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tables/table2.xml" ContentType="application/vnd.openxmlformats-officedocument.spreadsheetml.table+xml"/>
  <Override PartName="/xl/pivotTables/pivotTable9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pivotTables/pivotTable10.xml" ContentType="application/vnd.openxmlformats-officedocument.spreadsheetml.pivotTable+xml"/>
  <Override PartName="/xl/drawings/drawing3.xml" ContentType="application/vnd.openxmlformats-officedocument.drawing+xml"/>
  <Override PartName="/xl/slicers/slicer3.xml" ContentType="application/vnd.ms-excel.slicer+xml"/>
  <Override PartName="/xl/pivotTables/pivotTable11.xml" ContentType="application/vnd.openxmlformats-officedocument.spreadsheetml.pivotTable+xml"/>
  <Override PartName="/xl/drawings/drawing4.xml" ContentType="application/vnd.openxmlformats-officedocument.drawing+xml"/>
  <Override PartName="/xl/slicers/slicer4.xml" ContentType="application/vnd.ms-excel.slicer+xml"/>
  <Override PartName="/xl/pivotTables/pivotTable12.xml" ContentType="application/vnd.openxmlformats-officedocument.spreadsheetml.pivot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brassic/Downloads/"/>
    </mc:Choice>
  </mc:AlternateContent>
  <xr:revisionPtr revIDLastSave="0" documentId="13_ncr:1_{B23A8DBA-0F5C-4443-AABC-3F0FDF8BC3F8}" xr6:coauthVersionLast="47" xr6:coauthVersionMax="47" xr10:uidLastSave="{00000000-0000-0000-0000-000000000000}"/>
  <bookViews>
    <workbookView xWindow="3420" yWindow="500" windowWidth="25380" windowHeight="15800" xr2:uid="{78CC7130-C904-E849-95E5-34FCD25CDC57}"/>
  </bookViews>
  <sheets>
    <sheet name="Диаграммы" sheetId="25" r:id="rId1"/>
    <sheet name="Сводная таблица" sheetId="21" state="hidden" r:id="rId2"/>
    <sheet name="Анализ по категориям" sheetId="24" r:id="rId3"/>
    <sheet name="Анализ по высшей выручке" sheetId="15" r:id="rId4"/>
    <sheet name="Кол-во заявок по месяцам" sheetId="18" r:id="rId5"/>
    <sheet name="Выручка по месяцам" sheetId="22" r:id="rId6"/>
    <sheet name="БД" sheetId="2" r:id="rId7"/>
    <sheet name="СВ данные" sheetId="17" r:id="rId8"/>
  </sheets>
  <definedNames>
    <definedName name="_xlnm._FilterDatabase" localSheetId="7" hidden="1">'СВ данные'!$A$1:$B$212</definedName>
    <definedName name="Срез_Годы__Дата">#N/A</definedName>
    <definedName name="Срез_Годы__Дата1">#N/A</definedName>
    <definedName name="Срез_Категория1">#N/A</definedName>
    <definedName name="Срез_Месяцы__Дата">#N/A</definedName>
    <definedName name="Срез_Месяцы__Дата1">#N/A</definedName>
    <definedName name="Срез_Сотрудник">#N/A</definedName>
    <definedName name="Срез_Сотрудник1">#N/A</definedName>
  </definedNames>
  <calcPr calcId="191029"/>
  <pivotCaches>
    <pivotCache cacheId="0" r:id="rId9"/>
  </pivotCaches>
  <extLst>
    <ext xmlns:x14="http://schemas.microsoft.com/office/spreadsheetml/2009/9/main" uri="{BBE1A952-AA13-448e-AADC-164F8A28A991}">
      <x14:slicerCaches>
        <x14:slicerCache r:id="rId10"/>
        <x14:slicerCache r:id="rId11"/>
        <x14:slicerCache r:id="rId12"/>
        <x14:slicerCache r:id="rId13"/>
        <x14:slicerCache r:id="rId14"/>
        <x14:slicerCache r:id="rId15"/>
        <x14:slicerCache r:id="rId1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7" l="1" a="1"/>
  <c r="E2" i="17" s="1"/>
  <c r="M1529" i="2"/>
  <c r="M1536" i="2"/>
  <c r="M858" i="2"/>
  <c r="M79" i="2"/>
  <c r="M1396" i="2"/>
  <c r="M1437" i="2"/>
  <c r="M1439" i="2"/>
  <c r="M872" i="2"/>
  <c r="M1021" i="2"/>
  <c r="M1038" i="2"/>
  <c r="M1263" i="2"/>
  <c r="M1382" i="2"/>
  <c r="M971" i="2"/>
  <c r="M1072" i="2"/>
  <c r="M1306" i="2"/>
  <c r="M801" i="2"/>
  <c r="M777" i="2"/>
  <c r="M112" i="2"/>
  <c r="M790" i="2"/>
  <c r="M1178" i="2"/>
  <c r="M293" i="2"/>
  <c r="M1256" i="2"/>
  <c r="M270" i="2"/>
  <c r="M645" i="2"/>
  <c r="M219" i="2"/>
  <c r="M220" i="2"/>
  <c r="M245" i="2"/>
  <c r="M317" i="2"/>
  <c r="M378" i="2"/>
  <c r="M385" i="2"/>
  <c r="M394" i="2"/>
  <c r="M395" i="2"/>
  <c r="M28" i="2"/>
  <c r="M40" i="2"/>
  <c r="M75" i="2"/>
  <c r="M82" i="2"/>
  <c r="M119" i="2"/>
  <c r="M123" i="2"/>
  <c r="M136" i="2"/>
  <c r="M427" i="2"/>
  <c r="M471" i="2"/>
  <c r="M491" i="2"/>
  <c r="M536" i="2"/>
  <c r="M646" i="2"/>
  <c r="M647" i="2"/>
  <c r="M732" i="2"/>
  <c r="M826" i="2"/>
  <c r="M892" i="2"/>
  <c r="M1029" i="2"/>
  <c r="M1030" i="2"/>
  <c r="M107" i="2"/>
  <c r="M640" i="2"/>
  <c r="M1182" i="2"/>
  <c r="M1042" i="2"/>
  <c r="M344" i="2"/>
  <c r="M472" i="2"/>
  <c r="M507" i="2"/>
  <c r="M528" i="2"/>
  <c r="M83" i="2"/>
  <c r="M480" i="2"/>
  <c r="M765" i="2"/>
  <c r="M1562" i="2"/>
  <c r="M1096" i="2"/>
  <c r="M407" i="2"/>
  <c r="M260" i="2"/>
  <c r="M250" i="2"/>
  <c r="M544" i="2"/>
  <c r="M401" i="2"/>
  <c r="M1527" i="2"/>
  <c r="M584" i="2"/>
  <c r="M559" i="2"/>
  <c r="M560" i="2"/>
  <c r="M448" i="2"/>
  <c r="M512" i="2"/>
  <c r="M496" i="2"/>
  <c r="M499" i="2"/>
  <c r="M419" i="2"/>
  <c r="M420" i="2"/>
  <c r="M538" i="2"/>
  <c r="M466" i="2"/>
  <c r="M518" i="2"/>
  <c r="M467" i="2"/>
  <c r="M1025" i="2"/>
  <c r="M297" i="2"/>
  <c r="M1183" i="2"/>
  <c r="M340" i="2"/>
  <c r="M298" i="2"/>
  <c r="M1228" i="2"/>
  <c r="M357" i="2"/>
  <c r="M337" i="2"/>
  <c r="M310" i="2"/>
  <c r="M323" i="2"/>
  <c r="M324" i="2"/>
  <c r="M369" i="2"/>
  <c r="M388" i="2"/>
  <c r="M325" i="2"/>
  <c r="M382" i="2"/>
  <c r="M358" i="2"/>
  <c r="M359" i="2"/>
  <c r="M326" i="2"/>
  <c r="M327" i="2"/>
  <c r="M360" i="2"/>
  <c r="M575" i="2"/>
  <c r="M311" i="2"/>
  <c r="M328" i="2"/>
  <c r="M353" i="2"/>
  <c r="M329" i="2"/>
  <c r="M348" i="2"/>
  <c r="M338" i="2"/>
  <c r="M383" i="2"/>
  <c r="M370" i="2"/>
  <c r="M402" i="2"/>
  <c r="M1470" i="2"/>
  <c r="M314" i="2"/>
  <c r="M1318" i="2"/>
  <c r="M151" i="2"/>
  <c r="M530" i="2"/>
  <c r="M539" i="2"/>
  <c r="M42" i="2"/>
  <c r="M21" i="2"/>
  <c r="M127" i="2"/>
  <c r="M207" i="2"/>
  <c r="M819" i="2"/>
  <c r="M865" i="2"/>
  <c r="M194" i="2"/>
  <c r="M172" i="2"/>
  <c r="M1431" i="2"/>
  <c r="M1542" i="2"/>
  <c r="M1554" i="2"/>
  <c r="M1656" i="2"/>
  <c r="M1669" i="2"/>
  <c r="B212" i="17"/>
  <c r="M1472" i="2" s="1"/>
  <c r="B211" i="17"/>
  <c r="M1101" i="2" s="1"/>
  <c r="B210" i="17"/>
  <c r="M642" i="2" s="1"/>
  <c r="B209" i="17"/>
  <c r="M658" i="2" s="1"/>
  <c r="B208" i="17"/>
  <c r="M1581" i="2" s="1"/>
  <c r="B207" i="17"/>
  <c r="M234" i="2" s="1"/>
  <c r="B206" i="17"/>
  <c r="M1310" i="2" s="1"/>
  <c r="B205" i="17"/>
  <c r="B204" i="17"/>
  <c r="B203" i="17"/>
  <c r="B202" i="17"/>
  <c r="B201" i="17"/>
  <c r="M498" i="2" s="1"/>
  <c r="B200" i="17"/>
  <c r="B199" i="17"/>
  <c r="M787" i="2" s="1"/>
  <c r="B198" i="17"/>
  <c r="M50" i="2" s="1"/>
  <c r="B197" i="17"/>
  <c r="M361" i="2" s="1"/>
  <c r="B196" i="17"/>
  <c r="M4" i="2" s="1"/>
  <c r="B195" i="17"/>
  <c r="M1270" i="2" s="1"/>
  <c r="B194" i="17"/>
  <c r="B193" i="17"/>
  <c r="M504" i="2" s="1"/>
  <c r="B192" i="17"/>
  <c r="B191" i="17"/>
  <c r="B190" i="17"/>
  <c r="M335" i="2" s="1"/>
  <c r="B189" i="17"/>
  <c r="B188" i="17"/>
  <c r="B187" i="17"/>
  <c r="M555" i="2" s="1"/>
  <c r="B186" i="17"/>
  <c r="M259" i="2" s="1"/>
  <c r="B185" i="17"/>
  <c r="M903" i="2" s="1"/>
  <c r="B184" i="17"/>
  <c r="M1664" i="2" s="1"/>
  <c r="B183" i="17"/>
  <c r="B182" i="17"/>
  <c r="M1563" i="2" s="1"/>
  <c r="B181" i="17"/>
  <c r="M73" i="2" s="1"/>
  <c r="B180" i="17"/>
  <c r="M460" i="2" s="1"/>
  <c r="B178" i="17"/>
  <c r="M558" i="2" s="1"/>
  <c r="B177" i="17"/>
  <c r="M1307" i="2" s="1"/>
  <c r="B176" i="17"/>
  <c r="M1374" i="2" s="1"/>
  <c r="B175" i="17"/>
  <c r="M25" i="2" s="1"/>
  <c r="B174" i="17"/>
  <c r="B173" i="17"/>
  <c r="M1157" i="2" s="1"/>
  <c r="B172" i="17"/>
  <c r="B170" i="17"/>
  <c r="B169" i="17"/>
  <c r="M663" i="2" s="1"/>
  <c r="B168" i="17"/>
  <c r="M1095" i="2" s="1"/>
  <c r="B167" i="17"/>
  <c r="M1320" i="2" s="1"/>
  <c r="B166" i="17"/>
  <c r="M1265" i="2" s="1"/>
  <c r="B165" i="17"/>
  <c r="M1418" i="2" s="1"/>
  <c r="B164" i="17"/>
  <c r="B163" i="17"/>
  <c r="M305" i="2" s="1"/>
  <c r="B162" i="17"/>
  <c r="M1471" i="2" s="1"/>
  <c r="B161" i="17"/>
  <c r="B160" i="17"/>
  <c r="M1328" i="2" s="1"/>
  <c r="B159" i="17"/>
  <c r="M428" i="2" s="1"/>
  <c r="B158" i="17"/>
  <c r="B157" i="17"/>
  <c r="B156" i="17"/>
  <c r="B155" i="17"/>
  <c r="B154" i="17"/>
  <c r="M263" i="2" s="1"/>
  <c r="B153" i="17"/>
  <c r="B151" i="17"/>
  <c r="M682" i="2" s="1"/>
  <c r="B150" i="17"/>
  <c r="B149" i="17"/>
  <c r="B148" i="17"/>
  <c r="M484" i="2" s="1"/>
  <c r="B146" i="17"/>
  <c r="M143" i="2" s="1"/>
  <c r="B145" i="17"/>
  <c r="M441" i="2" s="1"/>
  <c r="B144" i="17"/>
  <c r="B143" i="17"/>
  <c r="B142" i="17"/>
  <c r="M1145" i="2" s="1"/>
  <c r="B140" i="17"/>
  <c r="M736" i="2" s="1"/>
  <c r="B139" i="17"/>
  <c r="B138" i="17"/>
  <c r="M425" i="2" s="1"/>
  <c r="B137" i="17"/>
  <c r="B136" i="17"/>
  <c r="B135" i="17"/>
  <c r="B134" i="17"/>
  <c r="B133" i="17"/>
  <c r="M462" i="2" s="1"/>
  <c r="B132" i="17"/>
  <c r="M1426" i="2" s="1"/>
  <c r="B131" i="17"/>
  <c r="M908" i="2" s="1"/>
  <c r="B130" i="17"/>
  <c r="B129" i="17"/>
  <c r="M1047" i="2" s="1"/>
  <c r="B128" i="17"/>
  <c r="B127" i="17"/>
  <c r="B126" i="17"/>
  <c r="M759" i="2" s="1"/>
  <c r="B125" i="17"/>
  <c r="B124" i="17"/>
  <c r="M1489" i="2" s="1"/>
  <c r="B123" i="17"/>
  <c r="M1393" i="2" s="1"/>
  <c r="B122" i="17"/>
  <c r="B120" i="17"/>
  <c r="M1353" i="2" s="1"/>
  <c r="B119" i="17"/>
  <c r="M345" i="2" s="1"/>
  <c r="B118" i="17"/>
  <c r="M1387" i="2" s="1"/>
  <c r="B117" i="17"/>
  <c r="B116" i="17"/>
  <c r="B115" i="17"/>
  <c r="B114" i="17"/>
  <c r="M51" i="2" s="1"/>
  <c r="B113" i="17"/>
  <c r="B112" i="17"/>
  <c r="M439" i="2" s="1"/>
  <c r="B111" i="17"/>
  <c r="B110" i="17"/>
  <c r="M331" i="2" s="1"/>
  <c r="B109" i="17"/>
  <c r="B108" i="17"/>
  <c r="M1243" i="2" s="1"/>
  <c r="B107" i="17"/>
  <c r="M1283" i="2" s="1"/>
  <c r="B106" i="17"/>
  <c r="M187" i="2" s="1"/>
  <c r="B105" i="17"/>
  <c r="M1462" i="2" s="1"/>
  <c r="B104" i="17"/>
  <c r="M1092" i="2" s="1"/>
  <c r="B103" i="17"/>
  <c r="M251" i="2" s="1"/>
  <c r="B101" i="17"/>
  <c r="B100" i="17"/>
  <c r="M1666" i="2" s="1"/>
  <c r="B99" i="17"/>
  <c r="B98" i="17"/>
  <c r="B97" i="17"/>
  <c r="M391" i="2" s="1"/>
  <c r="B94" i="17"/>
  <c r="B93" i="17"/>
  <c r="M1658" i="2" s="1"/>
  <c r="B92" i="17"/>
  <c r="B91" i="17"/>
  <c r="M274" i="2" s="1"/>
  <c r="B90" i="17"/>
  <c r="M423" i="2" s="1"/>
  <c r="B89" i="17"/>
  <c r="B88" i="17"/>
  <c r="M773" i="2" s="1"/>
  <c r="B87" i="17"/>
  <c r="M1451" i="2" s="1"/>
  <c r="B86" i="17"/>
  <c r="M295" i="2" s="1"/>
  <c r="B85" i="17"/>
  <c r="M1630" i="2" s="1"/>
  <c r="B84" i="17"/>
  <c r="M138" i="2" s="1"/>
  <c r="B83" i="17"/>
  <c r="B82" i="17"/>
  <c r="M743" i="2" s="1"/>
  <c r="B81" i="17"/>
  <c r="M1574" i="2" s="1"/>
  <c r="B80" i="17"/>
  <c r="M1459" i="2" s="1"/>
  <c r="B79" i="17"/>
  <c r="M285" i="2" s="1"/>
  <c r="B78" i="17"/>
  <c r="M1279" i="2" s="1"/>
  <c r="B77" i="17"/>
  <c r="M1043" i="2" s="1"/>
  <c r="B76" i="17"/>
  <c r="M1301" i="2" s="1"/>
  <c r="B75" i="17"/>
  <c r="M450" i="2" s="1"/>
  <c r="B74" i="17"/>
  <c r="M1618" i="2" s="1"/>
  <c r="B70" i="17"/>
  <c r="B69" i="17"/>
  <c r="M1614" i="2" s="1"/>
  <c r="B68" i="17"/>
  <c r="M226" i="2" s="1"/>
  <c r="B67" i="17"/>
  <c r="B66" i="17"/>
  <c r="B65" i="17"/>
  <c r="M235" i="2" s="1"/>
  <c r="B64" i="17"/>
  <c r="M309" i="2" s="1"/>
  <c r="B63" i="17"/>
  <c r="B62" i="17"/>
  <c r="B61" i="17"/>
  <c r="B60" i="17"/>
  <c r="M1561" i="2" s="1"/>
  <c r="B59" i="17"/>
  <c r="M1156" i="2" s="1"/>
  <c r="B58" i="17"/>
  <c r="M230" i="2" s="1"/>
  <c r="B57" i="17"/>
  <c r="M1591" i="2" s="1"/>
  <c r="B56" i="17"/>
  <c r="M1084" i="2" s="1"/>
  <c r="B55" i="17"/>
  <c r="M261" i="2" s="1"/>
  <c r="B54" i="17"/>
  <c r="M415" i="2" s="1"/>
  <c r="B53" i="17"/>
  <c r="M1411" i="2" s="1"/>
  <c r="B52" i="17"/>
  <c r="B51" i="17"/>
  <c r="M693" i="2" s="1"/>
  <c r="B50" i="17"/>
  <c r="M501" i="2" s="1"/>
  <c r="B49" i="17"/>
  <c r="M1445" i="2" s="1"/>
  <c r="B48" i="17"/>
  <c r="M1033" i="2" s="1"/>
  <c r="B47" i="17"/>
  <c r="B46" i="17"/>
  <c r="M985" i="2" s="1"/>
  <c r="B45" i="17"/>
  <c r="M354" i="2" s="1"/>
  <c r="B44" i="17"/>
  <c r="M102" i="2" s="1"/>
  <c r="B43" i="17"/>
  <c r="M1622" i="2" s="1"/>
  <c r="B42" i="17"/>
  <c r="B41" i="17"/>
  <c r="M214" i="2" s="1"/>
  <c r="B40" i="17"/>
  <c r="M850" i="2" s="1"/>
  <c r="B39" i="17"/>
  <c r="B38" i="17"/>
  <c r="M636" i="2" s="1"/>
  <c r="B37" i="17"/>
  <c r="M1368" i="2" s="1"/>
  <c r="B36" i="17"/>
  <c r="B35" i="17"/>
  <c r="B33" i="17"/>
  <c r="M591" i="2" s="1"/>
  <c r="B32" i="17"/>
  <c r="M199" i="2" s="1"/>
  <c r="B31" i="17"/>
  <c r="M742" i="2" s="1"/>
  <c r="B30" i="17"/>
  <c r="B29" i="17"/>
  <c r="B28" i="17"/>
  <c r="M264" i="2" s="1"/>
  <c r="B27" i="17"/>
  <c r="M284" i="2" s="1"/>
  <c r="B26" i="17"/>
  <c r="M1227" i="2" s="1"/>
  <c r="B25" i="17"/>
  <c r="B24" i="17"/>
  <c r="M516" i="2" s="1"/>
  <c r="B23" i="17"/>
  <c r="B22" i="17"/>
  <c r="B21" i="17"/>
  <c r="M648" i="2" s="1"/>
  <c r="B20" i="17"/>
  <c r="M638" i="2" s="1"/>
  <c r="B19" i="17"/>
  <c r="B18" i="17"/>
  <c r="M248" i="2" s="1"/>
  <c r="B17" i="17"/>
  <c r="M1063" i="2" s="1"/>
  <c r="B16" i="17"/>
  <c r="B15" i="17"/>
  <c r="M336" i="2" s="1"/>
  <c r="B14" i="17"/>
  <c r="M455" i="2" s="1"/>
  <c r="B13" i="17"/>
  <c r="M869" i="2" s="1"/>
  <c r="B12" i="17"/>
  <c r="M1141" i="2" s="1"/>
  <c r="B11" i="17"/>
  <c r="M162" i="2" s="1"/>
  <c r="B10" i="17"/>
  <c r="M1424" i="2" s="1"/>
  <c r="B7" i="17"/>
  <c r="M508" i="2" s="1"/>
  <c r="B6" i="17"/>
  <c r="B5" i="17"/>
  <c r="M1176" i="2" s="1"/>
  <c r="B4" i="17"/>
  <c r="B3" i="17"/>
  <c r="M704" i="2" s="1"/>
  <c r="B2" i="17"/>
  <c r="K2" i="2"/>
  <c r="K3" i="2"/>
  <c r="K4" i="2"/>
  <c r="K5" i="2"/>
  <c r="K6" i="2"/>
  <c r="K7" i="2"/>
  <c r="K8" i="2"/>
  <c r="K9" i="2"/>
  <c r="K10" i="2"/>
  <c r="K11" i="2"/>
  <c r="K12" i="2"/>
  <c r="K13" i="2"/>
  <c r="K14" i="2"/>
  <c r="K16" i="2"/>
  <c r="K15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4" i="2"/>
  <c r="K45" i="2"/>
  <c r="K42" i="2"/>
  <c r="K43" i="2"/>
  <c r="K41" i="2"/>
  <c r="K46" i="2"/>
  <c r="K47" i="2"/>
  <c r="K50" i="2"/>
  <c r="K48" i="2"/>
  <c r="K49" i="2"/>
  <c r="K51" i="2"/>
  <c r="K52" i="2"/>
  <c r="K53" i="2"/>
  <c r="K54" i="2"/>
  <c r="K55" i="2"/>
  <c r="K56" i="2"/>
  <c r="K57" i="2"/>
  <c r="K58" i="2"/>
  <c r="K59" i="2"/>
  <c r="K60" i="2"/>
  <c r="K68" i="2"/>
  <c r="K62" i="2"/>
  <c r="K63" i="2"/>
  <c r="K64" i="2"/>
  <c r="K65" i="2"/>
  <c r="K66" i="2"/>
  <c r="K67" i="2"/>
  <c r="K61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100" i="2"/>
  <c r="K99" i="2"/>
  <c r="K101" i="2"/>
  <c r="K102" i="2"/>
  <c r="K103" i="2"/>
  <c r="K104" i="2"/>
  <c r="K105" i="2"/>
  <c r="K106" i="2"/>
  <c r="K107" i="2"/>
  <c r="K108" i="2"/>
  <c r="K109" i="2"/>
  <c r="K111" i="2"/>
  <c r="K110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8" i="2"/>
  <c r="K129" i="2"/>
  <c r="K130" i="2"/>
  <c r="K131" i="2"/>
  <c r="K132" i="2"/>
  <c r="K133" i="2"/>
  <c r="K127" i="2"/>
  <c r="K134" i="2"/>
  <c r="K135" i="2"/>
  <c r="K136" i="2"/>
  <c r="K139" i="2"/>
  <c r="K140" i="2"/>
  <c r="K141" i="2"/>
  <c r="K142" i="2"/>
  <c r="K138" i="2"/>
  <c r="K137" i="2"/>
  <c r="K143" i="2"/>
  <c r="K144" i="2"/>
  <c r="K145" i="2"/>
  <c r="K146" i="2"/>
  <c r="K147" i="2"/>
  <c r="K148" i="2"/>
  <c r="K149" i="2"/>
  <c r="K150" i="2"/>
  <c r="K152" i="2"/>
  <c r="K153" i="2"/>
  <c r="K154" i="2"/>
  <c r="K155" i="2"/>
  <c r="K156" i="2"/>
  <c r="K151" i="2"/>
  <c r="K157" i="2"/>
  <c r="K158" i="2"/>
  <c r="K159" i="2"/>
  <c r="K160" i="2"/>
  <c r="K161" i="2"/>
  <c r="K162" i="2"/>
  <c r="K164" i="2"/>
  <c r="K165" i="2"/>
  <c r="K163" i="2"/>
  <c r="K166" i="2"/>
  <c r="K168" i="2"/>
  <c r="K169" i="2"/>
  <c r="K170" i="2"/>
  <c r="K167" i="2"/>
  <c r="K171" i="2"/>
  <c r="K172" i="2"/>
  <c r="K173" i="2"/>
  <c r="K174" i="2"/>
  <c r="K175" i="2"/>
  <c r="K176" i="2"/>
  <c r="K177" i="2"/>
  <c r="K178" i="2"/>
  <c r="K179" i="2"/>
  <c r="K180" i="2"/>
  <c r="K183" i="2"/>
  <c r="K182" i="2"/>
  <c r="K181" i="2"/>
  <c r="K184" i="2"/>
  <c r="K185" i="2"/>
  <c r="K186" i="2"/>
  <c r="K187" i="2"/>
  <c r="K188" i="2"/>
  <c r="K189" i="2"/>
  <c r="K194" i="2"/>
  <c r="K192" i="2"/>
  <c r="K193" i="2"/>
  <c r="K190" i="2"/>
  <c r="K191" i="2"/>
  <c r="K195" i="2"/>
  <c r="K196" i="2"/>
  <c r="K197" i="2"/>
  <c r="K198" i="2"/>
  <c r="K200" i="2"/>
  <c r="K199" i="2"/>
  <c r="K201" i="2"/>
  <c r="K202" i="2"/>
  <c r="K203" i="2"/>
  <c r="K204" i="2"/>
  <c r="K205" i="2"/>
  <c r="K206" i="2"/>
  <c r="K209" i="2"/>
  <c r="K208" i="2"/>
  <c r="K207" i="2"/>
  <c r="K210" i="2"/>
  <c r="K211" i="2"/>
  <c r="K212" i="2"/>
  <c r="K213" i="2"/>
  <c r="K214" i="2"/>
  <c r="K215" i="2"/>
  <c r="K216" i="2"/>
  <c r="K217" i="2"/>
  <c r="K218" i="2"/>
  <c r="K221" i="2"/>
  <c r="K219" i="2"/>
  <c r="K220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6" i="2"/>
  <c r="K247" i="2"/>
  <c r="K248" i="2"/>
  <c r="K249" i="2"/>
  <c r="K250" i="2"/>
  <c r="K251" i="2"/>
  <c r="K245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8" i="2"/>
  <c r="K297" i="2"/>
  <c r="K299" i="2"/>
  <c r="K300" i="2"/>
  <c r="K301" i="2"/>
  <c r="K302" i="2"/>
  <c r="K303" i="2"/>
  <c r="K304" i="2"/>
  <c r="K305" i="2"/>
  <c r="K306" i="2"/>
  <c r="K307" i="2"/>
  <c r="K308" i="2"/>
  <c r="K309" i="2"/>
  <c r="K311" i="2"/>
  <c r="K310" i="2"/>
  <c r="K312" i="2"/>
  <c r="K313" i="2"/>
  <c r="K314" i="2"/>
  <c r="K315" i="2"/>
  <c r="K316" i="2"/>
  <c r="K317" i="2"/>
  <c r="K318" i="2"/>
  <c r="K319" i="2"/>
  <c r="K320" i="2"/>
  <c r="K321" i="2"/>
  <c r="K322" i="2"/>
  <c r="K329" i="2"/>
  <c r="K328" i="2"/>
  <c r="K327" i="2"/>
  <c r="K326" i="2"/>
  <c r="K325" i="2"/>
  <c r="K323" i="2"/>
  <c r="K324" i="2"/>
  <c r="K330" i="2"/>
  <c r="K331" i="2"/>
  <c r="K332" i="2"/>
  <c r="K333" i="2"/>
  <c r="K334" i="2"/>
  <c r="K335" i="2"/>
  <c r="K336" i="2"/>
  <c r="K338" i="2"/>
  <c r="K337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60" i="2"/>
  <c r="K359" i="2"/>
  <c r="K358" i="2"/>
  <c r="K357" i="2"/>
  <c r="K361" i="2"/>
  <c r="K362" i="2"/>
  <c r="K363" i="2"/>
  <c r="K364" i="2"/>
  <c r="K365" i="2"/>
  <c r="K366" i="2"/>
  <c r="K367" i="2"/>
  <c r="K368" i="2"/>
  <c r="K370" i="2"/>
  <c r="K369" i="2"/>
  <c r="K371" i="2"/>
  <c r="K372" i="2"/>
  <c r="K373" i="2"/>
  <c r="K374" i="2"/>
  <c r="K375" i="2"/>
  <c r="K376" i="2"/>
  <c r="K377" i="2"/>
  <c r="K379" i="2"/>
  <c r="K380" i="2"/>
  <c r="K381" i="2"/>
  <c r="K378" i="2"/>
  <c r="K384" i="2"/>
  <c r="K383" i="2"/>
  <c r="K382" i="2"/>
  <c r="K386" i="2"/>
  <c r="K387" i="2"/>
  <c r="K385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1" i="2"/>
  <c r="K420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9" i="2"/>
  <c r="K498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3" i="2"/>
  <c r="K522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9" i="2"/>
  <c r="K1260" i="2"/>
  <c r="K1258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M1113" i="2" l="1"/>
  <c r="M258" i="2"/>
  <c r="M319" i="2"/>
  <c r="M1144" i="2"/>
  <c r="M1239" i="2"/>
  <c r="M817" i="2"/>
  <c r="M29" i="2"/>
  <c r="M150" i="2"/>
  <c r="M38" i="2"/>
  <c r="M48" i="2"/>
  <c r="M67" i="2"/>
  <c r="M89" i="2"/>
  <c r="M132" i="2"/>
  <c r="M154" i="2"/>
  <c r="M183" i="2"/>
  <c r="M31" i="2"/>
  <c r="M84" i="2"/>
  <c r="M32" i="2"/>
  <c r="M126" i="2"/>
  <c r="M54" i="2"/>
  <c r="M77" i="2"/>
  <c r="M100" i="2"/>
  <c r="M139" i="2"/>
  <c r="M156" i="2"/>
  <c r="M193" i="2"/>
  <c r="M33" i="2"/>
  <c r="M36" i="2"/>
  <c r="M37" i="2"/>
  <c r="M63" i="2"/>
  <c r="M702" i="2"/>
  <c r="M339" i="2"/>
  <c r="M1275" i="2"/>
  <c r="M1619" i="2"/>
  <c r="M969" i="2"/>
  <c r="M242" i="2"/>
  <c r="M1189" i="2"/>
  <c r="M1517" i="2"/>
  <c r="M489" i="2"/>
  <c r="M147" i="2"/>
  <c r="M1577" i="2"/>
  <c r="M779" i="2"/>
  <c r="M273" i="2"/>
  <c r="M1177" i="2"/>
  <c r="M1354" i="2"/>
  <c r="M764" i="2"/>
  <c r="M1222" i="2"/>
  <c r="M1381" i="2"/>
  <c r="M1024" i="2"/>
  <c r="M1240" i="2"/>
  <c r="M1441" i="2"/>
  <c r="M962" i="2"/>
  <c r="M1069" i="2"/>
  <c r="M1260" i="2"/>
  <c r="M1463" i="2"/>
  <c r="M495" i="2"/>
  <c r="M564" i="2"/>
  <c r="M447" i="2"/>
  <c r="M1086" i="2"/>
  <c r="M232" i="2"/>
  <c r="M991" i="2"/>
  <c r="M1363" i="2"/>
  <c r="M878" i="2"/>
  <c r="M998" i="2"/>
  <c r="M657" i="2"/>
  <c r="M476" i="2"/>
  <c r="M440" i="2"/>
  <c r="M165" i="2"/>
  <c r="M133" i="2"/>
  <c r="M87" i="2"/>
  <c r="M62" i="2"/>
  <c r="M197" i="2"/>
  <c r="M418" i="2"/>
  <c r="M296" i="2"/>
  <c r="M1601" i="2"/>
  <c r="M387" i="2"/>
  <c r="M880" i="2"/>
  <c r="M572" i="2"/>
  <c r="M1288" i="2"/>
  <c r="M494" i="2"/>
  <c r="M1132" i="2"/>
  <c r="M1606" i="2"/>
  <c r="M168" i="2"/>
  <c r="M110" i="2"/>
  <c r="M1454" i="2"/>
  <c r="M556" i="2"/>
  <c r="M474" i="2"/>
  <c r="M1600" i="2"/>
  <c r="M1259" i="2"/>
  <c r="M227" i="2"/>
  <c r="M720" i="2"/>
  <c r="M1665" i="2"/>
  <c r="M1071" i="2"/>
  <c r="M1161" i="2"/>
  <c r="M1395" i="2"/>
  <c r="M1442" i="2"/>
  <c r="M350" i="2"/>
  <c r="M1604" i="2"/>
  <c r="M624" i="2"/>
  <c r="M641" i="2"/>
  <c r="M793" i="2"/>
  <c r="M1039" i="2"/>
  <c r="M1444" i="2"/>
  <c r="M94" i="2"/>
  <c r="M22" i="2"/>
  <c r="M243" i="2"/>
  <c r="M898" i="2"/>
  <c r="M1371" i="2"/>
  <c r="M1532" i="2"/>
  <c r="M846" i="2"/>
  <c r="M1568" i="2"/>
  <c r="M117" i="2"/>
  <c r="M231" i="2"/>
  <c r="M833" i="2"/>
  <c r="M909" i="2"/>
  <c r="M1138" i="2"/>
  <c r="M1351" i="2"/>
  <c r="M88" i="2"/>
  <c r="M1468" i="2"/>
  <c r="M1490" i="2"/>
  <c r="M910" i="2"/>
  <c r="M1335" i="2"/>
  <c r="M768" i="2"/>
  <c r="M390" i="2"/>
  <c r="M1017" i="2"/>
  <c r="M1267" i="2"/>
  <c r="M1055" i="2"/>
  <c r="M1457" i="2"/>
  <c r="M1491" i="2"/>
  <c r="M1602" i="2"/>
  <c r="M577" i="2"/>
  <c r="M587" i="2"/>
  <c r="M786" i="2"/>
  <c r="M631" i="2"/>
  <c r="M596" i="2"/>
  <c r="M920" i="2"/>
  <c r="M701" i="2"/>
  <c r="M1389" i="2"/>
  <c r="M1358" i="2"/>
  <c r="M845" i="2"/>
  <c r="M888" i="2"/>
  <c r="M1313" i="2"/>
  <c r="M1515" i="2"/>
  <c r="M1615" i="2"/>
  <c r="M1421" i="2"/>
  <c r="M526" i="2"/>
  <c r="M683" i="2"/>
  <c r="M772" i="2"/>
  <c r="M569" i="2"/>
  <c r="M113" i="2"/>
  <c r="M856" i="2"/>
  <c r="M533" i="2"/>
  <c r="M380" i="2"/>
  <c r="M980" i="2"/>
  <c r="M1303" i="2"/>
  <c r="M1580" i="2"/>
  <c r="M376" i="2"/>
  <c r="M1114" i="2"/>
  <c r="M482" i="2"/>
  <c r="M974" i="2"/>
  <c r="M1083" i="2"/>
  <c r="M159" i="2"/>
  <c r="M381" i="2"/>
  <c r="M386" i="2"/>
  <c r="M313" i="2"/>
  <c r="M291" i="2"/>
  <c r="M292" i="2"/>
  <c r="M14" i="2"/>
  <c r="M180" i="2"/>
  <c r="M1076" i="2"/>
  <c r="M164" i="2"/>
  <c r="M131" i="2"/>
  <c r="M86" i="2"/>
  <c r="M49" i="2"/>
  <c r="M124" i="2"/>
  <c r="M1264" i="2"/>
  <c r="M1014" i="2"/>
  <c r="M176" i="2"/>
  <c r="M411" i="2"/>
  <c r="M1129" i="2"/>
  <c r="M17" i="2"/>
  <c r="M1223" i="2"/>
  <c r="M493" i="2"/>
  <c r="M1456" i="2"/>
  <c r="M935" i="2"/>
  <c r="M1401" i="2"/>
  <c r="M739" i="2"/>
  <c r="M1503" i="2"/>
  <c r="M1528" i="2"/>
  <c r="M1078" i="2"/>
  <c r="M992" i="2"/>
  <c r="M1165" i="2"/>
  <c r="M1504" i="2"/>
  <c r="M1605" i="2"/>
  <c r="M879" i="2"/>
  <c r="M146" i="2"/>
  <c r="M724" i="2"/>
  <c r="M1172" i="2"/>
  <c r="M1505" i="2"/>
  <c r="M1628" i="2"/>
  <c r="M1123" i="2"/>
  <c r="M1531" i="2"/>
  <c r="M254" i="2"/>
  <c r="M1216" i="2"/>
  <c r="M1506" i="2"/>
  <c r="M679" i="2"/>
  <c r="M1219" i="2"/>
  <c r="M1036" i="2"/>
  <c r="M932" i="2"/>
  <c r="M1391" i="2"/>
  <c r="M1549" i="2"/>
  <c r="M188" i="2"/>
  <c r="M95" i="2"/>
  <c r="M256" i="2"/>
  <c r="M719" i="2"/>
  <c r="M1410" i="2"/>
  <c r="M74" i="2"/>
  <c r="M464" i="2"/>
  <c r="M60" i="2"/>
  <c r="M1443" i="2"/>
  <c r="M606" i="2"/>
  <c r="M1535" i="2"/>
  <c r="M1458" i="2"/>
  <c r="M1019" i="2"/>
  <c r="M740" i="2"/>
  <c r="M1547" i="2"/>
  <c r="M1479" i="2"/>
  <c r="M995" i="2"/>
  <c r="M949" i="2"/>
  <c r="M1564" i="2"/>
  <c r="M19" i="2"/>
  <c r="M1497" i="2"/>
  <c r="M1004" i="2"/>
  <c r="M1081" i="2"/>
  <c r="M1056" i="2"/>
  <c r="M1569" i="2"/>
  <c r="M26" i="2"/>
  <c r="M1300" i="2"/>
  <c r="M946" i="2"/>
  <c r="M864" i="2"/>
  <c r="M775" i="2"/>
  <c r="M449" i="2"/>
  <c r="M1390" i="2"/>
  <c r="M1386" i="2"/>
  <c r="M1254" i="2"/>
  <c r="M1181" i="2"/>
  <c r="M1419" i="2"/>
  <c r="M149" i="2"/>
  <c r="M398" i="2"/>
  <c r="M1167" i="2"/>
  <c r="M1277" i="2"/>
  <c r="M945" i="2"/>
  <c r="M1488" i="2"/>
  <c r="M166" i="2"/>
  <c r="M1166" i="2"/>
  <c r="M859" i="2"/>
  <c r="M551" i="2"/>
  <c r="M1122" i="2"/>
  <c r="M413" i="2"/>
  <c r="M1020" i="2"/>
  <c r="M1290" i="2"/>
  <c r="M927" i="2"/>
  <c r="M1059" i="2"/>
  <c r="M1302" i="2"/>
  <c r="M1112" i="2"/>
  <c r="M410" i="2"/>
  <c r="M1433" i="2"/>
  <c r="M1261" i="2"/>
  <c r="M698" i="2"/>
  <c r="M453" i="2"/>
  <c r="M118" i="2"/>
  <c r="M930" i="2"/>
  <c r="M934" i="2"/>
  <c r="M706" i="2"/>
  <c r="M804" i="2"/>
  <c r="M375" i="2"/>
  <c r="M1146" i="2"/>
  <c r="M643" i="2"/>
  <c r="M662" i="2"/>
  <c r="M667" i="2"/>
  <c r="M177" i="2"/>
  <c r="M919" i="2"/>
  <c r="M1392" i="2"/>
  <c r="M179" i="2"/>
  <c r="M1292" i="2"/>
  <c r="M1553" i="2"/>
  <c r="M1118" i="2"/>
  <c r="M1638" i="2"/>
  <c r="M475" i="2"/>
  <c r="M216" i="2"/>
  <c r="M890" i="2"/>
  <c r="M627" i="2"/>
  <c r="M429" i="2"/>
  <c r="M1661" i="2"/>
  <c r="M30" i="2"/>
  <c r="M900" i="2"/>
  <c r="M849" i="2"/>
  <c r="M43" i="2"/>
  <c r="M1512" i="2"/>
  <c r="M891" i="2"/>
  <c r="M158" i="2"/>
  <c r="M973" i="2"/>
  <c r="M953" i="2"/>
  <c r="M735" i="2"/>
  <c r="M610" i="2"/>
  <c r="M1066" i="2"/>
  <c r="M1087" i="2"/>
  <c r="M655" i="2"/>
  <c r="M940" i="2"/>
  <c r="M1155" i="2"/>
  <c r="M955" i="2"/>
  <c r="M1496" i="2"/>
  <c r="M1053" i="2"/>
  <c r="M1518" i="2"/>
  <c r="M426" i="2"/>
  <c r="M1080" i="2"/>
  <c r="M1641" i="2"/>
  <c r="M635" i="2"/>
  <c r="M1255" i="2"/>
  <c r="M668" i="2"/>
  <c r="M1317" i="2"/>
  <c r="M780" i="2"/>
  <c r="M1436" i="2"/>
  <c r="M916" i="2"/>
  <c r="M333" i="2"/>
  <c r="M1324" i="2"/>
  <c r="M222" i="2"/>
  <c r="M567" i="2"/>
  <c r="M675" i="2"/>
  <c r="M1018" i="2"/>
  <c r="M1340" i="2"/>
  <c r="M11" i="2"/>
  <c r="M1623" i="2"/>
  <c r="M320" i="2"/>
  <c r="M59" i="2"/>
  <c r="M1502" i="2"/>
  <c r="M1140" i="2"/>
  <c r="M1539" i="2"/>
  <c r="M322" i="2"/>
  <c r="M510" i="2"/>
  <c r="M9" i="2"/>
  <c r="M634" i="2"/>
  <c r="M839" i="2"/>
  <c r="M589" i="2"/>
  <c r="M1099" i="2"/>
  <c r="M565" i="2"/>
  <c r="M576" i="2"/>
  <c r="M1236" i="2"/>
  <c r="M1133" i="2"/>
  <c r="M1286" i="2"/>
  <c r="M1339" i="2"/>
  <c r="M267" i="2"/>
  <c r="M1576" i="2"/>
  <c r="M1425" i="2"/>
  <c r="M468" i="2"/>
  <c r="M1464" i="2"/>
  <c r="M1557" i="2"/>
  <c r="M1541" i="2"/>
  <c r="M734" i="2"/>
  <c r="M966" i="2"/>
  <c r="M490" i="2"/>
  <c r="M1663" i="2"/>
  <c r="M1510" i="2"/>
  <c r="M1130" i="2"/>
  <c r="M882" i="2"/>
  <c r="M1589" i="2"/>
  <c r="M1428" i="2"/>
  <c r="M1346" i="2"/>
  <c r="M223" i="2"/>
  <c r="M964" i="2"/>
  <c r="M1642" i="2"/>
  <c r="M1082" i="2"/>
  <c r="M224" i="2"/>
  <c r="M987" i="2"/>
  <c r="M1651" i="2"/>
  <c r="M1163" i="2"/>
  <c r="M1171" i="2"/>
  <c r="M203" i="2"/>
  <c r="M1476" i="2"/>
  <c r="M680" i="2"/>
  <c r="M1051" i="2"/>
  <c r="M148" i="2"/>
  <c r="M1477" i="2"/>
  <c r="M1041" i="2"/>
  <c r="M1164" i="2"/>
  <c r="M1089" i="2"/>
  <c r="M805" i="2"/>
  <c r="M1196" i="2"/>
  <c r="M57" i="2"/>
  <c r="M189" i="2"/>
  <c r="M1501" i="2"/>
  <c r="M982" i="2"/>
  <c r="M1626" i="2"/>
  <c r="M1238" i="2"/>
  <c r="M1646" i="2"/>
  <c r="M218" i="2"/>
  <c r="M553" i="2"/>
  <c r="M1509" i="2"/>
  <c r="M279" i="2"/>
  <c r="M443" i="2"/>
  <c r="M692" i="2"/>
  <c r="M1599" i="2"/>
  <c r="M444" i="2"/>
  <c r="M939" i="2"/>
  <c r="M1645" i="2"/>
  <c r="M1003" i="2"/>
  <c r="M537" i="2"/>
  <c r="M1246" i="2"/>
  <c r="M1316" i="2"/>
  <c r="M1405" i="2"/>
  <c r="M116" i="2"/>
  <c r="M756" i="2"/>
  <c r="M1027" i="2"/>
  <c r="M950" i="2"/>
  <c r="M629" i="2"/>
  <c r="M1271" i="2"/>
  <c r="M1312" i="2"/>
  <c r="M1432" i="2"/>
  <c r="M1364" i="2"/>
  <c r="M1412" i="2"/>
  <c r="M58" i="2"/>
  <c r="M1494" i="2"/>
  <c r="M901" i="2"/>
  <c r="M1649" i="2"/>
  <c r="M1659" i="2"/>
  <c r="M304" i="2"/>
  <c r="M923" i="2"/>
  <c r="M616" i="2"/>
  <c r="M688" i="2"/>
  <c r="M1362" i="2"/>
  <c r="M708" i="2"/>
  <c r="M597" i="2"/>
  <c r="M47" i="2"/>
  <c r="M1097" i="2"/>
  <c r="M1573" i="2"/>
  <c r="M1571" i="2"/>
  <c r="M1588" i="2"/>
  <c r="M822" i="2"/>
  <c r="M1104" i="2"/>
  <c r="M1108" i="2"/>
  <c r="M860" i="2"/>
  <c r="M1330" i="2"/>
  <c r="M1383" i="2"/>
  <c r="M343" i="2"/>
  <c r="M294" i="2"/>
  <c r="M1158" i="2"/>
  <c r="M1206" i="2"/>
  <c r="M752" i="2"/>
  <c r="M830" i="2"/>
  <c r="M893" i="2"/>
  <c r="M237" i="2"/>
  <c r="M894" i="2"/>
  <c r="M266" i="2"/>
  <c r="M1199" i="2"/>
  <c r="M405" i="2"/>
  <c r="M1203" i="2"/>
  <c r="M592" i="2"/>
  <c r="M1204" i="2"/>
  <c r="M737" i="2"/>
  <c r="M209" i="2"/>
  <c r="M155" i="2"/>
  <c r="M130" i="2"/>
  <c r="M85" i="2"/>
  <c r="M45" i="2"/>
  <c r="M561" i="2"/>
  <c r="M384" i="2"/>
  <c r="M975" i="2"/>
  <c r="M35" i="2"/>
  <c r="M1662" i="2"/>
  <c r="M430" i="2"/>
  <c r="M249" i="2"/>
  <c r="M308" i="2"/>
  <c r="M1046" i="2"/>
  <c r="M1091" i="2"/>
  <c r="M1520" i="2"/>
  <c r="M351" i="2"/>
  <c r="M1624" i="2"/>
  <c r="M593" i="2"/>
  <c r="M91" i="2"/>
  <c r="M412" i="2"/>
  <c r="M825" i="2"/>
  <c r="M56" i="2"/>
  <c r="M330" i="2"/>
  <c r="M289" i="2"/>
  <c r="M457" i="2"/>
  <c r="M229" i="2"/>
  <c r="M1516" i="2"/>
  <c r="M1090" i="2"/>
  <c r="M1380" i="2"/>
  <c r="M280" i="2"/>
  <c r="M140" i="2"/>
  <c r="M1484" i="2"/>
  <c r="M1062" i="2"/>
  <c r="M212" i="2"/>
  <c r="M1281" i="2"/>
  <c r="M599" i="2"/>
  <c r="M1336" i="2"/>
  <c r="M785" i="2"/>
  <c r="M718" i="2"/>
  <c r="M463" i="2"/>
  <c r="M393" i="2"/>
  <c r="M795" i="2"/>
  <c r="M988" i="2"/>
  <c r="M1337" i="2"/>
  <c r="M505" i="2"/>
  <c r="M1521" i="2"/>
  <c r="M710" i="2"/>
  <c r="M1009" i="2"/>
  <c r="M854" i="2"/>
  <c r="M1377" i="2"/>
  <c r="M586" i="2"/>
  <c r="M897" i="2"/>
  <c r="M1298" i="2"/>
  <c r="M1093" i="2"/>
  <c r="M928" i="2"/>
  <c r="M1592" i="2"/>
  <c r="M1341" i="2"/>
  <c r="M696" i="2"/>
  <c r="M446" i="2"/>
  <c r="M1435" i="2"/>
  <c r="M397" i="2"/>
  <c r="M731" i="2"/>
  <c r="M1474" i="2"/>
  <c r="M677" i="2"/>
  <c r="M855" i="2"/>
  <c r="M861" i="2"/>
  <c r="M1475" i="2"/>
  <c r="M408" i="2"/>
  <c r="M613" i="2"/>
  <c r="M389" i="2"/>
  <c r="M936" i="2"/>
  <c r="M1284" i="2"/>
  <c r="M1548" i="2"/>
  <c r="M1385" i="2"/>
  <c r="M262" i="2"/>
  <c r="M238" i="2"/>
  <c r="M1378" i="2"/>
  <c r="M438" i="2"/>
  <c r="M619" i="2"/>
  <c r="M600" i="2"/>
  <c r="M684" i="2"/>
  <c r="M417" i="2"/>
  <c r="M1621" i="2"/>
  <c r="M626" i="2"/>
  <c r="M632" i="2"/>
  <c r="M863" i="2"/>
  <c r="M1379" i="2"/>
  <c r="M1611" i="2"/>
  <c r="M1278" i="2"/>
  <c r="M1102" i="2"/>
  <c r="M1126" i="2"/>
  <c r="M1272" i="2"/>
  <c r="M1616" i="2"/>
  <c r="M824" i="2"/>
  <c r="M424" i="2"/>
  <c r="M803" i="2"/>
  <c r="M437" i="2"/>
  <c r="M488" i="2"/>
  <c r="M217" i="2"/>
  <c r="M730" i="2"/>
  <c r="M835" i="2"/>
  <c r="M1085" i="2"/>
  <c r="M1460" i="2"/>
  <c r="M689" i="2"/>
  <c r="M709" i="2"/>
  <c r="M841" i="2"/>
  <c r="M1186" i="2"/>
  <c r="M1523" i="2"/>
  <c r="M721" i="2"/>
  <c r="M931" i="2"/>
  <c r="M276" i="2"/>
  <c r="M951" i="2"/>
  <c r="M1253" i="2"/>
  <c r="M1650" i="2"/>
  <c r="M579" i="2"/>
  <c r="M999" i="2"/>
  <c r="M1296" i="2"/>
  <c r="M622" i="2"/>
  <c r="M1000" i="2"/>
  <c r="M1245" i="2"/>
  <c r="M1297" i="2"/>
  <c r="M1352" i="2"/>
  <c r="M1402" i="2"/>
  <c r="M820" i="2"/>
  <c r="M1550" i="2"/>
  <c r="M829" i="2"/>
  <c r="M1031" i="2"/>
  <c r="M1037" i="2"/>
  <c r="M500" i="2"/>
  <c r="M271" i="2"/>
  <c r="M797" i="2"/>
  <c r="M792" i="2"/>
  <c r="M566" i="2"/>
  <c r="M1231" i="2"/>
  <c r="M1486" i="2"/>
  <c r="M1106" i="2"/>
  <c r="M713" i="2"/>
  <c r="M958" i="2"/>
  <c r="M355" i="2"/>
  <c r="M215" i="2"/>
  <c r="M552" i="2"/>
  <c r="M749" i="2"/>
  <c r="M976" i="2"/>
  <c r="M171" i="2"/>
  <c r="M666" i="2"/>
  <c r="M557" i="2"/>
  <c r="M707" i="2"/>
  <c r="M459" i="2"/>
  <c r="M1194" i="2"/>
  <c r="M1147" i="2"/>
  <c r="M92" i="2"/>
  <c r="M185" i="2"/>
  <c r="M145" i="2"/>
  <c r="M741" i="2"/>
  <c r="M1124" i="2"/>
  <c r="M1179" i="2"/>
  <c r="M956" i="2"/>
  <c r="M942" i="2"/>
  <c r="M1427" i="2"/>
  <c r="M1070" i="2"/>
  <c r="M545" i="2"/>
  <c r="M433" i="2"/>
  <c r="M414" i="2"/>
  <c r="M818" i="2"/>
  <c r="M842" i="2"/>
  <c r="M821" i="2"/>
  <c r="M639" i="2"/>
  <c r="M948" i="2"/>
  <c r="M200" i="2"/>
  <c r="M129" i="2"/>
  <c r="M182" i="2"/>
  <c r="M1612" i="2"/>
  <c r="M1174" i="2"/>
  <c r="M1417" i="2"/>
  <c r="M7" i="2"/>
  <c r="M72" i="2"/>
  <c r="M403" i="2"/>
  <c r="M691" i="2"/>
  <c r="M1193" i="2"/>
  <c r="M1282" i="2"/>
  <c r="M465" i="2"/>
  <c r="M997" i="2"/>
  <c r="M1643" i="2"/>
  <c r="M1556" i="2"/>
  <c r="M1430" i="2"/>
  <c r="M1543" i="2"/>
  <c r="M108" i="2"/>
  <c r="M192" i="2"/>
  <c r="M152" i="2"/>
  <c r="M128" i="2"/>
  <c r="M76" i="2"/>
  <c r="M39" i="2"/>
  <c r="M870" i="2"/>
  <c r="M547" i="2"/>
  <c r="M206" i="2"/>
  <c r="M456" i="2"/>
  <c r="M685" i="2"/>
  <c r="M509" i="2"/>
  <c r="M347" i="2"/>
  <c r="M435" i="2"/>
  <c r="M1323" i="2"/>
  <c r="M1511" i="2"/>
  <c r="M1075" i="2"/>
  <c r="M1100" i="2"/>
  <c r="M568" i="2"/>
  <c r="M1251" i="2"/>
  <c r="M1546" i="2"/>
  <c r="M1247" i="2"/>
  <c r="M1327" i="2"/>
  <c r="M1360" i="2"/>
  <c r="M1376" i="2"/>
  <c r="M1415" i="2"/>
  <c r="M115" i="2"/>
  <c r="M1620" i="2"/>
  <c r="M174" i="2"/>
  <c r="M1633" i="2"/>
  <c r="M722" i="2"/>
  <c r="M1667" i="2"/>
  <c r="M1485" i="2"/>
  <c r="M1513" i="2"/>
  <c r="M46" i="2"/>
  <c r="M101" i="2"/>
  <c r="M563" i="2"/>
  <c r="M650" i="2"/>
  <c r="M1361" i="2"/>
  <c r="M744" i="2"/>
  <c r="M983" i="2"/>
  <c r="M479" i="2"/>
  <c r="M1054" i="2"/>
  <c r="M1212" i="2"/>
  <c r="M316" i="2"/>
  <c r="M877" i="2"/>
  <c r="M986" i="2"/>
  <c r="M198" i="2"/>
  <c r="M1224" i="2"/>
  <c r="M1657" i="2"/>
  <c r="M1403" i="2"/>
  <c r="M1593" i="2"/>
  <c r="M776" i="2"/>
  <c r="M1150" i="2"/>
  <c r="M1001" i="2"/>
  <c r="M762" i="2"/>
  <c r="M809" i="2"/>
  <c r="M521" i="2"/>
  <c r="M700" i="2"/>
  <c r="M525" i="2"/>
  <c r="M578" i="2"/>
  <c r="M694" i="2"/>
  <c r="M943" i="2"/>
  <c r="M654" i="2"/>
  <c r="M1115" i="2"/>
  <c r="M562" i="2"/>
  <c r="M196" i="2"/>
  <c r="M873" i="2"/>
  <c r="M1308" i="2"/>
  <c r="M409" i="2"/>
  <c r="M178" i="2"/>
  <c r="M605" i="2"/>
  <c r="M1213" i="2"/>
  <c r="M8" i="2"/>
  <c r="M1647" i="2"/>
  <c r="M371" i="2"/>
  <c r="M984" i="2"/>
  <c r="M1653" i="2"/>
  <c r="M352" i="2"/>
  <c r="M122" i="2"/>
  <c r="M674" i="2"/>
  <c r="M236" i="2"/>
  <c r="M300" i="2"/>
  <c r="M135" i="2"/>
  <c r="M204" i="2"/>
  <c r="M1032" i="2"/>
  <c r="M1570" i="2"/>
  <c r="M334" i="2"/>
  <c r="M788" i="2"/>
  <c r="M810" i="2"/>
  <c r="M811" i="2"/>
  <c r="M442" i="2"/>
  <c r="M246" i="2"/>
  <c r="M483" i="2"/>
  <c r="M852" i="2"/>
  <c r="M469" i="2"/>
  <c r="M1332" i="2"/>
  <c r="M1152" i="2"/>
  <c r="M941" i="2"/>
  <c r="M1538" i="2"/>
  <c r="M673" i="2"/>
  <c r="M727" i="2"/>
  <c r="M515" i="2"/>
  <c r="M681" i="2"/>
  <c r="M1007" i="2"/>
  <c r="M523" i="2"/>
  <c r="M532" i="2"/>
  <c r="M1349" i="2"/>
  <c r="M1366" i="2"/>
  <c r="M12" i="2"/>
  <c r="M549" i="2"/>
  <c r="M664" i="2"/>
  <c r="M1586" i="2"/>
  <c r="M904" i="2"/>
  <c r="M1370" i="2"/>
  <c r="M1394" i="2"/>
  <c r="M175" i="2"/>
  <c r="M959" i="2"/>
  <c r="M104" i="2"/>
  <c r="M1587" i="2"/>
  <c r="M312" i="2"/>
  <c r="M365" i="2"/>
  <c r="M1514" i="2"/>
  <c r="M1035" i="2"/>
  <c r="M1170" i="2"/>
  <c r="M1555" i="2"/>
  <c r="M487" i="2"/>
  <c r="M52" i="2"/>
  <c r="M1369" i="2"/>
  <c r="M924" i="2"/>
  <c r="M1640" i="2"/>
  <c r="M1117" i="2"/>
  <c r="M1631" i="2"/>
  <c r="M1252" i="2"/>
  <c r="M1295" i="2"/>
  <c r="M782" i="2"/>
  <c r="M1127" i="2"/>
  <c r="M1322" i="2"/>
  <c r="M1149" i="2"/>
  <c r="M815" i="2"/>
  <c r="M1200" i="2"/>
  <c r="M1408" i="2"/>
  <c r="M783" i="2"/>
  <c r="M585" i="2"/>
  <c r="M1217" i="2"/>
  <c r="M774" i="2"/>
  <c r="M1325" i="2"/>
  <c r="M612" i="2"/>
  <c r="M1551" i="2"/>
  <c r="M1636" i="2"/>
  <c r="M970" i="2"/>
  <c r="M1173" i="2"/>
  <c r="M1552" i="2"/>
  <c r="M2" i="2"/>
  <c r="M1314" i="2"/>
  <c r="M1416" i="2"/>
  <c r="M1565" i="2"/>
  <c r="M157" i="2"/>
  <c r="M1453" i="2"/>
  <c r="M1057" i="2"/>
  <c r="M362" i="2"/>
  <c r="M1334" i="2"/>
  <c r="M1483" i="2"/>
  <c r="M1585" i="2"/>
  <c r="M838" i="2"/>
  <c r="M712" i="2"/>
  <c r="M1625" i="2"/>
  <c r="M573" i="2"/>
  <c r="M374" i="2"/>
  <c r="M1274" i="2"/>
  <c r="M574" i="2"/>
  <c r="M190" i="2"/>
  <c r="M506" i="2"/>
  <c r="M757" i="2"/>
  <c r="M1373" i="2"/>
  <c r="M947" i="2"/>
  <c r="M1400" i="2"/>
  <c r="M306" i="2"/>
  <c r="M191" i="2"/>
  <c r="M205" i="2"/>
  <c r="M1287" i="2"/>
  <c r="M798" i="2"/>
  <c r="M96" i="2"/>
  <c r="M1404" i="2"/>
  <c r="M1595" i="2"/>
  <c r="M367" i="2"/>
  <c r="M503" i="2"/>
  <c r="M669" i="2"/>
  <c r="M831" i="2"/>
  <c r="M978" i="2"/>
  <c r="M321" i="2"/>
  <c r="M1142" i="2"/>
  <c r="M1214" i="2"/>
  <c r="M868" i="2"/>
  <c r="M905" i="2"/>
  <c r="M1073" i="2"/>
  <c r="M723" i="2"/>
  <c r="M282" i="2"/>
  <c r="M1311" i="2"/>
  <c r="M615" i="2"/>
  <c r="M715" i="2"/>
  <c r="M808" i="2"/>
  <c r="M733" i="2"/>
  <c r="M925" i="2"/>
  <c r="M884" i="2"/>
  <c r="M965" i="2"/>
  <c r="M1572" i="2"/>
  <c r="M1608" i="2"/>
  <c r="M1249" i="2"/>
  <c r="M534" i="2"/>
  <c r="M1469" i="2"/>
  <c r="M396" i="2"/>
  <c r="M1407" i="2"/>
  <c r="M887" i="2"/>
  <c r="M1467" i="2"/>
  <c r="M1050" i="2"/>
  <c r="M451" i="2"/>
  <c r="M332" i="2"/>
  <c r="M979" i="2"/>
  <c r="M996" i="2"/>
  <c r="M1139" i="2"/>
  <c r="M760" i="2"/>
  <c r="M661" i="2"/>
  <c r="M208" i="2"/>
  <c r="M485" i="2"/>
  <c r="M106" i="2"/>
  <c r="M70" i="2"/>
  <c r="M318" i="2"/>
  <c r="M1331" i="2"/>
  <c r="M105" i="2"/>
  <c r="M399" i="2"/>
  <c r="M55" i="2"/>
  <c r="M778" i="2"/>
  <c r="M621" i="2"/>
  <c r="M400" i="2"/>
  <c r="M1131" i="2"/>
  <c r="M1280" i="2"/>
  <c r="M1429" i="2"/>
  <c r="M1526" i="2"/>
  <c r="M213" i="2"/>
  <c r="M201" i="2"/>
  <c r="M34" i="2"/>
  <c r="M461" i="2"/>
  <c r="M1208" i="2"/>
  <c r="M1120" i="2"/>
  <c r="M1257" i="2"/>
  <c r="M1105" i="2"/>
  <c r="M1233" i="2"/>
  <c r="M1220" i="2"/>
  <c r="M1481" i="2"/>
  <c r="M1136" i="2"/>
  <c r="M828" i="2"/>
  <c r="M1151" i="2"/>
  <c r="M1198" i="2"/>
  <c r="M1338" i="2"/>
  <c r="M1560" i="2"/>
  <c r="M1639" i="2"/>
  <c r="M1648" i="2"/>
  <c r="M1466" i="2"/>
  <c r="M432" i="2"/>
  <c r="M672" i="2"/>
  <c r="M990" i="2"/>
  <c r="M1143" i="2"/>
  <c r="M120" i="2"/>
  <c r="M753" i="2"/>
  <c r="M781" i="2"/>
  <c r="M1603" i="2"/>
  <c r="M1482" i="2"/>
  <c r="M1244" i="2"/>
  <c r="M1210" i="2"/>
  <c r="M1211" i="2"/>
  <c r="M422" i="2"/>
  <c r="M725" i="2"/>
  <c r="M703" i="2"/>
  <c r="M874" i="2"/>
  <c r="M886" i="2"/>
  <c r="M1388" i="2"/>
  <c r="M816" i="2"/>
  <c r="M847" i="2"/>
  <c r="M989" i="2"/>
  <c r="M993" i="2"/>
  <c r="M784" i="2"/>
  <c r="M844" i="2"/>
  <c r="M299" i="2"/>
  <c r="M373" i="2"/>
  <c r="M814" i="2"/>
  <c r="M594" i="2"/>
  <c r="M1187" i="2"/>
  <c r="M3" i="2"/>
  <c r="M977" i="2"/>
  <c r="M1169" i="2"/>
  <c r="M885" i="2"/>
  <c r="M1074" i="2"/>
  <c r="M1399" i="2"/>
  <c r="M1359" i="2"/>
  <c r="M277" i="2"/>
  <c r="M137" i="2"/>
  <c r="M514" i="2"/>
  <c r="M921" i="2"/>
  <c r="M1006" i="2"/>
  <c r="M1110" i="2"/>
  <c r="M1168" i="2"/>
  <c r="M952" i="2"/>
  <c r="M1010" i="2"/>
  <c r="M614" i="2"/>
  <c r="M807" i="2"/>
  <c r="M1107" i="2"/>
  <c r="M1398" i="2"/>
  <c r="M1237" i="2"/>
  <c r="M748" i="2"/>
  <c r="M1011" i="2"/>
  <c r="M404" i="2"/>
  <c r="M23" i="2"/>
  <c r="M27" i="2"/>
  <c r="M71" i="2"/>
  <c r="M745" i="2"/>
  <c r="M550" i="2"/>
  <c r="M1448" i="2"/>
  <c r="M103" i="2"/>
  <c r="M836" i="2"/>
  <c r="M746" i="2"/>
  <c r="M1508" i="2"/>
  <c r="M363" i="2"/>
  <c r="M912" i="2"/>
  <c r="M883" i="2"/>
  <c r="M1422" i="2"/>
  <c r="M10" i="2"/>
  <c r="M1191" i="2"/>
  <c r="M341" i="2"/>
  <c r="M1315" i="2"/>
  <c r="M364" i="2"/>
  <c r="M548" i="2"/>
  <c r="M617" i="2"/>
  <c r="M93" i="2"/>
  <c r="M705" i="2"/>
  <c r="M827" i="2"/>
  <c r="M881" i="2"/>
  <c r="M926" i="2"/>
  <c r="M481" i="2"/>
  <c r="M1045" i="2"/>
  <c r="M349" i="2"/>
  <c r="M195" i="2"/>
  <c r="M728" i="2"/>
  <c r="M69" i="2"/>
  <c r="M486" i="2"/>
  <c r="M492" i="2"/>
  <c r="M1273" i="2"/>
  <c r="M272" i="2"/>
  <c r="M751" i="2"/>
  <c r="M1137" i="2"/>
  <c r="M255" i="2"/>
  <c r="M210" i="2"/>
  <c r="M1013" i="2"/>
  <c r="M918" i="2"/>
  <c r="M637" i="2"/>
  <c r="M527" i="2"/>
  <c r="M1343" i="2"/>
  <c r="M502" i="2"/>
  <c r="M513" i="2"/>
  <c r="M173" i="2"/>
  <c r="M184" i="2"/>
  <c r="M68" i="2"/>
  <c r="M170" i="2"/>
  <c r="M142" i="2"/>
  <c r="M111" i="2"/>
  <c r="M66" i="2"/>
  <c r="M16" i="2"/>
  <c r="M61" i="2"/>
  <c r="M840" i="2"/>
  <c r="M535" i="2"/>
  <c r="M125" i="2"/>
  <c r="M431" i="2"/>
  <c r="M436" i="2"/>
  <c r="M522" i="2"/>
  <c r="M630" i="2"/>
  <c r="M286" i="2"/>
  <c r="M356" i="2"/>
  <c r="M1268" i="2"/>
  <c r="M1452" i="2"/>
  <c r="M1058" i="2"/>
  <c r="M228" i="2"/>
  <c r="M823" i="2"/>
  <c r="M628" i="2"/>
  <c r="M1225" i="2"/>
  <c r="M754" i="2"/>
  <c r="M1350" i="2"/>
  <c r="M580" i="2"/>
  <c r="M1002" i="2"/>
  <c r="M588" i="2"/>
  <c r="M595" i="2"/>
  <c r="M714" i="2"/>
  <c r="M281" i="2"/>
  <c r="M366" i="2"/>
  <c r="M799" i="2"/>
  <c r="M1154" i="2"/>
  <c r="M1440" i="2"/>
  <c r="M1061" i="2"/>
  <c r="M445" i="2"/>
  <c r="M603" i="2"/>
  <c r="M623" i="2"/>
  <c r="M1397" i="2"/>
  <c r="M542" i="2"/>
  <c r="M1534" i="2"/>
  <c r="M1478" i="2"/>
  <c r="M1635" i="2"/>
  <c r="M972" i="2"/>
  <c r="M957" i="2"/>
  <c r="M697" i="2"/>
  <c r="M1594" i="2"/>
  <c r="M1583" i="2"/>
  <c r="M866" i="2"/>
  <c r="M604" i="2"/>
  <c r="M1319" i="2"/>
  <c r="M1465" i="2"/>
  <c r="M1276" i="2"/>
  <c r="M1241" i="2"/>
  <c r="M876" i="2"/>
  <c r="M1195" i="2"/>
  <c r="M109" i="2"/>
  <c r="M1629" i="2"/>
  <c r="M454" i="2"/>
  <c r="M1492" i="2"/>
  <c r="M244" i="2"/>
  <c r="M99" i="2"/>
  <c r="M954" i="2"/>
  <c r="M1088" i="2"/>
  <c r="M1348" i="2"/>
  <c r="M1034" i="2"/>
  <c r="M794" i="2"/>
  <c r="M1040" i="2"/>
  <c r="M767" i="2"/>
  <c r="M1134" i="2"/>
  <c r="M1342" i="2"/>
  <c r="M763" i="2"/>
  <c r="M18" i="2"/>
  <c r="M252" i="2"/>
  <c r="M1184" i="2"/>
  <c r="M268" i="2"/>
  <c r="M167" i="2"/>
  <c r="M1305" i="2"/>
  <c r="M1525" i="2"/>
  <c r="M1269" i="2"/>
  <c r="M1537" i="2"/>
  <c r="M64" i="2"/>
  <c r="M917" i="2"/>
  <c r="M834" i="2"/>
  <c r="M1125" i="2"/>
  <c r="M1242" i="2"/>
  <c r="M1028" i="2"/>
  <c r="M1285" i="2"/>
  <c r="M1447" i="2"/>
  <c r="M1522" i="2"/>
  <c r="M1596" i="2"/>
  <c r="M1634" i="2"/>
  <c r="M853" i="2"/>
  <c r="M806" i="2"/>
  <c r="M416" i="2"/>
  <c r="M1344" i="2"/>
  <c r="M676" i="2"/>
  <c r="M570" i="2"/>
  <c r="M1524" i="2"/>
  <c r="M1023" i="2"/>
  <c r="M1609" i="2"/>
  <c r="M747" i="2"/>
  <c r="M1652" i="2"/>
  <c r="M1299" i="2"/>
  <c r="M607" i="2"/>
  <c r="M287" i="2"/>
  <c r="M1544" i="2"/>
  <c r="M889" i="2"/>
  <c r="M686" i="2"/>
  <c r="M618" i="2"/>
  <c r="M837" i="2"/>
  <c r="M755" i="2"/>
  <c r="M862" i="2"/>
  <c r="M1446" i="2"/>
  <c r="M160" i="2"/>
  <c r="M161" i="2"/>
  <c r="M1119" i="2"/>
  <c r="M1250" i="2"/>
  <c r="M1365" i="2"/>
  <c r="M1495" i="2"/>
  <c r="M1420" i="2"/>
  <c r="M1590" i="2"/>
  <c r="M1229" i="2"/>
  <c r="M1230" i="2"/>
  <c r="M766" i="2"/>
  <c r="M372" i="2"/>
  <c r="M1215" i="2"/>
  <c r="M1578" i="2"/>
  <c r="M1660" i="2"/>
  <c r="M540" i="2"/>
  <c r="M121" i="2"/>
  <c r="M659" i="2"/>
  <c r="M1188" i="2"/>
  <c r="M1461" i="2"/>
  <c r="M1201" i="2"/>
  <c r="M1052" i="2"/>
  <c r="M1079" i="2"/>
  <c r="M53" i="2"/>
  <c r="M1473" i="2"/>
  <c r="M1613" i="2"/>
  <c r="M738" i="2"/>
  <c r="M406" i="2"/>
  <c r="M653" i="2"/>
  <c r="M186" i="2"/>
  <c r="M832" i="2"/>
  <c r="M1060" i="2"/>
  <c r="M1345" i="2"/>
  <c r="M1384" i="2"/>
  <c r="M1064" i="2"/>
  <c r="M687" i="2"/>
  <c r="M1293" i="2"/>
  <c r="M302" i="2"/>
  <c r="M1450" i="2"/>
  <c r="M1109" i="2"/>
  <c r="M1309" i="2"/>
  <c r="M303" i="2"/>
  <c r="M392" i="2"/>
  <c r="M1409" i="2"/>
  <c r="M519" i="2"/>
  <c r="M906" i="2"/>
  <c r="M1500" i="2"/>
  <c r="M1016" i="2"/>
  <c r="M633" i="2"/>
  <c r="M789" i="2"/>
  <c r="M913" i="2"/>
  <c r="M1655" i="2"/>
  <c r="M1192" i="2"/>
  <c r="M660" i="2"/>
  <c r="M922" i="2"/>
  <c r="M458" i="2"/>
  <c r="M1480" i="2"/>
  <c r="M554" i="2"/>
  <c r="M301" i="2"/>
  <c r="M98" i="2"/>
  <c r="M1304" i="2"/>
  <c r="M1148" i="2"/>
  <c r="M796" i="2"/>
  <c r="M1617" i="2"/>
  <c r="M611" i="2"/>
  <c r="M20" i="2"/>
  <c r="M1610" i="2"/>
  <c r="M543" i="2"/>
  <c r="M644" i="2"/>
  <c r="M153" i="2"/>
  <c r="M78" i="2"/>
  <c r="M44" i="2"/>
  <c r="M144" i="2"/>
  <c r="M315" i="2"/>
  <c r="M651" i="2"/>
  <c r="M1026" i="2"/>
  <c r="M1375" i="2"/>
  <c r="M1077" i="2"/>
  <c r="M134" i="2"/>
  <c r="M967" i="2"/>
  <c r="M5" i="2"/>
  <c r="M6" i="2"/>
  <c r="M1356" i="2"/>
  <c r="M239" i="2"/>
  <c r="M1209" i="2"/>
  <c r="M1355" i="2"/>
  <c r="M1434" i="2"/>
  <c r="M896" i="2"/>
  <c r="M1455" i="2"/>
  <c r="M1235" i="2"/>
  <c r="M1128" i="2"/>
  <c r="M1530" i="2"/>
  <c r="M1234" i="2"/>
  <c r="M1333" i="2"/>
  <c r="M1487" i="2"/>
  <c r="M1111" i="2"/>
  <c r="M1598" i="2"/>
  <c r="M1582" i="2"/>
  <c r="M1499" i="2"/>
  <c r="M1357" i="2"/>
  <c r="M1597" i="2"/>
  <c r="M1190" i="2"/>
  <c r="M914" i="2"/>
  <c r="M848" i="2"/>
  <c r="M1012" i="2"/>
  <c r="M769" i="2"/>
  <c r="M938" i="2"/>
  <c r="M1015" i="2"/>
  <c r="M1180" i="2"/>
  <c r="M770" i="2"/>
  <c r="M1098" i="2"/>
  <c r="M1266" i="2"/>
  <c r="M895" i="2"/>
  <c r="M1065" i="2"/>
  <c r="M1162" i="2"/>
  <c r="M1372" i="2"/>
  <c r="M1329" i="2"/>
  <c r="M800" i="2"/>
  <c r="M1218" i="2"/>
  <c r="M1498" i="2"/>
  <c r="M1197" i="2"/>
  <c r="M771" i="2"/>
  <c r="M1094" i="2"/>
  <c r="M546" i="2"/>
  <c r="M981" i="2"/>
  <c r="M1291" i="2"/>
  <c r="M791" i="2"/>
  <c r="M269" i="2"/>
  <c r="M1449" i="2"/>
  <c r="M1438" i="2"/>
  <c r="M899" i="2"/>
  <c r="M1627" i="2"/>
  <c r="M1545" i="2"/>
  <c r="M699" i="2"/>
  <c r="M911" i="2"/>
  <c r="M750" i="2"/>
  <c r="M582" i="2"/>
  <c r="M609" i="2"/>
  <c r="M1159" i="2"/>
  <c r="M1175" i="2"/>
  <c r="M1566" i="2"/>
  <c r="M729" i="2"/>
  <c r="M716" i="2"/>
  <c r="M452" i="2"/>
  <c r="M524" i="2"/>
  <c r="M15" i="2"/>
  <c r="M625" i="2"/>
  <c r="M875" i="2"/>
  <c r="M114" i="2"/>
  <c r="M695" i="2"/>
  <c r="M598" i="2"/>
  <c r="M247" i="2"/>
  <c r="M346" i="2"/>
  <c r="M368" i="2"/>
  <c r="M13" i="2"/>
  <c r="M473" i="2"/>
  <c r="M81" i="2"/>
  <c r="M608" i="2"/>
  <c r="M678" i="2"/>
  <c r="M963" i="2"/>
  <c r="M1423" i="2"/>
  <c r="M1558" i="2"/>
  <c r="M1575" i="2"/>
  <c r="M1654" i="2"/>
  <c r="M1668" i="2"/>
  <c r="M1519" i="2"/>
  <c r="M1232" i="2"/>
  <c r="M649" i="2"/>
  <c r="M342" i="2"/>
  <c r="M511" i="2"/>
  <c r="M1205" i="2"/>
  <c r="M1248" i="2"/>
  <c r="M1022" i="2"/>
  <c r="M933" i="2"/>
  <c r="M1493" i="2"/>
  <c r="M670" i="2"/>
  <c r="M994" i="2"/>
  <c r="M1048" i="2"/>
  <c r="M1414" i="2"/>
  <c r="M1103" i="2"/>
  <c r="M1584" i="2"/>
  <c r="M602" i="2"/>
  <c r="M470" i="2"/>
  <c r="M253" i="2"/>
  <c r="M80" i="2"/>
  <c r="M1153" i="2"/>
  <c r="M1632" i="2"/>
  <c r="M902" i="2"/>
  <c r="M531" i="2"/>
  <c r="M1185" i="2"/>
  <c r="M915" i="2"/>
  <c r="M581" i="2"/>
  <c r="M652" i="2"/>
  <c r="M1262" i="2"/>
  <c r="M1049" i="2"/>
  <c r="M871" i="2"/>
  <c r="M1326" i="2"/>
  <c r="M1559" i="2"/>
  <c r="M968" i="2"/>
  <c r="M1367" i="2"/>
  <c r="M288" i="2"/>
  <c r="M278" i="2"/>
  <c r="M97" i="2"/>
  <c r="M960" i="2"/>
  <c r="M843" i="2"/>
  <c r="M929" i="2"/>
  <c r="M1005" i="2"/>
  <c r="M1413" i="2"/>
  <c r="M265" i="2"/>
  <c r="M802" i="2"/>
  <c r="M665" i="2"/>
  <c r="M758" i="2"/>
  <c r="M240" i="2"/>
  <c r="M241" i="2"/>
  <c r="M726" i="2"/>
  <c r="M620" i="2"/>
  <c r="M907" i="2"/>
  <c r="M690" i="2"/>
  <c r="M601" i="2"/>
  <c r="M221" i="2"/>
  <c r="M944" i="2"/>
  <c r="M671" i="2"/>
  <c r="M583" i="2"/>
  <c r="M571" i="2"/>
  <c r="M1121" i="2"/>
  <c r="M1068" i="2"/>
  <c r="M1567" i="2"/>
  <c r="M867" i="2"/>
  <c r="M656" i="2"/>
  <c r="M1160" i="2"/>
  <c r="M477" i="2"/>
  <c r="M1207" i="2"/>
  <c r="M1507" i="2"/>
  <c r="M1294" i="2"/>
  <c r="M1540" i="2"/>
  <c r="M1135" i="2"/>
  <c r="M1347" i="2"/>
  <c r="M813" i="2"/>
  <c r="M233" i="2"/>
  <c r="M851" i="2"/>
  <c r="M202" i="2"/>
  <c r="M225" i="2"/>
  <c r="M377" i="2"/>
  <c r="M211" i="2"/>
  <c r="M434" i="2"/>
  <c r="M1067" i="2"/>
  <c r="M520" i="2"/>
  <c r="M290" i="2"/>
  <c r="M275" i="2"/>
  <c r="M937" i="2"/>
  <c r="M257" i="2"/>
  <c r="M541" i="2"/>
  <c r="M711" i="2"/>
  <c r="M812" i="2"/>
  <c r="M1008" i="2"/>
  <c r="M1044" i="2"/>
  <c r="M1289" i="2"/>
  <c r="M1607" i="2"/>
  <c r="M169" i="2"/>
  <c r="M141" i="2"/>
  <c r="M90" i="2"/>
  <c r="M65" i="2"/>
  <c r="M163" i="2"/>
  <c r="M41" i="2"/>
  <c r="M181" i="2"/>
  <c r="M24" i="2"/>
  <c r="M478" i="2"/>
  <c r="M421" i="2"/>
  <c r="M497" i="2"/>
  <c r="M761" i="2"/>
  <c r="M529" i="2"/>
  <c r="M517" i="2"/>
  <c r="M283" i="2"/>
  <c r="M1202" i="2"/>
  <c r="M307" i="2"/>
  <c r="M1321" i="2"/>
  <c r="M1258" i="2"/>
  <c r="M1579" i="2"/>
  <c r="M379" i="2"/>
  <c r="M1406" i="2"/>
  <c r="M857" i="2"/>
  <c r="M717" i="2"/>
  <c r="M1644" i="2"/>
  <c r="M1637" i="2"/>
  <c r="M1116" i="2"/>
  <c r="M590" i="2"/>
  <c r="M961" i="2"/>
  <c r="M1533" i="2"/>
  <c r="M1221" i="2"/>
  <c r="M1226" i="2"/>
  <c r="O2" i="2"/>
  <c r="O10" i="2"/>
  <c r="O18" i="2"/>
  <c r="O26" i="2"/>
  <c r="O34" i="2"/>
  <c r="O42" i="2"/>
  <c r="O50" i="2"/>
  <c r="O58" i="2"/>
  <c r="O66" i="2"/>
  <c r="O74" i="2"/>
  <c r="O82" i="2"/>
  <c r="O90" i="2"/>
  <c r="O98" i="2"/>
  <c r="O106" i="2"/>
  <c r="O114" i="2"/>
  <c r="O122" i="2"/>
  <c r="O130" i="2"/>
  <c r="O138" i="2"/>
  <c r="O146" i="2"/>
  <c r="O154" i="2"/>
  <c r="O162" i="2"/>
  <c r="O170" i="2"/>
  <c r="O178" i="2"/>
  <c r="O186" i="2"/>
  <c r="O194" i="2"/>
  <c r="O202" i="2"/>
  <c r="O210" i="2"/>
  <c r="O218" i="2"/>
  <c r="O226" i="2"/>
  <c r="O234" i="2"/>
  <c r="O242" i="2"/>
  <c r="O250" i="2"/>
  <c r="O258" i="2"/>
  <c r="O266" i="2"/>
  <c r="O274" i="2"/>
  <c r="O282" i="2"/>
  <c r="O290" i="2"/>
  <c r="O298" i="2"/>
  <c r="O306" i="2"/>
  <c r="O314" i="2"/>
  <c r="O322" i="2"/>
  <c r="O330" i="2"/>
  <c r="O338" i="2"/>
  <c r="O346" i="2"/>
  <c r="O354" i="2"/>
  <c r="O362" i="2"/>
  <c r="O370" i="2"/>
  <c r="O378" i="2"/>
  <c r="O386" i="2"/>
  <c r="O394" i="2"/>
  <c r="O402" i="2"/>
  <c r="O410" i="2"/>
  <c r="O418" i="2"/>
  <c r="O426" i="2"/>
  <c r="O434" i="2"/>
  <c r="O442" i="2"/>
  <c r="O450" i="2"/>
  <c r="O458" i="2"/>
  <c r="O466" i="2"/>
  <c r="O474" i="2"/>
  <c r="O482" i="2"/>
  <c r="O490" i="2"/>
  <c r="O498" i="2"/>
  <c r="O506" i="2"/>
  <c r="O514" i="2"/>
  <c r="O522" i="2"/>
  <c r="O530" i="2"/>
  <c r="O538" i="2"/>
  <c r="O546" i="2"/>
  <c r="O554" i="2"/>
  <c r="O562" i="2"/>
  <c r="O570" i="2"/>
  <c r="O578" i="2"/>
  <c r="O586" i="2"/>
  <c r="O594" i="2"/>
  <c r="O602" i="2"/>
  <c r="O610" i="2"/>
  <c r="O618" i="2"/>
  <c r="O626" i="2"/>
  <c r="O634" i="2"/>
  <c r="O642" i="2"/>
  <c r="O650" i="2"/>
  <c r="O658" i="2"/>
  <c r="O666" i="2"/>
  <c r="O674" i="2"/>
  <c r="O3" i="2"/>
  <c r="O4" i="2"/>
  <c r="O5" i="2"/>
  <c r="O6" i="2"/>
  <c r="O14" i="2"/>
  <c r="O22" i="2"/>
  <c r="O30" i="2"/>
  <c r="O38" i="2"/>
  <c r="O46" i="2"/>
  <c r="O54" i="2"/>
  <c r="O62" i="2"/>
  <c r="O70" i="2"/>
  <c r="O78" i="2"/>
  <c r="O86" i="2"/>
  <c r="O94" i="2"/>
  <c r="O102" i="2"/>
  <c r="O110" i="2"/>
  <c r="O118" i="2"/>
  <c r="O126" i="2"/>
  <c r="O134" i="2"/>
  <c r="O142" i="2"/>
  <c r="O150" i="2"/>
  <c r="O158" i="2"/>
  <c r="O166" i="2"/>
  <c r="O174" i="2"/>
  <c r="O182" i="2"/>
  <c r="O190" i="2"/>
  <c r="O198" i="2"/>
  <c r="O206" i="2"/>
  <c r="O214" i="2"/>
  <c r="O222" i="2"/>
  <c r="O230" i="2"/>
  <c r="O238" i="2"/>
  <c r="O246" i="2"/>
  <c r="O254" i="2"/>
  <c r="O262" i="2"/>
  <c r="O270" i="2"/>
  <c r="O278" i="2"/>
  <c r="O286" i="2"/>
  <c r="O294" i="2"/>
  <c r="O302" i="2"/>
  <c r="O310" i="2"/>
  <c r="O318" i="2"/>
  <c r="O326" i="2"/>
  <c r="O334" i="2"/>
  <c r="O342" i="2"/>
  <c r="O350" i="2"/>
  <c r="O358" i="2"/>
  <c r="O366" i="2"/>
  <c r="O374" i="2"/>
  <c r="O382" i="2"/>
  <c r="O390" i="2"/>
  <c r="O398" i="2"/>
  <c r="O406" i="2"/>
  <c r="O414" i="2"/>
  <c r="O422" i="2"/>
  <c r="O430" i="2"/>
  <c r="O438" i="2"/>
  <c r="O446" i="2"/>
  <c r="O454" i="2"/>
  <c r="O462" i="2"/>
  <c r="O470" i="2"/>
  <c r="O478" i="2"/>
  <c r="O486" i="2"/>
  <c r="O494" i="2"/>
  <c r="O502" i="2"/>
  <c r="O510" i="2"/>
  <c r="O518" i="2"/>
  <c r="O526" i="2"/>
  <c r="O534" i="2"/>
  <c r="O542" i="2"/>
  <c r="O550" i="2"/>
  <c r="O558" i="2"/>
  <c r="O566" i="2"/>
  <c r="O574" i="2"/>
  <c r="O582" i="2"/>
  <c r="O590" i="2"/>
  <c r="O598" i="2"/>
  <c r="O606" i="2"/>
  <c r="O614" i="2"/>
  <c r="O622" i="2"/>
  <c r="O630" i="2"/>
  <c r="O638" i="2"/>
  <c r="O646" i="2"/>
  <c r="O654" i="2"/>
  <c r="O662" i="2"/>
  <c r="O670" i="2"/>
  <c r="O678" i="2"/>
  <c r="O7" i="2"/>
  <c r="O15" i="2"/>
  <c r="O23" i="2"/>
  <c r="O31" i="2"/>
  <c r="O39" i="2"/>
  <c r="O47" i="2"/>
  <c r="O55" i="2"/>
  <c r="O63" i="2"/>
  <c r="O71" i="2"/>
  <c r="O79" i="2"/>
  <c r="O87" i="2"/>
  <c r="O95" i="2"/>
  <c r="O103" i="2"/>
  <c r="O111" i="2"/>
  <c r="O119" i="2"/>
  <c r="O127" i="2"/>
  <c r="O135" i="2"/>
  <c r="O143" i="2"/>
  <c r="O151" i="2"/>
  <c r="O159" i="2"/>
  <c r="O167" i="2"/>
  <c r="O175" i="2"/>
  <c r="O183" i="2"/>
  <c r="O191" i="2"/>
  <c r="O199" i="2"/>
  <c r="O207" i="2"/>
  <c r="O215" i="2"/>
  <c r="O223" i="2"/>
  <c r="O231" i="2"/>
  <c r="O239" i="2"/>
  <c r="O247" i="2"/>
  <c r="O255" i="2"/>
  <c r="O263" i="2"/>
  <c r="O271" i="2"/>
  <c r="O279" i="2"/>
  <c r="O287" i="2"/>
  <c r="O295" i="2"/>
  <c r="O303" i="2"/>
  <c r="O311" i="2"/>
  <c r="O319" i="2"/>
  <c r="O327" i="2"/>
  <c r="O335" i="2"/>
  <c r="O343" i="2"/>
  <c r="O351" i="2"/>
  <c r="O359" i="2"/>
  <c r="O367" i="2"/>
  <c r="O375" i="2"/>
  <c r="O383" i="2"/>
  <c r="O391" i="2"/>
  <c r="O399" i="2"/>
  <c r="O407" i="2"/>
  <c r="O415" i="2"/>
  <c r="O423" i="2"/>
  <c r="O431" i="2"/>
  <c r="O439" i="2"/>
  <c r="O447" i="2"/>
  <c r="O455" i="2"/>
  <c r="O463" i="2"/>
  <c r="O471" i="2"/>
  <c r="O479" i="2"/>
  <c r="O487" i="2"/>
  <c r="O495" i="2"/>
  <c r="O503" i="2"/>
  <c r="O511" i="2"/>
  <c r="O519" i="2"/>
  <c r="O527" i="2"/>
  <c r="O535" i="2"/>
  <c r="O543" i="2"/>
  <c r="O551" i="2"/>
  <c r="O559" i="2"/>
  <c r="O567" i="2"/>
  <c r="O575" i="2"/>
  <c r="O583" i="2"/>
  <c r="O591" i="2"/>
  <c r="O599" i="2"/>
  <c r="O607" i="2"/>
  <c r="O615" i="2"/>
  <c r="O623" i="2"/>
  <c r="O631" i="2"/>
  <c r="O639" i="2"/>
  <c r="O647" i="2"/>
  <c r="O655" i="2"/>
  <c r="O663" i="2"/>
  <c r="O671" i="2"/>
  <c r="O679" i="2"/>
  <c r="O8" i="2"/>
  <c r="O16" i="2"/>
  <c r="O24" i="2"/>
  <c r="O32" i="2"/>
  <c r="O40" i="2"/>
  <c r="O48" i="2"/>
  <c r="O56" i="2"/>
  <c r="O64" i="2"/>
  <c r="O72" i="2"/>
  <c r="O80" i="2"/>
  <c r="O88" i="2"/>
  <c r="O96" i="2"/>
  <c r="O104" i="2"/>
  <c r="O112" i="2"/>
  <c r="O120" i="2"/>
  <c r="O128" i="2"/>
  <c r="O136" i="2"/>
  <c r="O144" i="2"/>
  <c r="O152" i="2"/>
  <c r="O160" i="2"/>
  <c r="O168" i="2"/>
  <c r="O176" i="2"/>
  <c r="O184" i="2"/>
  <c r="O192" i="2"/>
  <c r="O200" i="2"/>
  <c r="O208" i="2"/>
  <c r="O216" i="2"/>
  <c r="O224" i="2"/>
  <c r="O232" i="2"/>
  <c r="O240" i="2"/>
  <c r="O248" i="2"/>
  <c r="O256" i="2"/>
  <c r="O264" i="2"/>
  <c r="O272" i="2"/>
  <c r="O280" i="2"/>
  <c r="O288" i="2"/>
  <c r="O296" i="2"/>
  <c r="O304" i="2"/>
  <c r="O312" i="2"/>
  <c r="O320" i="2"/>
  <c r="O328" i="2"/>
  <c r="O336" i="2"/>
  <c r="O344" i="2"/>
  <c r="O352" i="2"/>
  <c r="O360" i="2"/>
  <c r="O368" i="2"/>
  <c r="O376" i="2"/>
  <c r="O384" i="2"/>
  <c r="O392" i="2"/>
  <c r="O400" i="2"/>
  <c r="O408" i="2"/>
  <c r="O416" i="2"/>
  <c r="O424" i="2"/>
  <c r="O432" i="2"/>
  <c r="O440" i="2"/>
  <c r="O448" i="2"/>
  <c r="O456" i="2"/>
  <c r="O464" i="2"/>
  <c r="O472" i="2"/>
  <c r="O480" i="2"/>
  <c r="O488" i="2"/>
  <c r="O496" i="2"/>
  <c r="O504" i="2"/>
  <c r="O512" i="2"/>
  <c r="O520" i="2"/>
  <c r="O528" i="2"/>
  <c r="O536" i="2"/>
  <c r="O544" i="2"/>
  <c r="O552" i="2"/>
  <c r="O560" i="2"/>
  <c r="O568" i="2"/>
  <c r="O576" i="2"/>
  <c r="O584" i="2"/>
  <c r="O592" i="2"/>
  <c r="O600" i="2"/>
  <c r="O608" i="2"/>
  <c r="O616" i="2"/>
  <c r="O624" i="2"/>
  <c r="O632" i="2"/>
  <c r="O640" i="2"/>
  <c r="O648" i="2"/>
  <c r="O656" i="2"/>
  <c r="O664" i="2"/>
  <c r="O672" i="2"/>
  <c r="O680" i="2"/>
  <c r="O9" i="2"/>
  <c r="O11" i="2"/>
  <c r="O27" i="2"/>
  <c r="O43" i="2"/>
  <c r="O59" i="2"/>
  <c r="O75" i="2"/>
  <c r="O91" i="2"/>
  <c r="O107" i="2"/>
  <c r="O123" i="2"/>
  <c r="O139" i="2"/>
  <c r="O155" i="2"/>
  <c r="O171" i="2"/>
  <c r="O187" i="2"/>
  <c r="O203" i="2"/>
  <c r="O219" i="2"/>
  <c r="O235" i="2"/>
  <c r="O251" i="2"/>
  <c r="O267" i="2"/>
  <c r="O283" i="2"/>
  <c r="O299" i="2"/>
  <c r="O315" i="2"/>
  <c r="O331" i="2"/>
  <c r="O347" i="2"/>
  <c r="O363" i="2"/>
  <c r="O379" i="2"/>
  <c r="O395" i="2"/>
  <c r="O411" i="2"/>
  <c r="O427" i="2"/>
  <c r="O443" i="2"/>
  <c r="O459" i="2"/>
  <c r="O475" i="2"/>
  <c r="O491" i="2"/>
  <c r="O507" i="2"/>
  <c r="O523" i="2"/>
  <c r="O539" i="2"/>
  <c r="O555" i="2"/>
  <c r="O571" i="2"/>
  <c r="O587" i="2"/>
  <c r="O603" i="2"/>
  <c r="O619" i="2"/>
  <c r="O635" i="2"/>
  <c r="O651" i="2"/>
  <c r="O667" i="2"/>
  <c r="O682" i="2"/>
  <c r="O690" i="2"/>
  <c r="O698" i="2"/>
  <c r="O706" i="2"/>
  <c r="O714" i="2"/>
  <c r="O722" i="2"/>
  <c r="O730" i="2"/>
  <c r="O738" i="2"/>
  <c r="O746" i="2"/>
  <c r="O754" i="2"/>
  <c r="O762" i="2"/>
  <c r="O770" i="2"/>
  <c r="O778" i="2"/>
  <c r="O786" i="2"/>
  <c r="O794" i="2"/>
  <c r="O802" i="2"/>
  <c r="O810" i="2"/>
  <c r="O818" i="2"/>
  <c r="O826" i="2"/>
  <c r="O834" i="2"/>
  <c r="O842" i="2"/>
  <c r="O850" i="2"/>
  <c r="O858" i="2"/>
  <c r="O866" i="2"/>
  <c r="O874" i="2"/>
  <c r="O882" i="2"/>
  <c r="O890" i="2"/>
  <c r="O898" i="2"/>
  <c r="O906" i="2"/>
  <c r="O914" i="2"/>
  <c r="O922" i="2"/>
  <c r="O930" i="2"/>
  <c r="O938" i="2"/>
  <c r="O946" i="2"/>
  <c r="O954" i="2"/>
  <c r="O962" i="2"/>
  <c r="O970" i="2"/>
  <c r="O978" i="2"/>
  <c r="O986" i="2"/>
  <c r="O994" i="2"/>
  <c r="O1002" i="2"/>
  <c r="O1010" i="2"/>
  <c r="O1018" i="2"/>
  <c r="O1026" i="2"/>
  <c r="O1034" i="2"/>
  <c r="O1042" i="2"/>
  <c r="O1050" i="2"/>
  <c r="O1058" i="2"/>
  <c r="O1066" i="2"/>
  <c r="O1074" i="2"/>
  <c r="O12" i="2"/>
  <c r="O28" i="2"/>
  <c r="O44" i="2"/>
  <c r="O60" i="2"/>
  <c r="O76" i="2"/>
  <c r="O92" i="2"/>
  <c r="O108" i="2"/>
  <c r="O124" i="2"/>
  <c r="O140" i="2"/>
  <c r="O156" i="2"/>
  <c r="O172" i="2"/>
  <c r="O188" i="2"/>
  <c r="O204" i="2"/>
  <c r="O220" i="2"/>
  <c r="O236" i="2"/>
  <c r="O252" i="2"/>
  <c r="O268" i="2"/>
  <c r="O284" i="2"/>
  <c r="O300" i="2"/>
  <c r="O316" i="2"/>
  <c r="O332" i="2"/>
  <c r="O348" i="2"/>
  <c r="O364" i="2"/>
  <c r="O380" i="2"/>
  <c r="O396" i="2"/>
  <c r="O412" i="2"/>
  <c r="O428" i="2"/>
  <c r="O444" i="2"/>
  <c r="O460" i="2"/>
  <c r="O476" i="2"/>
  <c r="O492" i="2"/>
  <c r="O508" i="2"/>
  <c r="O524" i="2"/>
  <c r="O540" i="2"/>
  <c r="O556" i="2"/>
  <c r="O572" i="2"/>
  <c r="O588" i="2"/>
  <c r="O604" i="2"/>
  <c r="O620" i="2"/>
  <c r="O636" i="2"/>
  <c r="O652" i="2"/>
  <c r="O668" i="2"/>
  <c r="O683" i="2"/>
  <c r="O691" i="2"/>
  <c r="O699" i="2"/>
  <c r="O707" i="2"/>
  <c r="O715" i="2"/>
  <c r="O723" i="2"/>
  <c r="O731" i="2"/>
  <c r="O739" i="2"/>
  <c r="O747" i="2"/>
  <c r="O755" i="2"/>
  <c r="O763" i="2"/>
  <c r="O771" i="2"/>
  <c r="O779" i="2"/>
  <c r="O787" i="2"/>
  <c r="O795" i="2"/>
  <c r="O803" i="2"/>
  <c r="O811" i="2"/>
  <c r="O819" i="2"/>
  <c r="O827" i="2"/>
  <c r="O835" i="2"/>
  <c r="O843" i="2"/>
  <c r="O851" i="2"/>
  <c r="O859" i="2"/>
  <c r="O867" i="2"/>
  <c r="O875" i="2"/>
  <c r="O883" i="2"/>
  <c r="O891" i="2"/>
  <c r="O899" i="2"/>
  <c r="O907" i="2"/>
  <c r="O915" i="2"/>
  <c r="O923" i="2"/>
  <c r="O931" i="2"/>
  <c r="O939" i="2"/>
  <c r="O947" i="2"/>
  <c r="O955" i="2"/>
  <c r="O963" i="2"/>
  <c r="O971" i="2"/>
  <c r="O979" i="2"/>
  <c r="O987" i="2"/>
  <c r="O995" i="2"/>
  <c r="O1003" i="2"/>
  <c r="O1011" i="2"/>
  <c r="O1019" i="2"/>
  <c r="O13" i="2"/>
  <c r="O29" i="2"/>
  <c r="O45" i="2"/>
  <c r="O61" i="2"/>
  <c r="O77" i="2"/>
  <c r="O93" i="2"/>
  <c r="O109" i="2"/>
  <c r="O125" i="2"/>
  <c r="O141" i="2"/>
  <c r="O157" i="2"/>
  <c r="O173" i="2"/>
  <c r="O189" i="2"/>
  <c r="O205" i="2"/>
  <c r="O221" i="2"/>
  <c r="O237" i="2"/>
  <c r="O253" i="2"/>
  <c r="O269" i="2"/>
  <c r="O285" i="2"/>
  <c r="O301" i="2"/>
  <c r="O317" i="2"/>
  <c r="O333" i="2"/>
  <c r="O349" i="2"/>
  <c r="O365" i="2"/>
  <c r="O381" i="2"/>
  <c r="O397" i="2"/>
  <c r="O413" i="2"/>
  <c r="O429" i="2"/>
  <c r="O445" i="2"/>
  <c r="O461" i="2"/>
  <c r="O477" i="2"/>
  <c r="O493" i="2"/>
  <c r="O509" i="2"/>
  <c r="O525" i="2"/>
  <c r="O541" i="2"/>
  <c r="O557" i="2"/>
  <c r="O573" i="2"/>
  <c r="O589" i="2"/>
  <c r="O605" i="2"/>
  <c r="O621" i="2"/>
  <c r="O637" i="2"/>
  <c r="O653" i="2"/>
  <c r="O669" i="2"/>
  <c r="O684" i="2"/>
  <c r="O692" i="2"/>
  <c r="O700" i="2"/>
  <c r="O708" i="2"/>
  <c r="O716" i="2"/>
  <c r="O724" i="2"/>
  <c r="O732" i="2"/>
  <c r="O740" i="2"/>
  <c r="O748" i="2"/>
  <c r="O756" i="2"/>
  <c r="O764" i="2"/>
  <c r="O772" i="2"/>
  <c r="O780" i="2"/>
  <c r="O788" i="2"/>
  <c r="O796" i="2"/>
  <c r="O804" i="2"/>
  <c r="O812" i="2"/>
  <c r="O820" i="2"/>
  <c r="O828" i="2"/>
  <c r="O836" i="2"/>
  <c r="O844" i="2"/>
  <c r="O852" i="2"/>
  <c r="O860" i="2"/>
  <c r="O868" i="2"/>
  <c r="O876" i="2"/>
  <c r="O884" i="2"/>
  <c r="O892" i="2"/>
  <c r="O900" i="2"/>
  <c r="O908" i="2"/>
  <c r="O916" i="2"/>
  <c r="O924" i="2"/>
  <c r="O932" i="2"/>
  <c r="O940" i="2"/>
  <c r="O948" i="2"/>
  <c r="O956" i="2"/>
  <c r="O964" i="2"/>
  <c r="O972" i="2"/>
  <c r="O980" i="2"/>
  <c r="O988" i="2"/>
  <c r="O996" i="2"/>
  <c r="O1004" i="2"/>
  <c r="O1012" i="2"/>
  <c r="O1020" i="2"/>
  <c r="O17" i="2"/>
  <c r="O19" i="2"/>
  <c r="O20" i="2"/>
  <c r="O25" i="2"/>
  <c r="O41" i="2"/>
  <c r="O57" i="2"/>
  <c r="O73" i="2"/>
  <c r="O89" i="2"/>
  <c r="O105" i="2"/>
  <c r="O121" i="2"/>
  <c r="O137" i="2"/>
  <c r="O153" i="2"/>
  <c r="O169" i="2"/>
  <c r="O185" i="2"/>
  <c r="O201" i="2"/>
  <c r="O217" i="2"/>
  <c r="O233" i="2"/>
  <c r="O249" i="2"/>
  <c r="O265" i="2"/>
  <c r="O281" i="2"/>
  <c r="O297" i="2"/>
  <c r="O313" i="2"/>
  <c r="O329" i="2"/>
  <c r="O345" i="2"/>
  <c r="O361" i="2"/>
  <c r="O377" i="2"/>
  <c r="O393" i="2"/>
  <c r="O409" i="2"/>
  <c r="O425" i="2"/>
  <c r="O441" i="2"/>
  <c r="O457" i="2"/>
  <c r="O473" i="2"/>
  <c r="O489" i="2"/>
  <c r="O505" i="2"/>
  <c r="O521" i="2"/>
  <c r="O537" i="2"/>
  <c r="O553" i="2"/>
  <c r="O569" i="2"/>
  <c r="O585" i="2"/>
  <c r="O601" i="2"/>
  <c r="O617" i="2"/>
  <c r="O633" i="2"/>
  <c r="O649" i="2"/>
  <c r="O665" i="2"/>
  <c r="O681" i="2"/>
  <c r="O689" i="2"/>
  <c r="O697" i="2"/>
  <c r="O705" i="2"/>
  <c r="O713" i="2"/>
  <c r="O721" i="2"/>
  <c r="O729" i="2"/>
  <c r="O737" i="2"/>
  <c r="O745" i="2"/>
  <c r="O753" i="2"/>
  <c r="O761" i="2"/>
  <c r="O769" i="2"/>
  <c r="O777" i="2"/>
  <c r="O785" i="2"/>
  <c r="O793" i="2"/>
  <c r="O801" i="2"/>
  <c r="O809" i="2"/>
  <c r="O817" i="2"/>
  <c r="O825" i="2"/>
  <c r="O833" i="2"/>
  <c r="O841" i="2"/>
  <c r="O849" i="2"/>
  <c r="O857" i="2"/>
  <c r="O865" i="2"/>
  <c r="O873" i="2"/>
  <c r="O881" i="2"/>
  <c r="O889" i="2"/>
  <c r="O897" i="2"/>
  <c r="O905" i="2"/>
  <c r="O913" i="2"/>
  <c r="O921" i="2"/>
  <c r="O929" i="2"/>
  <c r="O937" i="2"/>
  <c r="O945" i="2"/>
  <c r="O953" i="2"/>
  <c r="O21" i="2"/>
  <c r="O53" i="2"/>
  <c r="O85" i="2"/>
  <c r="O117" i="2"/>
  <c r="O149" i="2"/>
  <c r="O181" i="2"/>
  <c r="O213" i="2"/>
  <c r="O245" i="2"/>
  <c r="O277" i="2"/>
  <c r="O309" i="2"/>
  <c r="O341" i="2"/>
  <c r="O373" i="2"/>
  <c r="O405" i="2"/>
  <c r="O437" i="2"/>
  <c r="O469" i="2"/>
  <c r="O501" i="2"/>
  <c r="O533" i="2"/>
  <c r="O565" i="2"/>
  <c r="O597" i="2"/>
  <c r="O629" i="2"/>
  <c r="O661" i="2"/>
  <c r="O688" i="2"/>
  <c r="O704" i="2"/>
  <c r="O720" i="2"/>
  <c r="O736" i="2"/>
  <c r="O752" i="2"/>
  <c r="O768" i="2"/>
  <c r="O784" i="2"/>
  <c r="O800" i="2"/>
  <c r="O816" i="2"/>
  <c r="O832" i="2"/>
  <c r="O848" i="2"/>
  <c r="O864" i="2"/>
  <c r="O880" i="2"/>
  <c r="O896" i="2"/>
  <c r="O912" i="2"/>
  <c r="O928" i="2"/>
  <c r="O944" i="2"/>
  <c r="O960" i="2"/>
  <c r="O974" i="2"/>
  <c r="O985" i="2"/>
  <c r="O999" i="2"/>
  <c r="O1013" i="2"/>
  <c r="O1024" i="2"/>
  <c r="O1033" i="2"/>
  <c r="O1043" i="2"/>
  <c r="O1052" i="2"/>
  <c r="O1061" i="2"/>
  <c r="O1070" i="2"/>
  <c r="O1079" i="2"/>
  <c r="O1087" i="2"/>
  <c r="O1095" i="2"/>
  <c r="O1103" i="2"/>
  <c r="O1111" i="2"/>
  <c r="O1119" i="2"/>
  <c r="O1127" i="2"/>
  <c r="O1135" i="2"/>
  <c r="O1143" i="2"/>
  <c r="O1151" i="2"/>
  <c r="O1159" i="2"/>
  <c r="O1167" i="2"/>
  <c r="O1175" i="2"/>
  <c r="O1183" i="2"/>
  <c r="O1191" i="2"/>
  <c r="O1199" i="2"/>
  <c r="O1207" i="2"/>
  <c r="O1215" i="2"/>
  <c r="O1223" i="2"/>
  <c r="O1231" i="2"/>
  <c r="O1239" i="2"/>
  <c r="O1247" i="2"/>
  <c r="O1255" i="2"/>
  <c r="O1263" i="2"/>
  <c r="O1271" i="2"/>
  <c r="O1279" i="2"/>
  <c r="O1287" i="2"/>
  <c r="O1295" i="2"/>
  <c r="O1303" i="2"/>
  <c r="O1311" i="2"/>
  <c r="O1319" i="2"/>
  <c r="O1327" i="2"/>
  <c r="O1335" i="2"/>
  <c r="O1343" i="2"/>
  <c r="O1351" i="2"/>
  <c r="O1359" i="2"/>
  <c r="O1367" i="2"/>
  <c r="O1375" i="2"/>
  <c r="O1383" i="2"/>
  <c r="O1391" i="2"/>
  <c r="O1399" i="2"/>
  <c r="O1407" i="2"/>
  <c r="O1415" i="2"/>
  <c r="O1423" i="2"/>
  <c r="O1431" i="2"/>
  <c r="O1439" i="2"/>
  <c r="O1447" i="2"/>
  <c r="O1455" i="2"/>
  <c r="O1463" i="2"/>
  <c r="O1471" i="2"/>
  <c r="O33" i="2"/>
  <c r="O65" i="2"/>
  <c r="O97" i="2"/>
  <c r="O129" i="2"/>
  <c r="O161" i="2"/>
  <c r="O193" i="2"/>
  <c r="O225" i="2"/>
  <c r="O257" i="2"/>
  <c r="O289" i="2"/>
  <c r="O321" i="2"/>
  <c r="O353" i="2"/>
  <c r="O385" i="2"/>
  <c r="O417" i="2"/>
  <c r="O449" i="2"/>
  <c r="O481" i="2"/>
  <c r="O513" i="2"/>
  <c r="O545" i="2"/>
  <c r="O577" i="2"/>
  <c r="O609" i="2"/>
  <c r="O641" i="2"/>
  <c r="O673" i="2"/>
  <c r="O693" i="2"/>
  <c r="O709" i="2"/>
  <c r="O725" i="2"/>
  <c r="O741" i="2"/>
  <c r="O757" i="2"/>
  <c r="O773" i="2"/>
  <c r="O789" i="2"/>
  <c r="O805" i="2"/>
  <c r="O821" i="2"/>
  <c r="O837" i="2"/>
  <c r="O853" i="2"/>
  <c r="O869" i="2"/>
  <c r="O885" i="2"/>
  <c r="O901" i="2"/>
  <c r="O917" i="2"/>
  <c r="O933" i="2"/>
  <c r="O949" i="2"/>
  <c r="O961" i="2"/>
  <c r="O975" i="2"/>
  <c r="O989" i="2"/>
  <c r="O1000" i="2"/>
  <c r="O1014" i="2"/>
  <c r="O1025" i="2"/>
  <c r="O1035" i="2"/>
  <c r="O1044" i="2"/>
  <c r="O1053" i="2"/>
  <c r="O1062" i="2"/>
  <c r="O1071" i="2"/>
  <c r="O1080" i="2"/>
  <c r="O1088" i="2"/>
  <c r="O1096" i="2"/>
  <c r="O1104" i="2"/>
  <c r="O1112" i="2"/>
  <c r="O1120" i="2"/>
  <c r="O1128" i="2"/>
  <c r="O1136" i="2"/>
  <c r="O1144" i="2"/>
  <c r="O1152" i="2"/>
  <c r="O1160" i="2"/>
  <c r="O1168" i="2"/>
  <c r="O1176" i="2"/>
  <c r="O1184" i="2"/>
  <c r="O1192" i="2"/>
  <c r="O1200" i="2"/>
  <c r="O1208" i="2"/>
  <c r="O1216" i="2"/>
  <c r="O1224" i="2"/>
  <c r="O1232" i="2"/>
  <c r="O1240" i="2"/>
  <c r="O1248" i="2"/>
  <c r="O1256" i="2"/>
  <c r="O1264" i="2"/>
  <c r="O1272" i="2"/>
  <c r="O1280" i="2"/>
  <c r="O1288" i="2"/>
  <c r="O1296" i="2"/>
  <c r="O1304" i="2"/>
  <c r="O1312" i="2"/>
  <c r="O1320" i="2"/>
  <c r="O1328" i="2"/>
  <c r="O1336" i="2"/>
  <c r="O1344" i="2"/>
  <c r="O1352" i="2"/>
  <c r="O1360" i="2"/>
  <c r="O1368" i="2"/>
  <c r="O1376" i="2"/>
  <c r="O1384" i="2"/>
  <c r="O1392" i="2"/>
  <c r="O1400" i="2"/>
  <c r="O1408" i="2"/>
  <c r="O1416" i="2"/>
  <c r="O35" i="2"/>
  <c r="O67" i="2"/>
  <c r="O99" i="2"/>
  <c r="O131" i="2"/>
  <c r="O163" i="2"/>
  <c r="O195" i="2"/>
  <c r="O227" i="2"/>
  <c r="O259" i="2"/>
  <c r="O291" i="2"/>
  <c r="O323" i="2"/>
  <c r="O355" i="2"/>
  <c r="O387" i="2"/>
  <c r="O419" i="2"/>
  <c r="O451" i="2"/>
  <c r="O483" i="2"/>
  <c r="O515" i="2"/>
  <c r="O547" i="2"/>
  <c r="O579" i="2"/>
  <c r="O611" i="2"/>
  <c r="O643" i="2"/>
  <c r="O675" i="2"/>
  <c r="O694" i="2"/>
  <c r="O710" i="2"/>
  <c r="O726" i="2"/>
  <c r="O742" i="2"/>
  <c r="O758" i="2"/>
  <c r="O774" i="2"/>
  <c r="O790" i="2"/>
  <c r="O806" i="2"/>
  <c r="O822" i="2"/>
  <c r="O838" i="2"/>
  <c r="O854" i="2"/>
  <c r="O870" i="2"/>
  <c r="O886" i="2"/>
  <c r="O902" i="2"/>
  <c r="O918" i="2"/>
  <c r="O934" i="2"/>
  <c r="O950" i="2"/>
  <c r="O965" i="2"/>
  <c r="O976" i="2"/>
  <c r="O990" i="2"/>
  <c r="O1001" i="2"/>
  <c r="O1015" i="2"/>
  <c r="O1027" i="2"/>
  <c r="O1036" i="2"/>
  <c r="O1045" i="2"/>
  <c r="O1054" i="2"/>
  <c r="O1063" i="2"/>
  <c r="O1072" i="2"/>
  <c r="O1081" i="2"/>
  <c r="O1089" i="2"/>
  <c r="O1097" i="2"/>
  <c r="O1105" i="2"/>
  <c r="O1113" i="2"/>
  <c r="O1121" i="2"/>
  <c r="O1129" i="2"/>
  <c r="O1137" i="2"/>
  <c r="O1145" i="2"/>
  <c r="O1153" i="2"/>
  <c r="O1161" i="2"/>
  <c r="O1169" i="2"/>
  <c r="O1177" i="2"/>
  <c r="O1185" i="2"/>
  <c r="O1193" i="2"/>
  <c r="O1201" i="2"/>
  <c r="O1209" i="2"/>
  <c r="O1217" i="2"/>
  <c r="O1225" i="2"/>
  <c r="O1233" i="2"/>
  <c r="O1241" i="2"/>
  <c r="O1249" i="2"/>
  <c r="O1257" i="2"/>
  <c r="O1265" i="2"/>
  <c r="O1273" i="2"/>
  <c r="O1281" i="2"/>
  <c r="O1289" i="2"/>
  <c r="O1297" i="2"/>
  <c r="O1305" i="2"/>
  <c r="O1313" i="2"/>
  <c r="O1321" i="2"/>
  <c r="O1329" i="2"/>
  <c r="O1337" i="2"/>
  <c r="O1345" i="2"/>
  <c r="O1353" i="2"/>
  <c r="O1361" i="2"/>
  <c r="O1369" i="2"/>
  <c r="O1377" i="2"/>
  <c r="O1385" i="2"/>
  <c r="O1393" i="2"/>
  <c r="O1401" i="2"/>
  <c r="O1409" i="2"/>
  <c r="O1417" i="2"/>
  <c r="O52" i="2"/>
  <c r="O84" i="2"/>
  <c r="O116" i="2"/>
  <c r="O148" i="2"/>
  <c r="O180" i="2"/>
  <c r="O212" i="2"/>
  <c r="O244" i="2"/>
  <c r="O276" i="2"/>
  <c r="O308" i="2"/>
  <c r="O340" i="2"/>
  <c r="O372" i="2"/>
  <c r="O404" i="2"/>
  <c r="O436" i="2"/>
  <c r="O468" i="2"/>
  <c r="O500" i="2"/>
  <c r="O532" i="2"/>
  <c r="O564" i="2"/>
  <c r="O596" i="2"/>
  <c r="O628" i="2"/>
  <c r="O660" i="2"/>
  <c r="O687" i="2"/>
  <c r="O703" i="2"/>
  <c r="O719" i="2"/>
  <c r="O735" i="2"/>
  <c r="O751" i="2"/>
  <c r="O767" i="2"/>
  <c r="O783" i="2"/>
  <c r="O799" i="2"/>
  <c r="O815" i="2"/>
  <c r="O831" i="2"/>
  <c r="O847" i="2"/>
  <c r="O863" i="2"/>
  <c r="O879" i="2"/>
  <c r="O895" i="2"/>
  <c r="O911" i="2"/>
  <c r="O927" i="2"/>
  <c r="O943" i="2"/>
  <c r="O959" i="2"/>
  <c r="O973" i="2"/>
  <c r="O984" i="2"/>
  <c r="O998" i="2"/>
  <c r="O1009" i="2"/>
  <c r="O1023" i="2"/>
  <c r="O1032" i="2"/>
  <c r="O1041" i="2"/>
  <c r="O1051" i="2"/>
  <c r="O1060" i="2"/>
  <c r="O1069" i="2"/>
  <c r="O1078" i="2"/>
  <c r="O1086" i="2"/>
  <c r="O1094" i="2"/>
  <c r="O1102" i="2"/>
  <c r="O1110" i="2"/>
  <c r="O1118" i="2"/>
  <c r="O1126" i="2"/>
  <c r="O1134" i="2"/>
  <c r="O1142" i="2"/>
  <c r="O1150" i="2"/>
  <c r="O1158" i="2"/>
  <c r="O1166" i="2"/>
  <c r="O1174" i="2"/>
  <c r="O1182" i="2"/>
  <c r="O1190" i="2"/>
  <c r="O1198" i="2"/>
  <c r="O1206" i="2"/>
  <c r="O1214" i="2"/>
  <c r="O1222" i="2"/>
  <c r="O1230" i="2"/>
  <c r="O1238" i="2"/>
  <c r="O1246" i="2"/>
  <c r="O1254" i="2"/>
  <c r="O1262" i="2"/>
  <c r="O1270" i="2"/>
  <c r="O1278" i="2"/>
  <c r="O1286" i="2"/>
  <c r="O1294" i="2"/>
  <c r="O1302" i="2"/>
  <c r="O1310" i="2"/>
  <c r="O1318" i="2"/>
  <c r="O1326" i="2"/>
  <c r="O1334" i="2"/>
  <c r="O1342" i="2"/>
  <c r="O1350" i="2"/>
  <c r="O1358" i="2"/>
  <c r="O1366" i="2"/>
  <c r="O1662" i="2"/>
  <c r="O1654" i="2"/>
  <c r="O1646" i="2"/>
  <c r="O1638" i="2"/>
  <c r="O1630" i="2"/>
  <c r="O1622" i="2"/>
  <c r="O1614" i="2"/>
  <c r="O1606" i="2"/>
  <c r="O1598" i="2"/>
  <c r="O1590" i="2"/>
  <c r="O1582" i="2"/>
  <c r="O1574" i="2"/>
  <c r="O1566" i="2"/>
  <c r="O1558" i="2"/>
  <c r="O1550" i="2"/>
  <c r="O1542" i="2"/>
  <c r="O1534" i="2"/>
  <c r="O1526" i="2"/>
  <c r="O1518" i="2"/>
  <c r="O1510" i="2"/>
  <c r="O1502" i="2"/>
  <c r="O1494" i="2"/>
  <c r="O1486" i="2"/>
  <c r="O1478" i="2"/>
  <c r="O1469" i="2"/>
  <c r="O1460" i="2"/>
  <c r="O1451" i="2"/>
  <c r="O1442" i="2"/>
  <c r="O1433" i="2"/>
  <c r="O1424" i="2"/>
  <c r="O1412" i="2"/>
  <c r="O1398" i="2"/>
  <c r="O1387" i="2"/>
  <c r="O1373" i="2"/>
  <c r="O1357" i="2"/>
  <c r="O1341" i="2"/>
  <c r="O1325" i="2"/>
  <c r="O1309" i="2"/>
  <c r="O1293" i="2"/>
  <c r="O1277" i="2"/>
  <c r="O1261" i="2"/>
  <c r="O1245" i="2"/>
  <c r="O1229" i="2"/>
  <c r="O1213" i="2"/>
  <c r="O1197" i="2"/>
  <c r="O1181" i="2"/>
  <c r="O1165" i="2"/>
  <c r="O1149" i="2"/>
  <c r="O1133" i="2"/>
  <c r="O1117" i="2"/>
  <c r="O1101" i="2"/>
  <c r="O1085" i="2"/>
  <c r="O1068" i="2"/>
  <c r="O1049" i="2"/>
  <c r="O1031" i="2"/>
  <c r="O1008" i="2"/>
  <c r="O983" i="2"/>
  <c r="O958" i="2"/>
  <c r="O926" i="2"/>
  <c r="O894" i="2"/>
  <c r="O862" i="2"/>
  <c r="O830" i="2"/>
  <c r="O798" i="2"/>
  <c r="O766" i="2"/>
  <c r="O734" i="2"/>
  <c r="O702" i="2"/>
  <c r="O659" i="2"/>
  <c r="O595" i="2"/>
  <c r="O531" i="2"/>
  <c r="O467" i="2"/>
  <c r="O403" i="2"/>
  <c r="O339" i="2"/>
  <c r="O275" i="2"/>
  <c r="O211" i="2"/>
  <c r="O147" i="2"/>
  <c r="O83" i="2"/>
  <c r="O1669" i="2"/>
  <c r="O1661" i="2"/>
  <c r="O1653" i="2"/>
  <c r="O1645" i="2"/>
  <c r="O1637" i="2"/>
  <c r="O1629" i="2"/>
  <c r="O1621" i="2"/>
  <c r="O1613" i="2"/>
  <c r="O1605" i="2"/>
  <c r="O1597" i="2"/>
  <c r="O1589" i="2"/>
  <c r="O1581" i="2"/>
  <c r="O1573" i="2"/>
  <c r="O1565" i="2"/>
  <c r="O1557" i="2"/>
  <c r="O1549" i="2"/>
  <c r="O1541" i="2"/>
  <c r="O1533" i="2"/>
  <c r="O1525" i="2"/>
  <c r="O1517" i="2"/>
  <c r="O1509" i="2"/>
  <c r="O1501" i="2"/>
  <c r="O1493" i="2"/>
  <c r="O1485" i="2"/>
  <c r="O1477" i="2"/>
  <c r="O1468" i="2"/>
  <c r="O1459" i="2"/>
  <c r="O1450" i="2"/>
  <c r="O1441" i="2"/>
  <c r="O1432" i="2"/>
  <c r="O1422" i="2"/>
  <c r="O1411" i="2"/>
  <c r="O1397" i="2"/>
  <c r="O1386" i="2"/>
  <c r="O1372" i="2"/>
  <c r="O1356" i="2"/>
  <c r="O1340" i="2"/>
  <c r="O1324" i="2"/>
  <c r="O1308" i="2"/>
  <c r="O1292" i="2"/>
  <c r="O1276" i="2"/>
  <c r="O1260" i="2"/>
  <c r="O1244" i="2"/>
  <c r="O1228" i="2"/>
  <c r="O1212" i="2"/>
  <c r="O1196" i="2"/>
  <c r="O1180" i="2"/>
  <c r="O1164" i="2"/>
  <c r="O1148" i="2"/>
  <c r="O1132" i="2"/>
  <c r="O1116" i="2"/>
  <c r="O1100" i="2"/>
  <c r="O1084" i="2"/>
  <c r="O1067" i="2"/>
  <c r="O1048" i="2"/>
  <c r="O1030" i="2"/>
  <c r="O1007" i="2"/>
  <c r="O982" i="2"/>
  <c r="O957" i="2"/>
  <c r="O925" i="2"/>
  <c r="O893" i="2"/>
  <c r="O861" i="2"/>
  <c r="O829" i="2"/>
  <c r="O797" i="2"/>
  <c r="O765" i="2"/>
  <c r="O733" i="2"/>
  <c r="O701" i="2"/>
  <c r="O657" i="2"/>
  <c r="O593" i="2"/>
  <c r="O529" i="2"/>
  <c r="O465" i="2"/>
  <c r="O401" i="2"/>
  <c r="O337" i="2"/>
  <c r="O273" i="2"/>
  <c r="O209" i="2"/>
  <c r="O145" i="2"/>
  <c r="O81" i="2"/>
  <c r="O1668" i="2"/>
  <c r="O1660" i="2"/>
  <c r="O1652" i="2"/>
  <c r="O1644" i="2"/>
  <c r="O1636" i="2"/>
  <c r="O1628" i="2"/>
  <c r="O1620" i="2"/>
  <c r="O1612" i="2"/>
  <c r="O1604" i="2"/>
  <c r="O1596" i="2"/>
  <c r="O1588" i="2"/>
  <c r="O1580" i="2"/>
  <c r="O1572" i="2"/>
  <c r="O1564" i="2"/>
  <c r="O1556" i="2"/>
  <c r="O1548" i="2"/>
  <c r="O1540" i="2"/>
  <c r="O1532" i="2"/>
  <c r="O1524" i="2"/>
  <c r="O1516" i="2"/>
  <c r="O1508" i="2"/>
  <c r="O1500" i="2"/>
  <c r="O1492" i="2"/>
  <c r="O1484" i="2"/>
  <c r="O1476" i="2"/>
  <c r="O1467" i="2"/>
  <c r="O1458" i="2"/>
  <c r="O1449" i="2"/>
  <c r="O1440" i="2"/>
  <c r="O1430" i="2"/>
  <c r="O1421" i="2"/>
  <c r="O1410" i="2"/>
  <c r="O1396" i="2"/>
  <c r="O1382" i="2"/>
  <c r="O1371" i="2"/>
  <c r="O1355" i="2"/>
  <c r="O1339" i="2"/>
  <c r="O1323" i="2"/>
  <c r="O1307" i="2"/>
  <c r="O1291" i="2"/>
  <c r="O1275" i="2"/>
  <c r="O1259" i="2"/>
  <c r="O1243" i="2"/>
  <c r="O1227" i="2"/>
  <c r="O1211" i="2"/>
  <c r="O1195" i="2"/>
  <c r="O1179" i="2"/>
  <c r="O1163" i="2"/>
  <c r="O1147" i="2"/>
  <c r="O1131" i="2"/>
  <c r="O1115" i="2"/>
  <c r="O1099" i="2"/>
  <c r="O1083" i="2"/>
  <c r="O1065" i="2"/>
  <c r="O1047" i="2"/>
  <c r="O1029" i="2"/>
  <c r="O1006" i="2"/>
  <c r="O981" i="2"/>
  <c r="O952" i="2"/>
  <c r="O920" i="2"/>
  <c r="O888" i="2"/>
  <c r="O856" i="2"/>
  <c r="O824" i="2"/>
  <c r="O792" i="2"/>
  <c r="O760" i="2"/>
  <c r="O728" i="2"/>
  <c r="O696" i="2"/>
  <c r="O645" i="2"/>
  <c r="O581" i="2"/>
  <c r="O517" i="2"/>
  <c r="O453" i="2"/>
  <c r="O389" i="2"/>
  <c r="O325" i="2"/>
  <c r="O261" i="2"/>
  <c r="O197" i="2"/>
  <c r="O133" i="2"/>
  <c r="O69" i="2"/>
  <c r="O1667" i="2"/>
  <c r="O1659" i="2"/>
  <c r="O1651" i="2"/>
  <c r="O1643" i="2"/>
  <c r="O1635" i="2"/>
  <c r="O1627" i="2"/>
  <c r="O1619" i="2"/>
  <c r="O1611" i="2"/>
  <c r="O1603" i="2"/>
  <c r="O1595" i="2"/>
  <c r="O1587" i="2"/>
  <c r="O1579" i="2"/>
  <c r="O1571" i="2"/>
  <c r="O1563" i="2"/>
  <c r="O1555" i="2"/>
  <c r="O1547" i="2"/>
  <c r="O1539" i="2"/>
  <c r="O1531" i="2"/>
  <c r="O1523" i="2"/>
  <c r="O1515" i="2"/>
  <c r="O1507" i="2"/>
  <c r="O1499" i="2"/>
  <c r="O1491" i="2"/>
  <c r="O1483" i="2"/>
  <c r="O1475" i="2"/>
  <c r="O1466" i="2"/>
  <c r="O1457" i="2"/>
  <c r="O1448" i="2"/>
  <c r="O1438" i="2"/>
  <c r="O1429" i="2"/>
  <c r="O1420" i="2"/>
  <c r="O1406" i="2"/>
  <c r="O1395" i="2"/>
  <c r="O1381" i="2"/>
  <c r="O1370" i="2"/>
  <c r="O1354" i="2"/>
  <c r="O1338" i="2"/>
  <c r="O1322" i="2"/>
  <c r="O1306" i="2"/>
  <c r="O1290" i="2"/>
  <c r="O1274" i="2"/>
  <c r="O1258" i="2"/>
  <c r="O1242" i="2"/>
  <c r="O1226" i="2"/>
  <c r="O1210" i="2"/>
  <c r="O1194" i="2"/>
  <c r="O1178" i="2"/>
  <c r="O1162" i="2"/>
  <c r="O1146" i="2"/>
  <c r="O1130" i="2"/>
  <c r="O1114" i="2"/>
  <c r="O1098" i="2"/>
  <c r="O1082" i="2"/>
  <c r="O1064" i="2"/>
  <c r="O1046" i="2"/>
  <c r="O1028" i="2"/>
  <c r="O1005" i="2"/>
  <c r="O977" i="2"/>
  <c r="O951" i="2"/>
  <c r="O919" i="2"/>
  <c r="O887" i="2"/>
  <c r="O855" i="2"/>
  <c r="O823" i="2"/>
  <c r="O791" i="2"/>
  <c r="O759" i="2"/>
  <c r="O727" i="2"/>
  <c r="O695" i="2"/>
  <c r="O644" i="2"/>
  <c r="O580" i="2"/>
  <c r="O516" i="2"/>
  <c r="O452" i="2"/>
  <c r="O388" i="2"/>
  <c r="O324" i="2"/>
  <c r="O260" i="2"/>
  <c r="O196" i="2"/>
  <c r="O132" i="2"/>
  <c r="O68" i="2"/>
  <c r="O1666" i="2"/>
  <c r="O1658" i="2"/>
  <c r="O1650" i="2"/>
  <c r="O1642" i="2"/>
  <c r="O1634" i="2"/>
  <c r="O1626" i="2"/>
  <c r="O1618" i="2"/>
  <c r="O1610" i="2"/>
  <c r="O1602" i="2"/>
  <c r="O1594" i="2"/>
  <c r="O1586" i="2"/>
  <c r="O1578" i="2"/>
  <c r="O1570" i="2"/>
  <c r="O1562" i="2"/>
  <c r="O1554" i="2"/>
  <c r="O1546" i="2"/>
  <c r="O1538" i="2"/>
  <c r="O1530" i="2"/>
  <c r="O1522" i="2"/>
  <c r="O1514" i="2"/>
  <c r="O1506" i="2"/>
  <c r="O1498" i="2"/>
  <c r="O1490" i="2"/>
  <c r="O1482" i="2"/>
  <c r="O1474" i="2"/>
  <c r="O1465" i="2"/>
  <c r="O1456" i="2"/>
  <c r="O1446" i="2"/>
  <c r="O1437" i="2"/>
  <c r="O1428" i="2"/>
  <c r="O1419" i="2"/>
  <c r="O1405" i="2"/>
  <c r="O1394" i="2"/>
  <c r="O1380" i="2"/>
  <c r="O1365" i="2"/>
  <c r="O1349" i="2"/>
  <c r="O1333" i="2"/>
  <c r="O1317" i="2"/>
  <c r="O1301" i="2"/>
  <c r="O1285" i="2"/>
  <c r="O1269" i="2"/>
  <c r="O1253" i="2"/>
  <c r="O1237" i="2"/>
  <c r="O1221" i="2"/>
  <c r="O1205" i="2"/>
  <c r="O1189" i="2"/>
  <c r="O1173" i="2"/>
  <c r="O1157" i="2"/>
  <c r="O1141" i="2"/>
  <c r="O1125" i="2"/>
  <c r="O1109" i="2"/>
  <c r="O1093" i="2"/>
  <c r="O1077" i="2"/>
  <c r="O1059" i="2"/>
  <c r="O1040" i="2"/>
  <c r="O1022" i="2"/>
  <c r="O997" i="2"/>
  <c r="O969" i="2"/>
  <c r="O942" i="2"/>
  <c r="O910" i="2"/>
  <c r="O878" i="2"/>
  <c r="O846" i="2"/>
  <c r="O814" i="2"/>
  <c r="O782" i="2"/>
  <c r="O750" i="2"/>
  <c r="O718" i="2"/>
  <c r="O686" i="2"/>
  <c r="O627" i="2"/>
  <c r="O563" i="2"/>
  <c r="O499" i="2"/>
  <c r="O435" i="2"/>
  <c r="O371" i="2"/>
  <c r="O307" i="2"/>
  <c r="O243" i="2"/>
  <c r="O179" i="2"/>
  <c r="O115" i="2"/>
  <c r="O51" i="2"/>
  <c r="O1665" i="2"/>
  <c r="O1657" i="2"/>
  <c r="O1649" i="2"/>
  <c r="O1641" i="2"/>
  <c r="O1633" i="2"/>
  <c r="O1625" i="2"/>
  <c r="O1617" i="2"/>
  <c r="O1609" i="2"/>
  <c r="O1601" i="2"/>
  <c r="O1593" i="2"/>
  <c r="O1585" i="2"/>
  <c r="O1577" i="2"/>
  <c r="O1569" i="2"/>
  <c r="O1561" i="2"/>
  <c r="O1553" i="2"/>
  <c r="O1545" i="2"/>
  <c r="O1537" i="2"/>
  <c r="O1529" i="2"/>
  <c r="O1521" i="2"/>
  <c r="O1513" i="2"/>
  <c r="O1505" i="2"/>
  <c r="O1497" i="2"/>
  <c r="O1489" i="2"/>
  <c r="O1481" i="2"/>
  <c r="O1473" i="2"/>
  <c r="O1464" i="2"/>
  <c r="O1454" i="2"/>
  <c r="O1445" i="2"/>
  <c r="O1436" i="2"/>
  <c r="O1427" i="2"/>
  <c r="O1418" i="2"/>
  <c r="O1404" i="2"/>
  <c r="O1390" i="2"/>
  <c r="O1379" i="2"/>
  <c r="O1364" i="2"/>
  <c r="O1348" i="2"/>
  <c r="O1332" i="2"/>
  <c r="O1316" i="2"/>
  <c r="O1300" i="2"/>
  <c r="O1284" i="2"/>
  <c r="O1268" i="2"/>
  <c r="O1252" i="2"/>
  <c r="O1236" i="2"/>
  <c r="O1220" i="2"/>
  <c r="O1204" i="2"/>
  <c r="O1188" i="2"/>
  <c r="O1172" i="2"/>
  <c r="O1156" i="2"/>
  <c r="O1140" i="2"/>
  <c r="O1124" i="2"/>
  <c r="O1108" i="2"/>
  <c r="O1092" i="2"/>
  <c r="O1076" i="2"/>
  <c r="O1057" i="2"/>
  <c r="O1039" i="2"/>
  <c r="O1021" i="2"/>
  <c r="O993" i="2"/>
  <c r="O968" i="2"/>
  <c r="O941" i="2"/>
  <c r="O909" i="2"/>
  <c r="O877" i="2"/>
  <c r="O845" i="2"/>
  <c r="O813" i="2"/>
  <c r="O781" i="2"/>
  <c r="O749" i="2"/>
  <c r="O717" i="2"/>
  <c r="O685" i="2"/>
  <c r="O625" i="2"/>
  <c r="O561" i="2"/>
  <c r="O497" i="2"/>
  <c r="O433" i="2"/>
  <c r="O369" i="2"/>
  <c r="O305" i="2"/>
  <c r="O241" i="2"/>
  <c r="O177" i="2"/>
  <c r="O113" i="2"/>
  <c r="O49" i="2"/>
  <c r="O1664" i="2"/>
  <c r="O1656" i="2"/>
  <c r="O1648" i="2"/>
  <c r="O1640" i="2"/>
  <c r="O1632" i="2"/>
  <c r="O1624" i="2"/>
  <c r="O1616" i="2"/>
  <c r="O1608" i="2"/>
  <c r="O1600" i="2"/>
  <c r="O1592" i="2"/>
  <c r="O1584" i="2"/>
  <c r="O1576" i="2"/>
  <c r="O1568" i="2"/>
  <c r="O1560" i="2"/>
  <c r="O1552" i="2"/>
  <c r="O1544" i="2"/>
  <c r="O1536" i="2"/>
  <c r="O1528" i="2"/>
  <c r="O1520" i="2"/>
  <c r="O1512" i="2"/>
  <c r="O1504" i="2"/>
  <c r="O1496" i="2"/>
  <c r="O1488" i="2"/>
  <c r="O1480" i="2"/>
  <c r="O1472" i="2"/>
  <c r="O1462" i="2"/>
  <c r="O1453" i="2"/>
  <c r="O1444" i="2"/>
  <c r="O1435" i="2"/>
  <c r="O1426" i="2"/>
  <c r="O1414" i="2"/>
  <c r="O1403" i="2"/>
  <c r="O1389" i="2"/>
  <c r="O1378" i="2"/>
  <c r="O1363" i="2"/>
  <c r="O1347" i="2"/>
  <c r="O1331" i="2"/>
  <c r="O1315" i="2"/>
  <c r="O1299" i="2"/>
  <c r="O1283" i="2"/>
  <c r="O1267" i="2"/>
  <c r="O1251" i="2"/>
  <c r="O1235" i="2"/>
  <c r="O1219" i="2"/>
  <c r="O1203" i="2"/>
  <c r="O1187" i="2"/>
  <c r="O1171" i="2"/>
  <c r="O1155" i="2"/>
  <c r="O1139" i="2"/>
  <c r="O1123" i="2"/>
  <c r="O1107" i="2"/>
  <c r="O1091" i="2"/>
  <c r="O1075" i="2"/>
  <c r="O1056" i="2"/>
  <c r="O1038" i="2"/>
  <c r="O1017" i="2"/>
  <c r="O992" i="2"/>
  <c r="O967" i="2"/>
  <c r="O936" i="2"/>
  <c r="O904" i="2"/>
  <c r="O872" i="2"/>
  <c r="O840" i="2"/>
  <c r="O808" i="2"/>
  <c r="O776" i="2"/>
  <c r="O744" i="2"/>
  <c r="O712" i="2"/>
  <c r="O677" i="2"/>
  <c r="O613" i="2"/>
  <c r="O549" i="2"/>
  <c r="O485" i="2"/>
  <c r="O421" i="2"/>
  <c r="O357" i="2"/>
  <c r="O293" i="2"/>
  <c r="O229" i="2"/>
  <c r="O165" i="2"/>
  <c r="O101" i="2"/>
  <c r="O37" i="2"/>
  <c r="O1663" i="2"/>
  <c r="O1655" i="2"/>
  <c r="O1647" i="2"/>
  <c r="O1639" i="2"/>
  <c r="O1631" i="2"/>
  <c r="O1623" i="2"/>
  <c r="O1615" i="2"/>
  <c r="O1607" i="2"/>
  <c r="O1599" i="2"/>
  <c r="O1591" i="2"/>
  <c r="O1583" i="2"/>
  <c r="O1575" i="2"/>
  <c r="O1567" i="2"/>
  <c r="O1559" i="2"/>
  <c r="O1551" i="2"/>
  <c r="O1543" i="2"/>
  <c r="O1535" i="2"/>
  <c r="O1527" i="2"/>
  <c r="O1519" i="2"/>
  <c r="O1511" i="2"/>
  <c r="O1503" i="2"/>
  <c r="O1495" i="2"/>
  <c r="O1487" i="2"/>
  <c r="O1479" i="2"/>
  <c r="O1470" i="2"/>
  <c r="O1461" i="2"/>
  <c r="O1452" i="2"/>
  <c r="O1443" i="2"/>
  <c r="O1434" i="2"/>
  <c r="O1425" i="2"/>
  <c r="O1413" i="2"/>
  <c r="O1402" i="2"/>
  <c r="O1388" i="2"/>
  <c r="O1374" i="2"/>
  <c r="O1362" i="2"/>
  <c r="O1346" i="2"/>
  <c r="O1330" i="2"/>
  <c r="O1314" i="2"/>
  <c r="O1298" i="2"/>
  <c r="O1282" i="2"/>
  <c r="O1266" i="2"/>
  <c r="O1250" i="2"/>
  <c r="O1234" i="2"/>
  <c r="O1218" i="2"/>
  <c r="O1202" i="2"/>
  <c r="O1186" i="2"/>
  <c r="O1170" i="2"/>
  <c r="O1154" i="2"/>
  <c r="O1138" i="2"/>
  <c r="O1122" i="2"/>
  <c r="O1106" i="2"/>
  <c r="O1090" i="2"/>
  <c r="O1073" i="2"/>
  <c r="O1055" i="2"/>
  <c r="O1037" i="2"/>
  <c r="O1016" i="2"/>
  <c r="O991" i="2"/>
  <c r="O966" i="2"/>
  <c r="O935" i="2"/>
  <c r="O903" i="2"/>
  <c r="O871" i="2"/>
  <c r="O839" i="2"/>
  <c r="O807" i="2"/>
  <c r="O775" i="2"/>
  <c r="O743" i="2"/>
  <c r="O711" i="2"/>
  <c r="O676" i="2"/>
  <c r="O612" i="2"/>
  <c r="O548" i="2"/>
  <c r="O484" i="2"/>
  <c r="O420" i="2"/>
  <c r="O356" i="2"/>
  <c r="O292" i="2"/>
  <c r="O228" i="2"/>
  <c r="O164" i="2"/>
  <c r="O100" i="2"/>
  <c r="O36" i="2"/>
  <c r="K1618" i="2"/>
  <c r="K1628" i="2"/>
  <c r="K1624" i="2"/>
  <c r="K1607" i="2"/>
  <c r="K1630" i="2"/>
  <c r="K1633" i="2"/>
  <c r="K1582" i="2"/>
  <c r="K1587" i="2"/>
  <c r="K1600" i="2"/>
  <c r="K1659" i="2"/>
  <c r="K1638" i="2"/>
  <c r="K1613" i="2"/>
  <c r="K1620" i="2"/>
  <c r="K1610" i="2"/>
  <c r="K1655" i="2"/>
  <c r="K1657" i="2"/>
  <c r="K1648" i="2"/>
  <c r="K1614" i="2"/>
  <c r="K1653" i="2"/>
  <c r="K1589" i="2"/>
  <c r="K1639" i="2"/>
  <c r="K1660" i="2"/>
  <c r="K1596" i="2"/>
  <c r="K1632" i="2"/>
  <c r="K1626" i="2"/>
  <c r="K1627" i="2"/>
  <c r="K1666" i="2"/>
  <c r="K1664" i="2"/>
  <c r="K1621" i="2"/>
  <c r="K1631" i="2"/>
  <c r="K1609" i="2"/>
  <c r="K1649" i="2"/>
  <c r="K1604" i="2"/>
  <c r="K1606" i="2"/>
  <c r="K1635" i="2"/>
  <c r="K1597" i="2"/>
  <c r="K1585" i="2"/>
  <c r="K1595" i="2"/>
  <c r="K1661" i="2"/>
  <c r="K1591" i="2"/>
  <c r="K1593" i="2"/>
  <c r="K1668" i="2"/>
  <c r="K1584" i="2"/>
  <c r="K1602" i="2"/>
  <c r="K1662" i="2"/>
  <c r="K1611" i="2"/>
  <c r="K1642" i="2"/>
  <c r="K1637" i="2"/>
  <c r="K1615" i="2"/>
  <c r="K1617" i="2"/>
  <c r="K1644" i="2"/>
  <c r="K1608" i="2"/>
  <c r="K1586" i="2"/>
  <c r="K1646" i="2"/>
  <c r="K1651" i="2"/>
  <c r="K1669" i="2"/>
  <c r="K1645" i="2"/>
  <c r="K1629" i="2"/>
  <c r="K1605" i="2"/>
  <c r="K1583" i="2"/>
  <c r="K1599" i="2"/>
  <c r="K1623" i="2"/>
  <c r="K1647" i="2"/>
  <c r="K1663" i="2"/>
  <c r="K1601" i="2"/>
  <c r="K1625" i="2"/>
  <c r="K1641" i="2"/>
  <c r="K1665" i="2"/>
  <c r="K1652" i="2"/>
  <c r="K1636" i="2"/>
  <c r="K1612" i="2"/>
  <c r="K1588" i="2"/>
  <c r="K1592" i="2"/>
  <c r="K1616" i="2"/>
  <c r="K1640" i="2"/>
  <c r="K1656" i="2"/>
  <c r="K1594" i="2"/>
  <c r="K1658" i="2"/>
  <c r="K1590" i="2"/>
  <c r="K1622" i="2"/>
  <c r="K1654" i="2"/>
  <c r="K1667" i="2"/>
  <c r="K1643" i="2"/>
  <c r="K1619" i="2"/>
  <c r="K1603" i="2"/>
  <c r="K1598" i="2"/>
  <c r="K1650" i="2"/>
  <c r="K1634" i="2"/>
  <c r="L1439" i="2"/>
  <c r="L1621" i="2"/>
  <c r="L1493" i="2"/>
  <c r="L1301" i="2"/>
  <c r="L1237" i="2"/>
  <c r="L1085" i="2"/>
  <c r="L1460" i="2"/>
  <c r="L1388" i="2"/>
  <c r="L1475" i="2"/>
  <c r="L1357" i="2"/>
  <c r="L1643" i="2"/>
  <c r="L1597" i="2"/>
  <c r="L1533" i="2"/>
  <c r="L1365" i="2"/>
  <c r="L1173" i="2"/>
  <c r="L1109" i="2"/>
  <c r="L1627" i="2"/>
  <c r="L1579" i="2"/>
  <c r="L1371" i="2"/>
  <c r="L1637" i="2"/>
  <c r="L1445" i="2"/>
  <c r="L1229" i="2"/>
  <c r="L1061" i="2"/>
  <c r="L1484" i="2"/>
  <c r="L1412" i="2"/>
  <c r="L1427" i="2"/>
  <c r="L1573" i="2"/>
  <c r="L1189" i="2"/>
  <c r="L1363" i="2"/>
  <c r="L1478" i="2"/>
  <c r="L1102" i="2"/>
  <c r="L1589" i="2"/>
  <c r="L1269" i="2"/>
  <c r="L1141" i="2"/>
  <c r="L1077" i="2"/>
  <c r="L1013" i="2"/>
  <c r="L1524" i="2"/>
  <c r="L1500" i="2"/>
  <c r="L1452" i="2"/>
  <c r="L1387" i="2"/>
  <c r="L1555" i="2"/>
  <c r="L1654" i="2"/>
  <c r="L1557" i="2"/>
  <c r="L1509" i="2"/>
  <c r="L1429" i="2"/>
  <c r="L1277" i="2"/>
  <c r="L1213" i="2"/>
  <c r="L1149" i="2"/>
  <c r="L1045" i="2"/>
  <c r="L1652" i="2"/>
  <c r="L1603" i="2"/>
  <c r="L1531" i="2"/>
  <c r="L1334" i="2"/>
  <c r="L1661" i="2"/>
  <c r="L1469" i="2"/>
  <c r="L1405" i="2"/>
  <c r="L1341" i="2"/>
  <c r="L1293" i="2"/>
  <c r="L1165" i="2"/>
  <c r="L1101" i="2"/>
  <c r="L1021" i="2"/>
  <c r="L1628" i="2"/>
  <c r="L1580" i="2"/>
  <c r="L1436" i="2"/>
  <c r="L1667" i="2"/>
  <c r="L1595" i="2"/>
  <c r="L1451" i="2"/>
  <c r="L1542" i="2"/>
  <c r="L1406" i="2"/>
  <c r="L1202" i="2"/>
  <c r="L1549" i="2"/>
  <c r="L1381" i="2"/>
  <c r="L1317" i="2"/>
  <c r="L1253" i="2"/>
  <c r="L1125" i="2"/>
  <c r="L1037" i="2"/>
  <c r="L997" i="2"/>
  <c r="L1604" i="2"/>
  <c r="L1548" i="2"/>
  <c r="L1476" i="2"/>
  <c r="L1356" i="2"/>
  <c r="L1619" i="2"/>
  <c r="L1499" i="2"/>
  <c r="L1606" i="2"/>
  <c r="L1502" i="2"/>
  <c r="L1430" i="2"/>
  <c r="L1358" i="2"/>
  <c r="L1487" i="2"/>
  <c r="L1343" i="2"/>
  <c r="L1047" i="2"/>
  <c r="L1613" i="2"/>
  <c r="L1485" i="2"/>
  <c r="L1421" i="2"/>
  <c r="L1653" i="2"/>
  <c r="L1525" i="2"/>
  <c r="L1461" i="2"/>
  <c r="L1397" i="2"/>
  <c r="L1333" i="2"/>
  <c r="L1205" i="2"/>
  <c r="L1669" i="2"/>
  <c r="L1645" i="2"/>
  <c r="L1629" i="2"/>
  <c r="L1605" i="2"/>
  <c r="L1581" i="2"/>
  <c r="L1565" i="2"/>
  <c r="L1541" i="2"/>
  <c r="L1517" i="2"/>
  <c r="L1501" i="2"/>
  <c r="L1477" i="2"/>
  <c r="L1453" i="2"/>
  <c r="L1437" i="2"/>
  <c r="L1413" i="2"/>
  <c r="L1389" i="2"/>
  <c r="L1373" i="2"/>
  <c r="L1349" i="2"/>
  <c r="L1325" i="2"/>
  <c r="L1309" i="2"/>
  <c r="L1285" i="2"/>
  <c r="L1261" i="2"/>
  <c r="L1245" i="2"/>
  <c r="L1221" i="2"/>
  <c r="L1197" i="2"/>
  <c r="L1181" i="2"/>
  <c r="L1157" i="2"/>
  <c r="L1133" i="2"/>
  <c r="L1117" i="2"/>
  <c r="L1093" i="2"/>
  <c r="L1069" i="2"/>
  <c r="L1053" i="2"/>
  <c r="L1029" i="2"/>
  <c r="L1005" i="2"/>
  <c r="L1668" i="2"/>
  <c r="L1644" i="2"/>
  <c r="L1612" i="2"/>
  <c r="L1588" i="2"/>
  <c r="L1564" i="2"/>
  <c r="L1540" i="2"/>
  <c r="L1516" i="2"/>
  <c r="L1420" i="2"/>
  <c r="L1396" i="2"/>
  <c r="L1372" i="2"/>
  <c r="L1348" i="2"/>
  <c r="L1659" i="2"/>
  <c r="L1563" i="2"/>
  <c r="L1539" i="2"/>
  <c r="L1515" i="2"/>
  <c r="L1491" i="2"/>
  <c r="L1467" i="2"/>
  <c r="L1435" i="2"/>
  <c r="L1411" i="2"/>
  <c r="L1347" i="2"/>
  <c r="L1664" i="2"/>
  <c r="L1630" i="2"/>
  <c r="L1590" i="2"/>
  <c r="L1566" i="2"/>
  <c r="L1526" i="2"/>
  <c r="L1462" i="2"/>
  <c r="L1382" i="2"/>
  <c r="L1391" i="2"/>
  <c r="L1312" i="2"/>
  <c r="L1175" i="2"/>
  <c r="L1074" i="2"/>
  <c r="L976" i="2"/>
  <c r="L920" i="2"/>
  <c r="L896" i="2"/>
  <c r="L832" i="2"/>
  <c r="L808" i="2"/>
  <c r="L768" i="2"/>
  <c r="L744" i="2"/>
  <c r="L704" i="2"/>
  <c r="L664" i="2"/>
  <c r="L1642" i="2"/>
  <c r="L1562" i="2"/>
  <c r="L1434" i="2"/>
  <c r="L1192" i="2"/>
  <c r="L1119" i="2"/>
  <c r="L1073" i="2"/>
  <c r="L1046" i="2"/>
  <c r="L1000" i="2"/>
  <c r="L959" i="2"/>
  <c r="L935" i="2"/>
  <c r="L895" i="2"/>
  <c r="L831" i="2"/>
  <c r="L1417" i="2"/>
  <c r="L1646" i="2"/>
  <c r="L1582" i="2"/>
  <c r="L1518" i="2"/>
  <c r="L1275" i="2"/>
  <c r="L1248" i="2"/>
  <c r="L1220" i="2"/>
  <c r="L1193" i="2"/>
  <c r="L1129" i="2"/>
  <c r="L1001" i="2"/>
  <c r="L856" i="2"/>
  <c r="L728" i="2"/>
  <c r="L1265" i="2"/>
  <c r="L1146" i="2"/>
  <c r="L1027" i="2"/>
  <c r="L1545" i="2"/>
  <c r="L1236" i="2"/>
  <c r="L1090" i="2"/>
  <c r="L950" i="2"/>
  <c r="L822" i="2"/>
  <c r="L1488" i="2"/>
  <c r="L993" i="2"/>
  <c r="L945" i="2"/>
  <c r="L909" i="2"/>
  <c r="L620" i="2"/>
  <c r="L212" i="2"/>
  <c r="L595" i="2"/>
  <c r="L1403" i="2"/>
  <c r="L1666" i="2"/>
  <c r="L1622" i="2"/>
  <c r="L1558" i="2"/>
  <c r="L1494" i="2"/>
  <c r="L1615" i="2"/>
  <c r="L1567" i="2"/>
  <c r="L1519" i="2"/>
  <c r="L1471" i="2"/>
  <c r="L1423" i="2"/>
  <c r="L1028" i="2"/>
  <c r="L912" i="2"/>
  <c r="L792" i="2"/>
  <c r="L1339" i="2"/>
  <c r="L1219" i="2"/>
  <c r="L1100" i="2"/>
  <c r="L783" i="2"/>
  <c r="L1465" i="2"/>
  <c r="L1660" i="2"/>
  <c r="L1636" i="2"/>
  <c r="L1620" i="2"/>
  <c r="L1596" i="2"/>
  <c r="L1572" i="2"/>
  <c r="L1556" i="2"/>
  <c r="L1532" i="2"/>
  <c r="L1508" i="2"/>
  <c r="L1492" i="2"/>
  <c r="L1468" i="2"/>
  <c r="L1444" i="2"/>
  <c r="L1428" i="2"/>
  <c r="L1404" i="2"/>
  <c r="L1380" i="2"/>
  <c r="L1364" i="2"/>
  <c r="L1340" i="2"/>
  <c r="L1651" i="2"/>
  <c r="L1635" i="2"/>
  <c r="L1611" i="2"/>
  <c r="L1587" i="2"/>
  <c r="L1571" i="2"/>
  <c r="L1547" i="2"/>
  <c r="L1523" i="2"/>
  <c r="L1507" i="2"/>
  <c r="L1483" i="2"/>
  <c r="L1459" i="2"/>
  <c r="L1443" i="2"/>
  <c r="L1419" i="2"/>
  <c r="L1395" i="2"/>
  <c r="L1379" i="2"/>
  <c r="L1355" i="2"/>
  <c r="L1665" i="2"/>
  <c r="L1662" i="2"/>
  <c r="L1638" i="2"/>
  <c r="L1614" i="2"/>
  <c r="L1598" i="2"/>
  <c r="L1574" i="2"/>
  <c r="L1550" i="2"/>
  <c r="L1534" i="2"/>
  <c r="L1510" i="2"/>
  <c r="L1486" i="2"/>
  <c r="L1470" i="2"/>
  <c r="L1446" i="2"/>
  <c r="L1422" i="2"/>
  <c r="L1398" i="2"/>
  <c r="L1366" i="2"/>
  <c r="L1342" i="2"/>
  <c r="L1647" i="2"/>
  <c r="L1599" i="2"/>
  <c r="L1551" i="2"/>
  <c r="L1359" i="2"/>
  <c r="L1321" i="2"/>
  <c r="L1294" i="2"/>
  <c r="L1266" i="2"/>
  <c r="L1239" i="2"/>
  <c r="L1147" i="2"/>
  <c r="L1120" i="2"/>
  <c r="L1056" i="2"/>
  <c r="L984" i="2"/>
  <c r="L960" i="2"/>
  <c r="L936" i="2"/>
  <c r="L872" i="2"/>
  <c r="L848" i="2"/>
  <c r="L680" i="2"/>
  <c r="L1594" i="2"/>
  <c r="L1514" i="2"/>
  <c r="L1466" i="2"/>
  <c r="L1386" i="2"/>
  <c r="L1320" i="2"/>
  <c r="L1292" i="2"/>
  <c r="L1247" i="2"/>
  <c r="L1174" i="2"/>
  <c r="L975" i="2"/>
  <c r="L911" i="2"/>
  <c r="L871" i="2"/>
  <c r="L847" i="2"/>
  <c r="L807" i="2"/>
  <c r="L1641" i="2"/>
  <c r="L1593" i="2"/>
  <c r="L1513" i="2"/>
  <c r="L1385" i="2"/>
  <c r="L1310" i="2"/>
  <c r="L1163" i="2"/>
  <c r="L1017" i="2"/>
  <c r="L886" i="2"/>
  <c r="L1616" i="2"/>
  <c r="L1360" i="2"/>
  <c r="L969" i="2"/>
  <c r="L921" i="2"/>
  <c r="L865" i="2"/>
  <c r="L801" i="2"/>
  <c r="L734" i="2"/>
  <c r="L316" i="2"/>
  <c r="L108" i="2"/>
  <c r="L643" i="2"/>
  <c r="L1338" i="2"/>
  <c r="L1291" i="2"/>
  <c r="L1264" i="2"/>
  <c r="L1218" i="2"/>
  <c r="L1191" i="2"/>
  <c r="L1145" i="2"/>
  <c r="L1118" i="2"/>
  <c r="L1072" i="2"/>
  <c r="L1044" i="2"/>
  <c r="L999" i="2"/>
  <c r="L974" i="2"/>
  <c r="L934" i="2"/>
  <c r="L910" i="2"/>
  <c r="L870" i="2"/>
  <c r="L846" i="2"/>
  <c r="L806" i="2"/>
  <c r="L782" i="2"/>
  <c r="L1584" i="2"/>
  <c r="L1536" i="2"/>
  <c r="L1456" i="2"/>
  <c r="L1408" i="2"/>
  <c r="L1331" i="2"/>
  <c r="L1304" i="2"/>
  <c r="L1276" i="2"/>
  <c r="L1249" i="2"/>
  <c r="L1139" i="2"/>
  <c r="L1112" i="2"/>
  <c r="L1084" i="2"/>
  <c r="L1057" i="2"/>
  <c r="L1030" i="2"/>
  <c r="L841" i="2"/>
  <c r="L777" i="2"/>
  <c r="L1528" i="2"/>
  <c r="L1299" i="2"/>
  <c r="L781" i="2"/>
  <c r="L707" i="2"/>
  <c r="L661" i="2"/>
  <c r="L596" i="2"/>
  <c r="L556" i="2"/>
  <c r="L492" i="2"/>
  <c r="L252" i="2"/>
  <c r="L188" i="2"/>
  <c r="L148" i="2"/>
  <c r="L1591" i="2"/>
  <c r="L1554" i="2"/>
  <c r="L987" i="2"/>
  <c r="L843" i="2"/>
  <c r="L306" i="2"/>
  <c r="L50" i="2"/>
  <c r="L1287" i="2"/>
  <c r="L784" i="2"/>
  <c r="L720" i="2"/>
  <c r="L656" i="2"/>
  <c r="L1546" i="2"/>
  <c r="L1418" i="2"/>
  <c r="L1311" i="2"/>
  <c r="L1238" i="2"/>
  <c r="L1164" i="2"/>
  <c r="L1091" i="2"/>
  <c r="L1018" i="2"/>
  <c r="L951" i="2"/>
  <c r="L887" i="2"/>
  <c r="L823" i="2"/>
  <c r="L1625" i="2"/>
  <c r="L1497" i="2"/>
  <c r="L1369" i="2"/>
  <c r="L1282" i="2"/>
  <c r="L1209" i="2"/>
  <c r="L1136" i="2"/>
  <c r="L1063" i="2"/>
  <c r="L990" i="2"/>
  <c r="L926" i="2"/>
  <c r="L862" i="2"/>
  <c r="L798" i="2"/>
  <c r="L1568" i="2"/>
  <c r="L1440" i="2"/>
  <c r="L1322" i="2"/>
  <c r="L1212" i="2"/>
  <c r="L1185" i="2"/>
  <c r="L1158" i="2"/>
  <c r="L1130" i="2"/>
  <c r="L1103" i="2"/>
  <c r="L1043" i="2"/>
  <c r="L829" i="2"/>
  <c r="L689" i="2"/>
  <c r="L380" i="2"/>
  <c r="L276" i="2"/>
  <c r="L172" i="2"/>
  <c r="L1166" i="2"/>
  <c r="L1092" i="2"/>
  <c r="L1019" i="2"/>
  <c r="L952" i="2"/>
  <c r="L888" i="2"/>
  <c r="L824" i="2"/>
  <c r="L760" i="2"/>
  <c r="L696" i="2"/>
  <c r="L1626" i="2"/>
  <c r="L1498" i="2"/>
  <c r="L1370" i="2"/>
  <c r="L1283" i="2"/>
  <c r="L1210" i="2"/>
  <c r="L1137" i="2"/>
  <c r="L1064" i="2"/>
  <c r="L991" i="2"/>
  <c r="L927" i="2"/>
  <c r="L863" i="2"/>
  <c r="L799" i="2"/>
  <c r="L1577" i="2"/>
  <c r="L1449" i="2"/>
  <c r="L1328" i="2"/>
  <c r="L1255" i="2"/>
  <c r="L1182" i="2"/>
  <c r="L1108" i="2"/>
  <c r="L1035" i="2"/>
  <c r="L966" i="2"/>
  <c r="L902" i="2"/>
  <c r="L838" i="2"/>
  <c r="L1648" i="2"/>
  <c r="L1520" i="2"/>
  <c r="L1392" i="2"/>
  <c r="L1190" i="2"/>
  <c r="L957" i="2"/>
  <c r="L762" i="2"/>
  <c r="L444" i="2"/>
  <c r="L340" i="2"/>
  <c r="L236" i="2"/>
  <c r="L1454" i="2"/>
  <c r="L1438" i="2"/>
  <c r="L1414" i="2"/>
  <c r="L1390" i="2"/>
  <c r="L1374" i="2"/>
  <c r="L1350" i="2"/>
  <c r="L1663" i="2"/>
  <c r="L1631" i="2"/>
  <c r="L1583" i="2"/>
  <c r="L1535" i="2"/>
  <c r="L1503" i="2"/>
  <c r="L1455" i="2"/>
  <c r="L1407" i="2"/>
  <c r="L1375" i="2"/>
  <c r="L1330" i="2"/>
  <c r="L1303" i="2"/>
  <c r="L1284" i="2"/>
  <c r="L1257" i="2"/>
  <c r="L1230" i="2"/>
  <c r="L1211" i="2"/>
  <c r="L1184" i="2"/>
  <c r="L1156" i="2"/>
  <c r="L1138" i="2"/>
  <c r="L1111" i="2"/>
  <c r="L1083" i="2"/>
  <c r="L1065" i="2"/>
  <c r="L1038" i="2"/>
  <c r="L1010" i="2"/>
  <c r="L992" i="2"/>
  <c r="L968" i="2"/>
  <c r="L944" i="2"/>
  <c r="L928" i="2"/>
  <c r="L904" i="2"/>
  <c r="L880" i="2"/>
  <c r="L864" i="2"/>
  <c r="L840" i="2"/>
  <c r="L816" i="2"/>
  <c r="L800" i="2"/>
  <c r="L776" i="2"/>
  <c r="L752" i="2"/>
  <c r="L736" i="2"/>
  <c r="L712" i="2"/>
  <c r="L688" i="2"/>
  <c r="L672" i="2"/>
  <c r="L1658" i="2"/>
  <c r="L1610" i="2"/>
  <c r="L1578" i="2"/>
  <c r="L1530" i="2"/>
  <c r="L1482" i="2"/>
  <c r="L1450" i="2"/>
  <c r="L1402" i="2"/>
  <c r="L1354" i="2"/>
  <c r="L1329" i="2"/>
  <c r="L1302" i="2"/>
  <c r="L1274" i="2"/>
  <c r="L1256" i="2"/>
  <c r="L1228" i="2"/>
  <c r="L1201" i="2"/>
  <c r="L1183" i="2"/>
  <c r="L1155" i="2"/>
  <c r="L1128" i="2"/>
  <c r="L1110" i="2"/>
  <c r="L1082" i="2"/>
  <c r="L1055" i="2"/>
  <c r="L1036" i="2"/>
  <c r="L1009" i="2"/>
  <c r="L983" i="2"/>
  <c r="L967" i="2"/>
  <c r="L943" i="2"/>
  <c r="L919" i="2"/>
  <c r="L903" i="2"/>
  <c r="L879" i="2"/>
  <c r="L855" i="2"/>
  <c r="L839" i="2"/>
  <c r="L815" i="2"/>
  <c r="L791" i="2"/>
  <c r="L1657" i="2"/>
  <c r="L1609" i="2"/>
  <c r="L1561" i="2"/>
  <c r="L1529" i="2"/>
  <c r="L1481" i="2"/>
  <c r="L1433" i="2"/>
  <c r="L1401" i="2"/>
  <c r="L1353" i="2"/>
  <c r="L1319" i="2"/>
  <c r="L1300" i="2"/>
  <c r="L1273" i="2"/>
  <c r="L1246" i="2"/>
  <c r="L1227" i="2"/>
  <c r="L1200" i="2"/>
  <c r="L1172" i="2"/>
  <c r="L1154" i="2"/>
  <c r="L1127" i="2"/>
  <c r="L1099" i="2"/>
  <c r="L1081" i="2"/>
  <c r="L1054" i="2"/>
  <c r="L1026" i="2"/>
  <c r="L1008" i="2"/>
  <c r="L982" i="2"/>
  <c r="L958" i="2"/>
  <c r="L942" i="2"/>
  <c r="L918" i="2"/>
  <c r="L894" i="2"/>
  <c r="L878" i="2"/>
  <c r="L854" i="2"/>
  <c r="L830" i="2"/>
  <c r="L814" i="2"/>
  <c r="L790" i="2"/>
  <c r="L1632" i="2"/>
  <c r="L1600" i="2"/>
  <c r="L1552" i="2"/>
  <c r="L1504" i="2"/>
  <c r="L1472" i="2"/>
  <c r="L1424" i="2"/>
  <c r="L1376" i="2"/>
  <c r="L1344" i="2"/>
  <c r="L1313" i="2"/>
  <c r="L1286" i="2"/>
  <c r="L1258" i="2"/>
  <c r="L1231" i="2"/>
  <c r="L1203" i="2"/>
  <c r="L1176" i="2"/>
  <c r="L1066" i="2"/>
  <c r="L1039" i="2"/>
  <c r="L1011" i="2"/>
  <c r="L985" i="2"/>
  <c r="L961" i="2"/>
  <c r="L929" i="2"/>
  <c r="L905" i="2"/>
  <c r="L881" i="2"/>
  <c r="L857" i="2"/>
  <c r="L817" i="2"/>
  <c r="L1592" i="2"/>
  <c r="L1432" i="2"/>
  <c r="L1337" i="2"/>
  <c r="L1244" i="2"/>
  <c r="L1153" i="2"/>
  <c r="L1098" i="2"/>
  <c r="L1007" i="2"/>
  <c r="L877" i="2"/>
  <c r="L636" i="2"/>
  <c r="L572" i="2"/>
  <c r="L532" i="2"/>
  <c r="L508" i="2"/>
  <c r="L468" i="2"/>
  <c r="L428" i="2"/>
  <c r="L404" i="2"/>
  <c r="L364" i="2"/>
  <c r="L300" i="2"/>
  <c r="L124" i="2"/>
  <c r="L669" i="2"/>
  <c r="L619" i="2"/>
  <c r="L571" i="2"/>
  <c r="L1224" i="2"/>
  <c r="L522" i="2"/>
  <c r="L613" i="2"/>
  <c r="L1262" i="2"/>
  <c r="L1207" i="2"/>
  <c r="L1152" i="2"/>
  <c r="L1097" i="2"/>
  <c r="L1042" i="2"/>
  <c r="L844" i="2"/>
  <c r="L796" i="2"/>
  <c r="L761" i="2"/>
  <c r="L733" i="2"/>
  <c r="L706" i="2"/>
  <c r="L475" i="2"/>
  <c r="L451" i="2"/>
  <c r="L411" i="2"/>
  <c r="L347" i="2"/>
  <c r="L1315" i="2"/>
  <c r="L1169" i="2"/>
  <c r="L1078" i="2"/>
  <c r="L939" i="2"/>
  <c r="L602" i="2"/>
  <c r="L450" i="2"/>
  <c r="L17" i="2"/>
  <c r="L1140" i="2"/>
  <c r="L708" i="2"/>
  <c r="L445" i="2"/>
  <c r="L1521" i="2"/>
  <c r="L505" i="2"/>
  <c r="L357" i="2"/>
  <c r="L1040" i="2"/>
  <c r="L189" i="2"/>
  <c r="L739" i="2"/>
  <c r="L793" i="2"/>
  <c r="L1496" i="2"/>
  <c r="L1281" i="2"/>
  <c r="L1135" i="2"/>
  <c r="L989" i="2"/>
  <c r="L861" i="2"/>
  <c r="L753" i="2"/>
  <c r="L679" i="2"/>
  <c r="L612" i="2"/>
  <c r="L548" i="2"/>
  <c r="L484" i="2"/>
  <c r="L420" i="2"/>
  <c r="L356" i="2"/>
  <c r="L292" i="2"/>
  <c r="L228" i="2"/>
  <c r="L164" i="2"/>
  <c r="L1655" i="2"/>
  <c r="L972" i="2"/>
  <c r="L924" i="2"/>
  <c r="L876" i="2"/>
  <c r="L828" i="2"/>
  <c r="L780" i="2"/>
  <c r="L235" i="2"/>
  <c r="L1394" i="2"/>
  <c r="L1132" i="2"/>
  <c r="L554" i="2"/>
  <c r="L897" i="2"/>
  <c r="L833" i="2"/>
  <c r="L1656" i="2"/>
  <c r="L1400" i="2"/>
  <c r="L1226" i="2"/>
  <c r="L1080" i="2"/>
  <c r="L941" i="2"/>
  <c r="L813" i="2"/>
  <c r="L725" i="2"/>
  <c r="L652" i="2"/>
  <c r="L588" i="2"/>
  <c r="L524" i="2"/>
  <c r="L460" i="2"/>
  <c r="L396" i="2"/>
  <c r="L332" i="2"/>
  <c r="L268" i="2"/>
  <c r="L204" i="2"/>
  <c r="L140" i="2"/>
  <c r="L1559" i="2"/>
  <c r="L1463" i="2"/>
  <c r="L1367" i="2"/>
  <c r="L1298" i="2"/>
  <c r="L1243" i="2"/>
  <c r="L1188" i="2"/>
  <c r="L539" i="2"/>
  <c r="L515" i="2"/>
  <c r="L491" i="2"/>
  <c r="L467" i="2"/>
  <c r="L299" i="2"/>
  <c r="L1650" i="2"/>
  <c r="L1279" i="2"/>
  <c r="L759" i="2"/>
  <c r="L626" i="2"/>
  <c r="L474" i="2"/>
  <c r="L1295" i="2"/>
  <c r="L1267" i="2"/>
  <c r="L1240" i="2"/>
  <c r="L1222" i="2"/>
  <c r="L1194" i="2"/>
  <c r="L1167" i="2"/>
  <c r="L1148" i="2"/>
  <c r="L1121" i="2"/>
  <c r="L1094" i="2"/>
  <c r="L1075" i="2"/>
  <c r="L1048" i="2"/>
  <c r="L1020" i="2"/>
  <c r="L1002" i="2"/>
  <c r="L977" i="2"/>
  <c r="L953" i="2"/>
  <c r="L937" i="2"/>
  <c r="L913" i="2"/>
  <c r="L889" i="2"/>
  <c r="L873" i="2"/>
  <c r="L849" i="2"/>
  <c r="L825" i="2"/>
  <c r="L809" i="2"/>
  <c r="L785" i="2"/>
  <c r="L1624" i="2"/>
  <c r="L1560" i="2"/>
  <c r="L1464" i="2"/>
  <c r="L1368" i="2"/>
  <c r="L1318" i="2"/>
  <c r="L1263" i="2"/>
  <c r="L1208" i="2"/>
  <c r="L1171" i="2"/>
  <c r="L1116" i="2"/>
  <c r="L1062" i="2"/>
  <c r="L1025" i="2"/>
  <c r="L973" i="2"/>
  <c r="L925" i="2"/>
  <c r="L893" i="2"/>
  <c r="L845" i="2"/>
  <c r="L797" i="2"/>
  <c r="L771" i="2"/>
  <c r="L743" i="2"/>
  <c r="L716" i="2"/>
  <c r="L698" i="2"/>
  <c r="L670" i="2"/>
  <c r="L644" i="2"/>
  <c r="L628" i="2"/>
  <c r="L604" i="2"/>
  <c r="L580" i="2"/>
  <c r="L564" i="2"/>
  <c r="L540" i="2"/>
  <c r="L516" i="2"/>
  <c r="L500" i="2"/>
  <c r="L476" i="2"/>
  <c r="L452" i="2"/>
  <c r="L436" i="2"/>
  <c r="L412" i="2"/>
  <c r="L388" i="2"/>
  <c r="L372" i="2"/>
  <c r="L348" i="2"/>
  <c r="L324" i="2"/>
  <c r="L308" i="2"/>
  <c r="L284" i="2"/>
  <c r="L260" i="2"/>
  <c r="L244" i="2"/>
  <c r="L220" i="2"/>
  <c r="L196" i="2"/>
  <c r="L180" i="2"/>
  <c r="L156" i="2"/>
  <c r="L132" i="2"/>
  <c r="L116" i="2"/>
  <c r="L1623" i="2"/>
  <c r="L1527" i="2"/>
  <c r="L1431" i="2"/>
  <c r="L1336" i="2"/>
  <c r="L1115" i="2"/>
  <c r="L1060" i="2"/>
  <c r="L1006" i="2"/>
  <c r="L956" i="2"/>
  <c r="L908" i="2"/>
  <c r="L742" i="2"/>
  <c r="L715" i="2"/>
  <c r="L687" i="2"/>
  <c r="L660" i="2"/>
  <c r="L635" i="2"/>
  <c r="L603" i="2"/>
  <c r="L579" i="2"/>
  <c r="L555" i="2"/>
  <c r="L531" i="2"/>
  <c r="L507" i="2"/>
  <c r="L427" i="2"/>
  <c r="L387" i="2"/>
  <c r="L363" i="2"/>
  <c r="L323" i="2"/>
  <c r="L283" i="2"/>
  <c r="L259" i="2"/>
  <c r="L219" i="2"/>
  <c r="L1490" i="2"/>
  <c r="L1023" i="2"/>
  <c r="L891" i="2"/>
  <c r="L795" i="2"/>
  <c r="L650" i="2"/>
  <c r="L578" i="2"/>
  <c r="L498" i="2"/>
  <c r="L426" i="2"/>
  <c r="L330" i="2"/>
  <c r="L282" i="2"/>
  <c r="L154" i="2"/>
  <c r="L90" i="2"/>
  <c r="L57" i="2"/>
  <c r="L121" i="2"/>
  <c r="L1049" i="2"/>
  <c r="L914" i="2"/>
  <c r="L754" i="2"/>
  <c r="L573" i="2"/>
  <c r="L485" i="2"/>
  <c r="L317" i="2"/>
  <c r="L229" i="2"/>
  <c r="L601" i="2"/>
  <c r="L43" i="2"/>
  <c r="L294" i="2"/>
  <c r="L600" i="2"/>
  <c r="L254" i="2"/>
  <c r="L1252" i="2"/>
  <c r="L471" i="2"/>
  <c r="L109" i="2"/>
  <c r="L51" i="2"/>
  <c r="L343" i="2"/>
  <c r="L868" i="2"/>
  <c r="L115" i="2"/>
  <c r="L368" i="2"/>
  <c r="L218" i="2"/>
  <c r="L114" i="2"/>
  <c r="L10" i="2"/>
  <c r="L1505" i="2"/>
  <c r="L1195" i="2"/>
  <c r="L962" i="2"/>
  <c r="L403" i="2"/>
  <c r="L339" i="2"/>
  <c r="L275" i="2"/>
  <c r="L211" i="2"/>
  <c r="L1458" i="2"/>
  <c r="L1260" i="2"/>
  <c r="L1114" i="2"/>
  <c r="L971" i="2"/>
  <c r="L723" i="2"/>
  <c r="L695" i="2"/>
  <c r="L668" i="2"/>
  <c r="L642" i="2"/>
  <c r="L618" i="2"/>
  <c r="L242" i="2"/>
  <c r="L178" i="2"/>
  <c r="L74" i="2"/>
  <c r="L233" i="2"/>
  <c r="L1345" i="2"/>
  <c r="L1104" i="2"/>
  <c r="L443" i="2"/>
  <c r="L379" i="2"/>
  <c r="L315" i="2"/>
  <c r="L251" i="2"/>
  <c r="L1618" i="2"/>
  <c r="L1362" i="2"/>
  <c r="L1206" i="2"/>
  <c r="L1059" i="2"/>
  <c r="L923" i="2"/>
  <c r="L875" i="2"/>
  <c r="L394" i="2"/>
  <c r="L370" i="2"/>
  <c r="L346" i="2"/>
  <c r="L322" i="2"/>
  <c r="L266" i="2"/>
  <c r="L138" i="2"/>
  <c r="L169" i="2"/>
  <c r="L1601" i="2"/>
  <c r="L1250" i="2"/>
  <c r="L786" i="2"/>
  <c r="L637" i="2"/>
  <c r="L509" i="2"/>
  <c r="L381" i="2"/>
  <c r="L253" i="2"/>
  <c r="L1150" i="2"/>
  <c r="L649" i="2"/>
  <c r="L553" i="2"/>
  <c r="L457" i="2"/>
  <c r="L6" i="2"/>
  <c r="L869" i="2"/>
  <c r="L392" i="2"/>
  <c r="L7" i="2"/>
  <c r="L383" i="2"/>
  <c r="L738" i="2"/>
  <c r="L68" i="2"/>
  <c r="L1602" i="2"/>
  <c r="L1495" i="2"/>
  <c r="L1399" i="2"/>
  <c r="L1316" i="2"/>
  <c r="L1280" i="2"/>
  <c r="L1225" i="2"/>
  <c r="L1170" i="2"/>
  <c r="L1134" i="2"/>
  <c r="L1079" i="2"/>
  <c r="L1024" i="2"/>
  <c r="L988" i="2"/>
  <c r="L940" i="2"/>
  <c r="L892" i="2"/>
  <c r="L860" i="2"/>
  <c r="L812" i="2"/>
  <c r="L770" i="2"/>
  <c r="L751" i="2"/>
  <c r="L724" i="2"/>
  <c r="L697" i="2"/>
  <c r="L678" i="2"/>
  <c r="L651" i="2"/>
  <c r="L627" i="2"/>
  <c r="L611" i="2"/>
  <c r="L587" i="2"/>
  <c r="L563" i="2"/>
  <c r="L547" i="2"/>
  <c r="L523" i="2"/>
  <c r="L499" i="2"/>
  <c r="L483" i="2"/>
  <c r="L459" i="2"/>
  <c r="L435" i="2"/>
  <c r="L419" i="2"/>
  <c r="L395" i="2"/>
  <c r="L371" i="2"/>
  <c r="L355" i="2"/>
  <c r="L331" i="2"/>
  <c r="L307" i="2"/>
  <c r="L291" i="2"/>
  <c r="L267" i="2"/>
  <c r="L243" i="2"/>
  <c r="L227" i="2"/>
  <c r="L203" i="2"/>
  <c r="L1586" i="2"/>
  <c r="L1522" i="2"/>
  <c r="L1426" i="2"/>
  <c r="L1335" i="2"/>
  <c r="L1297" i="2"/>
  <c r="L1242" i="2"/>
  <c r="L1187" i="2"/>
  <c r="L1151" i="2"/>
  <c r="L1096" i="2"/>
  <c r="L1041" i="2"/>
  <c r="L1004" i="2"/>
  <c r="L955" i="2"/>
  <c r="L811" i="2"/>
  <c r="L769" i="2"/>
  <c r="L741" i="2"/>
  <c r="L714" i="2"/>
  <c r="L686" i="2"/>
  <c r="L586" i="2"/>
  <c r="L562" i="2"/>
  <c r="L538" i="2"/>
  <c r="L514" i="2"/>
  <c r="L490" i="2"/>
  <c r="L458" i="2"/>
  <c r="L434" i="2"/>
  <c r="L410" i="2"/>
  <c r="L386" i="2"/>
  <c r="L362" i="2"/>
  <c r="L258" i="2"/>
  <c r="L202" i="2"/>
  <c r="L26" i="2"/>
  <c r="L41" i="2"/>
  <c r="L81" i="2"/>
  <c r="L105" i="2"/>
  <c r="L145" i="2"/>
  <c r="L185" i="2"/>
  <c r="L209" i="2"/>
  <c r="L249" i="2"/>
  <c r="L1441" i="2"/>
  <c r="L994" i="2"/>
  <c r="L866" i="2"/>
  <c r="L681" i="2"/>
  <c r="L549" i="2"/>
  <c r="L421" i="2"/>
  <c r="L293" i="2"/>
  <c r="L1332" i="2"/>
  <c r="L938" i="2"/>
  <c r="L1144" i="2"/>
  <c r="L520" i="2"/>
  <c r="L144" i="2"/>
  <c r="L1511" i="2"/>
  <c r="L551" i="2"/>
  <c r="L54" i="2"/>
  <c r="L1087" i="2"/>
  <c r="L834" i="2"/>
  <c r="L735" i="2"/>
  <c r="L662" i="2"/>
  <c r="L597" i="2"/>
  <c r="L533" i="2"/>
  <c r="L469" i="2"/>
  <c r="L405" i="2"/>
  <c r="L341" i="2"/>
  <c r="L277" i="2"/>
  <c r="L213" i="2"/>
  <c r="L1259" i="2"/>
  <c r="L265" i="2"/>
  <c r="L182" i="2"/>
  <c r="L150" i="2"/>
  <c r="L118" i="2"/>
  <c r="L79" i="2"/>
  <c r="L216" i="2"/>
  <c r="L358" i="2"/>
  <c r="L684" i="2"/>
  <c r="L472" i="2"/>
  <c r="L264" i="2"/>
  <c r="L915" i="2"/>
  <c r="L654" i="2"/>
  <c r="L574" i="2"/>
  <c r="L183" i="2"/>
  <c r="L142" i="2"/>
  <c r="L682" i="2"/>
  <c r="L433" i="2"/>
  <c r="L545" i="2"/>
  <c r="L1199" i="2"/>
  <c r="L1251" i="2"/>
  <c r="L592" i="2"/>
  <c r="L12" i="2"/>
  <c r="L76" i="2"/>
  <c r="L675" i="2"/>
  <c r="L111" i="2"/>
  <c r="L175" i="2"/>
  <c r="L1544" i="2"/>
  <c r="L700" i="2"/>
  <c r="L194" i="2"/>
  <c r="L130" i="2"/>
  <c r="L66" i="2"/>
  <c r="L2" i="2"/>
  <c r="L65" i="2"/>
  <c r="L129" i="2"/>
  <c r="L193" i="2"/>
  <c r="L257" i="2"/>
  <c r="L1409" i="2"/>
  <c r="L1232" i="2"/>
  <c r="L1086" i="2"/>
  <c r="L946" i="2"/>
  <c r="L818" i="2"/>
  <c r="L726" i="2"/>
  <c r="L653" i="2"/>
  <c r="L589" i="2"/>
  <c r="L525" i="2"/>
  <c r="L461" i="2"/>
  <c r="L397" i="2"/>
  <c r="L333" i="2"/>
  <c r="L269" i="2"/>
  <c r="L1649" i="2"/>
  <c r="L1223" i="2"/>
  <c r="L393" i="2"/>
  <c r="L345" i="2"/>
  <c r="L297" i="2"/>
  <c r="L205" i="2"/>
  <c r="L171" i="2"/>
  <c r="L1512" i="2"/>
  <c r="L965" i="2"/>
  <c r="L648" i="2"/>
  <c r="L298" i="2"/>
  <c r="L234" i="2"/>
  <c r="L170" i="2"/>
  <c r="L106" i="2"/>
  <c r="L42" i="2"/>
  <c r="L25" i="2"/>
  <c r="L89" i="2"/>
  <c r="L153" i="2"/>
  <c r="L217" i="2"/>
  <c r="L1569" i="2"/>
  <c r="L1323" i="2"/>
  <c r="L1177" i="2"/>
  <c r="L1031" i="2"/>
  <c r="L898" i="2"/>
  <c r="L772" i="2"/>
  <c r="L699" i="2"/>
  <c r="L629" i="2"/>
  <c r="L565" i="2"/>
  <c r="L501" i="2"/>
  <c r="L437" i="2"/>
  <c r="L373" i="2"/>
  <c r="L309" i="2"/>
  <c r="L245" i="2"/>
  <c r="L1457" i="2"/>
  <c r="L1113" i="2"/>
  <c r="L810" i="2"/>
  <c r="L740" i="2"/>
  <c r="L685" i="2"/>
  <c r="L633" i="2"/>
  <c r="L585" i="2"/>
  <c r="L406" i="2"/>
  <c r="L1254" i="2"/>
  <c r="L805" i="2"/>
  <c r="L149" i="2"/>
  <c r="L907" i="2"/>
  <c r="L859" i="2"/>
  <c r="L827" i="2"/>
  <c r="L779" i="2"/>
  <c r="L750" i="2"/>
  <c r="L732" i="2"/>
  <c r="L705" i="2"/>
  <c r="L677" i="2"/>
  <c r="L659" i="2"/>
  <c r="L634" i="2"/>
  <c r="L610" i="2"/>
  <c r="L594" i="2"/>
  <c r="L570" i="2"/>
  <c r="L546" i="2"/>
  <c r="L530" i="2"/>
  <c r="L506" i="2"/>
  <c r="L482" i="2"/>
  <c r="L466" i="2"/>
  <c r="L442" i="2"/>
  <c r="L418" i="2"/>
  <c r="L402" i="2"/>
  <c r="L378" i="2"/>
  <c r="L354" i="2"/>
  <c r="L338" i="2"/>
  <c r="L314" i="2"/>
  <c r="L290" i="2"/>
  <c r="L274" i="2"/>
  <c r="L250" i="2"/>
  <c r="L226" i="2"/>
  <c r="L210" i="2"/>
  <c r="L186" i="2"/>
  <c r="L162" i="2"/>
  <c r="L146" i="2"/>
  <c r="L122" i="2"/>
  <c r="L98" i="2"/>
  <c r="L82" i="2"/>
  <c r="L58" i="2"/>
  <c r="L34" i="2"/>
  <c r="L18" i="2"/>
  <c r="L9" i="2"/>
  <c r="L33" i="2"/>
  <c r="L49" i="2"/>
  <c r="L73" i="2"/>
  <c r="L97" i="2"/>
  <c r="L113" i="2"/>
  <c r="L137" i="2"/>
  <c r="L161" i="2"/>
  <c r="L177" i="2"/>
  <c r="L201" i="2"/>
  <c r="L225" i="2"/>
  <c r="L241" i="2"/>
  <c r="L1633" i="2"/>
  <c r="L1537" i="2"/>
  <c r="L1473" i="2"/>
  <c r="L1377" i="2"/>
  <c r="L1305" i="2"/>
  <c r="L1268" i="2"/>
  <c r="L1214" i="2"/>
  <c r="L1159" i="2"/>
  <c r="L1122" i="2"/>
  <c r="L1067" i="2"/>
  <c r="L1012" i="2"/>
  <c r="L978" i="2"/>
  <c r="L930" i="2"/>
  <c r="L882" i="2"/>
  <c r="L850" i="2"/>
  <c r="L802" i="2"/>
  <c r="L763" i="2"/>
  <c r="L745" i="2"/>
  <c r="L717" i="2"/>
  <c r="L690" i="2"/>
  <c r="L671" i="2"/>
  <c r="L645" i="2"/>
  <c r="L621" i="2"/>
  <c r="L605" i="2"/>
  <c r="L581" i="2"/>
  <c r="L557" i="2"/>
  <c r="L541" i="2"/>
  <c r="L517" i="2"/>
  <c r="L493" i="2"/>
  <c r="L477" i="2"/>
  <c r="L453" i="2"/>
  <c r="L429" i="2"/>
  <c r="L413" i="2"/>
  <c r="L389" i="2"/>
  <c r="L365" i="2"/>
  <c r="L349" i="2"/>
  <c r="L325" i="2"/>
  <c r="L301" i="2"/>
  <c r="L285" i="2"/>
  <c r="L261" i="2"/>
  <c r="L237" i="2"/>
  <c r="L221" i="2"/>
  <c r="L1585" i="2"/>
  <c r="L1393" i="2"/>
  <c r="L1296" i="2"/>
  <c r="L1186" i="2"/>
  <c r="L1076" i="2"/>
  <c r="L970" i="2"/>
  <c r="L874" i="2"/>
  <c r="L778" i="2"/>
  <c r="L722" i="2"/>
  <c r="L521" i="2"/>
  <c r="L473" i="2"/>
  <c r="L425" i="2"/>
  <c r="L377" i="2"/>
  <c r="L329" i="2"/>
  <c r="L128" i="2"/>
  <c r="L88" i="2"/>
  <c r="L61" i="2"/>
  <c r="L143" i="2"/>
  <c r="L278" i="2"/>
  <c r="L318" i="2"/>
  <c r="L342" i="2"/>
  <c r="L382" i="2"/>
  <c r="L422" i="2"/>
  <c r="L446" i="2"/>
  <c r="L1384" i="2"/>
  <c r="L1071" i="2"/>
  <c r="L552" i="2"/>
  <c r="L424" i="2"/>
  <c r="L344" i="2"/>
  <c r="L296" i="2"/>
  <c r="L191" i="2"/>
  <c r="L117" i="2"/>
  <c r="L78" i="2"/>
  <c r="L44" i="2"/>
  <c r="L99" i="2"/>
  <c r="L279" i="2"/>
  <c r="L319" i="2"/>
  <c r="L407" i="2"/>
  <c r="L447" i="2"/>
  <c r="L1143" i="2"/>
  <c r="L964" i="2"/>
  <c r="L683" i="2"/>
  <c r="L599" i="2"/>
  <c r="L231" i="2"/>
  <c r="L158" i="2"/>
  <c r="L31" i="2"/>
  <c r="L27" i="2"/>
  <c r="L246" i="2"/>
  <c r="L320" i="2"/>
  <c r="L1410" i="2"/>
  <c r="L1196" i="2"/>
  <c r="L819" i="2"/>
  <c r="L709" i="2"/>
  <c r="L526" i="2"/>
  <c r="L238" i="2"/>
  <c r="L749" i="2"/>
  <c r="L931" i="2"/>
  <c r="L37" i="2"/>
  <c r="L353" i="2"/>
  <c r="L1617" i="2"/>
  <c r="L713" i="2"/>
  <c r="L512" i="2"/>
  <c r="L1314" i="2"/>
  <c r="L559" i="2"/>
  <c r="L916" i="2"/>
  <c r="L1088" i="2"/>
  <c r="L120" i="2"/>
  <c r="L195" i="2"/>
  <c r="L949" i="2"/>
  <c r="L23" i="2"/>
  <c r="L62" i="2"/>
  <c r="L190" i="2"/>
  <c r="L295" i="2"/>
  <c r="L359" i="2"/>
  <c r="L423" i="2"/>
  <c r="L1383" i="2"/>
  <c r="L1070" i="2"/>
  <c r="L804" i="2"/>
  <c r="L647" i="2"/>
  <c r="L519" i="2"/>
  <c r="L200" i="2"/>
  <c r="L95" i="2"/>
  <c r="L13" i="2"/>
  <c r="L72" i="2"/>
  <c r="L272" i="2"/>
  <c r="L400" i="2"/>
  <c r="L1306" i="2"/>
  <c r="L1014" i="2"/>
  <c r="L764" i="2"/>
  <c r="L622" i="2"/>
  <c r="L494" i="2"/>
  <c r="L141" i="2"/>
  <c r="L11" i="2"/>
  <c r="L29" i="2"/>
  <c r="L24" i="2"/>
  <c r="L198" i="2"/>
  <c r="L302" i="2"/>
  <c r="L366" i="2"/>
  <c r="L430" i="2"/>
  <c r="L1327" i="2"/>
  <c r="L1034" i="2"/>
  <c r="L775" i="2"/>
  <c r="L632" i="2"/>
  <c r="L504" i="2"/>
  <c r="L376" i="2"/>
  <c r="L248" i="2"/>
  <c r="L96" i="2"/>
  <c r="L14" i="2"/>
  <c r="L71" i="2"/>
  <c r="L199" i="2"/>
  <c r="L303" i="2"/>
  <c r="L367" i="2"/>
  <c r="L431" i="2"/>
  <c r="L1326" i="2"/>
  <c r="L1033" i="2"/>
  <c r="L774" i="2"/>
  <c r="L631" i="2"/>
  <c r="L503" i="2"/>
  <c r="L179" i="2"/>
  <c r="L86" i="2"/>
  <c r="L4" i="2"/>
  <c r="L91" i="2"/>
  <c r="L288" i="2"/>
  <c r="L416" i="2"/>
  <c r="L1270" i="2"/>
  <c r="L979" i="2"/>
  <c r="L746" i="2"/>
  <c r="L606" i="2"/>
  <c r="L478" i="2"/>
  <c r="L119" i="2"/>
  <c r="L125" i="2"/>
  <c r="L262" i="2"/>
  <c r="L326" i="2"/>
  <c r="L390" i="2"/>
  <c r="L1640" i="2"/>
  <c r="L1217" i="2"/>
  <c r="L933" i="2"/>
  <c r="L721" i="2"/>
  <c r="L584" i="2"/>
  <c r="L456" i="2"/>
  <c r="L328" i="2"/>
  <c r="L181" i="2"/>
  <c r="L69" i="2"/>
  <c r="L16" i="2"/>
  <c r="L126" i="2"/>
  <c r="L263" i="2"/>
  <c r="L327" i="2"/>
  <c r="L391" i="2"/>
  <c r="L1639" i="2"/>
  <c r="L1216" i="2"/>
  <c r="L932" i="2"/>
  <c r="L719" i="2"/>
  <c r="L583" i="2"/>
  <c r="L455" i="2"/>
  <c r="L147" i="2"/>
  <c r="L59" i="2"/>
  <c r="L36" i="2"/>
  <c r="L155" i="2"/>
  <c r="L336" i="2"/>
  <c r="L1538" i="2"/>
  <c r="L1160" i="2"/>
  <c r="L883" i="2"/>
  <c r="L691" i="2"/>
  <c r="L558" i="2"/>
  <c r="L222" i="2"/>
  <c r="L197" i="2"/>
  <c r="L1003" i="2"/>
  <c r="L906" i="2"/>
  <c r="L842" i="2"/>
  <c r="L758" i="2"/>
  <c r="L703" i="2"/>
  <c r="L667" i="2"/>
  <c r="L617" i="2"/>
  <c r="L569" i="2"/>
  <c r="L537" i="2"/>
  <c r="L489" i="2"/>
  <c r="L441" i="2"/>
  <c r="L409" i="2"/>
  <c r="L361" i="2"/>
  <c r="L313" i="2"/>
  <c r="L281" i="2"/>
  <c r="L192" i="2"/>
  <c r="L160" i="2"/>
  <c r="L139" i="2"/>
  <c r="L107" i="2"/>
  <c r="L70" i="2"/>
  <c r="L52" i="2"/>
  <c r="L15" i="2"/>
  <c r="L134" i="2"/>
  <c r="L152" i="2"/>
  <c r="L207" i="2"/>
  <c r="L270" i="2"/>
  <c r="L286" i="2"/>
  <c r="L310" i="2"/>
  <c r="L334" i="2"/>
  <c r="L350" i="2"/>
  <c r="L374" i="2"/>
  <c r="L398" i="2"/>
  <c r="L414" i="2"/>
  <c r="L438" i="2"/>
  <c r="L1576" i="2"/>
  <c r="L1448" i="2"/>
  <c r="L1290" i="2"/>
  <c r="L1180" i="2"/>
  <c r="L1107" i="2"/>
  <c r="L998" i="2"/>
  <c r="L901" i="2"/>
  <c r="L837" i="2"/>
  <c r="L757" i="2"/>
  <c r="L702" i="2"/>
  <c r="L666" i="2"/>
  <c r="L616" i="2"/>
  <c r="L568" i="2"/>
  <c r="L536" i="2"/>
  <c r="L488" i="2"/>
  <c r="L440" i="2"/>
  <c r="L408" i="2"/>
  <c r="L360" i="2"/>
  <c r="L312" i="2"/>
  <c r="L280" i="2"/>
  <c r="L232" i="2"/>
  <c r="L159" i="2"/>
  <c r="L127" i="2"/>
  <c r="L87" i="2"/>
  <c r="L60" i="2"/>
  <c r="L32" i="2"/>
  <c r="L5" i="2"/>
  <c r="L35" i="2"/>
  <c r="L53" i="2"/>
  <c r="L80" i="2"/>
  <c r="L135" i="2"/>
  <c r="L163" i="2"/>
  <c r="L208" i="2"/>
  <c r="L271" i="2"/>
  <c r="L287" i="2"/>
  <c r="L311" i="2"/>
  <c r="L335" i="2"/>
  <c r="L351" i="2"/>
  <c r="L375" i="2"/>
  <c r="L399" i="2"/>
  <c r="L415" i="2"/>
  <c r="L439" i="2"/>
  <c r="L1575" i="2"/>
  <c r="L1447" i="2"/>
  <c r="L1289" i="2"/>
  <c r="L1179" i="2"/>
  <c r="L1106" i="2"/>
  <c r="L996" i="2"/>
  <c r="L900" i="2"/>
  <c r="L836" i="2"/>
  <c r="L756" i="2"/>
  <c r="L701" i="2"/>
  <c r="L665" i="2"/>
  <c r="L615" i="2"/>
  <c r="L567" i="2"/>
  <c r="L535" i="2"/>
  <c r="L487" i="2"/>
  <c r="L247" i="2"/>
  <c r="L215" i="2"/>
  <c r="L168" i="2"/>
  <c r="L136" i="2"/>
  <c r="L104" i="2"/>
  <c r="L77" i="2"/>
  <c r="L40" i="2"/>
  <c r="L22" i="2"/>
  <c r="L8" i="2"/>
  <c r="L45" i="2"/>
  <c r="L63" i="2"/>
  <c r="L100" i="2"/>
  <c r="L173" i="2"/>
  <c r="L255" i="2"/>
  <c r="L304" i="2"/>
  <c r="L352" i="2"/>
  <c r="L384" i="2"/>
  <c r="L432" i="2"/>
  <c r="L1474" i="2"/>
  <c r="L1346" i="2"/>
  <c r="L1233" i="2"/>
  <c r="L1123" i="2"/>
  <c r="L1050" i="2"/>
  <c r="L947" i="2"/>
  <c r="L851" i="2"/>
  <c r="L787" i="2"/>
  <c r="L727" i="2"/>
  <c r="L673" i="2"/>
  <c r="L638" i="2"/>
  <c r="L590" i="2"/>
  <c r="L542" i="2"/>
  <c r="L510" i="2"/>
  <c r="L462" i="2"/>
  <c r="L206" i="2"/>
  <c r="L151" i="2"/>
  <c r="L133" i="2"/>
  <c r="L1634" i="2"/>
  <c r="L1142" i="2"/>
  <c r="L582" i="2"/>
  <c r="L230" i="2"/>
  <c r="L110" i="2"/>
  <c r="L305" i="2"/>
  <c r="L511" i="2"/>
  <c r="L630" i="2"/>
  <c r="L1278" i="2"/>
  <c r="L922" i="2"/>
  <c r="L449" i="2"/>
  <c r="L56" i="2"/>
  <c r="L658" i="2"/>
  <c r="L1162" i="2"/>
  <c r="L981" i="2"/>
  <c r="L608" i="2"/>
  <c r="L1607" i="2"/>
  <c r="L1124" i="2"/>
  <c r="L963" i="2"/>
  <c r="L1168" i="2"/>
  <c r="L884" i="2"/>
  <c r="L591" i="2"/>
  <c r="L766" i="2"/>
  <c r="L30" i="2"/>
  <c r="L560" i="2"/>
  <c r="L598" i="2"/>
  <c r="L101" i="2"/>
  <c r="L624" i="2"/>
  <c r="L1378" i="2"/>
  <c r="L803" i="2"/>
  <c r="L518" i="2"/>
  <c r="L21" i="2"/>
  <c r="L256" i="2"/>
  <c r="L385" i="2"/>
  <c r="L566" i="2"/>
  <c r="L730" i="2"/>
  <c r="L1131" i="2"/>
  <c r="L641" i="2"/>
  <c r="L112" i="2"/>
  <c r="L184" i="2"/>
  <c r="L826" i="2"/>
  <c r="L1480" i="2"/>
  <c r="L853" i="2"/>
  <c r="L167" i="2"/>
  <c r="L1351" i="2"/>
  <c r="L1570" i="2"/>
  <c r="L1553" i="2"/>
  <c r="L1415" i="2"/>
  <c r="L729" i="2"/>
  <c r="L214" i="2"/>
  <c r="L821" i="2"/>
  <c r="L1308" i="2"/>
  <c r="L470" i="2"/>
  <c r="L534" i="2"/>
  <c r="L479" i="2"/>
  <c r="L885" i="2"/>
  <c r="L224" i="2"/>
  <c r="L1288" i="2"/>
  <c r="L755" i="2"/>
  <c r="L486" i="2"/>
  <c r="L3" i="2"/>
  <c r="L273" i="2"/>
  <c r="L401" i="2"/>
  <c r="L575" i="2"/>
  <c r="L748" i="2"/>
  <c r="L1058" i="2"/>
  <c r="L609" i="2"/>
  <c r="L93" i="2"/>
  <c r="L239" i="2"/>
  <c r="L890" i="2"/>
  <c r="L1352" i="2"/>
  <c r="L789" i="2"/>
  <c r="L240" i="2"/>
  <c r="L1271" i="2"/>
  <c r="L1442" i="2"/>
  <c r="L1425" i="2"/>
  <c r="L1307" i="2"/>
  <c r="L692" i="2"/>
  <c r="L464" i="2"/>
  <c r="L83" i="2"/>
  <c r="L788" i="2"/>
  <c r="L543" i="2"/>
  <c r="L85" i="2"/>
  <c r="L607" i="2"/>
  <c r="L496" i="2"/>
  <c r="L765" i="2"/>
  <c r="L1068" i="2"/>
  <c r="L646" i="2"/>
  <c r="L157" i="2"/>
  <c r="L55" i="2"/>
  <c r="L321" i="2"/>
  <c r="L465" i="2"/>
  <c r="L639" i="2"/>
  <c r="L1489" i="2"/>
  <c r="L858" i="2"/>
  <c r="L513" i="2"/>
  <c r="L38" i="2"/>
  <c r="L576" i="2"/>
  <c r="L1178" i="2"/>
  <c r="L1126" i="2"/>
  <c r="L544" i="2"/>
  <c r="L623" i="2"/>
  <c r="L1051" i="2"/>
  <c r="L1105" i="2"/>
  <c r="L1095" i="2"/>
  <c r="L1015" i="2"/>
  <c r="L527" i="2"/>
  <c r="L674" i="2"/>
  <c r="L67" i="2"/>
  <c r="L187" i="2"/>
  <c r="L625" i="2"/>
  <c r="L28" i="2"/>
  <c r="L1016" i="2"/>
  <c r="L693" i="2"/>
  <c r="L773" i="2"/>
  <c r="L1506" i="2"/>
  <c r="L1215" i="2"/>
  <c r="L995" i="2"/>
  <c r="L867" i="2"/>
  <c r="L718" i="2"/>
  <c r="L614" i="2"/>
  <c r="L550" i="2"/>
  <c r="L454" i="2"/>
  <c r="L94" i="2"/>
  <c r="L39" i="2"/>
  <c r="L19" i="2"/>
  <c r="L92" i="2"/>
  <c r="L165" i="2"/>
  <c r="L289" i="2"/>
  <c r="L337" i="2"/>
  <c r="L369" i="2"/>
  <c r="L417" i="2"/>
  <c r="L502" i="2"/>
  <c r="L529" i="2"/>
  <c r="L593" i="2"/>
  <c r="L657" i="2"/>
  <c r="L694" i="2"/>
  <c r="L767" i="2"/>
  <c r="L1361" i="2"/>
  <c r="L1204" i="2"/>
  <c r="L986" i="2"/>
  <c r="L794" i="2"/>
  <c r="L676" i="2"/>
  <c r="L577" i="2"/>
  <c r="L481" i="2"/>
  <c r="L176" i="2"/>
  <c r="L75" i="2"/>
  <c r="L20" i="2"/>
  <c r="L166" i="2"/>
  <c r="L448" i="2"/>
  <c r="L640" i="2"/>
  <c r="L731" i="2"/>
  <c r="L954" i="2"/>
  <c r="L1234" i="2"/>
  <c r="L1608" i="2"/>
  <c r="L1272" i="2"/>
  <c r="L1052" i="2"/>
  <c r="L917" i="2"/>
  <c r="L711" i="2"/>
  <c r="L480" i="2"/>
  <c r="L131" i="2"/>
  <c r="L495" i="2"/>
  <c r="L835" i="2"/>
  <c r="L1479" i="2"/>
  <c r="L1198" i="2"/>
  <c r="L980" i="2"/>
  <c r="L852" i="2"/>
  <c r="L1324" i="2"/>
  <c r="L1032" i="2"/>
  <c r="L899" i="2"/>
  <c r="L1241" i="2"/>
  <c r="L1022" i="2"/>
  <c r="L1543" i="2"/>
  <c r="L1161" i="2"/>
  <c r="L948" i="2"/>
  <c r="L820" i="2"/>
  <c r="L655" i="2"/>
  <c r="L463" i="2"/>
  <c r="L123" i="2"/>
  <c r="L528" i="2"/>
  <c r="L747" i="2"/>
  <c r="L1416" i="2"/>
  <c r="L46" i="2"/>
  <c r="L103" i="2"/>
  <c r="L737" i="2"/>
  <c r="L710" i="2"/>
  <c r="L223" i="2"/>
  <c r="L1235" i="2"/>
  <c r="L561" i="2"/>
  <c r="L497" i="2"/>
  <c r="L663" i="2"/>
  <c r="L48" i="2"/>
  <c r="L64" i="2"/>
  <c r="L174" i="2"/>
  <c r="L1089" i="2"/>
  <c r="L47" i="2"/>
  <c r="L102" i="2"/>
  <c r="L8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tc={1A23E2D5-1667-5946-9AA0-901A08005D47}</author>
    <author>tc={6F6B071F-2A11-B24C-A8DA-2E2EA9CE456A}</author>
  </authors>
  <commentList>
    <comment ref="D1470" authorId="0" shapeId="0" xr:uid="{1A23E2D5-1667-5946-9AA0-901A08005D47}">
      <text>
        <t xml:space="preserve"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в базе
</t>
      </text>
    </comment>
    <comment ref="D1480" authorId="1" shapeId="0" xr:uid="{6F6B071F-2A11-B24C-A8DA-2E2EA9CE456A}">
      <text>
        <t xml:space="preserve"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в базе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<sst xmlns="http://schemas.openxmlformats.org/spreadsheetml/2006/main" count="18566" uniqueCount="1867">
  <si>
    <t>Диана</t>
  </si>
  <si>
    <t>Дата</t>
  </si>
  <si>
    <t>Имя</t>
  </si>
  <si>
    <t>Номер телефона</t>
  </si>
  <si>
    <t>Товар</t>
  </si>
  <si>
    <t>Стоимость</t>
  </si>
  <si>
    <t>Курс</t>
  </si>
  <si>
    <t>ВЫРУЧКА (ТГ.)</t>
  </si>
  <si>
    <t>Уна</t>
  </si>
  <si>
    <t>Абду</t>
  </si>
  <si>
    <t>Костя</t>
  </si>
  <si>
    <t>Слава</t>
  </si>
  <si>
    <t>Новый</t>
  </si>
  <si>
    <t>Ника</t>
  </si>
  <si>
    <t>Иса</t>
  </si>
  <si>
    <t>Максим</t>
  </si>
  <si>
    <t>1011</t>
  </si>
  <si>
    <t>Сотрудник</t>
  </si>
  <si>
    <t>Индира</t>
  </si>
  <si>
    <t>Динора</t>
  </si>
  <si>
    <t>Вид</t>
  </si>
  <si>
    <t>-</t>
  </si>
  <si>
    <t>Санжар</t>
  </si>
  <si>
    <t>Город</t>
  </si>
  <si>
    <t>26,982,63</t>
  </si>
  <si>
    <t>РФ</t>
  </si>
  <si>
    <t>13,5</t>
  </si>
  <si>
    <t>З854</t>
  </si>
  <si>
    <t>76010</t>
  </si>
  <si>
    <t>7970,4</t>
  </si>
  <si>
    <t>Нет данных</t>
  </si>
  <si>
    <t>Обучение, Каспи</t>
  </si>
  <si>
    <t>Игнор</t>
  </si>
  <si>
    <t>Старый</t>
  </si>
  <si>
    <t>Старый, Инста</t>
  </si>
  <si>
    <t>Старый, Сараф</t>
  </si>
  <si>
    <t>Старый, ВБ</t>
  </si>
  <si>
    <t>Старый, Таргет</t>
  </si>
  <si>
    <t>Старый, Конс</t>
  </si>
  <si>
    <t>Новый, ВБ</t>
  </si>
  <si>
    <t>Новый, Заоро</t>
  </si>
  <si>
    <t>Новый, Таргет</t>
  </si>
  <si>
    <t>Новый, Сараф</t>
  </si>
  <si>
    <t>18 +</t>
  </si>
  <si>
    <t>СТРИППЕРЫ</t>
  </si>
  <si>
    <t>ОДЕЖДА</t>
  </si>
  <si>
    <t>ФИТНЕС ОДЕЖДА</t>
  </si>
  <si>
    <t>ШТОРЫ</t>
  </si>
  <si>
    <t>ВЕЕР</t>
  </si>
  <si>
    <t>СУМКИ</t>
  </si>
  <si>
    <t>НАВОЛОЧКИ</t>
  </si>
  <si>
    <t>КОРЗИНЫ</t>
  </si>
  <si>
    <t>СПИЦЫ</t>
  </si>
  <si>
    <t>КОЛЬЦА</t>
  </si>
  <si>
    <t>ТЕРМОКРУЖКИ</t>
  </si>
  <si>
    <t>НАМАТРАСНИКИ</t>
  </si>
  <si>
    <t>ПАРЕО</t>
  </si>
  <si>
    <t>ДЕТСКАЯ ОДЕЖДА</t>
  </si>
  <si>
    <t>КОНСТРУКТОРЫ</t>
  </si>
  <si>
    <t>ЧЕРВИ</t>
  </si>
  <si>
    <t>ЛЮСТРЫ</t>
  </si>
  <si>
    <t>МЫШКИ</t>
  </si>
  <si>
    <t>СУМКИ ПИЖАМА ПОИЛКИ</t>
  </si>
  <si>
    <t>ВАЗЫ</t>
  </si>
  <si>
    <t>МУСЛИН</t>
  </si>
  <si>
    <t>ИГРУШКИ</t>
  </si>
  <si>
    <t>КАСПИ ТОВАРЫ</t>
  </si>
  <si>
    <t>АППАРАТ КОСМЕТ</t>
  </si>
  <si>
    <t>НОЖ</t>
  </si>
  <si>
    <t>КОНТЕЙНЕР</t>
  </si>
  <si>
    <t>КОСМЕТИКА</t>
  </si>
  <si>
    <t>ЛОДКА</t>
  </si>
  <si>
    <t>КРУГИ</t>
  </si>
  <si>
    <t>ПОДУШКИ</t>
  </si>
  <si>
    <t>ВЕЩИ</t>
  </si>
  <si>
    <t>ШОППЕРЫ</t>
  </si>
  <si>
    <t>ТЕРКА</t>
  </si>
  <si>
    <t>ШТОР ДЛЯ ВАННЫ</t>
  </si>
  <si>
    <t>КОСМЕТИЧКИ</t>
  </si>
  <si>
    <t>ШОКЕРЫ</t>
  </si>
  <si>
    <t>СВЕЧКИ</t>
  </si>
  <si>
    <t>РЮКЗАКИ</t>
  </si>
  <si>
    <t>ПЕРЦЕМОЛКА</t>
  </si>
  <si>
    <t>КЕРЛЕР</t>
  </si>
  <si>
    <t>ШЕЙКЕРЫ</t>
  </si>
  <si>
    <t>МУСС</t>
  </si>
  <si>
    <t>КОРМУШКИ</t>
  </si>
  <si>
    <t>КУПАЛЬНИКИ</t>
  </si>
  <si>
    <t>НОСКИ</t>
  </si>
  <si>
    <t>ТРИММЕР</t>
  </si>
  <si>
    <t>ЧАШКИ</t>
  </si>
  <si>
    <t>КРЕМ</t>
  </si>
  <si>
    <t>ЛОВЦЫ СНОВ</t>
  </si>
  <si>
    <t>НАКОЛЕННИКИ</t>
  </si>
  <si>
    <t>АКВАНОСКИ</t>
  </si>
  <si>
    <t>РЮКЗАКИ,ПЕНАЛЫ,ТАБЛЕТНИЦЫ</t>
  </si>
  <si>
    <t>НЕСЕССЕРЫ</t>
  </si>
  <si>
    <t>БИСЕРОПЛЕТЕНИЕ,КОСМЕТИЧКИ</t>
  </si>
  <si>
    <t>ПОДТЯЖКИ</t>
  </si>
  <si>
    <t>МАССАЖЕРЫ</t>
  </si>
  <si>
    <t>ДАРОСОНВАЛЬ</t>
  </si>
  <si>
    <t>ПОЛКИ</t>
  </si>
  <si>
    <t>ПЛАТЬЯ</t>
  </si>
  <si>
    <t>ВИЗИТНИЦА</t>
  </si>
  <si>
    <t>ОЧКИ</t>
  </si>
  <si>
    <t>ПЕРЧАТКИ</t>
  </si>
  <si>
    <t>ШАРЫ</t>
  </si>
  <si>
    <t>МОТО ТОВАРЫ</t>
  </si>
  <si>
    <t>ДЕКОР</t>
  </si>
  <si>
    <t>ПОХОД ТОВАРЫ</t>
  </si>
  <si>
    <t>КИМ 8</t>
  </si>
  <si>
    <t>УПАКОВКА,КОРОБКИ</t>
  </si>
  <si>
    <t>МЕДАЛИ</t>
  </si>
  <si>
    <t>КОВРИКИ</t>
  </si>
  <si>
    <t>МЫШКИ, ВОЗДУХОЧИСТИТЕЛЬ</t>
  </si>
  <si>
    <t>ФУТБОЛКИ</t>
  </si>
  <si>
    <t>СУМКИ,БЕЛЬЕ</t>
  </si>
  <si>
    <t>ДОВЫКУП</t>
  </si>
  <si>
    <t>СУМКИ РЮКЗАК ПЫЛЕСОС</t>
  </si>
  <si>
    <t>СУМКИ НАВОЛОЧКИ</t>
  </si>
  <si>
    <t>БИЖУТЕРИЯ</t>
  </si>
  <si>
    <t>БАМПЕР</t>
  </si>
  <si>
    <t>АПТЕЧКИ</t>
  </si>
  <si>
    <t>ТЕРМОСТОЙКИЕ ПЕРЧИ</t>
  </si>
  <si>
    <t>ЛАЗЕР ДЛЯ ВЕЛИКА</t>
  </si>
  <si>
    <t>ПЫЛЕСОСЫ</t>
  </si>
  <si>
    <t>ФОРМЫ ДЛЯ МОРОЖЕННОГО, ЗОНТЫ, КОРОБКИ ДЛЯ ТАБЛЕТОК</t>
  </si>
  <si>
    <t>НАБОР БУС, ЗАЩИТА ДЛЯ ГОРШКОВ С ЦВЕТАМИ</t>
  </si>
  <si>
    <t>АКСЕССУАРЫ ДЛЯ ТЕЛЕФОНА</t>
  </si>
  <si>
    <t>МЕБЕЛЬ</t>
  </si>
  <si>
    <t>МАСЛО БАНОЧКИ</t>
  </si>
  <si>
    <t>ОБУВЬ</t>
  </si>
  <si>
    <t>АРОМАТИЗАТОР ДЛЯ БЕЛЬЯ</t>
  </si>
  <si>
    <t>ПЛИНТУС</t>
  </si>
  <si>
    <t>КОСТЮМЫ</t>
  </si>
  <si>
    <t>БАНАНКИ</t>
  </si>
  <si>
    <t>ТЕРМОСУМКИ</t>
  </si>
  <si>
    <t>КРАБИКИ</t>
  </si>
  <si>
    <t>БАНОЧКИ</t>
  </si>
  <si>
    <t>СВЕТИЛЬНИКИ</t>
  </si>
  <si>
    <t>КОШЕЛЬКИ</t>
  </si>
  <si>
    <t>БАНДАНЫ</t>
  </si>
  <si>
    <t>ЧЕХЛЫ ДЛЯ ОДЕЖДЫ</t>
  </si>
  <si>
    <t>ПИЖАМЫ</t>
  </si>
  <si>
    <t>ПЕНАЛЫ</t>
  </si>
  <si>
    <t>РЮКЗАК.ПЕРЧАТКИ.ПЛАТКИ</t>
  </si>
  <si>
    <t>ГОРШКИ</t>
  </si>
  <si>
    <t>ОРГАНАЙЗЕРЫ</t>
  </si>
  <si>
    <t>СУМКИ ,НАКОЛЕН</t>
  </si>
  <si>
    <t>ПОДНОСЫ И КОРЗИНЫ</t>
  </si>
  <si>
    <t>ТОВАРЫ ДЛЯ РЫБАЛКИ,СУМКИ</t>
  </si>
  <si>
    <t>ОБРАЗЦЫ</t>
  </si>
  <si>
    <t>ПОИЛКА</t>
  </si>
  <si>
    <t>БАНКИ</t>
  </si>
  <si>
    <t>САРАФАНЫ</t>
  </si>
  <si>
    <t>УЛЬТРАЗВУК</t>
  </si>
  <si>
    <t>ЭПОКС НАБОР</t>
  </si>
  <si>
    <t>NIBBI</t>
  </si>
  <si>
    <t>ОБУВЬ И ОДЕЖДА</t>
  </si>
  <si>
    <t>ВАКУУМАТОР</t>
  </si>
  <si>
    <t>КРУЖЕВА</t>
  </si>
  <si>
    <t>ЧЕРВИ И ПОЯСА</t>
  </si>
  <si>
    <t>КУЛЕРЫ</t>
  </si>
  <si>
    <t>КОРСЕТЫ</t>
  </si>
  <si>
    <t>МОЛОКООТСОС</t>
  </si>
  <si>
    <t>РАСЧЕСКИ</t>
  </si>
  <si>
    <t>БУТЫЛКИ</t>
  </si>
  <si>
    <t>ЭЛЕКТР ЩЕТКИ</t>
  </si>
  <si>
    <t>КАРДИГАН, БРАСЛЕТ</t>
  </si>
  <si>
    <t>НЕТ ДАННЫХ</t>
  </si>
  <si>
    <t>ДЛЯ ЛИЦА</t>
  </si>
  <si>
    <t>ЛОВИЛКИ</t>
  </si>
  <si>
    <t>ЧЕМОДАНЫ</t>
  </si>
  <si>
    <t>ДЖИНСЫ</t>
  </si>
  <si>
    <t>КАРДИГАНЫ</t>
  </si>
  <si>
    <t>НИЖНЕЕ БЕЛЬЕ</t>
  </si>
  <si>
    <t>ТЕЛЕФОНЫ</t>
  </si>
  <si>
    <t>ЛЕГГИНСЫ</t>
  </si>
  <si>
    <t>ДЕТСКИЕ ОДЕЯЛА</t>
  </si>
  <si>
    <t>РАЗНОЕ</t>
  </si>
  <si>
    <t>ЦЕНТРИФУГА</t>
  </si>
  <si>
    <t>СВОЙ ЗАКАЗ</t>
  </si>
  <si>
    <t>ШЛЯПЫ</t>
  </si>
  <si>
    <t>ИГРУШКИ ДЛЯ СОБАК</t>
  </si>
  <si>
    <t>СПФ КРЕМ</t>
  </si>
  <si>
    <t>ИГРУШКИ ДЛЯ ДЕТЕЙ</t>
  </si>
  <si>
    <t>МИКРОФОН</t>
  </si>
  <si>
    <t>НАУШНИКИ</t>
  </si>
  <si>
    <t>ПИГМЕНТ</t>
  </si>
  <si>
    <t>ШАРФЫ</t>
  </si>
  <si>
    <t>ФОНТАН</t>
  </si>
  <si>
    <t>БАНТИК</t>
  </si>
  <si>
    <t>ПРИБОРЫ</t>
  </si>
  <si>
    <t>ЗАКОЛКИ</t>
  </si>
  <si>
    <t>ДЕТСКАЯ ПОСУДА</t>
  </si>
  <si>
    <t>ДЕТСКИЙ ТРАНСПОРТ</t>
  </si>
  <si>
    <t>ФУРНИТУРА</t>
  </si>
  <si>
    <t>ШОРТЫ ДЖИНС.</t>
  </si>
  <si>
    <t>ПЕРЕНОСКИ ДЛЯ КОТЭ</t>
  </si>
  <si>
    <t>ПЛАНШЕТ</t>
  </si>
  <si>
    <t>АВТОЗАПЧАСТИ</t>
  </si>
  <si>
    <t>РЕЗ.ПЕРЧАТКИ</t>
  </si>
  <si>
    <t>ФИЛЬТР</t>
  </si>
  <si>
    <t>ЗАПЧАСТИ</t>
  </si>
  <si>
    <t>ОБОРУДОВАНИЕ</t>
  </si>
  <si>
    <t>ТОЛСТОВКИ</t>
  </si>
  <si>
    <t>ШЛЕПАНЦЫ</t>
  </si>
  <si>
    <t>ФАРЫ</t>
  </si>
  <si>
    <t>ЧЕХЛЫ</t>
  </si>
  <si>
    <t>ОРОШ.СИСТЕМА</t>
  </si>
  <si>
    <t>ТАБЛЕТКИ</t>
  </si>
  <si>
    <t>ДОЗАТОРЫ</t>
  </si>
  <si>
    <t>ИРРИГАТОРЫ</t>
  </si>
  <si>
    <t>ЗОНТЫ</t>
  </si>
  <si>
    <t>ФОТОАППАРАТ</t>
  </si>
  <si>
    <t>РУКАВ</t>
  </si>
  <si>
    <t>КРОССОВКИ</t>
  </si>
  <si>
    <t>ШКУРЫ</t>
  </si>
  <si>
    <t>ШВАБРЫ</t>
  </si>
  <si>
    <t>ОДЕЖДА ДЛЯ ЖИВОТНЫХ</t>
  </si>
  <si>
    <t>ФЛЕШКИ</t>
  </si>
  <si>
    <t>ШКОЛЬНЫЕ ПРИНАДЛЕЖНОСТИ</t>
  </si>
  <si>
    <t>СПОТЫ</t>
  </si>
  <si>
    <t>ТАПОЧКИ</t>
  </si>
  <si>
    <t>АРОМАТИЗАТОРЫ</t>
  </si>
  <si>
    <t>ВОДОЛАЗКИ</t>
  </si>
  <si>
    <t>ДЛЯ ОВОЩЕЙ</t>
  </si>
  <si>
    <t>ПОЛОТЕНЦА</t>
  </si>
  <si>
    <t>РАШГАРДЫ</t>
  </si>
  <si>
    <t>БОМБЕРЫ</t>
  </si>
  <si>
    <t>NIKE ТАПКИ</t>
  </si>
  <si>
    <t>ЩЕТКИ ДЛЯ СОБАК</t>
  </si>
  <si>
    <t>СТРОЙ МАТЕРИАЛ</t>
  </si>
  <si>
    <t>РУБАШКИ</t>
  </si>
  <si>
    <t>ПАКЕТЫ</t>
  </si>
  <si>
    <t>УПАКОВКА</t>
  </si>
  <si>
    <t>НИТКИ</t>
  </si>
  <si>
    <t>МАЙКИ</t>
  </si>
  <si>
    <t>ШОРТЫ</t>
  </si>
  <si>
    <t>РУБАШКИ Ж.</t>
  </si>
  <si>
    <t>ПРЕДОХРАНИТЕЛИ</t>
  </si>
  <si>
    <t>БРЮКИ</t>
  </si>
  <si>
    <t>КОЛЯСКА</t>
  </si>
  <si>
    <t>КОФТЫ</t>
  </si>
  <si>
    <t>ПОВОДКИ</t>
  </si>
  <si>
    <t>УЛИЧНЫЕ ФОНАРИ</t>
  </si>
  <si>
    <t>БОДИ</t>
  </si>
  <si>
    <t>БУТЫЛКИ,СУМКИ</t>
  </si>
  <si>
    <t>ВЕЩИ ДЛЯ ТАНЦЕВ</t>
  </si>
  <si>
    <t>КЕЙСЫ</t>
  </si>
  <si>
    <t>СОЛФЕТНИЦЫ</t>
  </si>
  <si>
    <t>НАБОР ДЛЯ ВАННЫ</t>
  </si>
  <si>
    <t>ЛАМПЫ</t>
  </si>
  <si>
    <t>СТУЛЬЯ</t>
  </si>
  <si>
    <t>ТЕРМОБЕЛЬЕ</t>
  </si>
  <si>
    <t>РАЦИИ</t>
  </si>
  <si>
    <t>АЙФОНЫ</t>
  </si>
  <si>
    <t>ЖЕНСКАЯ ОДЕЖДА</t>
  </si>
  <si>
    <t>СВИТЕРА</t>
  </si>
  <si>
    <t>ВЕРЕВКИ</t>
  </si>
  <si>
    <t>БРЕЛКИ</t>
  </si>
  <si>
    <t>ИНСТРУМЕНТЫ</t>
  </si>
  <si>
    <t>ХУДИ</t>
  </si>
  <si>
    <t>ТУБУСЫ</t>
  </si>
  <si>
    <t>ДЛЯ БЕРЕМЕННЫХ</t>
  </si>
  <si>
    <t>ПИСТОЛЕТЫ ИГР</t>
  </si>
  <si>
    <t>МОЧАЛКИ</t>
  </si>
  <si>
    <t>МИНИ ШВАБРЫ</t>
  </si>
  <si>
    <t>ОДЕЯЛА</t>
  </si>
  <si>
    <t>БОКАЛЫ, ТАРЕЛКИ</t>
  </si>
  <si>
    <t>ТРЕНАЖЕР</t>
  </si>
  <si>
    <t>ЛЕД ПОДСТВЕТКА</t>
  </si>
  <si>
    <t>НАБОРЫ ПРИБОРОВ</t>
  </si>
  <si>
    <t>КИСТИ</t>
  </si>
  <si>
    <t>СПОРТИВНЫЕ КОСТЮМЫ</t>
  </si>
  <si>
    <t>ПЕТЛИЧКА</t>
  </si>
  <si>
    <t>ТАНЦЕВАЛЬНЫЕ КОСТЮМЫ</t>
  </si>
  <si>
    <t>МЕД ОБОРУДОВАНИЕ</t>
  </si>
  <si>
    <t>НОУТБУК</t>
  </si>
  <si>
    <t>БОКАЛЫ</t>
  </si>
  <si>
    <t>САЛФЕТКИ</t>
  </si>
  <si>
    <t>ПЛАТЬЯ, СУМКИ</t>
  </si>
  <si>
    <t>ДОЖДЕВИКИ</t>
  </si>
  <si>
    <t>ДИСКИ</t>
  </si>
  <si>
    <t>АДРЕСНИКИ</t>
  </si>
  <si>
    <t>ДЛЯ КУХНИ</t>
  </si>
  <si>
    <t>ПОСУДА</t>
  </si>
  <si>
    <t>АНИМЕ ТОВАРЫ</t>
  </si>
  <si>
    <t>ЖИЛЕТКИ</t>
  </si>
  <si>
    <t>КАСТРЮЛИ</t>
  </si>
  <si>
    <t>ПОДСТАВКИ</t>
  </si>
  <si>
    <t>ШНУР</t>
  </si>
  <si>
    <t>РУЧКИ ЖЕЛЕЗН</t>
  </si>
  <si>
    <t>ХОЗ.ТОВАРЫ</t>
  </si>
  <si>
    <t>ГИРЛЯНДЫ</t>
  </si>
  <si>
    <t>КРУЖКИ</t>
  </si>
  <si>
    <t>БЕЛЬЕ</t>
  </si>
  <si>
    <t>КЕПКИ</t>
  </si>
  <si>
    <t>РУЧКИ</t>
  </si>
  <si>
    <t>ИНСПЕКЦИЯ</t>
  </si>
  <si>
    <t>КРЕСЛА, ЛАМПЫ</t>
  </si>
  <si>
    <t>МАНИК НАБОР</t>
  </si>
  <si>
    <t>ЩЕТКИ</t>
  </si>
  <si>
    <t>ЗАРЯДКИ</t>
  </si>
  <si>
    <t>КОЛГОТКИ</t>
  </si>
  <si>
    <t>ВЕШАЛКИ</t>
  </si>
  <si>
    <t>УВЛАЖНИТЕЛИ</t>
  </si>
  <si>
    <t>МЕХ</t>
  </si>
  <si>
    <t>КУРТКИ</t>
  </si>
  <si>
    <t>РЕЗИНКИ</t>
  </si>
  <si>
    <t>ОТПУГИВАТЕЛИ</t>
  </si>
  <si>
    <t>ДЛЯ ШИТЬЯ</t>
  </si>
  <si>
    <t>КЛИПСЫ</t>
  </si>
  <si>
    <t>ДЛЯ ТАНЦЕВ</t>
  </si>
  <si>
    <t>ДУШ НАБОР</t>
  </si>
  <si>
    <t>ШАПКИ</t>
  </si>
  <si>
    <t>СТЕЛЬКИ</t>
  </si>
  <si>
    <t>КРЕСЛА</t>
  </si>
  <si>
    <t>КАМ ВИДЕОНАБ</t>
  </si>
  <si>
    <t>КАРТРИДЖ</t>
  </si>
  <si>
    <t>НИТКИ И БУСИНЫ</t>
  </si>
  <si>
    <t>БОТИНКИ</t>
  </si>
  <si>
    <t>СЕРЁЖКИ</t>
  </si>
  <si>
    <t>ШВЕЙНЫЕ ПРИН</t>
  </si>
  <si>
    <t>СКАННЕР</t>
  </si>
  <si>
    <t>НАКЛЕЙКИ</t>
  </si>
  <si>
    <t>ОШЕЙНИКИ</t>
  </si>
  <si>
    <t>СПОТЫ И ЛЮСТРЫ</t>
  </si>
  <si>
    <t>ТЕРМОСЫ</t>
  </si>
  <si>
    <t>ПИПЕТКИ</t>
  </si>
  <si>
    <t>НГ ТОВАРЫ</t>
  </si>
  <si>
    <t>ЧЕХЛЫ ДЛЯ ДИВАНА</t>
  </si>
  <si>
    <t>ПЕНАЛ,ФЛЕШКА</t>
  </si>
  <si>
    <t>КЛАВИАТУРА НАБОР</t>
  </si>
  <si>
    <t>СУШИЛКА ДЛЯ ОВОЩЕЙ</t>
  </si>
  <si>
    <t>ПОД НАБОР</t>
  </si>
  <si>
    <t>ЗУБ ЩЕТКИ</t>
  </si>
  <si>
    <t>БЫТОВЫЕ ВЕЩИ</t>
  </si>
  <si>
    <t>БЛОКНОТ LOGO</t>
  </si>
  <si>
    <t>НЛО</t>
  </si>
  <si>
    <t>ШТАНЫ</t>
  </si>
  <si>
    <t>АППАРАТ</t>
  </si>
  <si>
    <t>ВЕСЫ</t>
  </si>
  <si>
    <t>ДОСКИ</t>
  </si>
  <si>
    <t>ЧЕРЕЗ ДРУГА</t>
  </si>
  <si>
    <t>ФОНАРИ</t>
  </si>
  <si>
    <t>КЛЮЧ АКТИВАЦИИ</t>
  </si>
  <si>
    <t>НОСКИ, СУМКИ</t>
  </si>
  <si>
    <t>ГАЗ БАЛОНЧИКИ</t>
  </si>
  <si>
    <t>AIR DUSTER</t>
  </si>
  <si>
    <t>ЧАСЫ</t>
  </si>
  <si>
    <t>Кузя</t>
  </si>
  <si>
    <t>СПБ</t>
  </si>
  <si>
    <t>ИРИНА</t>
  </si>
  <si>
    <t>Новый, Инста</t>
  </si>
  <si>
    <t>ТКАНИ</t>
  </si>
  <si>
    <t>ЮБКИ</t>
  </si>
  <si>
    <t>ДЕРЖАТЕЛЬ</t>
  </si>
  <si>
    <t>МИНИХОЛОДИЛЬНИКИ</t>
  </si>
  <si>
    <t>ЛОЖКИ</t>
  </si>
  <si>
    <t>ТОПИК</t>
  </si>
  <si>
    <t>ОДЕЖДА ДЕТСКАЯ</t>
  </si>
  <si>
    <t>МЕЗОРОЛЛЕР</t>
  </si>
  <si>
    <t>РОЗЕТКИ</t>
  </si>
  <si>
    <t>БАГЕТ</t>
  </si>
  <si>
    <t>СУМКИ,ШАРФЫ</t>
  </si>
  <si>
    <t>ЛОПАТКИ, САЛФЕТКИ</t>
  </si>
  <si>
    <t>РАЗНИЦА В КУРСЕ ДОСТАВКА</t>
  </si>
  <si>
    <t>ПАНЕЛИ (ПОПРОСИЛ СКИДКУ НА КОМИССИЮ)</t>
  </si>
  <si>
    <t>БАНДАЖИ</t>
  </si>
  <si>
    <t>РЕМНИ</t>
  </si>
  <si>
    <t>БУСЫ</t>
  </si>
  <si>
    <t>ЭЛЕКТРОНИКА</t>
  </si>
  <si>
    <t>ПРИНТЕР</t>
  </si>
  <si>
    <t>КАПСУЛЫ</t>
  </si>
  <si>
    <t>5780ю</t>
  </si>
  <si>
    <t>Азиз</t>
  </si>
  <si>
    <t>Сая</t>
  </si>
  <si>
    <t>Старый, Аяз</t>
  </si>
  <si>
    <t>Новый, Ирода</t>
  </si>
  <si>
    <t>БРАСЛЕТЫ</t>
  </si>
  <si>
    <t>МУСОРНЫЙ БАК</t>
  </si>
  <si>
    <t>ДАЙСОН</t>
  </si>
  <si>
    <t>КРЮЧКИ</t>
  </si>
  <si>
    <t>ХАБЫ</t>
  </si>
  <si>
    <t>ПРЕДОПОАТА</t>
  </si>
  <si>
    <t>ПОЛКА ДЛЯ ВАННЫ</t>
  </si>
  <si>
    <t>ПОДНОСЫ</t>
  </si>
  <si>
    <t>ФЛАЖКИ</t>
  </si>
  <si>
    <t>ДЕКОР ДЛЯ ДОМА</t>
  </si>
  <si>
    <t>ПЛЕДЫ</t>
  </si>
  <si>
    <t>САУЛЕ</t>
  </si>
  <si>
    <t>АБАЙ</t>
  </si>
  <si>
    <t>МАРИНА</t>
  </si>
  <si>
    <t>ТАТЬЯНА</t>
  </si>
  <si>
    <t>ЮЛИЯ</t>
  </si>
  <si>
    <t>ГУЛЬЗАТ</t>
  </si>
  <si>
    <t>МАКСИМ</t>
  </si>
  <si>
    <t>МАРАТ</t>
  </si>
  <si>
    <t>НАТАЛЬЯ</t>
  </si>
  <si>
    <t>АННА</t>
  </si>
  <si>
    <t>МАРТА</t>
  </si>
  <si>
    <t>КСЕНИЯ</t>
  </si>
  <si>
    <t>АЖАР</t>
  </si>
  <si>
    <t>НАИЛЯ</t>
  </si>
  <si>
    <t>АЛЕСЯ</t>
  </si>
  <si>
    <t>ЕФИМ</t>
  </si>
  <si>
    <t>ВАДИМ</t>
  </si>
  <si>
    <t>ЕЛЕНА</t>
  </si>
  <si>
    <t>АЛЯ</t>
  </si>
  <si>
    <t>ОЛЬГА</t>
  </si>
  <si>
    <t>СЕРГЕЙ</t>
  </si>
  <si>
    <t>ДМИТРИЙ</t>
  </si>
  <si>
    <t>АЛЕКСАНДР</t>
  </si>
  <si>
    <t>ЕКАТЕРИНА</t>
  </si>
  <si>
    <t>ЭЛЬВИРА</t>
  </si>
  <si>
    <t>ЕВГЕНИЙ</t>
  </si>
  <si>
    <t>ИВАН</t>
  </si>
  <si>
    <t>ВЕРОНИКА</t>
  </si>
  <si>
    <t>НАДЕЖДА</t>
  </si>
  <si>
    <t>АСЫЛТЕК</t>
  </si>
  <si>
    <t>МАДИЯР</t>
  </si>
  <si>
    <t>ОЛЕГ</t>
  </si>
  <si>
    <t>АЗАМАТ</t>
  </si>
  <si>
    <t>БАХТИЯР</t>
  </si>
  <si>
    <t>МАДИНА</t>
  </si>
  <si>
    <t>КРИСТИНА</t>
  </si>
  <si>
    <t>ДАРЬЯ</t>
  </si>
  <si>
    <t>ТАМАРА</t>
  </si>
  <si>
    <t>ЕРДАУЛЕТ</t>
  </si>
  <si>
    <t>АНВАР</t>
  </si>
  <si>
    <t>АНАСТАСИЯ</t>
  </si>
  <si>
    <t>УМИД</t>
  </si>
  <si>
    <t>РУСТАМ</t>
  </si>
  <si>
    <t>РАНО</t>
  </si>
  <si>
    <t>АРНА</t>
  </si>
  <si>
    <t>СВЕТЛАНА</t>
  </si>
  <si>
    <t>ДУЛАТ</t>
  </si>
  <si>
    <t>РАМИНА</t>
  </si>
  <si>
    <t>ЗЕЙНЕП</t>
  </si>
  <si>
    <t>АРТЕМ</t>
  </si>
  <si>
    <t>ЗОЯ</t>
  </si>
  <si>
    <t>ВАЛЕНТИНА</t>
  </si>
  <si>
    <t>ВАЛЕРИЙ</t>
  </si>
  <si>
    <t>НЕПОНЯТНЫЕ</t>
  </si>
  <si>
    <t>АЙНУРА</t>
  </si>
  <si>
    <t>ЕВГЕНИЯ</t>
  </si>
  <si>
    <t>ЛАРИСА</t>
  </si>
  <si>
    <t>ОКСАНА</t>
  </si>
  <si>
    <t>ВИКТОРИЯ</t>
  </si>
  <si>
    <t>ЖЫЛДЫЗ</t>
  </si>
  <si>
    <t>АЛЕКСАНДРА</t>
  </si>
  <si>
    <t>ЖАННА</t>
  </si>
  <si>
    <t>МАРИЯ</t>
  </si>
  <si>
    <t>ИЛЬНУР</t>
  </si>
  <si>
    <t>ГАЛИНА</t>
  </si>
  <si>
    <t>ВИТАЛИЙ</t>
  </si>
  <si>
    <t>ЗИНОИДА</t>
  </si>
  <si>
    <t>АДИНА</t>
  </si>
  <si>
    <t>АЛЕНА</t>
  </si>
  <si>
    <t>МАРГАРИТА</t>
  </si>
  <si>
    <t>ЛЮБА</t>
  </si>
  <si>
    <t>ОЛЯ</t>
  </si>
  <si>
    <t>САЛЕХ</t>
  </si>
  <si>
    <t>АЛЛА</t>
  </si>
  <si>
    <t>НАТАЛИ</t>
  </si>
  <si>
    <t>ЛЮДМИЛА</t>
  </si>
  <si>
    <t>ФЕЛИКС</t>
  </si>
  <si>
    <t>АЛЕКСЕЙ</t>
  </si>
  <si>
    <t>ПОЛИНА</t>
  </si>
  <si>
    <t>МАША</t>
  </si>
  <si>
    <t>ОЛЕСЯ</t>
  </si>
  <si>
    <t>ЯНА</t>
  </si>
  <si>
    <t>РАДИОН</t>
  </si>
  <si>
    <t>ШОДИЕР</t>
  </si>
  <si>
    <t>ДИНАРА</t>
  </si>
  <si>
    <t>ШИРИН</t>
  </si>
  <si>
    <t>62612</t>
  </si>
  <si>
    <t>ГЕРАСИМЕНКО</t>
  </si>
  <si>
    <t>17046</t>
  </si>
  <si>
    <t>19565</t>
  </si>
  <si>
    <t>28669</t>
  </si>
  <si>
    <t>6543</t>
  </si>
  <si>
    <t>25245</t>
  </si>
  <si>
    <t>26068</t>
  </si>
  <si>
    <t>29901</t>
  </si>
  <si>
    <t>20069</t>
  </si>
  <si>
    <t>19064</t>
  </si>
  <si>
    <t>31197</t>
  </si>
  <si>
    <t>12577</t>
  </si>
  <si>
    <t>303339</t>
  </si>
  <si>
    <t>29840</t>
  </si>
  <si>
    <t>17494</t>
  </si>
  <si>
    <t>24787</t>
  </si>
  <si>
    <t>21000</t>
  </si>
  <si>
    <t>34716</t>
  </si>
  <si>
    <t>32879</t>
  </si>
  <si>
    <t>35595</t>
  </si>
  <si>
    <t>26565</t>
  </si>
  <si>
    <t>ЛЕВ</t>
  </si>
  <si>
    <t>10746</t>
  </si>
  <si>
    <t>РОМА</t>
  </si>
  <si>
    <t>64154</t>
  </si>
  <si>
    <t>ДОСТАВКА</t>
  </si>
  <si>
    <t>ЕЛКИ</t>
  </si>
  <si>
    <t>КАНЦЕЛЯРИЯ</t>
  </si>
  <si>
    <t>ТЕХНИКА</t>
  </si>
  <si>
    <t>ПУФИКИ</t>
  </si>
  <si>
    <t>ЗИПХУДИ</t>
  </si>
  <si>
    <t>КИСТИ,КОСМЕТИЧКИ</t>
  </si>
  <si>
    <t>КОРПУС</t>
  </si>
  <si>
    <t>КАРБЮРАТОР</t>
  </si>
  <si>
    <t>ЛЕЙКИ</t>
  </si>
  <si>
    <t>КОНЦЕЛЯРИЯ</t>
  </si>
  <si>
    <t>ЛАСИНА</t>
  </si>
  <si>
    <t>РЕЗИНКИ,РАСЧЁСКА</t>
  </si>
  <si>
    <t>ДЖУЗБОЛЫ</t>
  </si>
  <si>
    <t>КУШЕТКА</t>
  </si>
  <si>
    <t>СТАКАНЫ</t>
  </si>
  <si>
    <t>ЛОНГСЛИВЫ</t>
  </si>
  <si>
    <t>ДЛЯ ДОМА</t>
  </si>
  <si>
    <t>ТУАЛ. ПОЛКИ</t>
  </si>
  <si>
    <t>ДЛЯ ДВЕРИ</t>
  </si>
  <si>
    <t>ДЛЯ МАШИНЫ</t>
  </si>
  <si>
    <t>ПЛАСТИКОВЫЕ ДЕРЖАТЕЛИ</t>
  </si>
  <si>
    <t>РЕЗИНКИ, ФОРМОЧКИ</t>
  </si>
  <si>
    <t>ДЛЯ ЙОГИ</t>
  </si>
  <si>
    <t>ИНТЕРАКТИВНЫЕ ДОСКИ</t>
  </si>
  <si>
    <t>ЛОЖКИ, ЛОВИЛКИ</t>
  </si>
  <si>
    <t>СУМКИ, КАРДИГАНЫ</t>
  </si>
  <si>
    <t>ТАПКИ, КУРТКИ, БЕЗРУКАВКИ</t>
  </si>
  <si>
    <t>ПЫЛЕСОС, КОНСТРУКТОР</t>
  </si>
  <si>
    <t>ДЕТСКИЕ СТЕРИЛИЗАТОРЫ</t>
  </si>
  <si>
    <t>МОСКВА</t>
  </si>
  <si>
    <t>АСТАНА</t>
  </si>
  <si>
    <t>АЛМАТЫ</t>
  </si>
  <si>
    <t>ДУБАЙ</t>
  </si>
  <si>
    <t>ИЗРАИЛЬ</t>
  </si>
  <si>
    <t>АКТАУ</t>
  </si>
  <si>
    <t>ТАРАЗ</t>
  </si>
  <si>
    <t>КОКШЕТАУ</t>
  </si>
  <si>
    <t>ВАРШАВА</t>
  </si>
  <si>
    <t>ЧЕЛНЫ</t>
  </si>
  <si>
    <t>САНКТ-ПЕТЕРБУРГ</t>
  </si>
  <si>
    <t>КРАСНОДАР</t>
  </si>
  <si>
    <t>РОСТОВ-НА-ДОНУ</t>
  </si>
  <si>
    <t>ТЮМЕНЬ</t>
  </si>
  <si>
    <t>СОЧИ</t>
  </si>
  <si>
    <t>ГРЯЗИ</t>
  </si>
  <si>
    <t>ВОЛГОГРАД</t>
  </si>
  <si>
    <t>БЛАГОВЕЩЕНСК</t>
  </si>
  <si>
    <t>САМАРА</t>
  </si>
  <si>
    <t>БАРНАУЛ</t>
  </si>
  <si>
    <t>КАЛИНИНГРАД</t>
  </si>
  <si>
    <t>КАНАДА</t>
  </si>
  <si>
    <t>ЕКАТЕРИНБУРГ</t>
  </si>
  <si>
    <t>НОВОСИБИРСК</t>
  </si>
  <si>
    <t>МУРМАНСК</t>
  </si>
  <si>
    <t>ЗОО ТОВАРЫ</t>
  </si>
  <si>
    <t>ЮСУФ</t>
  </si>
  <si>
    <t>СОФИЯ</t>
  </si>
  <si>
    <t>СОЛИ</t>
  </si>
  <si>
    <t>МИХАИЛ</t>
  </si>
  <si>
    <t>ЛЕОНИД</t>
  </si>
  <si>
    <t>КОНСТАНТИН</t>
  </si>
  <si>
    <t>ДЕНИС</t>
  </si>
  <si>
    <t>ГЕОРГИЙ</t>
  </si>
  <si>
    <t>ВАЛЕРИЯ</t>
  </si>
  <si>
    <t>БОЛАТ</t>
  </si>
  <si>
    <t>БАУЫРЖАН</t>
  </si>
  <si>
    <t>АРТЁМ</t>
  </si>
  <si>
    <t>АРСЛАН</t>
  </si>
  <si>
    <t>АЛИМ</t>
  </si>
  <si>
    <t>Юани</t>
  </si>
  <si>
    <t>КЛАВДИЯ</t>
  </si>
  <si>
    <t>НАТАЛИЯ</t>
  </si>
  <si>
    <t>АРАЙЛЫМ</t>
  </si>
  <si>
    <t>210011-1</t>
  </si>
  <si>
    <t>21011-2</t>
  </si>
  <si>
    <t>8638</t>
  </si>
  <si>
    <t>АВАЗБЕК</t>
  </si>
  <si>
    <t>АИДА</t>
  </si>
  <si>
    <t>АЙГЕРИМ</t>
  </si>
  <si>
    <t>АЙГУЛЬ</t>
  </si>
  <si>
    <t>АЙДАР</t>
  </si>
  <si>
    <t>АЙТАЛИНА</t>
  </si>
  <si>
    <t>АКЕЖАН</t>
  </si>
  <si>
    <t>АЛЁНА</t>
  </si>
  <si>
    <t>АЛИНА</t>
  </si>
  <si>
    <t>АЛЬБИНА</t>
  </si>
  <si>
    <t>АНАРА</t>
  </si>
  <si>
    <t>АНАТОЛИЙ</t>
  </si>
  <si>
    <t>АНГЕЛИНА</t>
  </si>
  <si>
    <t>АНДРЕЙ</t>
  </si>
  <si>
    <t>АНЖЕЛИКА</t>
  </si>
  <si>
    <t>АНЗОР</t>
  </si>
  <si>
    <t>АНИ</t>
  </si>
  <si>
    <t>АНТОН</t>
  </si>
  <si>
    <t>АНЯ</t>
  </si>
  <si>
    <t>АРКАДИЙ</t>
  </si>
  <si>
    <t>АРУАН</t>
  </si>
  <si>
    <t>АСКАР</t>
  </si>
  <si>
    <t>БАТЫРХАН</t>
  </si>
  <si>
    <t>БАХОР</t>
  </si>
  <si>
    <t>БЕКТЕН</t>
  </si>
  <si>
    <t>БОТА</t>
  </si>
  <si>
    <t>ВАЛЕНТИН</t>
  </si>
  <si>
    <t>ВАСИЛИЙ</t>
  </si>
  <si>
    <t>ВБ</t>
  </si>
  <si>
    <t>ВЕРА</t>
  </si>
  <si>
    <t>ВИКА</t>
  </si>
  <si>
    <t>ВЛАДИМИР</t>
  </si>
  <si>
    <t>ГАЛИЯ</t>
  </si>
  <si>
    <t>ГИЛЬЗАТ</t>
  </si>
  <si>
    <t>ГУЛНАЗ</t>
  </si>
  <si>
    <t>ДАМИР</t>
  </si>
  <si>
    <t>ДАНА</t>
  </si>
  <si>
    <t>ДИАНА</t>
  </si>
  <si>
    <t>ДИНА</t>
  </si>
  <si>
    <t>ЕРБОЛ</t>
  </si>
  <si>
    <t>ЕРКЕЖАН</t>
  </si>
  <si>
    <t>ЖАНЫЛ</t>
  </si>
  <si>
    <t>ЗАУРЕ</t>
  </si>
  <si>
    <t>ИЛЬЯ</t>
  </si>
  <si>
    <t>ИННА</t>
  </si>
  <si>
    <t>ИСЛАМ</t>
  </si>
  <si>
    <t>КАДРИЯ</t>
  </si>
  <si>
    <t>КАМИЛЛА</t>
  </si>
  <si>
    <t>КАРИНА</t>
  </si>
  <si>
    <t>КИРИЛЛ</t>
  </si>
  <si>
    <t>КУРМАНГАЗЫ</t>
  </si>
  <si>
    <t>ЛЕСЯ</t>
  </si>
  <si>
    <t>ЛИЛИЯ</t>
  </si>
  <si>
    <t>ЛЮБОВЬ</t>
  </si>
  <si>
    <t>МАВЛЮДА</t>
  </si>
  <si>
    <t>МАХИРА</t>
  </si>
  <si>
    <t>МУРАТ</t>
  </si>
  <si>
    <t>МУХТАР</t>
  </si>
  <si>
    <t>НАЗЫМ</t>
  </si>
  <si>
    <t>НАРГИЗА</t>
  </si>
  <si>
    <t>НЕТ</t>
  </si>
  <si>
    <t>НИГОРА</t>
  </si>
  <si>
    <t>НИКИТА</t>
  </si>
  <si>
    <t>НИКОЛАЙ</t>
  </si>
  <si>
    <t>НИНА</t>
  </si>
  <si>
    <t>НУРБОЛ</t>
  </si>
  <si>
    <t>НУРИК</t>
  </si>
  <si>
    <t>НЭЛЛИ</t>
  </si>
  <si>
    <t>ПАВЕЛ</t>
  </si>
  <si>
    <t>РАДМИЛА</t>
  </si>
  <si>
    <t>РАЗНИЦА</t>
  </si>
  <si>
    <t>РАМИЛЬ</t>
  </si>
  <si>
    <t>РАХИМ</t>
  </si>
  <si>
    <t>РЕГИНА</t>
  </si>
  <si>
    <t>РЕНАТА</t>
  </si>
  <si>
    <t>РИММА</t>
  </si>
  <si>
    <t>РИТА</t>
  </si>
  <si>
    <t>РОМАН</t>
  </si>
  <si>
    <t>РУСЛАН</t>
  </si>
  <si>
    <t>РУФИНА</t>
  </si>
  <si>
    <t>САБИНА</t>
  </si>
  <si>
    <t>САРВИНА</t>
  </si>
  <si>
    <t>САХАН</t>
  </si>
  <si>
    <t>САША</t>
  </si>
  <si>
    <t>СТАНИСЛАВ</t>
  </si>
  <si>
    <t>СТАС</t>
  </si>
  <si>
    <t>ТЕМИРЛАН</t>
  </si>
  <si>
    <t>ТЕМУР</t>
  </si>
  <si>
    <t>ТИМУР</t>
  </si>
  <si>
    <t>ТОЛЕГЕН</t>
  </si>
  <si>
    <t>УЛЬЯНА</t>
  </si>
  <si>
    <t>ХОЛИСА</t>
  </si>
  <si>
    <t>ЧЕРМЕН</t>
  </si>
  <si>
    <t>ШАХИДА</t>
  </si>
  <si>
    <t>ШАХРУЗА</t>
  </si>
  <si>
    <t>ШЕРЗОД</t>
  </si>
  <si>
    <t>ШОДИМУРАД</t>
  </si>
  <si>
    <t>ЭЛИНА</t>
  </si>
  <si>
    <t>ЭЛЛА</t>
  </si>
  <si>
    <t>ЮЛЯ</t>
  </si>
  <si>
    <t>ЮРИЙ</t>
  </si>
  <si>
    <t>АЛИШЕР</t>
  </si>
  <si>
    <t>ЖАСУЛАН</t>
  </si>
  <si>
    <t>ИГОРЬ</t>
  </si>
  <si>
    <t>Количество по полю Номер телефона</t>
  </si>
  <si>
    <t>Названия строк</t>
  </si>
  <si>
    <t>Общий итог</t>
  </si>
  <si>
    <t xml:space="preserve">ВЫРУЧКА (ТГ.) </t>
  </si>
  <si>
    <t>Имя+Индекс</t>
  </si>
  <si>
    <t>М</t>
  </si>
  <si>
    <t>Ж</t>
  </si>
  <si>
    <t>Пол</t>
  </si>
  <si>
    <t>#Н/Д</t>
  </si>
  <si>
    <t>янв</t>
  </si>
  <si>
    <t>февр</t>
  </si>
  <si>
    <t>март</t>
  </si>
  <si>
    <t>Кол-во заявок</t>
  </si>
  <si>
    <t xml:space="preserve"> </t>
  </si>
  <si>
    <t>Кол-во заявок за весь период</t>
  </si>
  <si>
    <t>Товар / Кол-во заявок</t>
  </si>
  <si>
    <t>ы</t>
  </si>
  <si>
    <t>апр</t>
  </si>
  <si>
    <t>май</t>
  </si>
  <si>
    <t>июнь</t>
  </si>
  <si>
    <t>июль</t>
  </si>
  <si>
    <t>авг</t>
  </si>
  <si>
    <t>сент</t>
  </si>
  <si>
    <t>окт</t>
  </si>
  <si>
    <t>нояб</t>
  </si>
  <si>
    <t>дек</t>
  </si>
  <si>
    <t>Казахстан</t>
  </si>
  <si>
    <t>Россия</t>
  </si>
  <si>
    <t>Израиль</t>
  </si>
  <si>
    <t>Канада</t>
  </si>
  <si>
    <t>Страна</t>
  </si>
  <si>
    <t>Продажи</t>
  </si>
  <si>
    <t>Сумма по полю ВЫРУЧКА (ТГ.)</t>
  </si>
  <si>
    <t>КЗ</t>
  </si>
  <si>
    <t>2023</t>
  </si>
  <si>
    <t>2024</t>
  </si>
  <si>
    <t>Категория</t>
  </si>
  <si>
    <t>Одежда</t>
  </si>
  <si>
    <t>ЗОО Товары</t>
  </si>
  <si>
    <t>Косметика</t>
  </si>
  <si>
    <t>Товары для кухни</t>
  </si>
  <si>
    <t>Разное</t>
  </si>
  <si>
    <t>Инструменты</t>
  </si>
  <si>
    <t>Сумки</t>
  </si>
  <si>
    <t>Для дома</t>
  </si>
  <si>
    <t>Рюкзаки</t>
  </si>
  <si>
    <t>Детская одежда</t>
  </si>
  <si>
    <t>Цифровая техника</t>
  </si>
  <si>
    <t>Бижутерия</t>
  </si>
  <si>
    <t>Игрушки</t>
  </si>
  <si>
    <t>18+</t>
  </si>
  <si>
    <t>Обувь</t>
  </si>
  <si>
    <t>Носки</t>
  </si>
  <si>
    <t>Автозапчасти</t>
  </si>
  <si>
    <t>Образцы</t>
  </si>
  <si>
    <t>Аксессуары для телефона</t>
  </si>
  <si>
    <t>Детские стерилизаторы</t>
  </si>
  <si>
    <t>Канцтовары</t>
  </si>
  <si>
    <t>Средний чек</t>
  </si>
  <si>
    <t xml:space="preserve">  </t>
  </si>
  <si>
    <t xml:space="preserve">   </t>
  </si>
  <si>
    <t>Месяц</t>
  </si>
  <si>
    <t>7988313****</t>
  </si>
  <si>
    <t>7987603****</t>
  </si>
  <si>
    <t>7965050****</t>
  </si>
  <si>
    <t>7926209****</t>
  </si>
  <si>
    <t>7922618****</t>
  </si>
  <si>
    <t>7921041****</t>
  </si>
  <si>
    <t>7915914****</t>
  </si>
  <si>
    <t>7983456****</t>
  </si>
  <si>
    <t>7918771****</t>
  </si>
  <si>
    <t>7916358****</t>
  </si>
  <si>
    <t>****</t>
  </si>
  <si>
    <t>7938410****</t>
  </si>
  <si>
    <t>7927110****</t>
  </si>
  <si>
    <t>7904619****</t>
  </si>
  <si>
    <t>7920428****</t>
  </si>
  <si>
    <t>8777726****</t>
  </si>
  <si>
    <t>8707494****</t>
  </si>
  <si>
    <t>8706622****</t>
  </si>
  <si>
    <t>8777902****</t>
  </si>
  <si>
    <t>7926049****</t>
  </si>
  <si>
    <t>8747799****</t>
  </si>
  <si>
    <t>7985411****</t>
  </si>
  <si>
    <t>7918272****</t>
  </si>
  <si>
    <t>7965406****</t>
  </si>
  <si>
    <t>7921616****</t>
  </si>
  <si>
    <t>7920027****</t>
  </si>
  <si>
    <t>8775723****</t>
  </si>
  <si>
    <t>7925594****</t>
  </si>
  <si>
    <t>8701690****</t>
  </si>
  <si>
    <t>7985492****</t>
  </si>
  <si>
    <t>7917932****</t>
  </si>
  <si>
    <t>7912616****</t>
  </si>
  <si>
    <t>8777088****</t>
  </si>
  <si>
    <t>8708271****</t>
  </si>
  <si>
    <t>7927413****</t>
  </si>
  <si>
    <t>7988340****</t>
  </si>
  <si>
    <t>7961121****</t>
  </si>
  <si>
    <t>7960077****</t>
  </si>
  <si>
    <t>7918580****</t>
  </si>
  <si>
    <t>7914361****</t>
  </si>
  <si>
    <t>7905414****</t>
  </si>
  <si>
    <t>7901799****</t>
  </si>
  <si>
    <t>8700986****</t>
  </si>
  <si>
    <t>‪79617038****</t>
  </si>
  <si>
    <t>7926901****</t>
  </si>
  <si>
    <t>7918137****</t>
  </si>
  <si>
    <t>7985935****</t>
  </si>
  <si>
    <t>7925725****</t>
  </si>
  <si>
    <t>7917218****</t>
  </si>
  <si>
    <t>97252733****</t>
  </si>
  <si>
    <t>8707919****</t>
  </si>
  <si>
    <t>7951666****</t>
  </si>
  <si>
    <t>7915772****</t>
  </si>
  <si>
    <t>7913944****</t>
  </si>
  <si>
    <t>7989346****</t>
  </si>
  <si>
    <t>7926458****</t>
  </si>
  <si>
    <t>7977778****</t>
  </si>
  <si>
    <t>7918383****</t>
  </si>
  <si>
    <t>8747709****</t>
  </si>
  <si>
    <t>8747096****</t>
  </si>
  <si>
    <t>7968377****</t>
  </si>
  <si>
    <t>7952340****</t>
  </si>
  <si>
    <t>7952150****</t>
  </si>
  <si>
    <t>7925425****</t>
  </si>
  <si>
    <t>7916413****</t>
  </si>
  <si>
    <t>7960499****</t>
  </si>
  <si>
    <t>7927631****</t>
  </si>
  <si>
    <t>7903971****</t>
  </si>
  <si>
    <t>7901773****</t>
  </si>
  <si>
    <t>8747363****</t>
  </si>
  <si>
    <t>8700222****</t>
  </si>
  <si>
    <t>7917794****</t>
  </si>
  <si>
    <t>7961591****</t>
  </si>
  <si>
    <t>8771636****</t>
  </si>
  <si>
    <t>7961518****</t>
  </si>
  <si>
    <t>7929615****</t>
  </si>
  <si>
    <t>7913479****</t>
  </si>
  <si>
    <t>7908595****</t>
  </si>
  <si>
    <t>7903940****</t>
  </si>
  <si>
    <t>7928623****</t>
  </si>
  <si>
    <t>7928333****</t>
  </si>
  <si>
    <t>7921575****</t>
  </si>
  <si>
    <t>7915223****</t>
  </si>
  <si>
    <t>8778405****</t>
  </si>
  <si>
    <t>7977946****</t>
  </si>
  <si>
    <t>8708517****</t>
  </si>
  <si>
    <t>7965184****</t>
  </si>
  <si>
    <t>7964076****</t>
  </si>
  <si>
    <t>7906432****</t>
  </si>
  <si>
    <t>7926661****</t>
  </si>
  <si>
    <t>7921326****</t>
  </si>
  <si>
    <t>7917825****</t>
  </si>
  <si>
    <t>7916440****</t>
  </si>
  <si>
    <t>8700469****</t>
  </si>
  <si>
    <t>7961120****</t>
  </si>
  <si>
    <t>7925365****</t>
  </si>
  <si>
    <t>7916241****</t>
  </si>
  <si>
    <t>7903587****</t>
  </si>
  <si>
    <t>7919726****</t>
  </si>
  <si>
    <t>8777242****</t>
  </si>
  <si>
    <t>7988133****</t>
  </si>
  <si>
    <t>7965356****</t>
  </si>
  <si>
    <t>8701959****</t>
  </si>
  <si>
    <t>7964247****</t>
  </si>
  <si>
    <t>7961504****</t>
  </si>
  <si>
    <t>7913836****</t>
  </si>
  <si>
    <t>7901017****</t>
  </si>
  <si>
    <t>8707575****</t>
  </si>
  <si>
    <t>7965469****</t>
  </si>
  <si>
    <t>7929585****</t>
  </si>
  <si>
    <t>7927328****</t>
  </si>
  <si>
    <t>7951645****</t>
  </si>
  <si>
    <t>7927836****</t>
  </si>
  <si>
    <t>99200030****</t>
  </si>
  <si>
    <t>7967076****</t>
  </si>
  <si>
    <t>7960975****</t>
  </si>
  <si>
    <t>7926077****</t>
  </si>
  <si>
    <t>7925378****</t>
  </si>
  <si>
    <t>7925228****</t>
  </si>
  <si>
    <t>7905523****</t>
  </si>
  <si>
    <t>8702800****</t>
  </si>
  <si>
    <t>7916625****</t>
  </si>
  <si>
    <t>7913028****</t>
  </si>
  <si>
    <t>7904661****</t>
  </si>
  <si>
    <t>7903164****</t>
  </si>
  <si>
    <t>8701900****</t>
  </si>
  <si>
    <t>7921713****</t>
  </si>
  <si>
    <t>7918577****</t>
  </si>
  <si>
    <t>7916653****</t>
  </si>
  <si>
    <t>7903455****</t>
  </si>
  <si>
    <t>7927168****</t>
  </si>
  <si>
    <t>7923780****</t>
  </si>
  <si>
    <t>7911213****</t>
  </si>
  <si>
    <t>7999631****</t>
  </si>
  <si>
    <t>7905505****</t>
  </si>
  <si>
    <t>8701702****</t>
  </si>
  <si>
    <t>8777103****</t>
  </si>
  <si>
    <t>7927061****</t>
  </si>
  <si>
    <t>7926867****</t>
  </si>
  <si>
    <t>7911381****</t>
  </si>
  <si>
    <t>8747588****</t>
  </si>
  <si>
    <t>7991178****</t>
  </si>
  <si>
    <t>7960131****</t>
  </si>
  <si>
    <t>7931305****</t>
  </si>
  <si>
    <t>7916991****</t>
  </si>
  <si>
    <t>7916041****</t>
  </si>
  <si>
    <t>7910513****</t>
  </si>
  <si>
    <t>7903260****</t>
  </si>
  <si>
    <t>7982325****</t>
  </si>
  <si>
    <t>7951819****</t>
  </si>
  <si>
    <t>7915496****</t>
  </si>
  <si>
    <t>7903654****</t>
  </si>
  <si>
    <t>7953600****</t>
  </si>
  <si>
    <t>7923617****</t>
  </si>
  <si>
    <t>8777034****</t>
  </si>
  <si>
    <t>7904500****</t>
  </si>
  <si>
    <t>7925050****</t>
  </si>
  <si>
    <t>7923297****</t>
  </si>
  <si>
    <t>7919159****</t>
  </si>
  <si>
    <t>7913976****</t>
  </si>
  <si>
    <t>7906119****</t>
  </si>
  <si>
    <t>7951266****</t>
  </si>
  <si>
    <t>7918363****</t>
  </si>
  <si>
    <t>7908983****</t>
  </si>
  <si>
    <t>7953740****</t>
  </si>
  <si>
    <t>7927007****</t>
  </si>
  <si>
    <t>7977172****</t>
  </si>
  <si>
    <t>7931360****</t>
  </si>
  <si>
    <t>7953763****</t>
  </si>
  <si>
    <t>7928232****</t>
  </si>
  <si>
    <t>7928241****</t>
  </si>
  <si>
    <t>7987138****</t>
  </si>
  <si>
    <t>7961244****</t>
  </si>
  <si>
    <t>7959122****</t>
  </si>
  <si>
    <t>7913671****</t>
  </si>
  <si>
    <t>8708376****</t>
  </si>
  <si>
    <t>7965259****</t>
  </si>
  <si>
    <t>7929985****</t>
  </si>
  <si>
    <t>7929614****</t>
  </si>
  <si>
    <t>7978002****</t>
  </si>
  <si>
    <t>7918979****</t>
  </si>
  <si>
    <t>7915238****</t>
  </si>
  <si>
    <t>8708153****</t>
  </si>
  <si>
    <t>7921945****</t>
  </si>
  <si>
    <t>7919833****</t>
  </si>
  <si>
    <t>8708110****</t>
  </si>
  <si>
    <t>7966775****</t>
  </si>
  <si>
    <t>7918938****</t>
  </si>
  <si>
    <t>8776949****</t>
  </si>
  <si>
    <t>7926580****</t>
  </si>
  <si>
    <t>7909940****</t>
  </si>
  <si>
    <t>7904886****</t>
  </si>
  <si>
    <t>7982306****</t>
  </si>
  <si>
    <t>7926582****</t>
  </si>
  <si>
    <t>7915396****</t>
  </si>
  <si>
    <t>7912902****</t>
  </si>
  <si>
    <t>7910713****</t>
  </si>
  <si>
    <t>7904684****</t>
  </si>
  <si>
    <t>7989615****</t>
  </si>
  <si>
    <t>7916600****</t>
  </si>
  <si>
    <t>7909939****</t>
  </si>
  <si>
    <t>7904306****</t>
  </si>
  <si>
    <t>7951777****</t>
  </si>
  <si>
    <t>7926390****</t>
  </si>
  <si>
    <t>7921975****</t>
  </si>
  <si>
    <t>7914643****</t>
  </si>
  <si>
    <t>7900001****</t>
  </si>
  <si>
    <t>7928904****</t>
  </si>
  <si>
    <t>7921799****</t>
  </si>
  <si>
    <t>7911976****</t>
  </si>
  <si>
    <t>7911038****</t>
  </si>
  <si>
    <t>7905247****</t>
  </si>
  <si>
    <t>7902851****</t>
  </si>
  <si>
    <t>7903565****</t>
  </si>
  <si>
    <t>7989520****</t>
  </si>
  <si>
    <t>7987322****</t>
  </si>
  <si>
    <t>7963696****</t>
  </si>
  <si>
    <t>7926817****</t>
  </si>
  <si>
    <t>7920968****</t>
  </si>
  <si>
    <t>7915925****</t>
  </si>
  <si>
    <t>7911824****</t>
  </si>
  <si>
    <t>7920000****</t>
  </si>
  <si>
    <t>3****</t>
  </si>
  <si>
    <t>2****</t>
  </si>
  <si>
    <t>7953612****</t>
  </si>
  <si>
    <t>7908692****</t>
  </si>
  <si>
    <t>8778613****</t>
  </si>
  <si>
    <t>8778398****</t>
  </si>
  <si>
    <t>7981760****</t>
  </si>
  <si>
    <t>7911418****</t>
  </si>
  <si>
    <t>1****</t>
  </si>
  <si>
    <t>7919243****</t>
  </si>
  <si>
    <t>7906637****</t>
  </si>
  <si>
    <t>7964879****</t>
  </si>
  <si>
    <t>7983373****</t>
  </si>
  <si>
    <t>7951518****</t>
  </si>
  <si>
    <t>7916602****</t>
  </si>
  <si>
    <t>7917814****</t>
  </si>
  <si>
    <t>7925715****</t>
  </si>
  <si>
    <t>7921448****</t>
  </si>
  <si>
    <t>7911031****</t>
  </si>
  <si>
    <t>875380****</t>
  </si>
  <si>
    <t>7988117****</t>
  </si>
  <si>
    <t>7910199****</t>
  </si>
  <si>
    <t>7901901****</t>
  </si>
  <si>
    <t>79002442****</t>
  </si>
  <si>
    <t>7987350****</t>
  </si>
  <si>
    <t>7985270****</t>
  </si>
  <si>
    <t>7968668****</t>
  </si>
  <si>
    <t>7918178****</t>
  </si>
  <si>
    <t>7926856****</t>
  </si>
  <si>
    <t>7927616****</t>
  </si>
  <si>
    <t>7917581****</t>
  </si>
  <si>
    <t>7952544****</t>
  </si>
  <si>
    <t>7950698****</t>
  </si>
  <si>
    <t>8705733****</t>
  </si>
  <si>
    <t>8700952****</t>
  </si>
  <si>
    <t>7905721****</t>
  </si>
  <si>
    <t>7917859****</t>
  </si>
  <si>
    <t>7908041****</t>
  </si>
  <si>
    <t>7902385****</t>
  </si>
  <si>
    <t>7923571****</t>
  </si>
  <si>
    <t>7909393****</t>
  </si>
  <si>
    <t>7918829****</t>
  </si>
  <si>
    <t>7961580****</t>
  </si>
  <si>
    <t>7911094****</t>
  </si>
  <si>
    <t>7961929****</t>
  </si>
  <si>
    <t>7982913****</t>
  </si>
  <si>
    <t>7903674****</t>
  </si>
  <si>
    <t>7964692****</t>
  </si>
  <si>
    <t>7960084****</t>
  </si>
  <si>
    <t>8777264****</t>
  </si>
  <si>
    <t>7988331****</t>
  </si>
  <si>
    <t>7929771****</t>
  </si>
  <si>
    <t>7902245****</t>
  </si>
  <si>
    <t>7904076****</t>
  </si>
  <si>
    <t>7902150****</t>
  </si>
  <si>
    <t>7967246****</t>
  </si>
  <si>
    <t>7952931****</t>
  </si>
  <si>
    <t>7926144****</t>
  </si>
  <si>
    <t>7910191****</t>
  </si>
  <si>
    <t>7903796****</t>
  </si>
  <si>
    <t>7991116****</t>
  </si>
  <si>
    <t>7951462****</t>
  </si>
  <si>
    <t>7912511****</t>
  </si>
  <si>
    <t>210****</t>
  </si>
  <si>
    <t>21****</t>
  </si>
  <si>
    <t>79779462****</t>
  </si>
  <si>
    <t>7962402****</t>
  </si>
  <si>
    <t>7950582****</t>
  </si>
  <si>
    <t>7967663****</t>
  </si>
  <si>
    <t>7926257****</t>
  </si>
  <si>
    <t>7902562****</t>
  </si>
  <si>
    <t>7985483****</t>
  </si>
  <si>
    <t>7912451****</t>
  </si>
  <si>
    <t>701781****</t>
  </si>
  <si>
    <t>7952313****</t>
  </si>
  <si>
    <t>7929269****</t>
  </si>
  <si>
    <t>7921055****</t>
  </si>
  <si>
    <t>7905971****</t>
  </si>
  <si>
    <t>7978010****</t>
  </si>
  <si>
    <t>7967410****</t>
  </si>
  <si>
    <t>38050556****</t>
  </si>
  <si>
    <t>7999451****</t>
  </si>
  <si>
    <t>7932611****</t>
  </si>
  <si>
    <t>7926662****</t>
  </si>
  <si>
    <t>7902568****</t>
  </si>
  <si>
    <t>7996376****</t>
  </si>
  <si>
    <t>7985062****</t>
  </si>
  <si>
    <t>7981856****</t>
  </si>
  <si>
    <t>7919720****</t>
  </si>
  <si>
    <t>7905808****</t>
  </si>
  <si>
    <t>7977459****</t>
  </si>
  <si>
    <t>7922793****</t>
  </si>
  <si>
    <t>7918875****</t>
  </si>
  <si>
    <t>7911308****</t>
  </si>
  <si>
    <t>8708670****</t>
  </si>
  <si>
    <t>791640****</t>
  </si>
  <si>
    <t>7985121****</t>
  </si>
  <si>
    <t>7905753****</t>
  </si>
  <si>
    <t>7902634****</t>
  </si>
  <si>
    <t>8705831****</t>
  </si>
  <si>
    <t>7991709****</t>
  </si>
  <si>
    <t>7985382****</t>
  </si>
  <si>
    <t>7922219****</t>
  </si>
  <si>
    <t>8702154****</t>
  </si>
  <si>
    <t>7960130****</t>
  </si>
  <si>
    <t>7921692****</t>
  </si>
  <si>
    <t>7900121****</t>
  </si>
  <si>
    <t>8708659****</t>
  </si>
  <si>
    <t>7962873****</t>
  </si>
  <si>
    <t>37533655****</t>
  </si>
  <si>
    <t>7966131****</t>
  </si>
  <si>
    <t>7937588****</t>
  </si>
  <si>
    <t>8705108****</t>
  </si>
  <si>
    <t>7988962****</t>
  </si>
  <si>
    <t>7968665****</t>
  </si>
  <si>
    <t>7962424****</t>
  </si>
  <si>
    <t>7905983****</t>
  </si>
  <si>
    <t>7988643****</t>
  </si>
  <si>
    <t>7912743****</t>
  </si>
  <si>
    <t>7987062****</t>
  </si>
  <si>
    <t>7913929****</t>
  </si>
  <si>
    <t>796369****</t>
  </si>
  <si>
    <t>7926563****</t>
  </si>
  <si>
    <t>7910377****</t>
  </si>
  <si>
    <t>7903994****</t>
  </si>
  <si>
    <t>7915059****</t>
  </si>
  <si>
    <t>791103****</t>
  </si>
  <si>
    <t>7982654****</t>
  </si>
  <si>
    <t>7925026****</t>
  </si>
  <si>
    <t>8776205****</t>
  </si>
  <si>
    <t>7988144****</t>
  </si>
  <si>
    <t>7985713****</t>
  </si>
  <si>
    <t>7964770****</t>
  </si>
  <si>
    <t>7918963****</t>
  </si>
  <si>
    <t>7968832****</t>
  </si>
  <si>
    <t>7913370****</t>
  </si>
  <si>
    <t>7901541****</t>
  </si>
  <si>
    <t>7999003****</t>
  </si>
  <si>
    <t>7937967****</t>
  </si>
  <si>
    <t>7929827****</t>
  </si>
  <si>
    <t>7978028****</t>
  </si>
  <si>
    <t>7985236****</t>
  </si>
  <si>
    <t>7926797****</t>
  </si>
  <si>
    <t>7905962****</t>
  </si>
  <si>
    <t>7913810****</t>
  </si>
  <si>
    <t>7982640****</t>
  </si>
  <si>
    <t>7922505****</t>
  </si>
  <si>
    <t>7922356****</t>
  </si>
  <si>
    <t>8707018****</t>
  </si>
  <si>
    <t>8707840****</t>
  </si>
  <si>
    <t>7926732****</t>
  </si>
  <si>
    <t>7925875****</t>
  </si>
  <si>
    <t>8777272****</t>
  </si>
  <si>
    <t>7926546****</t>
  </si>
  <si>
    <t>7916278****</t>
  </si>
  <si>
    <t>7914589****</t>
  </si>
  <si>
    <t>7906451****</t>
  </si>
  <si>
    <t>8707778****</t>
  </si>
  <si>
    <t>8705436****</t>
  </si>
  <si>
    <t>8701887****</t>
  </si>
  <si>
    <t>792679****</t>
  </si>
  <si>
    <t>7961527****</t>
  </si>
  <si>
    <t>7921441****</t>
  </si>
  <si>
    <t>7937747****</t>
  </si>
  <si>
    <t>7927491****</t>
  </si>
  <si>
    <t>8707690****</t>
  </si>
  <si>
    <t>7968385****</t>
  </si>
  <si>
    <t>7903373****</t>
  </si>
  <si>
    <t>8701768****</t>
  </si>
  <si>
    <t>7987676****</t>
  </si>
  <si>
    <t>7926825****</t>
  </si>
  <si>
    <t>7989728****</t>
  </si>
  <si>
    <t>7916683****</t>
  </si>
  <si>
    <t>7960576****</t>
  </si>
  <si>
    <t>7953345****</t>
  </si>
  <si>
    <t>7928188****</t>
  </si>
  <si>
    <t>7985039****</t>
  </si>
  <si>
    <t>7977608****</t>
  </si>
  <si>
    <t>7978806****</t>
  </si>
  <si>
    <t>7961400****</t>
  </si>
  <si>
    <t>8707647****</t>
  </si>
  <si>
    <t>8776798****</t>
  </si>
  <si>
    <t>8707123****</t>
  </si>
  <si>
    <t>8913705****</t>
  </si>
  <si>
    <t>8702552****</t>
  </si>
  <si>
    <t>7961271****</t>
  </si>
  <si>
    <t>7923627****</t>
  </si>
  <si>
    <t>8771439****</t>
  </si>
  <si>
    <t>7916186****</t>
  </si>
  <si>
    <t>7916126****</t>
  </si>
  <si>
    <t>7903995****</t>
  </si>
  <si>
    <t>8778778****</t>
  </si>
  <si>
    <t>7953777****</t>
  </si>
  <si>
    <t>7987620****</t>
  </si>
  <si>
    <t>97250934****</t>
  </si>
  <si>
    <t>7999986****</t>
  </si>
  <si>
    <t>7921535****</t>
  </si>
  <si>
    <t>7962766****</t>
  </si>
  <si>
    <t>7922069****</t>
  </si>
  <si>
    <t>7915229****</t>
  </si>
  <si>
    <t>7962625****</t>
  </si>
  <si>
    <t>7960481****</t>
  </si>
  <si>
    <t>7977491****</t>
  </si>
  <si>
    <t>8776971****</t>
  </si>
  <si>
    <t>7969034****</t>
  </si>
  <si>
    <t>7938331****</t>
  </si>
  <si>
    <t>7928008****</t>
  </si>
  <si>
    <t>7905536****</t>
  </si>
  <si>
    <t>8700130****</t>
  </si>
  <si>
    <t>7924603****</t>
  </si>
  <si>
    <t>7922124****</t>
  </si>
  <si>
    <t>7905476****</t>
  </si>
  <si>
    <t>7917892****</t>
  </si>
  <si>
    <t>7961098****</t>
  </si>
  <si>
    <t>8702544****</t>
  </si>
  <si>
    <t>7900232****</t>
  </si>
  <si>
    <t>8707240****</t>
  </si>
  <si>
    <t>7926714****</t>
  </si>
  <si>
    <t>7918150****</t>
  </si>
  <si>
    <t>37529544****</t>
  </si>
  <si>
    <t>8777833****</t>
  </si>
  <si>
    <t>7921931****</t>
  </si>
  <si>
    <t>7906087****</t>
  </si>
  <si>
    <t>7930302****</t>
  </si>
  <si>
    <t>7909435****</t>
  </si>
  <si>
    <t>‪79099394****</t>
  </si>
  <si>
    <t>‪79045008****</t>
  </si>
  <si>
    <t>7965620****</t>
  </si>
  <si>
    <t>7900937****</t>
  </si>
  <si>
    <t>8771298****</t>
  </si>
  <si>
    <t>1766216****</t>
  </si>
  <si>
    <t>‪79530928****</t>
  </si>
  <si>
    <t>7916559****</t>
  </si>
  <si>
    <t>8700517****</t>
  </si>
  <si>
    <t>‪375257402****</t>
  </si>
  <si>
    <t>7929755****</t>
  </si>
  <si>
    <t>7903848****</t>
  </si>
  <si>
    <t>7902514****</t>
  </si>
  <si>
    <t>7919999****</t>
  </si>
  <si>
    <t>7902560****</t>
  </si>
  <si>
    <t>‪79157727****</t>
  </si>
  <si>
    <t>‪79233244****</t>
  </si>
  <si>
    <t>7928211****</t>
  </si>
  <si>
    <t>7921955****</t>
  </si>
  <si>
    <t>‪77081941****</t>
  </si>
  <si>
    <t>8777800****</t>
  </si>
  <si>
    <t>7999446****</t>
  </si>
  <si>
    <t>‪77766675****</t>
  </si>
  <si>
    <t>‪79162780****</t>
  </si>
  <si>
    <t>7919483****</t>
  </si>
  <si>
    <t>7913275****</t>
  </si>
  <si>
    <t>‪79604817****</t>
  </si>
  <si>
    <t>‪79779462****</t>
  </si>
  <si>
    <t>7992526****</t>
  </si>
  <si>
    <t>7910764****</t>
  </si>
  <si>
    <t>7918160****</t>
  </si>
  <si>
    <t>7910429****</t>
  </si>
  <si>
    <t>‪79186889****</t>
  </si>
  <si>
    <t>7916835****</t>
  </si>
  <si>
    <t>8701070****</t>
  </si>
  <si>
    <t>‪79634386****</t>
  </si>
  <si>
    <t>7999170****</t>
  </si>
  <si>
    <t>7904117****</t>
  </si>
  <si>
    <t>7981830****</t>
  </si>
  <si>
    <t>7924660****</t>
  </si>
  <si>
    <t>7924918****</t>
  </si>
  <si>
    <t>7962681****</t>
  </si>
  <si>
    <t>7921367****</t>
  </si>
  <si>
    <t>7919667****</t>
  </si>
  <si>
    <t>7915350****</t>
  </si>
  <si>
    <t>‪79851110****</t>
  </si>
  <si>
    <t>‪77059006****</t>
  </si>
  <si>
    <t>7918379****</t>
  </si>
  <si>
    <t>7900577****</t>
  </si>
  <si>
    <t>‪79104060****</t>
  </si>
  <si>
    <t>7983411****</t>
  </si>
  <si>
    <t>‪79132098****</t>
  </si>
  <si>
    <t>8777444****</t>
  </si>
  <si>
    <t>7923393****</t>
  </si>
  <si>
    <t>8701293****</t>
  </si>
  <si>
    <t>‪79113278****</t>
  </si>
  <si>
    <t>7923387****</t>
  </si>
  <si>
    <t>7918695****</t>
  </si>
  <si>
    <t>7918154****</t>
  </si>
  <si>
    <t>‪79111223****</t>
  </si>
  <si>
    <t>7995869****</t>
  </si>
  <si>
    <t>7905741****</t>
  </si>
  <si>
    <t>‪79263071****</t>
  </si>
  <si>
    <t>‪79257018****</t>
  </si>
  <si>
    <t>7962316****</t>
  </si>
  <si>
    <t>7961692****</t>
  </si>
  <si>
    <t>7905299****</t>
  </si>
  <si>
    <t>7900027****</t>
  </si>
  <si>
    <t>8702555****</t>
  </si>
  <si>
    <t>‪996556580****</t>
  </si>
  <si>
    <t>‪79780155****</t>
  </si>
  <si>
    <t>‪79297238****</t>
  </si>
  <si>
    <t>‪79162090****</t>
  </si>
  <si>
    <t>‪79898270****</t>
  </si>
  <si>
    <t>‪79640928****</t>
  </si>
  <si>
    <t>‪77474505****</t>
  </si>
  <si>
    <t>‪77015150****</t>
  </si>
  <si>
    <t>7985257****</t>
  </si>
  <si>
    <t>7900926****</t>
  </si>
  <si>
    <t>797154531****</t>
  </si>
  <si>
    <t>‪79177990****</t>
  </si>
  <si>
    <t>8708417****</t>
  </si>
  <si>
    <t>‪79372605****</t>
  </si>
  <si>
    <t>7989768****</t>
  </si>
  <si>
    <t>8707157****</t>
  </si>
  <si>
    <t>‪79265633****</t>
  </si>
  <si>
    <t>7922653****</t>
  </si>
  <si>
    <t>8700333****</t>
  </si>
  <si>
    <t>7963862****</t>
  </si>
  <si>
    <t>7909928****</t>
  </si>
  <si>
    <t>7916498****</t>
  </si>
  <si>
    <t>7952811****</t>
  </si>
  <si>
    <t>8747111****</t>
  </si>
  <si>
    <t>‪79046928****</t>
  </si>
  <si>
    <t>7927965****</t>
  </si>
  <si>
    <t>7922073****</t>
  </si>
  <si>
    <t>‪79999002****</t>
  </si>
  <si>
    <t>7914006****</t>
  </si>
  <si>
    <t>7906325****</t>
  </si>
  <si>
    <t>7951326****</t>
  </si>
  <si>
    <t>‪79036741****</t>
  </si>
  <si>
    <t>‪79274917****</t>
  </si>
  <si>
    <t>7926704****</t>
  </si>
  <si>
    <t>7900957****</t>
  </si>
  <si>
    <t>‪79140779****</t>
  </si>
  <si>
    <t>‪79209772****</t>
  </si>
  <si>
    <t>7926930****</t>
  </si>
  <si>
    <t>‪79654697****</t>
  </si>
  <si>
    <t>7921568****</t>
  </si>
  <si>
    <t>‪79105695****</t>
  </si>
  <si>
    <t>7968536****</t>
  </si>
  <si>
    <t>8708814****</t>
  </si>
  <si>
    <t>8708914****</t>
  </si>
  <si>
    <t>‪79685565****</t>
  </si>
  <si>
    <t>7912383****</t>
  </si>
  <si>
    <t>8776955****</t>
  </si>
  <si>
    <t>7903120****</t>
  </si>
  <si>
    <t>‪77474339****</t>
  </si>
  <si>
    <t>‪79260194****</t>
  </si>
  <si>
    <t>7982998****</t>
  </si>
  <si>
    <t>7916085****</t>
  </si>
  <si>
    <t>8702833****</t>
  </si>
  <si>
    <t>8747368****</t>
  </si>
  <si>
    <t>7904692****</t>
  </si>
  <si>
    <t>‪79600771****</t>
  </si>
  <si>
    <t>8747712****</t>
  </si>
  <si>
    <t>‪79686114****</t>
  </si>
  <si>
    <t>7999089****</t>
  </si>
  <si>
    <t>8778781****</t>
  </si>
  <si>
    <t>8702515****</t>
  </si>
  <si>
    <t>‪79164138****</t>
  </si>
  <si>
    <t>8747433****</t>
  </si>
  <si>
    <t>8701986****</t>
  </si>
  <si>
    <t>7910989****</t>
  </si>
  <si>
    <t>‪79870620****</t>
  </si>
  <si>
    <t>‪79147130****</t>
  </si>
  <si>
    <t>8707785****</t>
  </si>
  <si>
    <t>7917157****</t>
  </si>
  <si>
    <t>8701515****</t>
  </si>
  <si>
    <t>‪79626814****</t>
  </si>
  <si>
    <t>8705207****</t>
  </si>
  <si>
    <t>7925005****</t>
  </si>
  <si>
    <t>‪77015755****</t>
  </si>
  <si>
    <t>‪79685368****</t>
  </si>
  <si>
    <t>7920930****</t>
  </si>
  <si>
    <t>7913452****</t>
  </si>
  <si>
    <t>7917799****</t>
  </si>
  <si>
    <t>702647****</t>
  </si>
  <si>
    <t>‪79125934****</t>
  </si>
  <si>
    <t>1917470****</t>
  </si>
  <si>
    <t>876900****</t>
  </si>
  <si>
    <t>79290666****</t>
  </si>
  <si>
    <t>7919648****</t>
  </si>
  <si>
    <t>7937260****</t>
  </si>
  <si>
    <t>7918631****</t>
  </si>
  <si>
    <t>1204384****</t>
  </si>
  <si>
    <t>7961703****</t>
  </si>
  <si>
    <t>8937750****</t>
  </si>
  <si>
    <t>8903783****</t>
  </si>
  <si>
    <t>8705330****</t>
  </si>
  <si>
    <t>7920977****</t>
  </si>
  <si>
    <t>7995631****</t>
  </si>
  <si>
    <t>7965398****</t>
  </si>
  <si>
    <t>7917541****</t>
  </si>
  <si>
    <t>8981122****</t>
  </si>
  <si>
    <t>7999441****</t>
  </si>
  <si>
    <t>‪79999869****</t>
  </si>
  <si>
    <t>8707921****</t>
  </si>
  <si>
    <t>7918688****</t>
  </si>
  <si>
    <t>7950807****</t>
  </si>
  <si>
    <t>8916730****</t>
  </si>
  <si>
    <t>8996382****</t>
  </si>
  <si>
    <t>8776207****</t>
  </si>
  <si>
    <t>8708766****</t>
  </si>
  <si>
    <t>8771516****</t>
  </si>
  <si>
    <t>ДАРЬЯ 5****</t>
  </si>
  <si>
    <t>НЕПОНЯТНЫЕ ****</t>
  </si>
  <si>
    <t>РОМА 4****</t>
  </si>
  <si>
    <t>ИСЛАМ 8****</t>
  </si>
  <si>
    <t>ЗАУРЕ 2****</t>
  </si>
  <si>
    <t>РОМА ****</t>
  </si>
  <si>
    <t>МАРАТ 9****</t>
  </si>
  <si>
    <t>ИРИНА 3****</t>
  </si>
  <si>
    <t>ЕКАТЕРИНА 0****</t>
  </si>
  <si>
    <t>ИВАН 6****</t>
  </si>
  <si>
    <t>СЕРГЕЙ 6****</t>
  </si>
  <si>
    <t>ВЕРА 6****</t>
  </si>
  <si>
    <t>ВАДИМ 0****</t>
  </si>
  <si>
    <t>АЛЕКСАНДР 1****</t>
  </si>
  <si>
    <t>ИРИНА 8****</t>
  </si>
  <si>
    <t>НАТАЛЬЯ 1****</t>
  </si>
  <si>
    <t>ИРИНА 6****</t>
  </si>
  <si>
    <t>ЕВГЕНИЯ 0****</t>
  </si>
  <si>
    <t>АРТЕМ 0****</t>
  </si>
  <si>
    <t>ЕЛЕНА 0****</t>
  </si>
  <si>
    <t>АННА 3****</t>
  </si>
  <si>
    <t>АЛЕКСАНДР 5****</t>
  </si>
  <si>
    <t>ТИМУР 8****</t>
  </si>
  <si>
    <t>МАРИЯ 1****</t>
  </si>
  <si>
    <t>АЛЕКСАНДР 8****</t>
  </si>
  <si>
    <t>АНВАР 8****</t>
  </si>
  <si>
    <t>ЮЛИЯ 2****</t>
  </si>
  <si>
    <t>НАТАЛЬЯ 7****</t>
  </si>
  <si>
    <t>ГЕРАСИМЕНКО 1****</t>
  </si>
  <si>
    <t>АЛЛА 5****</t>
  </si>
  <si>
    <t>МАВЛЮДА 5****</t>
  </si>
  <si>
    <t>АННА 4****</t>
  </si>
  <si>
    <t>ДАМИР 4****</t>
  </si>
  <si>
    <t>ЮЛИЯ 1****</t>
  </si>
  <si>
    <t>ГЕРАСИМЕНКО 6****</t>
  </si>
  <si>
    <t>ЯНА 2****</t>
  </si>
  <si>
    <t>ВАЛЕРИЯ 7****</t>
  </si>
  <si>
    <t>САБИНА 4****</t>
  </si>
  <si>
    <t>МАРИЯ 4****</t>
  </si>
  <si>
    <t>МАРИЯ 6****</t>
  </si>
  <si>
    <t>МАРИНА 2****</t>
  </si>
  <si>
    <t>ИВАН 7****</t>
  </si>
  <si>
    <t>НАТАЛЬЯ 6****</t>
  </si>
  <si>
    <t>АНАСТАСИЯ 3****</t>
  </si>
  <si>
    <t>ДАРЬЯ 6****</t>
  </si>
  <si>
    <t>ЮЛИЯ 4****</t>
  </si>
  <si>
    <t>ЮЛИЯ 9****</t>
  </si>
  <si>
    <t>ИРИНА 1****</t>
  </si>
  <si>
    <t>АБАЙ 5****</t>
  </si>
  <si>
    <t>ЮЛИЯ 8****</t>
  </si>
  <si>
    <t>ОЛЬГА 9****</t>
  </si>
  <si>
    <t>ЕЛЕНА 8****</t>
  </si>
  <si>
    <t>ЕЛЕНА ****</t>
  </si>
  <si>
    <t>АНАСТАСИЯ 7****</t>
  </si>
  <si>
    <t>ТАМАРА 5****</t>
  </si>
  <si>
    <t>ВАЛЕНТИНА 3****</t>
  </si>
  <si>
    <t>ТАТЬЯНА 8****</t>
  </si>
  <si>
    <t>ЕВГЕНИЯ 8****</t>
  </si>
  <si>
    <t>АНАСТАСИЯ 9****</t>
  </si>
  <si>
    <t>КРИСТИНА 6****</t>
  </si>
  <si>
    <t>КСЕНИЯ 2****</t>
  </si>
  <si>
    <t>НИКОЛАЙ 0****</t>
  </si>
  <si>
    <t>АННА 9****</t>
  </si>
  <si>
    <t>ОЛЕГ 2****</t>
  </si>
  <si>
    <t>ВИКА 1****</t>
  </si>
  <si>
    <t>ДАРЬЯ ****</t>
  </si>
  <si>
    <t>ОЛЬГА 3****</t>
  </si>
  <si>
    <t>СЕРГЕЙ 9****</t>
  </si>
  <si>
    <t>ЗОЯ 8****</t>
  </si>
  <si>
    <t>ЕКАТЕРИНА 1****</t>
  </si>
  <si>
    <t>АРКАДИЙ 4****</t>
  </si>
  <si>
    <t>РАМИНА 0****</t>
  </si>
  <si>
    <t>ЕКАТЕРИНА 4****</t>
  </si>
  <si>
    <t>ЛАРИСА 1****</t>
  </si>
  <si>
    <t>АНАСТАСИЯ 5****</t>
  </si>
  <si>
    <t>ГЕРАСИМЕНКО ****</t>
  </si>
  <si>
    <t>АЛИШЕР 7****</t>
  </si>
  <si>
    <t>ЕКАТЕРИНА 2****</t>
  </si>
  <si>
    <t>МАРИЯ 8****</t>
  </si>
  <si>
    <t>ЕКАТЕРИНА 8****</t>
  </si>
  <si>
    <t>МУРАТ 2****</t>
  </si>
  <si>
    <t>АНАСТАСИЯ 1****</t>
  </si>
  <si>
    <t>ВИТАЛИЙ 9****</t>
  </si>
  <si>
    <t>АННА 7****</t>
  </si>
  <si>
    <t>АЙДАР 8****</t>
  </si>
  <si>
    <t>МАРИЯ 3****</t>
  </si>
  <si>
    <t>БАХТИЯР 0****</t>
  </si>
  <si>
    <t>НАТАЛЬЯ 8****</t>
  </si>
  <si>
    <t>АЛЕКСАНДР 0****</t>
  </si>
  <si>
    <t>СЕРГЕЙ 3****</t>
  </si>
  <si>
    <t>АНАСТАСИЯ 6****</t>
  </si>
  <si>
    <t>МАРИНА 4****</t>
  </si>
  <si>
    <t>СЕРГЕЙ 5****</t>
  </si>
  <si>
    <t>ЕЛЕНА 5****</t>
  </si>
  <si>
    <t>ЮЛИЯ 5****</t>
  </si>
  <si>
    <t>ШИРИН 6****</t>
  </si>
  <si>
    <t>АНТОН 5****</t>
  </si>
  <si>
    <t>КСЕНИЯ 4****</t>
  </si>
  <si>
    <t>ЕЛЕНА 1****</t>
  </si>
  <si>
    <t>АННА 8****</t>
  </si>
  <si>
    <t>НУРБОЛ 6****</t>
  </si>
  <si>
    <t>БОТА 3****</t>
  </si>
  <si>
    <t>АЙГУЛЬ 0****</t>
  </si>
  <si>
    <t>НАТАЛИ 6****</t>
  </si>
  <si>
    <t>ВИТАЛИЙ 5****</t>
  </si>
  <si>
    <t>ТАТЬЯНА 6****</t>
  </si>
  <si>
    <t>АЛЕНА 8****</t>
  </si>
  <si>
    <t>АНДРЕЙ 5****</t>
  </si>
  <si>
    <t>ЕЛЕНА 3****</t>
  </si>
  <si>
    <t>ОКСАНА 4****</t>
  </si>
  <si>
    <t>СЕРГЕЙ 0****</t>
  </si>
  <si>
    <t>МАДИЯР 0****</t>
  </si>
  <si>
    <t>ИРИНА ****</t>
  </si>
  <si>
    <t>АЛЕКСАНДР 7****</t>
  </si>
  <si>
    <t>АНАСТАСИЯ 0****</t>
  </si>
  <si>
    <t>ОЛЯ 6****</t>
  </si>
  <si>
    <t>СЕРГЕЙ 4****</t>
  </si>
  <si>
    <t>ВИКТОРИЯ 5****</t>
  </si>
  <si>
    <t>ДАРЬЯ 8****</t>
  </si>
  <si>
    <t>АЛИНА 2****</t>
  </si>
  <si>
    <t>АСЫЛТЕК ****</t>
  </si>
  <si>
    <t>АЛИНА 3****</t>
  </si>
  <si>
    <t>АЛЕКСЕЙ 5****</t>
  </si>
  <si>
    <t>АИДА 9****</t>
  </si>
  <si>
    <t>26068 ****</t>
  </si>
  <si>
    <t>ЛЮБА 7****</t>
  </si>
  <si>
    <t>АЛЕКСАНДРА 7****</t>
  </si>
  <si>
    <t>СВЕТЛАНА 9****</t>
  </si>
  <si>
    <t>ВИКТОРИЯ 6****</t>
  </si>
  <si>
    <t>ДМИТРИЙ 6****</t>
  </si>
  <si>
    <t>ЮЛИЯ 7****</t>
  </si>
  <si>
    <t>ЭЛЛА 1****</t>
  </si>
  <si>
    <t>ИРИНА 7****</t>
  </si>
  <si>
    <t>НИНА 9****</t>
  </si>
  <si>
    <t>СТАС 6****</t>
  </si>
  <si>
    <t>РИТА 5****</t>
  </si>
  <si>
    <t>АНАСТАСИЯ ****</t>
  </si>
  <si>
    <t>ТАТЬЯНА 4****</t>
  </si>
  <si>
    <t>ШАХРУЗА 7****</t>
  </si>
  <si>
    <t>ЕРБОЛ 5****</t>
  </si>
  <si>
    <t>ШОДИЕР 3****</t>
  </si>
  <si>
    <t>МАДИНА 7****</t>
  </si>
  <si>
    <t>АЛЛА 0****</t>
  </si>
  <si>
    <t>КАМИЛЛА 7****</t>
  </si>
  <si>
    <t>НУРИК 9****</t>
  </si>
  <si>
    <t>РОМАН 4****</t>
  </si>
  <si>
    <t>АНАСТАСИЯ 4****</t>
  </si>
  <si>
    <t>ВАДИМ 8****</t>
  </si>
  <si>
    <t>ИРИНА 0****</t>
  </si>
  <si>
    <t>ИЛЬЯ 3****</t>
  </si>
  <si>
    <t>ЕКАТЕРИНА 7****</t>
  </si>
  <si>
    <t>АЛЛА 8****</t>
  </si>
  <si>
    <t>ЕЛЕНА 2****</t>
  </si>
  <si>
    <t>САБИНА 0****</t>
  </si>
  <si>
    <t>КРИСТИНА 3****</t>
  </si>
  <si>
    <t>СВЕТЛАНА 7****</t>
  </si>
  <si>
    <t>АННА 1****</t>
  </si>
  <si>
    <t>ЮЛИЯ 0****</t>
  </si>
  <si>
    <t>АНИ 5****</t>
  </si>
  <si>
    <t>АНДРЕЙ 2****</t>
  </si>
  <si>
    <t>ЕЛЕНА 4****</t>
  </si>
  <si>
    <t>ДАРЬЯ 2****</t>
  </si>
  <si>
    <t>ЖАНЫЛ 0****</t>
  </si>
  <si>
    <t>АННА 6****</t>
  </si>
  <si>
    <t>АЛЛА 7****</t>
  </si>
  <si>
    <t>ЛЮБОВЬ 1****</t>
  </si>
  <si>
    <t>АЛЕКСАНДРА 9****</t>
  </si>
  <si>
    <t>ИЛЬНУР 9****</t>
  </si>
  <si>
    <t>ВАЛЕРИЯ 0****</t>
  </si>
  <si>
    <t>ЮРИЙ 2****</t>
  </si>
  <si>
    <t>ВАЛЕНТИНА 4****</t>
  </si>
  <si>
    <t>ДМИТРИЙ 2****</t>
  </si>
  <si>
    <t>МАРИНА ****</t>
  </si>
  <si>
    <t>МИХАИЛ ****</t>
  </si>
  <si>
    <t>ГАЛИНА 1****</t>
  </si>
  <si>
    <t>АЛЕКСАНДР 9****</t>
  </si>
  <si>
    <t>КОНСТАНТИН 9****</t>
  </si>
  <si>
    <t>САУЛЕ 8****</t>
  </si>
  <si>
    <t>АЛЕСЯ 7****</t>
  </si>
  <si>
    <t>ИРИНА 9****</t>
  </si>
  <si>
    <t>ЖЫЛДЫЗ 8****</t>
  </si>
  <si>
    <t>РАЗНИЦА 5****</t>
  </si>
  <si>
    <t>ВЕРОНИКА 1****</t>
  </si>
  <si>
    <t>ФЕЛИКС 0****</t>
  </si>
  <si>
    <t>НАТАЛИЯ 1****</t>
  </si>
  <si>
    <t>АСЫЛТЕК 0****</t>
  </si>
  <si>
    <t>ЕКАТЕРИНА 9****</t>
  </si>
  <si>
    <t>АННА 5****</t>
  </si>
  <si>
    <t>КРИСТИНА 2****</t>
  </si>
  <si>
    <t>МИХАИЛ 3****</t>
  </si>
  <si>
    <t>СВЕТЛАНА 4****</t>
  </si>
  <si>
    <t>ЕКАТЕРИНА ****</t>
  </si>
  <si>
    <t>РАДМИЛА 1****</t>
  </si>
  <si>
    <t>ЛЕСЯ 5****</t>
  </si>
  <si>
    <t>АНАТОЛИЙ 3****</t>
  </si>
  <si>
    <t>МАРИНА 7****</t>
  </si>
  <si>
    <t>ЖАННА 7****</t>
  </si>
  <si>
    <t>СВЕТЛАНА 6****</t>
  </si>
  <si>
    <t>БАТЫРХАН 1****</t>
  </si>
  <si>
    <t>ЮЛИЯ 3****</t>
  </si>
  <si>
    <t>ТАТЬЯНА 2****</t>
  </si>
  <si>
    <t>ЕКАТЕРИНА 3****</t>
  </si>
  <si>
    <t>НАТАЛИ 8****</t>
  </si>
  <si>
    <t>НИКОЛАЙ 2****</t>
  </si>
  <si>
    <t>НАТАЛЬЯ 4****</t>
  </si>
  <si>
    <t>АЛЕКСАНДР 2****</t>
  </si>
  <si>
    <t>ЯНА 6****</t>
  </si>
  <si>
    <t>ОЛЬГА 6****</t>
  </si>
  <si>
    <t>САРВИНА 1****</t>
  </si>
  <si>
    <t>ЛЕОНИД 9****</t>
  </si>
  <si>
    <t>ЕРДАУЛЕТ 0****</t>
  </si>
  <si>
    <t>ЧЕРМЕН ****</t>
  </si>
  <si>
    <t>ОЛЬГА 8****</t>
  </si>
  <si>
    <t>АЛИНА 0****</t>
  </si>
  <si>
    <t>ПОЛИНА 0****</t>
  </si>
  <si>
    <t>РЕГИНА 5****</t>
  </si>
  <si>
    <t>ОКСАНА 5****</t>
  </si>
  <si>
    <t>ИЛЬНУР 0****</t>
  </si>
  <si>
    <t>ОЛЕСЯ 5****</t>
  </si>
  <si>
    <t>УЛЬЯНА 3****</t>
  </si>
  <si>
    <t>АСЫЛТЕК 5****</t>
  </si>
  <si>
    <t>ТАТЬЯНА 1****</t>
  </si>
  <si>
    <t>ЕРКЕЖАН 6****</t>
  </si>
  <si>
    <t>ОКСАНА 1****</t>
  </si>
  <si>
    <t>ГИЛЬЗАТ 7****</t>
  </si>
  <si>
    <t>ТАТЬЯНА 7****</t>
  </si>
  <si>
    <t>КОНСТАНТИН 7****</t>
  </si>
  <si>
    <t>АЛЯ 1****</t>
  </si>
  <si>
    <t>БАХТИЯР 2****</t>
  </si>
  <si>
    <t>ЛЮБОВЬ ****</t>
  </si>
  <si>
    <t>МАРГАРИТА 2****</t>
  </si>
  <si>
    <t>АЛИНА ****</t>
  </si>
  <si>
    <t>ВИКТОРИЯ ****</t>
  </si>
  <si>
    <t>ТАТЬЯНА 9****</t>
  </si>
  <si>
    <t>АННА 0****</t>
  </si>
  <si>
    <t>ВАЛЕРИЯ 9****</t>
  </si>
  <si>
    <t>ДМИТРИЙ 0****</t>
  </si>
  <si>
    <t>1011 ****</t>
  </si>
  <si>
    <t>ВИКТОРИЯ 9****</t>
  </si>
  <si>
    <t>БЕКТЕН 5****</t>
  </si>
  <si>
    <t>ЛЮДМИЛА 2****</t>
  </si>
  <si>
    <t>ЕВГЕНИЙ 7****</t>
  </si>
  <si>
    <t>ГУЛНАЗ 3****</t>
  </si>
  <si>
    <t>МАРИЯ 7****</t>
  </si>
  <si>
    <t>НАДЕЖДА 2****</t>
  </si>
  <si>
    <t>АЛЕКСАНДРА 8****</t>
  </si>
  <si>
    <t>ТАТЬЯНА 3****</t>
  </si>
  <si>
    <t>ВАЛЕНТИНА ****</t>
  </si>
  <si>
    <t>ЛЕВ 3****</t>
  </si>
  <si>
    <t>АНДРЕЙ 9****</t>
  </si>
  <si>
    <t>АРСЛАН 9****</t>
  </si>
  <si>
    <t>19565 ****</t>
  </si>
  <si>
    <t>САУЛЕ ****</t>
  </si>
  <si>
    <t>ЕКАТЕРИНА 6****</t>
  </si>
  <si>
    <t>ЛЕВ ****</t>
  </si>
  <si>
    <t>ДИНА 4****</t>
  </si>
  <si>
    <t>ВИКТОРИЯ 3****</t>
  </si>
  <si>
    <t>ЛЕСЯ ****</t>
  </si>
  <si>
    <t>АЛЛА 2****</t>
  </si>
  <si>
    <t>КСЕНИЯ 1****</t>
  </si>
  <si>
    <t>ЭЛИНА 8****</t>
  </si>
  <si>
    <t>РАМИЛЬ 9****</t>
  </si>
  <si>
    <t>ЮСУФ 1****</t>
  </si>
  <si>
    <t>ОЛЕСЯ 0****</t>
  </si>
  <si>
    <t>КИРИЛЛ 4****</t>
  </si>
  <si>
    <t>ОЛЕСЯ 6****</t>
  </si>
  <si>
    <t>ДАРЬЯ 0****</t>
  </si>
  <si>
    <t>АНАРА 5****</t>
  </si>
  <si>
    <t>ТОЛЕГЕН 2****</t>
  </si>
  <si>
    <t>21011-2 1****</t>
  </si>
  <si>
    <t>УМИД 7****</t>
  </si>
  <si>
    <t>ЮЛИЯ ****</t>
  </si>
  <si>
    <t>ИГОРЬ 6****</t>
  </si>
  <si>
    <t>АЛЕКСАНДРА 0****</t>
  </si>
  <si>
    <t>НАТАЛЬЯ 3****</t>
  </si>
  <si>
    <t>РУСТАМ 0****</t>
  </si>
  <si>
    <t>МАША 7****</t>
  </si>
  <si>
    <t>ВАЛЕРИЯ ****</t>
  </si>
  <si>
    <t>35595 ****</t>
  </si>
  <si>
    <t>ВАСИЛИЙ 0****</t>
  </si>
  <si>
    <t>РАХИМ 7****</t>
  </si>
  <si>
    <t>АННА ****</t>
  </si>
  <si>
    <t>ТЕМИРЛАН 6****</t>
  </si>
  <si>
    <t>ВАДИМ ****</t>
  </si>
  <si>
    <t>РАНО 8****</t>
  </si>
  <si>
    <t>АРТЁМ 1****</t>
  </si>
  <si>
    <t>ВЕРОНИКА 0****</t>
  </si>
  <si>
    <t>НАДЕЖДА 8****</t>
  </si>
  <si>
    <t>28669 ****</t>
  </si>
  <si>
    <t>МАРИЯ 0****</t>
  </si>
  <si>
    <t>КАДРИЯ 3****</t>
  </si>
  <si>
    <t>ПАВЕЛ 1****</t>
  </si>
  <si>
    <t>ЕВГЕНИЙ 0****</t>
  </si>
  <si>
    <t>ШЕРЗОД 2****</t>
  </si>
  <si>
    <t>20069 ****</t>
  </si>
  <si>
    <t>ОКСАНА 6****</t>
  </si>
  <si>
    <t>АЛЕКСЕЙ 0****</t>
  </si>
  <si>
    <t>КРИСТИНА 9****</t>
  </si>
  <si>
    <t>АНДРЕЙ 1****</t>
  </si>
  <si>
    <t>НАТАЛЬЯ 0****</t>
  </si>
  <si>
    <t>СЕРГЕЙ 2****</t>
  </si>
  <si>
    <t>АРКАДИЙ ****</t>
  </si>
  <si>
    <t>ПОЛИНА 2****</t>
  </si>
  <si>
    <t>АЛЬБИНА 1****</t>
  </si>
  <si>
    <t>ВИКТОРИЯ 7****</t>
  </si>
  <si>
    <t>ДИАНА 8****</t>
  </si>
  <si>
    <t>ЛЮДМИЛА 3****</t>
  </si>
  <si>
    <t>64154 ****</t>
  </si>
  <si>
    <t>НАТАЛИ 3****</t>
  </si>
  <si>
    <t>АЛЕНА 2****</t>
  </si>
  <si>
    <t>АНДРЕЙ 3****</t>
  </si>
  <si>
    <t>210011-1 0****</t>
  </si>
  <si>
    <t>КСЕНИЯ 3****</t>
  </si>
  <si>
    <t>ЕВГЕНИЯ 3****</t>
  </si>
  <si>
    <t>ЛЮБОВЬ 2****</t>
  </si>
  <si>
    <t>ЕКАТЕРИНА 5****</t>
  </si>
  <si>
    <t>ОЛЬГА 4****</t>
  </si>
  <si>
    <t>25245 ****</t>
  </si>
  <si>
    <t>ИННА 4****</t>
  </si>
  <si>
    <t>ЭЛЬВИРА 8****</t>
  </si>
  <si>
    <t>ВАЛЕРИЙ 0****</t>
  </si>
  <si>
    <t>ПАВЕЛ 5****</t>
  </si>
  <si>
    <t>АЙТАЛИНА 0****</t>
  </si>
  <si>
    <t>ЯНА 0****</t>
  </si>
  <si>
    <t>МИХАИЛ 5****</t>
  </si>
  <si>
    <t>НАРГИЗА 8****</t>
  </si>
  <si>
    <t>ВИКА 4****</t>
  </si>
  <si>
    <t>САХАН 0****</t>
  </si>
  <si>
    <t>ТЕМУР 0****</t>
  </si>
  <si>
    <t>АРТЕМ 1****</t>
  </si>
  <si>
    <t>24787 ****</t>
  </si>
  <si>
    <t>АВАЗБЕК 1****</t>
  </si>
  <si>
    <t>СТАНИСЛАВ 0****</t>
  </si>
  <si>
    <t>29840 ****</t>
  </si>
  <si>
    <t>АНДРЕЙ 7****</t>
  </si>
  <si>
    <t>ЕЛЕНА 9****</t>
  </si>
  <si>
    <t>ЯНА 1****</t>
  </si>
  <si>
    <t>КСЕНИЯ 5****</t>
  </si>
  <si>
    <t>АКЕЖАН 7****</t>
  </si>
  <si>
    <t>АЖАР 4****</t>
  </si>
  <si>
    <t>БОЛАТ 3****</t>
  </si>
  <si>
    <t>ВАЛЕРИЯ 3****</t>
  </si>
  <si>
    <t>ВЛАДИМИР 2****</t>
  </si>
  <si>
    <t>ИСЛАМ ****</t>
  </si>
  <si>
    <t>ЛИЛИЯ 9****</t>
  </si>
  <si>
    <t>ЯНА 7****</t>
  </si>
  <si>
    <t>РАДИОН 1****</t>
  </si>
  <si>
    <t>АЛЕКСАНДРА 2****</t>
  </si>
  <si>
    <t>ЖАННА ****</t>
  </si>
  <si>
    <t>ЖАННА 8****</t>
  </si>
  <si>
    <t>ВЕРОНИКА 3****</t>
  </si>
  <si>
    <t>21000 ****</t>
  </si>
  <si>
    <t>ЯНА 5****</t>
  </si>
  <si>
    <t>АНЖЕЛИКА ****</t>
  </si>
  <si>
    <t>303339 ****</t>
  </si>
  <si>
    <t>АЛЕКСАНДР 3****</t>
  </si>
  <si>
    <t>ЮЛЯ 2****</t>
  </si>
  <si>
    <t>ЗОЯ 5****</t>
  </si>
  <si>
    <t>АНГЕЛИНА 7****</t>
  </si>
  <si>
    <t>АНЗОР 0****</t>
  </si>
  <si>
    <t>КЛАВДИЯ 4****</t>
  </si>
  <si>
    <t>ЕВГЕНИЯ 1****</t>
  </si>
  <si>
    <t>ГАЛИЯ 9****</t>
  </si>
  <si>
    <t>ЕВГЕНИЯ 4****</t>
  </si>
  <si>
    <t>КРИСТИНА 5****</t>
  </si>
  <si>
    <t>ИРИНА 2****</t>
  </si>
  <si>
    <t>САЛЕХ 1****</t>
  </si>
  <si>
    <t>САША 2****</t>
  </si>
  <si>
    <t>АЛЕКСЕЙ 2****</t>
  </si>
  <si>
    <t>РОМАН 0****</t>
  </si>
  <si>
    <t>ВАЛЕНТИНА 6****</t>
  </si>
  <si>
    <t>ЕВГЕНИЯ ****</t>
  </si>
  <si>
    <t>АЙНУРА 2****</t>
  </si>
  <si>
    <t>НАДЕЖДА 1****</t>
  </si>
  <si>
    <t>АЗАМАТ 2****</t>
  </si>
  <si>
    <t>АЛЕНА 5****</t>
  </si>
  <si>
    <t>ГУЛЬЗАТ 7****</t>
  </si>
  <si>
    <t>МАРИЯ 5****</t>
  </si>
  <si>
    <t>КИРИЛЛ 8****</t>
  </si>
  <si>
    <t>НАТАЛЬЯ 5****</t>
  </si>
  <si>
    <t>ЛИЛИЯ 0****</t>
  </si>
  <si>
    <t>ХОЛИСА 9****</t>
  </si>
  <si>
    <t>БАХОР 1****</t>
  </si>
  <si>
    <t>ИРИНА 4****</t>
  </si>
  <si>
    <t>ГАЛИНА 0****</t>
  </si>
  <si>
    <t>СВЕТЛАНА 5****</t>
  </si>
  <si>
    <t>ВБ 0****</t>
  </si>
  <si>
    <t>КОНСТАНТИН 3****</t>
  </si>
  <si>
    <t>КАРИНА 5****</t>
  </si>
  <si>
    <t>МАРГАРИТА 7****</t>
  </si>
  <si>
    <t>АЛЕНА 0****</t>
  </si>
  <si>
    <t>АРАЙЛЫМ 1****</t>
  </si>
  <si>
    <t>ШОДИМУРАД 9****</t>
  </si>
  <si>
    <t>ДАРЬЯ 3****</t>
  </si>
  <si>
    <t>ЛЕВ 5****</t>
  </si>
  <si>
    <t>НАТАЛИЯ 6****</t>
  </si>
  <si>
    <t>СОФИЯ 1****</t>
  </si>
  <si>
    <t>ВЕРА 0****</t>
  </si>
  <si>
    <t>НИГОРА 9****</t>
  </si>
  <si>
    <t>АРУАН 6****</t>
  </si>
  <si>
    <t>АНАСТАСИЯ 8****</t>
  </si>
  <si>
    <t>МАРИНА 6****</t>
  </si>
  <si>
    <t>ЖАННА 0****</t>
  </si>
  <si>
    <t>ДИНАРА 6****</t>
  </si>
  <si>
    <t>РУСЛАН 6****</t>
  </si>
  <si>
    <t>АННА 2****</t>
  </si>
  <si>
    <t>ОЛЬГА 7****</t>
  </si>
  <si>
    <t>32879 ****</t>
  </si>
  <si>
    <t>РЕНАТА 5****</t>
  </si>
  <si>
    <t>ВАЛЕНТИН 1****</t>
  </si>
  <si>
    <t>31197 ****</t>
  </si>
  <si>
    <t>ВИКТОРИЯ 8****</t>
  </si>
  <si>
    <t>НАТАЛЬЯ 2****</t>
  </si>
  <si>
    <t>ДАНА 2****</t>
  </si>
  <si>
    <t>ВИТАЛИЙ 3****</t>
  </si>
  <si>
    <t>ЖАСУЛАН 7****</t>
  </si>
  <si>
    <t>ЕВГЕНИЯ 7****</t>
  </si>
  <si>
    <t>БАУЫРЖАН 8****</t>
  </si>
  <si>
    <t>МАРИЯ 2****</t>
  </si>
  <si>
    <t>АЛИМ 2****</t>
  </si>
  <si>
    <t>АНГЕЛИНА 0****</t>
  </si>
  <si>
    <t>МАКСИМ 6****</t>
  </si>
  <si>
    <t>МАРИНА 3****</t>
  </si>
  <si>
    <t>НЕТ 2****</t>
  </si>
  <si>
    <t>НАЗЫМ 3****</t>
  </si>
  <si>
    <t>НЭЛЛИ 3****</t>
  </si>
  <si>
    <t>НАТАЛИЯ 7****</t>
  </si>
  <si>
    <t>АЛЕКСАНДР 6****</t>
  </si>
  <si>
    <t>12577 ****</t>
  </si>
  <si>
    <t>НАДЕЖДА 5****</t>
  </si>
  <si>
    <t>ЕВГЕНИЙ 1****</t>
  </si>
  <si>
    <t>ИРИНА 5****</t>
  </si>
  <si>
    <t>ПОЛИНА 4****</t>
  </si>
  <si>
    <t>МАРТА 1****</t>
  </si>
  <si>
    <t>ШАХИДА 8****</t>
  </si>
  <si>
    <t>АДИНА 9****</t>
  </si>
  <si>
    <t>КСЕНИЯ ****</t>
  </si>
  <si>
    <t>ОКСАНА ****</t>
  </si>
  <si>
    <t>СВЕТЛАНА 2****</t>
  </si>
  <si>
    <t>ПОЛИНА 8****</t>
  </si>
  <si>
    <t>КУРМАНГАЗЫ 9****</t>
  </si>
  <si>
    <t>ЗЕЙНЕП 8****</t>
  </si>
  <si>
    <t>ИВАН 2****</t>
  </si>
  <si>
    <t>НЕТ ****</t>
  </si>
  <si>
    <t>НАТАЛИЯ 8****</t>
  </si>
  <si>
    <t>26565 ****</t>
  </si>
  <si>
    <t>ЛЮБА 2****</t>
  </si>
  <si>
    <t>ЭЛИНА 7****</t>
  </si>
  <si>
    <t>ИВАН 1****</t>
  </si>
  <si>
    <t>ОЛЬГА ****</t>
  </si>
  <si>
    <t>ДУЛАТ 2****</t>
  </si>
  <si>
    <t>РУФИНА 4****</t>
  </si>
  <si>
    <t>МАКСИМ 0****</t>
  </si>
  <si>
    <t>НИКИТА 9****</t>
  </si>
  <si>
    <t>ОЛЬГА 2****</t>
  </si>
  <si>
    <t>19064 ****</t>
  </si>
  <si>
    <t>ЕФИМ 2****</t>
  </si>
  <si>
    <t>АСКАР 0****</t>
  </si>
  <si>
    <t>МАХИРА 2****</t>
  </si>
  <si>
    <t>СОЛИ 6****</t>
  </si>
  <si>
    <t>ГАЛИНА 4****</t>
  </si>
  <si>
    <t>29901 ****</t>
  </si>
  <si>
    <t>МУХТАР 2****</t>
  </si>
  <si>
    <t>АНГЕЛИНА 6****</t>
  </si>
  <si>
    <t>РОМАН ****</t>
  </si>
  <si>
    <t>КИРИЛЛ 5****</t>
  </si>
  <si>
    <t>17046 ****</t>
  </si>
  <si>
    <t>МАДИНА 0****</t>
  </si>
  <si>
    <t>НАИЛЯ 8****</t>
  </si>
  <si>
    <t>АЛЁНА 0****</t>
  </si>
  <si>
    <t>ГЕОРГИЙ 8****</t>
  </si>
  <si>
    <t>МАРИНА 0****</t>
  </si>
  <si>
    <t>ДМИТРИЙ 8****</t>
  </si>
  <si>
    <t>ДЕНИС 2****</t>
  </si>
  <si>
    <t>АНЯ 6****</t>
  </si>
  <si>
    <t>62612 ****</t>
  </si>
  <si>
    <t>АРНА 9****</t>
  </si>
  <si>
    <t>АЙГЕРИМ 8****</t>
  </si>
  <si>
    <t>ОЛЬГА 5****</t>
  </si>
  <si>
    <t>ВИТАЛИЙ 8****</t>
  </si>
  <si>
    <t>ОЛЬГА 1****</t>
  </si>
  <si>
    <t>НАИЛЯ 1****</t>
  </si>
  <si>
    <t>МУХТАР 8****</t>
  </si>
  <si>
    <t>76010 ****</t>
  </si>
  <si>
    <t>ЗИНОИДА 5****</t>
  </si>
  <si>
    <t>8638 1****</t>
  </si>
  <si>
    <t>НИКИТА 2****</t>
  </si>
  <si>
    <t>РИММА 3****</t>
  </si>
  <si>
    <t>17494 ****</t>
  </si>
  <si>
    <t>10746 ****</t>
  </si>
  <si>
    <t>ГАЛИНА 9****</t>
  </si>
  <si>
    <t>ЕЛЕНА 7****</t>
  </si>
  <si>
    <t>КИРИЛЛ 3****</t>
  </si>
  <si>
    <t>НАДЕЖДА 6****</t>
  </si>
  <si>
    <t>34716 ****</t>
  </si>
  <si>
    <t>ВИКА 3****</t>
  </si>
  <si>
    <t>6543 ****</t>
  </si>
  <si>
    <t>НЕТ 1****</t>
  </si>
  <si>
    <t>Средний чек по категориям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</si>
</sst>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#,##0\ &quot;₸&quot;;\-#,##0\ &quot;₸&quot;"/>
  </numFmts>
  <fonts count="5" x14ac:knownFonts="1">
    <font>
      <sz val="12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  <font>
      <sz val="12"/>
      <color theme="0"/>
      <name val="Aptos Narrow"/>
      <family val="2"/>
      <charset val="204"/>
      <scheme val="minor"/>
    </font>
    <font>
      <b/>
      <sz val="12"/>
      <color theme="1"/>
      <name val="Aptos Narrow"/>
      <scheme val="minor"/>
    </font>
    <font>
      <b/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6">
    <xf numFmtId="0" fontId="0" fillId="0" borderId="0" xfId="0"/>
    <xf numFmtId="2" fontId="0" fillId="0" borderId="0" xfId="0" applyNumberFormat="1"/>
    <xf numFmtId="0" fontId="0" fillId="0" borderId="0" xfId="0" pivotButton="1"/>
    <xf numFmtId="4" fontId="0" fillId="0" borderId="0" xfId="0" applyNumberFormat="1"/>
    <xf numFmtId="14" fontId="0" fillId="0" borderId="0" xfId="0" applyNumberFormat="1"/>
    <xf numFmtId="4" fontId="0" fillId="0" borderId="0" xfId="0" applyNumberFormat="1" applyAlignment="1">
      <alignment horizontal="right" vertical="center"/>
    </xf>
    <xf numFmtId="4" fontId="0" fillId="0" borderId="2" xfId="0" applyNumberFormat="1" applyBorder="1" applyAlignment="1">
      <alignment horizontal="right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4" fontId="0" fillId="0" borderId="5" xfId="0" applyNumberFormat="1" applyBorder="1" applyAlignment="1">
      <alignment horizontal="right" vertical="center"/>
    </xf>
    <xf numFmtId="2" fontId="0" fillId="0" borderId="5" xfId="0" applyNumberFormat="1" applyBorder="1"/>
    <xf numFmtId="4" fontId="0" fillId="0" borderId="5" xfId="0" applyNumberFormat="1" applyBorder="1"/>
    <xf numFmtId="0" fontId="0" fillId="0" borderId="1" xfId="0" applyBorder="1"/>
    <xf numFmtId="2" fontId="0" fillId="0" borderId="2" xfId="0" applyNumberFormat="1" applyBorder="1"/>
    <xf numFmtId="4" fontId="0" fillId="0" borderId="2" xfId="0" applyNumberFormat="1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0" xfId="0" pivotButton="1" applyNumberFormat="1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  <xf numFmtId="0" fontId="0" fillId="0" borderId="0" xfId="0" pivotButton="1" applyAlignment="1">
      <alignment horizontal="center"/>
    </xf>
    <xf numFmtId="5" fontId="0" fillId="0" borderId="0" xfId="0" applyNumberFormat="1"/>
    <xf numFmtId="3" fontId="0" fillId="0" borderId="0" xfId="0" applyNumberFormat="1"/>
    <xf numFmtId="0" fontId="0" fillId="0" borderId="0" xfId="0" applyAlignment="1">
      <alignment horizontal="left" indent="1"/>
    </xf>
    <xf numFmtId="0" fontId="0" fillId="0" borderId="0" xfId="0" pivotButton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center"/>
    </xf>
    <xf numFmtId="1" fontId="0" fillId="0" borderId="0" xfId="0" applyNumberFormat="1"/>
    <xf numFmtId="0" fontId="2" fillId="0" borderId="0" xfId="0" applyFont="1" applyAlignment="1">
      <alignment horizontal="center"/>
    </xf>
    <xf numFmtId="1" fontId="0" fillId="0" borderId="3" xfId="0" applyNumberForma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58"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numFmt numFmtId="4" formatCode="#,##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numFmt numFmtId="4" formatCode="#,##0.00"/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numFmt numFmtId="0" formatCode="General"/>
      <fill>
        <patternFill patternType="none">
          <bgColor auto="1"/>
        </patternFill>
      </fill>
      <border outline="0">
        <left style="thin">
          <color theme="9" tint="0.3999755851924192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charset val="204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numFmt numFmtId="0" formatCode="General"/>
      <fill>
        <patternFill patternType="none">
          <fgColor indexed="64"/>
          <bgColor indexed="65"/>
        </patternFill>
      </fill>
    </dxf>
    <dxf>
      <numFmt numFmtId="19" formatCode="dd/mm/yyyy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3" formatCode="#,##0"/>
    </dxf>
    <dxf>
      <numFmt numFmtId="3" formatCode="#,##0"/>
    </dxf>
    <dxf>
      <alignment horizontal="right"/>
    </dxf>
    <dxf>
      <alignment horizontal="center"/>
    </dxf>
    <dxf>
      <numFmt numFmtId="1" formatCode="0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numFmt numFmtId="1" formatCode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" formatCode="0"/>
    </dxf>
    <dxf>
      <numFmt numFmtId="1" formatCode="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color theme="0"/>
      </font>
    </dxf>
    <dxf>
      <alignment horizontal="center"/>
    </dxf>
    <dxf>
      <alignment horizontal="center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4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microsoft.com/office/2007/relationships/slicerCache" Target="slicerCaches/slicerCache3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microsoft.com/office/2007/relationships/slicerCache" Target="slicerCaches/slicerCache7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2.xml"/><Relationship Id="rId5" Type="http://schemas.openxmlformats.org/officeDocument/2006/relationships/worksheet" Target="worksheets/sheet5.xml"/><Relationship Id="rId15" Type="http://schemas.microsoft.com/office/2007/relationships/slicerCache" Target="slicerCaches/slicerCache6.xml"/><Relationship Id="rId23" Type="http://schemas.openxmlformats.org/officeDocument/2006/relationships/customXml" Target="../customXml/item1.xml"/><Relationship Id="rId10" Type="http://schemas.microsoft.com/office/2007/relationships/slicerCache" Target="slicerCaches/slicerCache1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microsoft.com/office/2007/relationships/slicerCache" Target="slicerCaches/slicerCache5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for portfolio.xlsx]Сводная таблица!Пол</c:name>
    <c:fmtId val="18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'Сводная таблица'!$C$2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KZ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'Сводная таблица'!$B$3:$B$6</c:f>
              <c:strCache>
                <c:ptCount val="3"/>
                <c:pt idx="0">
                  <c:v>Ж</c:v>
                </c:pt>
                <c:pt idx="1">
                  <c:v>М</c:v>
                </c:pt>
                <c:pt idx="2">
                  <c:v>#Н/Д</c:v>
                </c:pt>
              </c:strCache>
            </c:strRef>
          </c:cat>
          <c:val>
            <c:numRef>
              <c:f>'Сводная таблица'!$C$3:$C$6</c:f>
              <c:numCache>
                <c:formatCode>General</c:formatCode>
                <c:ptCount val="3"/>
                <c:pt idx="0">
                  <c:v>1069</c:v>
                </c:pt>
                <c:pt idx="1">
                  <c:v>563</c:v>
                </c:pt>
                <c:pt idx="2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23-A94E-8C05-B97B58DA111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189696"/>
        <c:axId val="513956384"/>
      </c:barChart>
      <c:catAx>
        <c:axId val="6918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513956384"/>
        <c:crosses val="autoZero"/>
        <c:auto val="1"/>
        <c:lblAlgn val="ctr"/>
        <c:lblOffset val="100"/>
        <c:noMultiLvlLbl val="0"/>
      </c:catAx>
      <c:valAx>
        <c:axId val="51395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69189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KZ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for portfolio.xlsx]Сводная таблица!Сводная таблица10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Выручка по странам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KZ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1"/>
          <c:showCatName val="0"/>
          <c:showSerName val="0"/>
          <c:showPercent val="0"/>
          <c:showBubbleSize val="0"/>
          <c:separator>тг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1"/>
          <c:showCatName val="0"/>
          <c:showSerName val="0"/>
          <c:showPercent val="0"/>
          <c:showBubbleSize val="0"/>
          <c:separator>тг</c:separator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1"/>
          <c:showCatName val="0"/>
          <c:showSerName val="0"/>
          <c:showPercent val="0"/>
          <c:showBubbleSize val="0"/>
          <c:separator>тг</c:separator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1"/>
          <c:showCatName val="0"/>
          <c:showSerName val="0"/>
          <c:showPercent val="0"/>
          <c:showBubbleSize val="0"/>
          <c:separator>тг</c:separator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1"/>
          <c:showCatName val="0"/>
          <c:showSerName val="0"/>
          <c:showPercent val="0"/>
          <c:showBubbleSize val="0"/>
          <c:separator>тг</c:separator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'Сводная таблица'!$I$24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KZ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тг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'Сводная таблица'!$H$25:$H$30</c:f>
              <c:strCache>
                <c:ptCount val="5"/>
                <c:pt idx="0">
                  <c:v>Израиль</c:v>
                </c:pt>
                <c:pt idx="1">
                  <c:v>Канада</c:v>
                </c:pt>
                <c:pt idx="2">
                  <c:v>Нет данных</c:v>
                </c:pt>
                <c:pt idx="3">
                  <c:v>Казахстан</c:v>
                </c:pt>
                <c:pt idx="4">
                  <c:v>Россия</c:v>
                </c:pt>
              </c:strCache>
            </c:strRef>
          </c:cat>
          <c:val>
            <c:numRef>
              <c:f>'Сводная таблица'!$I$25:$I$30</c:f>
              <c:numCache>
                <c:formatCode>"₸"#,##0_);\("₸"#,##0\)</c:formatCode>
                <c:ptCount val="5"/>
                <c:pt idx="0">
                  <c:v>72800</c:v>
                </c:pt>
                <c:pt idx="1">
                  <c:v>151620</c:v>
                </c:pt>
                <c:pt idx="2">
                  <c:v>18064793</c:v>
                </c:pt>
                <c:pt idx="3">
                  <c:v>25488395.400000002</c:v>
                </c:pt>
                <c:pt idx="4">
                  <c:v>102656329.60000002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A8-7E4E-8D25-31C5C62426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58546464"/>
        <c:axId val="1457956960"/>
      </c:barChart>
      <c:catAx>
        <c:axId val="14585464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1457956960"/>
        <c:crosses val="autoZero"/>
        <c:auto val="1"/>
        <c:lblAlgn val="ctr"/>
        <c:lblOffset val="100"/>
        <c:noMultiLvlLbl val="0"/>
      </c:catAx>
      <c:valAx>
        <c:axId val="1457956960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₸&quot;#,##0_);\(&quot;₸&quot;#,##0\)" sourceLinked="1"/>
        <c:majorTickMark val="none"/>
        <c:minorTickMark val="none"/>
        <c:tickLblPos val="nextTo"/>
        <c:crossAx val="1458546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KZ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for portfolio.xlsx]Сводная таблица!Страна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aseline="0"/>
              <a:t>Заявки по странам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KZ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'Сводная таблица'!$C$25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KZ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'Сводная таблица'!$B$26:$B$31</c:f>
              <c:strCache>
                <c:ptCount val="5"/>
                <c:pt idx="0">
                  <c:v>Израиль</c:v>
                </c:pt>
                <c:pt idx="1">
                  <c:v>Казахстан</c:v>
                </c:pt>
                <c:pt idx="2">
                  <c:v>Канада</c:v>
                </c:pt>
                <c:pt idx="3">
                  <c:v>Нет данных</c:v>
                </c:pt>
                <c:pt idx="4">
                  <c:v>Россия</c:v>
                </c:pt>
              </c:strCache>
            </c:strRef>
          </c:cat>
          <c:val>
            <c:numRef>
              <c:f>'Сводная таблица'!$C$26:$C$31</c:f>
              <c:numCache>
                <c:formatCode>General</c:formatCode>
                <c:ptCount val="5"/>
                <c:pt idx="0">
                  <c:v>1</c:v>
                </c:pt>
                <c:pt idx="1">
                  <c:v>250</c:v>
                </c:pt>
                <c:pt idx="2">
                  <c:v>2</c:v>
                </c:pt>
                <c:pt idx="3">
                  <c:v>276</c:v>
                </c:pt>
                <c:pt idx="4">
                  <c:v>1139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F8-F74E-B76B-E6705C0F76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9519568"/>
        <c:axId val="1263954208"/>
      </c:barChart>
      <c:catAx>
        <c:axId val="909519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1263954208"/>
        <c:crosses val="autoZero"/>
        <c:auto val="1"/>
        <c:lblAlgn val="ctr"/>
        <c:lblOffset val="100"/>
        <c:noMultiLvlLbl val="0"/>
      </c:catAx>
      <c:valAx>
        <c:axId val="126395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909519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KZ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for portfolio.xlsx]Сводная таблица!Товар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Заявки</a:t>
            </a:r>
            <a:r>
              <a:rPr lang="ru-RU" baseline="0"/>
              <a:t> товаров топ-10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KZ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'Сводная таблица'!$C$9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KZ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'Сводная таблица'!$B$10:$B$22</c:f>
              <c:strCache>
                <c:ptCount val="12"/>
                <c:pt idx="0">
                  <c:v>КУПАЛЬНИКИ</c:v>
                </c:pt>
                <c:pt idx="1">
                  <c:v>18 +</c:v>
                </c:pt>
                <c:pt idx="2">
                  <c:v>ПИЖАМЫ</c:v>
                </c:pt>
                <c:pt idx="3">
                  <c:v>ДЕТСКАЯ ОДЕЖДА</c:v>
                </c:pt>
                <c:pt idx="4">
                  <c:v>ОБРАЗЦЫ</c:v>
                </c:pt>
                <c:pt idx="5">
                  <c:v>РЮКЗАКИ</c:v>
                </c:pt>
                <c:pt idx="6">
                  <c:v>ы</c:v>
                </c:pt>
                <c:pt idx="7">
                  <c:v>ИГРУШКИ</c:v>
                </c:pt>
                <c:pt idx="8">
                  <c:v>НИЖНЕЕ БЕЛЬЕ</c:v>
                </c:pt>
                <c:pt idx="9">
                  <c:v>РАЗНОЕ</c:v>
                </c:pt>
                <c:pt idx="10">
                  <c:v>СУМКИ</c:v>
                </c:pt>
                <c:pt idx="11">
                  <c:v>НЕТ ДАННЫХ</c:v>
                </c:pt>
              </c:strCache>
            </c:strRef>
          </c:cat>
          <c:val>
            <c:numRef>
              <c:f>'Сводная таблица'!$C$10:$C$22</c:f>
              <c:numCache>
                <c:formatCode>General</c:formatCode>
                <c:ptCount val="12"/>
                <c:pt idx="0">
                  <c:v>22</c:v>
                </c:pt>
                <c:pt idx="1">
                  <c:v>22</c:v>
                </c:pt>
                <c:pt idx="2">
                  <c:v>22</c:v>
                </c:pt>
                <c:pt idx="3">
                  <c:v>24</c:v>
                </c:pt>
                <c:pt idx="4">
                  <c:v>31</c:v>
                </c:pt>
                <c:pt idx="5">
                  <c:v>36</c:v>
                </c:pt>
                <c:pt idx="6">
                  <c:v>44</c:v>
                </c:pt>
                <c:pt idx="7">
                  <c:v>44</c:v>
                </c:pt>
                <c:pt idx="8">
                  <c:v>45</c:v>
                </c:pt>
                <c:pt idx="9">
                  <c:v>127</c:v>
                </c:pt>
                <c:pt idx="10">
                  <c:v>131</c:v>
                </c:pt>
                <c:pt idx="11">
                  <c:v>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92-744F-B517-D679E7FECB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9841888"/>
        <c:axId val="319845760"/>
      </c:barChart>
      <c:catAx>
        <c:axId val="3198418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319845760"/>
        <c:crosses val="autoZero"/>
        <c:auto val="1"/>
        <c:lblAlgn val="ctr"/>
        <c:lblOffset val="100"/>
        <c:noMultiLvlLbl val="0"/>
      </c:catAx>
      <c:valAx>
        <c:axId val="319845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319841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KZ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for portfolio.xlsx]Сводная таблица!Сводная таблица11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Заявки</a:t>
            </a:r>
            <a:r>
              <a:rPr lang="ru-RU" baseline="0"/>
              <a:t> по городам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KZ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'Сводная таблица'!$C$39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KZ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'Сводная таблица'!$B$40:$B$69</c:f>
              <c:strCache>
                <c:ptCount val="29"/>
                <c:pt idx="0">
                  <c:v>КАЛИНИНГРАД</c:v>
                </c:pt>
                <c:pt idx="1">
                  <c:v>ТЮМЕНЬ</c:v>
                </c:pt>
                <c:pt idx="2">
                  <c:v>СОЧИ</c:v>
                </c:pt>
                <c:pt idx="3">
                  <c:v>АКТАУ</c:v>
                </c:pt>
                <c:pt idx="4">
                  <c:v>ВАРШАВА</c:v>
                </c:pt>
                <c:pt idx="5">
                  <c:v>МУРМАНСК</c:v>
                </c:pt>
                <c:pt idx="6">
                  <c:v>ДУБАЙ</c:v>
                </c:pt>
                <c:pt idx="7">
                  <c:v>НОВОСИБИРСК</c:v>
                </c:pt>
                <c:pt idx="8">
                  <c:v>БЛАГОВЕЩЕНСК</c:v>
                </c:pt>
                <c:pt idx="9">
                  <c:v>РОСТОВ-НА-ДОНУ</c:v>
                </c:pt>
                <c:pt idx="10">
                  <c:v>ИЗРАИЛЬ</c:v>
                </c:pt>
                <c:pt idx="11">
                  <c:v>САМАРА</c:v>
                </c:pt>
                <c:pt idx="12">
                  <c:v>ГРЯЗИ</c:v>
                </c:pt>
                <c:pt idx="13">
                  <c:v>САНКТ-ПЕТЕРБУРГ</c:v>
                </c:pt>
                <c:pt idx="14">
                  <c:v>КОКШЕТАУ</c:v>
                </c:pt>
                <c:pt idx="15">
                  <c:v>БАРНАУЛ</c:v>
                </c:pt>
                <c:pt idx="16">
                  <c:v>КАНАДА</c:v>
                </c:pt>
                <c:pt idx="17">
                  <c:v>ЕКАТЕРИНБУРГ</c:v>
                </c:pt>
                <c:pt idx="18">
                  <c:v>ЧЕЛНЫ</c:v>
                </c:pt>
                <c:pt idx="19">
                  <c:v>ВОЛГОГРАД</c:v>
                </c:pt>
                <c:pt idx="20">
                  <c:v>ТАРАЗ</c:v>
                </c:pt>
                <c:pt idx="21">
                  <c:v>КРАСНОДАР</c:v>
                </c:pt>
                <c:pt idx="22">
                  <c:v>АСТАНА</c:v>
                </c:pt>
                <c:pt idx="23">
                  <c:v>СПБ</c:v>
                </c:pt>
                <c:pt idx="24">
                  <c:v>АЛМАТЫ</c:v>
                </c:pt>
                <c:pt idx="25">
                  <c:v>КЗ</c:v>
                </c:pt>
                <c:pt idx="26">
                  <c:v>Нет данных</c:v>
                </c:pt>
                <c:pt idx="27">
                  <c:v>МОСКВА</c:v>
                </c:pt>
                <c:pt idx="28">
                  <c:v>РФ</c:v>
                </c:pt>
              </c:strCache>
            </c:strRef>
          </c:cat>
          <c:val>
            <c:numRef>
              <c:f>'Сводная таблица'!$C$40:$C$69</c:f>
              <c:numCache>
                <c:formatCode>General</c:formatCode>
                <c:ptCount val="2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9</c:v>
                </c:pt>
                <c:pt idx="21">
                  <c:v>15</c:v>
                </c:pt>
                <c:pt idx="22">
                  <c:v>15</c:v>
                </c:pt>
                <c:pt idx="23">
                  <c:v>25</c:v>
                </c:pt>
                <c:pt idx="24">
                  <c:v>80</c:v>
                </c:pt>
                <c:pt idx="25">
                  <c:v>141</c:v>
                </c:pt>
                <c:pt idx="26">
                  <c:v>276</c:v>
                </c:pt>
                <c:pt idx="27">
                  <c:v>335</c:v>
                </c:pt>
                <c:pt idx="28">
                  <c:v>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5A-F045-B8FA-8976EA12C5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81235904"/>
        <c:axId val="781237616"/>
      </c:barChart>
      <c:catAx>
        <c:axId val="7812359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781237616"/>
        <c:crosses val="autoZero"/>
        <c:auto val="1"/>
        <c:lblAlgn val="ctr"/>
        <c:lblOffset val="100"/>
        <c:noMultiLvlLbl val="0"/>
      </c:catAx>
      <c:valAx>
        <c:axId val="78123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781235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KZ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for portfolio.xlsx]Сводная таблица!Сводная таблица2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Вид</a:t>
            </a:r>
            <a:r>
              <a:rPr lang="ru-RU" baseline="0"/>
              <a:t> клиента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KZ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'Сводная таблица'!$I$38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KZ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'Сводная таблица'!$H$39:$H$55</c:f>
              <c:strCache>
                <c:ptCount val="16"/>
                <c:pt idx="0">
                  <c:v>Новый, Ирода</c:v>
                </c:pt>
                <c:pt idx="1">
                  <c:v>Новый, Заоро</c:v>
                </c:pt>
                <c:pt idx="2">
                  <c:v>Старый, Аяз</c:v>
                </c:pt>
                <c:pt idx="3">
                  <c:v>Новый, Инста</c:v>
                </c:pt>
                <c:pt idx="4">
                  <c:v>Обучение, Каспи</c:v>
                </c:pt>
                <c:pt idx="5">
                  <c:v>Старый, Конс</c:v>
                </c:pt>
                <c:pt idx="6">
                  <c:v>Новый, Таргет</c:v>
                </c:pt>
                <c:pt idx="7">
                  <c:v>Старый, Сараф</c:v>
                </c:pt>
                <c:pt idx="8">
                  <c:v>Новый, Сараф</c:v>
                </c:pt>
                <c:pt idx="9">
                  <c:v>Старый, Инста</c:v>
                </c:pt>
                <c:pt idx="10">
                  <c:v>Старый, Таргет</c:v>
                </c:pt>
                <c:pt idx="11">
                  <c:v>Новый, ВБ</c:v>
                </c:pt>
                <c:pt idx="12">
                  <c:v>Старый, ВБ</c:v>
                </c:pt>
                <c:pt idx="13">
                  <c:v>Новый</c:v>
                </c:pt>
                <c:pt idx="14">
                  <c:v>Игнор</c:v>
                </c:pt>
                <c:pt idx="15">
                  <c:v>Старый</c:v>
                </c:pt>
              </c:strCache>
            </c:strRef>
          </c:cat>
          <c:val>
            <c:numRef>
              <c:f>'Сводная таблица'!$I$39:$I$55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12</c:v>
                </c:pt>
                <c:pt idx="7">
                  <c:v>13</c:v>
                </c:pt>
                <c:pt idx="8">
                  <c:v>16</c:v>
                </c:pt>
                <c:pt idx="9">
                  <c:v>27</c:v>
                </c:pt>
                <c:pt idx="10">
                  <c:v>85</c:v>
                </c:pt>
                <c:pt idx="11">
                  <c:v>104</c:v>
                </c:pt>
                <c:pt idx="12">
                  <c:v>135</c:v>
                </c:pt>
                <c:pt idx="13">
                  <c:v>326</c:v>
                </c:pt>
                <c:pt idx="14">
                  <c:v>389</c:v>
                </c:pt>
                <c:pt idx="15">
                  <c:v>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8-7242-8F3B-F253FB99C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11258208"/>
        <c:axId val="1370525120"/>
      </c:barChart>
      <c:catAx>
        <c:axId val="6112582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1370525120"/>
        <c:crosses val="autoZero"/>
        <c:auto val="1"/>
        <c:lblAlgn val="ctr"/>
        <c:lblOffset val="100"/>
        <c:noMultiLvlLbl val="0"/>
      </c:catAx>
      <c:valAx>
        <c:axId val="1370525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611258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KZ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for portfolio.xlsx]Сводная таблица!Категория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Заявки</a:t>
            </a:r>
            <a:r>
              <a:rPr lang="ru-RU" baseline="0"/>
              <a:t> по</a:t>
            </a:r>
            <a:r>
              <a:rPr lang="ru-RU"/>
              <a:t> категориям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KZ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'Сводная таблица'!$C$70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KZ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'Сводная таблица'!$B$71:$B$93</c:f>
              <c:strCache>
                <c:ptCount val="22"/>
                <c:pt idx="0">
                  <c:v>Детские стерилизаторы</c:v>
                </c:pt>
                <c:pt idx="1">
                  <c:v>Канцтовары</c:v>
                </c:pt>
                <c:pt idx="2">
                  <c:v>Аксессуары для телефона</c:v>
                </c:pt>
                <c:pt idx="3">
                  <c:v>Носки</c:v>
                </c:pt>
                <c:pt idx="4">
                  <c:v>Бижутерия</c:v>
                </c:pt>
                <c:pt idx="5">
                  <c:v>18+</c:v>
                </c:pt>
                <c:pt idx="6">
                  <c:v>Детская одежда</c:v>
                </c:pt>
                <c:pt idx="7">
                  <c:v>Автозапчасти</c:v>
                </c:pt>
                <c:pt idx="8">
                  <c:v>Обувь</c:v>
                </c:pt>
                <c:pt idx="9">
                  <c:v>Образцы</c:v>
                </c:pt>
                <c:pt idx="10">
                  <c:v>Инструменты</c:v>
                </c:pt>
                <c:pt idx="11">
                  <c:v>Рюкзаки</c:v>
                </c:pt>
                <c:pt idx="12">
                  <c:v>ЗОО Товары</c:v>
                </c:pt>
                <c:pt idx="13">
                  <c:v>Цифровая техника</c:v>
                </c:pt>
                <c:pt idx="14">
                  <c:v>Игрушки</c:v>
                </c:pt>
                <c:pt idx="15">
                  <c:v>Товары для кухни</c:v>
                </c:pt>
                <c:pt idx="16">
                  <c:v>Косметика</c:v>
                </c:pt>
                <c:pt idx="17">
                  <c:v>Сумки</c:v>
                </c:pt>
                <c:pt idx="18">
                  <c:v>Нет данных</c:v>
                </c:pt>
                <c:pt idx="19">
                  <c:v>Для дома</c:v>
                </c:pt>
                <c:pt idx="20">
                  <c:v>Одежда</c:v>
                </c:pt>
                <c:pt idx="21">
                  <c:v>Разное</c:v>
                </c:pt>
              </c:strCache>
            </c:strRef>
          </c:cat>
          <c:val>
            <c:numRef>
              <c:f>'Сводная таблица'!$C$71:$C$93</c:f>
              <c:numCache>
                <c:formatCode>General</c:formatCode>
                <c:ptCount val="22"/>
                <c:pt idx="0">
                  <c:v>1</c:v>
                </c:pt>
                <c:pt idx="1">
                  <c:v>7</c:v>
                </c:pt>
                <c:pt idx="2">
                  <c:v>10</c:v>
                </c:pt>
                <c:pt idx="3">
                  <c:v>12</c:v>
                </c:pt>
                <c:pt idx="4">
                  <c:v>21</c:v>
                </c:pt>
                <c:pt idx="5">
                  <c:v>22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31</c:v>
                </c:pt>
                <c:pt idx="10">
                  <c:v>39</c:v>
                </c:pt>
                <c:pt idx="11">
                  <c:v>40</c:v>
                </c:pt>
                <c:pt idx="12">
                  <c:v>41</c:v>
                </c:pt>
                <c:pt idx="13">
                  <c:v>46</c:v>
                </c:pt>
                <c:pt idx="14">
                  <c:v>52</c:v>
                </c:pt>
                <c:pt idx="15">
                  <c:v>55</c:v>
                </c:pt>
                <c:pt idx="16">
                  <c:v>58</c:v>
                </c:pt>
                <c:pt idx="17">
                  <c:v>147</c:v>
                </c:pt>
                <c:pt idx="18">
                  <c:v>161</c:v>
                </c:pt>
                <c:pt idx="19">
                  <c:v>169</c:v>
                </c:pt>
                <c:pt idx="20">
                  <c:v>282</c:v>
                </c:pt>
                <c:pt idx="21">
                  <c:v>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95-C742-8CED-E4B8841C46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81740768"/>
        <c:axId val="1881560592"/>
      </c:barChart>
      <c:catAx>
        <c:axId val="18817407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1881560592"/>
        <c:crosses val="autoZero"/>
        <c:auto val="1"/>
        <c:lblAlgn val="ctr"/>
        <c:lblOffset val="100"/>
        <c:noMultiLvlLbl val="0"/>
      </c:catAx>
      <c:valAx>
        <c:axId val="1881560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1881740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KZ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for portfolio.xlsx]Сводная таблица!Сводная таблица3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Выручка по категориям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KZ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'Сводная таблица'!$I$70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KZ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'Сводная таблица'!$H$71:$H$93</c:f>
              <c:strCache>
                <c:ptCount val="22"/>
                <c:pt idx="0">
                  <c:v>Детские стерилизаторы</c:v>
                </c:pt>
                <c:pt idx="1">
                  <c:v>Канцтовары</c:v>
                </c:pt>
                <c:pt idx="2">
                  <c:v>Носки</c:v>
                </c:pt>
                <c:pt idx="3">
                  <c:v>Аксессуары для телефона</c:v>
                </c:pt>
                <c:pt idx="4">
                  <c:v>Обувь</c:v>
                </c:pt>
                <c:pt idx="5">
                  <c:v>Бижутерия</c:v>
                </c:pt>
                <c:pt idx="6">
                  <c:v>Образцы</c:v>
                </c:pt>
                <c:pt idx="7">
                  <c:v>Детская одежда</c:v>
                </c:pt>
                <c:pt idx="8">
                  <c:v>Автозапчасти</c:v>
                </c:pt>
                <c:pt idx="9">
                  <c:v>18+</c:v>
                </c:pt>
                <c:pt idx="10">
                  <c:v>Инструменты</c:v>
                </c:pt>
                <c:pt idx="11">
                  <c:v>Косметика</c:v>
                </c:pt>
                <c:pt idx="12">
                  <c:v>Рюкзаки</c:v>
                </c:pt>
                <c:pt idx="13">
                  <c:v>ЗОО Товары</c:v>
                </c:pt>
                <c:pt idx="14">
                  <c:v>Товары для кухни</c:v>
                </c:pt>
                <c:pt idx="15">
                  <c:v>Цифровая техника</c:v>
                </c:pt>
                <c:pt idx="16">
                  <c:v>Игрушки</c:v>
                </c:pt>
                <c:pt idx="17">
                  <c:v>Нет данных</c:v>
                </c:pt>
                <c:pt idx="18">
                  <c:v>Сумки</c:v>
                </c:pt>
                <c:pt idx="19">
                  <c:v>Для дома</c:v>
                </c:pt>
                <c:pt idx="20">
                  <c:v>Одежда</c:v>
                </c:pt>
                <c:pt idx="21">
                  <c:v>Разное</c:v>
                </c:pt>
              </c:strCache>
            </c:strRef>
          </c:cat>
          <c:val>
            <c:numRef>
              <c:f>'Сводная таблица'!$I$71:$I$93</c:f>
              <c:numCache>
                <c:formatCode>#,##0</c:formatCode>
                <c:ptCount val="22"/>
                <c:pt idx="0">
                  <c:v>9380</c:v>
                </c:pt>
                <c:pt idx="1">
                  <c:v>613319</c:v>
                </c:pt>
                <c:pt idx="2">
                  <c:v>863450</c:v>
                </c:pt>
                <c:pt idx="3">
                  <c:v>929236</c:v>
                </c:pt>
                <c:pt idx="4">
                  <c:v>1371351</c:v>
                </c:pt>
                <c:pt idx="5">
                  <c:v>1448391.4</c:v>
                </c:pt>
                <c:pt idx="6">
                  <c:v>1491109.2000000002</c:v>
                </c:pt>
                <c:pt idx="7">
                  <c:v>2072022.5</c:v>
                </c:pt>
                <c:pt idx="8">
                  <c:v>2272617.9</c:v>
                </c:pt>
                <c:pt idx="9">
                  <c:v>2661559</c:v>
                </c:pt>
                <c:pt idx="10">
                  <c:v>3286756.3</c:v>
                </c:pt>
                <c:pt idx="11">
                  <c:v>3781098</c:v>
                </c:pt>
                <c:pt idx="12">
                  <c:v>3821780.2</c:v>
                </c:pt>
                <c:pt idx="13">
                  <c:v>4542624.4000000004</c:v>
                </c:pt>
                <c:pt idx="14">
                  <c:v>5680072.7000000002</c:v>
                </c:pt>
                <c:pt idx="15">
                  <c:v>6882252.5</c:v>
                </c:pt>
                <c:pt idx="16">
                  <c:v>9026693.8000000007</c:v>
                </c:pt>
                <c:pt idx="17">
                  <c:v>11657471.200000001</c:v>
                </c:pt>
                <c:pt idx="18">
                  <c:v>12431731.699999999</c:v>
                </c:pt>
                <c:pt idx="19">
                  <c:v>14000027.899999999</c:v>
                </c:pt>
                <c:pt idx="20">
                  <c:v>26603932.999999993</c:v>
                </c:pt>
                <c:pt idx="21">
                  <c:v>30987060.300000001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F8-1E49-97B6-6B7C9DC5A4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93848480"/>
        <c:axId val="393850192"/>
      </c:barChart>
      <c:catAx>
        <c:axId val="3938484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393850192"/>
        <c:crosses val="autoZero"/>
        <c:auto val="1"/>
        <c:lblAlgn val="ctr"/>
        <c:lblOffset val="100"/>
        <c:noMultiLvlLbl val="0"/>
      </c:catAx>
      <c:valAx>
        <c:axId val="393850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39384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KZ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13</xdr:col>
      <xdr:colOff>0</xdr:colOff>
      <xdr:row>9</xdr:row>
      <xdr:rowOff>12700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416BC43-3A35-9944-B879-8BDC7A6E92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12700</xdr:colOff>
      <xdr:row>10</xdr:row>
      <xdr:rowOff>0</xdr:rowOff>
    </xdr:from>
    <xdr:to>
      <xdr:col>24</xdr:col>
      <xdr:colOff>0</xdr:colOff>
      <xdr:row>25</xdr:row>
      <xdr:rowOff>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665D2245-5DCA-5D46-99AC-EEA7C705CF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1</xdr:row>
      <xdr:rowOff>0</xdr:rowOff>
    </xdr:from>
    <xdr:to>
      <xdr:col>24</xdr:col>
      <xdr:colOff>0</xdr:colOff>
      <xdr:row>9</xdr:row>
      <xdr:rowOff>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1508C08E-1E61-E240-B9CF-0122794601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0</xdr:colOff>
      <xdr:row>10</xdr:row>
      <xdr:rowOff>0</xdr:rowOff>
    </xdr:from>
    <xdr:to>
      <xdr:col>13</xdr:col>
      <xdr:colOff>0</xdr:colOff>
      <xdr:row>25</xdr:row>
      <xdr:rowOff>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B0C41C3-CA23-4E94-D843-4CB958FC31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0</xdr:colOff>
      <xdr:row>1</xdr:row>
      <xdr:rowOff>0</xdr:rowOff>
    </xdr:from>
    <xdr:to>
      <xdr:col>35</xdr:col>
      <xdr:colOff>0</xdr:colOff>
      <xdr:row>25</xdr:row>
      <xdr:rowOff>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0EE46E27-77EB-E346-AC3A-ADE5B502FE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35</xdr:col>
      <xdr:colOff>127000</xdr:colOff>
      <xdr:row>1</xdr:row>
      <xdr:rowOff>0</xdr:rowOff>
    </xdr:from>
    <xdr:to>
      <xdr:col>38</xdr:col>
      <xdr:colOff>0</xdr:colOff>
      <xdr:row>25</xdr:row>
      <xdr:rowOff>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7DD0A524-9830-F730-3A77-B1A69F5933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0</xdr:colOff>
      <xdr:row>26</xdr:row>
      <xdr:rowOff>0</xdr:rowOff>
    </xdr:from>
    <xdr:to>
      <xdr:col>18</xdr:col>
      <xdr:colOff>190500</xdr:colOff>
      <xdr:row>51</xdr:row>
      <xdr:rowOff>0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5B184E27-DC60-0B80-7692-83A790517B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19</xdr:col>
      <xdr:colOff>0</xdr:colOff>
      <xdr:row>26</xdr:row>
      <xdr:rowOff>0</xdr:rowOff>
    </xdr:from>
    <xdr:to>
      <xdr:col>33</xdr:col>
      <xdr:colOff>0</xdr:colOff>
      <xdr:row>51</xdr:row>
      <xdr:rowOff>0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BE3171D8-A788-818C-FD29-31ED2F82F7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22</xdr:row>
      <xdr:rowOff>127000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6" name="Сотрудник 3">
              <a:extLst>
                <a:ext uri="{FF2B5EF4-FFF2-40B4-BE49-F238E27FC236}">
                  <a16:creationId xmlns:a16="http://schemas.microsoft.com/office/drawing/2014/main" id="{8DD48566-9199-4047-8BF2-5E0795F3B57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Сотрудник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01600"/>
              <a:ext cx="1371600" cy="4279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23</xdr:row>
      <xdr:rowOff>0</xdr:rowOff>
    </xdr:from>
    <xdr:to>
      <xdr:col>4</xdr:col>
      <xdr:colOff>0</xdr:colOff>
      <xdr:row>41</xdr:row>
      <xdr:rowOff>152400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7" name="Месяцы (Дата) 4">
              <a:extLst>
                <a:ext uri="{FF2B5EF4-FFF2-40B4-BE49-F238E27FC236}">
                  <a16:creationId xmlns:a16="http://schemas.microsoft.com/office/drawing/2014/main" id="{DC819E68-FDA7-3546-A0F4-85777438150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Месяцы (Дата) 4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457700"/>
              <a:ext cx="1371600" cy="3746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38</xdr:col>
      <xdr:colOff>88900</xdr:colOff>
      <xdr:row>1</xdr:row>
      <xdr:rowOff>12700</xdr:rowOff>
    </xdr:from>
    <xdr:to>
      <xdr:col>42</xdr:col>
      <xdr:colOff>0</xdr:colOff>
      <xdr:row>5</xdr:row>
      <xdr:rowOff>88900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8" name="Годы (Дата) 5">
              <a:extLst>
                <a:ext uri="{FF2B5EF4-FFF2-40B4-BE49-F238E27FC236}">
                  <a16:creationId xmlns:a16="http://schemas.microsoft.com/office/drawing/2014/main" id="{24F44358-B20F-2341-B8D3-C53FC2F2F21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Годы (Дата) 5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649700" y="114300"/>
              <a:ext cx="1282700" cy="889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76200</xdr:colOff>
      <xdr:row>0</xdr:row>
      <xdr:rowOff>190500</xdr:rowOff>
    </xdr:from>
    <xdr:to>
      <xdr:col>7</xdr:col>
      <xdr:colOff>254000</xdr:colOff>
      <xdr:row>33</xdr:row>
      <xdr:rowOff>12700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Категория 1">
              <a:extLst>
                <a:ext uri="{FF2B5EF4-FFF2-40B4-BE49-F238E27FC236}">
                  <a16:creationId xmlns:a16="http://schemas.microsoft.com/office/drawing/2014/main" id="{62D81351-CA0C-9735-C7E0-A4DADE93132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Категория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74200" y="190500"/>
              <a:ext cx="1828800" cy="6527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812800</xdr:colOff>
      <xdr:row>1</xdr:row>
      <xdr:rowOff>12700</xdr:rowOff>
    </xdr:from>
    <xdr:to>
      <xdr:col>8</xdr:col>
      <xdr:colOff>1066800</xdr:colOff>
      <xdr:row>19</xdr:row>
      <xdr:rowOff>76200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Месяцы (Дата)">
              <a:extLst>
                <a:ext uri="{FF2B5EF4-FFF2-40B4-BE49-F238E27FC236}">
                  <a16:creationId xmlns:a16="http://schemas.microsoft.com/office/drawing/2014/main" id="{03BDA81A-FD3F-1759-D1F5-2621BA91C1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Месяцы (Дата)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039600" y="1435100"/>
              <a:ext cx="1676400" cy="3721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6</xdr:col>
      <xdr:colOff>520700</xdr:colOff>
      <xdr:row>1</xdr:row>
      <xdr:rowOff>0</xdr:rowOff>
    </xdr:from>
    <xdr:to>
      <xdr:col>7</xdr:col>
      <xdr:colOff>762000</xdr:colOff>
      <xdr:row>5</xdr:row>
      <xdr:rowOff>101600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Годы (Дата)">
              <a:extLst>
                <a:ext uri="{FF2B5EF4-FFF2-40B4-BE49-F238E27FC236}">
                  <a16:creationId xmlns:a16="http://schemas.microsoft.com/office/drawing/2014/main" id="{3A12B8A1-0A7C-D90D-59B4-4747A081566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Годы (Дата)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68000" y="1422400"/>
              <a:ext cx="1320800" cy="914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88900</xdr:colOff>
      <xdr:row>1</xdr:row>
      <xdr:rowOff>190500</xdr:rowOff>
    </xdr:from>
    <xdr:to>
      <xdr:col>18</xdr:col>
      <xdr:colOff>355600</xdr:colOff>
      <xdr:row>23</xdr:row>
      <xdr:rowOff>76200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Сотрудник 1">
              <a:extLst>
                <a:ext uri="{FF2B5EF4-FFF2-40B4-BE49-F238E27FC236}">
                  <a16:creationId xmlns:a16="http://schemas.microsoft.com/office/drawing/2014/main" id="{6EC01A9F-35D1-6EEA-1BE9-0859B657ACC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Сотрудник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96400" y="393700"/>
              <a:ext cx="1828800" cy="261937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irak Ghost" id="{EEB8C8C1-EC42-7D49-BFE4-7F2BE8C7C5DC}" userId="4a2ff671f0985145" providerId="Windows Live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assic" refreshedDate="45407.628164236114" missingItemsLimit="0" createdVersion="8" refreshedVersion="8" minRefreshableVersion="3" recordCount="1668" xr:uid="{979CB243-EC90-4645-AD46-A01C7ABE5D62}">
  <cacheSource type="worksheet">
    <worksheetSource name="БД_2023"/>
  </cacheSource>
  <cacheFields count="19">
    <cacheField name="Сотрудник" numFmtId="0">
      <sharedItems count="14">
        <s v="Диана"/>
        <s v="Слава"/>
        <s v="Уна"/>
        <s v="Абду"/>
        <s v="Ника"/>
        <s v="Иса"/>
        <s v="Максим"/>
        <s v="Индира"/>
        <s v="Динора"/>
        <s v="Костя"/>
        <s v="Санжар"/>
        <s v="Кузя"/>
        <s v="Азиз"/>
        <s v="Сая"/>
      </sharedItems>
    </cacheField>
    <cacheField name="Дата" numFmtId="14">
      <sharedItems containsSemiMixedTypes="0" containsNonDate="0" containsDate="1" containsString="0" minDate="2023-03-01T00:00:00" maxDate="2024-03-31T00:00:00" count="347">
        <d v="2023-03-01T00:00:00"/>
        <d v="2023-03-02T00:00:00"/>
        <d v="2023-03-03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2T00:00:00"/>
        <d v="2023-03-13T00:00:00"/>
        <d v="2023-03-14T00:00:00"/>
        <d v="2023-03-15T00:00:00"/>
        <d v="2023-03-16T00:00:00"/>
        <d v="2023-03-17T00:00:00"/>
        <d v="2023-03-18T00:00:00"/>
        <d v="2023-03-19T00:00:00"/>
        <d v="2023-03-20T00:00:00"/>
        <d v="2023-03-21T00:00:00"/>
        <d v="2023-03-22T00:00:00"/>
        <d v="2023-03-23T00:00:00"/>
        <d v="2023-03-24T00:00:00"/>
        <d v="2023-03-25T00:00:00"/>
        <d v="2023-03-26T00:00:00"/>
        <d v="2023-03-27T00:00:00"/>
        <d v="2023-03-28T00:00:00"/>
        <d v="2023-03-29T00:00:00"/>
        <d v="2023-03-30T00:00:00"/>
        <d v="2023-03-31T00:00:00"/>
        <d v="2023-04-01T00:00:00"/>
        <d v="2023-04-03T00:00:00"/>
        <d v="2023-04-04T00:00:00"/>
        <d v="2023-04-05T00:00:00"/>
        <d v="2023-04-06T00:00:00"/>
        <d v="2023-04-07T00:00:00"/>
        <d v="2023-04-08T00:00:00"/>
        <d v="2023-04-09T00:00:00"/>
        <d v="2023-04-10T00:00:00"/>
        <d v="2023-04-11T00:00:00"/>
        <d v="2023-04-12T00:00:00"/>
        <d v="2023-04-13T00:00:00"/>
        <d v="2023-04-14T00:00:00"/>
        <d v="2023-04-15T00:00:00"/>
        <d v="2023-04-16T00:00:00"/>
        <d v="2023-04-17T00:00:00"/>
        <d v="2023-04-18T00:00:00"/>
        <d v="2023-04-19T00:00:00"/>
        <d v="2023-04-20T00:00:00"/>
        <d v="2023-04-21T00:00:00"/>
        <d v="2023-04-22T00:00:00"/>
        <d v="2023-04-24T00:00:00"/>
        <d v="2023-04-25T00:00:00"/>
        <d v="2023-04-26T00:00:00"/>
        <d v="2023-04-27T00:00:00"/>
        <d v="2023-04-28T00:00:00"/>
        <d v="2023-04-29T00:00:00"/>
        <d v="2023-05-01T00:00:00"/>
        <d v="2023-05-02T00:00:00"/>
        <d v="2023-05-03T00:00:00"/>
        <d v="2023-05-04T00:00:00"/>
        <d v="2023-05-05T00:00:00"/>
        <d v="2023-05-06T00:00:00"/>
        <d v="2023-05-07T00:00:00"/>
        <d v="2023-05-08T00:00:00"/>
        <d v="2023-05-09T00:00:00"/>
        <d v="2023-05-10T00:00:00"/>
        <d v="2023-05-11T00:00:00"/>
        <d v="2023-05-12T00:00:00"/>
        <d v="2023-05-13T00:00:00"/>
        <d v="2023-05-14T00:00:00"/>
        <d v="2023-05-15T00:00:00"/>
        <d v="2023-05-16T00:00:00"/>
        <d v="2023-05-17T00:00:00"/>
        <d v="2023-05-18T00:00:00"/>
        <d v="2023-05-19T00:00:00"/>
        <d v="2023-05-20T00:00:00"/>
        <d v="2023-05-21T00:00:00"/>
        <d v="2023-05-22T00:00:00"/>
        <d v="2023-05-23T00:00:00"/>
        <d v="2023-05-24T00:00:00"/>
        <d v="2023-05-25T00:00:00"/>
        <d v="2023-05-26T00:00:00"/>
        <d v="2023-05-27T00:00:00"/>
        <d v="2023-05-28T00:00:00"/>
        <d v="2023-05-29T00:00:00"/>
        <d v="2023-05-30T00:00:00"/>
        <d v="2023-05-31T00:00:00"/>
        <d v="2023-06-01T00:00:00"/>
        <d v="2023-06-02T00:00:00"/>
        <d v="2023-06-03T00:00:00"/>
        <d v="2023-06-04T00:00:00"/>
        <d v="2023-06-05T00:00:00"/>
        <d v="2023-06-06T00:00:00"/>
        <d v="2023-06-07T00:00:00"/>
        <d v="2023-06-08T00:00:00"/>
        <d v="2023-06-09T00:00:00"/>
        <d v="2023-06-10T00:00:00"/>
        <d v="2023-06-12T00:00:00"/>
        <d v="2023-06-13T00:00:00"/>
        <d v="2023-06-14T00:00:00"/>
        <d v="2023-06-15T00:00:00"/>
        <d v="2023-06-16T00:00:00"/>
        <d v="2023-06-17T00:00:00"/>
        <d v="2023-06-18T00:00:00"/>
        <d v="2023-06-19T00:00:00"/>
        <d v="2023-06-20T00:00:00"/>
        <d v="2023-06-21T00:00:00"/>
        <d v="2023-06-22T00:00:00"/>
        <d v="2023-06-23T00:00:00"/>
        <d v="2023-06-24T00:00:00"/>
        <d v="2023-06-25T00:00:00"/>
        <d v="2023-06-26T00:00:00"/>
        <d v="2023-06-27T00:00:00"/>
        <d v="2023-06-28T00:00:00"/>
        <d v="2023-06-29T00:00:00"/>
        <d v="2023-06-30T00:00:00"/>
        <d v="2023-07-01T00:00:00"/>
        <d v="2023-07-03T00:00:00"/>
        <d v="2023-07-04T00:00:00"/>
        <d v="2023-07-05T00:00:00"/>
        <d v="2023-07-06T00:00:00"/>
        <d v="2023-07-07T00:00:00"/>
        <d v="2023-07-08T00:00:00"/>
        <d v="2023-07-10T00:00:00"/>
        <d v="2023-07-11T00:00:00"/>
        <d v="2023-07-12T00:00:00"/>
        <d v="2023-07-13T00:00:00"/>
        <d v="2023-07-14T00:00:00"/>
        <d v="2023-07-15T00:00:00"/>
        <d v="2023-07-16T00:00:00"/>
        <d v="2023-07-17T00:00:00"/>
        <d v="2023-07-18T00:00:00"/>
        <d v="2023-07-19T00:00:00"/>
        <d v="2023-07-20T00:00:00"/>
        <d v="2023-07-21T00:00:00"/>
        <d v="2023-07-22T00:00:00"/>
        <d v="2023-07-23T00:00:00"/>
        <d v="2023-07-24T00:00:00"/>
        <d v="2023-07-25T00:00:00"/>
        <d v="2023-07-26T00:00:00"/>
        <d v="2023-07-27T00:00:00"/>
        <d v="2023-07-28T00:00:00"/>
        <d v="2023-07-30T00:00:00"/>
        <d v="2023-07-31T00:00:00"/>
        <d v="2023-08-01T00:00:00"/>
        <d v="2023-08-02T00:00:00"/>
        <d v="2023-08-03T00:00:00"/>
        <d v="2023-08-04T00:00:00"/>
        <d v="2023-08-05T00:00:00"/>
        <d v="2023-08-06T00:00:00"/>
        <d v="2023-08-07T00:00:00"/>
        <d v="2023-08-08T00:00:00"/>
        <d v="2023-08-09T00:00:00"/>
        <d v="2023-08-10T00:00:00"/>
        <d v="2023-08-11T00:00:00"/>
        <d v="2023-08-12T00:00:00"/>
        <d v="2023-08-14T00:00:00"/>
        <d v="2023-08-15T00:00:00"/>
        <d v="2023-08-16T00:00:00"/>
        <d v="2023-08-17T00:00:00"/>
        <d v="2023-08-18T00:00:00"/>
        <d v="2023-08-19T00:00:00"/>
        <d v="2023-08-21T00:00:00"/>
        <d v="2023-08-22T00:00:00"/>
        <d v="2023-08-23T00:00:00"/>
        <d v="2023-08-24T00:00:00"/>
        <d v="2023-08-25T00:00:00"/>
        <d v="2023-08-26T00:00:00"/>
        <d v="2023-08-27T00:00:00"/>
        <d v="2023-08-28T00:00:00"/>
        <d v="2023-08-29T00:00:00"/>
        <d v="2023-08-30T00:00:00"/>
        <d v="2023-08-31T00:00:00"/>
        <d v="2023-09-01T00:00:00"/>
        <d v="2023-09-02T00:00:00"/>
        <d v="2023-09-03T00:00:00"/>
        <d v="2023-09-04T00:00:00"/>
        <d v="2023-09-05T00:00:00"/>
        <d v="2023-09-06T00:00:00"/>
        <d v="2023-09-07T00:00:00"/>
        <d v="2023-09-08T00:00:00"/>
        <d v="2023-09-09T00:00:00"/>
        <d v="2023-09-10T00:00:00"/>
        <d v="2023-09-11T00:00:00"/>
        <d v="2023-09-12T00:00:00"/>
        <d v="2023-09-13T00:00:00"/>
        <d v="2023-09-14T00:00:00"/>
        <d v="2023-09-15T00:00:00"/>
        <d v="2023-09-18T00:00:00"/>
        <d v="2023-09-19T00:00:00"/>
        <d v="2023-09-20T00:00:00"/>
        <d v="2023-09-21T00:00:00"/>
        <d v="2023-09-22T00:00:00"/>
        <d v="2023-09-23T00:00:00"/>
        <d v="2023-09-25T00:00:00"/>
        <d v="2023-09-26T00:00:00"/>
        <d v="2023-09-27T00:00:00"/>
        <d v="2023-09-28T00:00:00"/>
        <d v="2023-09-29T00:00:00"/>
        <d v="2023-09-30T00:00:00"/>
        <d v="2023-10-01T00:00:00"/>
        <d v="2023-10-02T00:00:00"/>
        <d v="2023-10-03T00:00:00"/>
        <d v="2023-10-04T00:00:00"/>
        <d v="2023-10-05T00:00:00"/>
        <d v="2023-10-06T00:00:00"/>
        <d v="2023-10-07T00:00:00"/>
        <d v="2023-10-09T00:00:00"/>
        <d v="2023-10-10T00:00:00"/>
        <d v="2023-10-11T00:00:00"/>
        <d v="2023-10-12T00:00:00"/>
        <d v="2023-10-13T00:00:00"/>
        <d v="2023-10-14T00:00:00"/>
        <d v="2023-10-16T00:00:00"/>
        <d v="2023-10-17T00:00:00"/>
        <d v="2023-10-18T00:00:00"/>
        <d v="2023-10-19T00:00:00"/>
        <d v="2023-10-20T00:00:00"/>
        <d v="2023-10-21T00:00:00"/>
        <d v="2023-10-22T00:00:00"/>
        <d v="2023-10-23T00:00:00"/>
        <d v="2023-10-24T00:00:00"/>
        <d v="2023-10-25T00:00:00"/>
        <d v="2023-10-26T00:00:00"/>
        <d v="2023-10-27T00:00:00"/>
        <d v="2023-10-28T00:00:00"/>
        <d v="2023-10-30T00:00:00"/>
        <d v="2023-10-31T00:00:00"/>
        <d v="2023-11-01T00:00:00"/>
        <d v="2023-11-02T00:00:00"/>
        <d v="2023-11-03T00:00:00"/>
        <d v="2023-11-04T00:00:00"/>
        <d v="2023-11-05T00:00:00"/>
        <d v="2023-11-06T00:00:00"/>
        <d v="2023-11-07T00:00:00"/>
        <d v="2023-11-08T00:00:00"/>
        <d v="2023-11-09T00:00:00"/>
        <d v="2023-11-10T00:00:00"/>
        <d v="2023-11-11T00:00:00"/>
        <d v="2023-11-13T00:00:00"/>
        <d v="2023-11-14T00:00:00"/>
        <d v="2023-11-15T00:00:00"/>
        <d v="2023-11-16T00:00:00"/>
        <d v="2023-11-17T00:00:00"/>
        <d v="2023-11-18T00:00:00"/>
        <d v="2023-11-19T00:00:00"/>
        <d v="2023-11-20T00:00:00"/>
        <d v="2023-11-21T00:00:00"/>
        <d v="2023-11-22T00:00:00"/>
        <d v="2023-11-23T00:00:00"/>
        <d v="2023-11-24T00:00:00"/>
        <d v="2023-11-25T00:00:00"/>
        <d v="2023-11-26T00:00:00"/>
        <d v="2023-11-27T00:00:00"/>
        <d v="2023-11-28T00:00:00"/>
        <d v="2023-11-29T00:00:00"/>
        <d v="2023-11-30T00:00:00"/>
        <d v="2023-12-01T00:00:00"/>
        <d v="2023-12-02T00:00:00"/>
        <d v="2023-12-03T00:00:00"/>
        <d v="2023-12-04T00:00:00"/>
        <d v="2023-12-05T00:00:00"/>
        <d v="2023-12-06T00:00:00"/>
        <d v="2023-12-07T00:00:00"/>
        <d v="2023-12-08T00:00:00"/>
        <d v="2023-12-10T00:00:00"/>
        <d v="2023-12-11T00:00:00"/>
        <d v="2023-12-12T00:00:00"/>
        <d v="2023-12-13T00:00:00"/>
        <d v="2023-12-14T00:00:00"/>
        <d v="2023-12-15T00:00:00"/>
        <d v="2023-12-16T00:00:00"/>
        <d v="2023-12-17T00:00:00"/>
        <d v="2023-12-18T00:00:00"/>
        <d v="2023-12-19T00:00:00"/>
        <d v="2023-12-20T00:00:00"/>
        <d v="2023-12-21T00:00:00"/>
        <d v="2023-12-22T00:00:00"/>
        <d v="2023-12-23T00:00:00"/>
        <d v="2023-12-25T00:00:00"/>
        <d v="2023-12-26T00:00:00"/>
        <d v="2023-12-27T00:00:00"/>
        <d v="2023-12-28T00:00:00"/>
        <d v="2023-12-29T00:00:00"/>
        <d v="2023-12-30T00:00:00"/>
        <d v="2023-12-31T00:00:00"/>
        <d v="2024-01-01T00:00:00"/>
        <d v="2024-01-02T00:00:00"/>
        <d v="2024-01-03T00:00:00"/>
        <d v="2024-01-04T00:00:00"/>
        <d v="2024-01-05T00:00:00"/>
        <d v="2024-01-07T00:00:00"/>
        <d v="2024-01-08T00:00:00"/>
        <d v="2024-01-09T00:00:00"/>
        <d v="2024-01-10T00:00:00"/>
        <d v="2024-01-11T00:00:00"/>
        <d v="2024-01-12T00:00:00"/>
        <d v="2024-01-13T00:00:00"/>
        <d v="2024-01-14T00:00:00"/>
        <d v="2024-01-15T00:00:00"/>
        <d v="2024-01-16T00:00:00"/>
        <d v="2024-01-17T00:00:00"/>
        <d v="2024-01-18T00:00:00"/>
        <d v="2024-01-19T00:00:00"/>
        <d v="2024-01-20T00:00:00"/>
        <d v="2024-01-22T00:00:00"/>
        <d v="2024-01-26T00:00:00"/>
        <d v="2024-02-17T00:00:00"/>
        <d v="2024-02-19T00:00:00"/>
        <d v="2024-02-20T00:00:00"/>
        <d v="2024-02-21T00:00:00"/>
        <d v="2024-02-22T00:00:00"/>
        <d v="2024-02-23T00:00:00"/>
        <d v="2024-02-25T00:00:00"/>
        <d v="2024-02-26T00:00:00"/>
        <d v="2024-02-27T00:00:00"/>
        <d v="2024-02-28T00:00:00"/>
        <d v="2024-02-29T00:00:00"/>
        <d v="2024-03-01T00:00:00"/>
        <d v="2024-03-02T00:00:00"/>
        <d v="2024-03-03T00:00:00"/>
        <d v="2024-03-04T00:00:00"/>
        <d v="2024-03-05T00:00:00"/>
        <d v="2024-03-06T00:00:00"/>
        <d v="2024-03-07T00:00:00"/>
        <d v="2024-03-08T00:00:00"/>
        <d v="2024-03-09T00:00:00"/>
        <d v="2024-03-10T00:00:00"/>
        <d v="2024-03-11T00:00:00"/>
        <d v="2024-03-12T00:00:00"/>
        <d v="2024-03-13T00:00:00"/>
        <d v="2024-03-14T00:00:00"/>
        <d v="2024-03-15T00:00:00"/>
        <d v="2024-03-16T00:00:00"/>
        <d v="2024-03-18T00:00:00"/>
        <d v="2024-03-19T00:00:00"/>
        <d v="2024-03-20T00:00:00"/>
        <d v="2024-03-21T00:00:00"/>
        <d v="2024-03-22T00:00:00"/>
        <d v="2024-03-25T00:00:00"/>
        <d v="2024-03-26T00:00:00"/>
        <d v="2024-03-27T00:00:00"/>
        <d v="2024-03-28T00:00:00"/>
        <d v="2024-03-29T00:00:00"/>
        <d v="2024-03-30T00:00:00"/>
      </sharedItems>
      <fieldGroup par="17"/>
    </cacheField>
    <cacheField name="Имя" numFmtId="0">
      <sharedItems count="239">
        <s v="ИРИНА"/>
        <s v="ВЕРОНИКА"/>
        <s v="ФЕЛИКС"/>
        <s v="АДИНА"/>
        <s v="ЗОЯ"/>
        <s v="ТАТЬЯНА"/>
        <s v="КСЕНИЯ"/>
        <s v="ИВАН"/>
        <s v="ВИКА"/>
        <s v="ЕКАТЕРИНА"/>
        <s v="АРКАДИЙ"/>
        <s v="МАРИНА"/>
        <s v="АЛЕНА"/>
        <s v="ЕВГЕНИЙ"/>
        <s v="АННА"/>
        <s v="АНАСТАСИЯ"/>
        <s v="ЕЛЕНА"/>
        <s v="АЛЛА"/>
        <s v="ЕРКЕЖАН"/>
        <s v="НЕПОНЯТНЫЕ"/>
        <s v="РУФИНА"/>
        <s v="ЗАУРЕ"/>
        <s v="ГЕРАСИМЕНКО"/>
        <s v="МУРАТ"/>
        <s v="СЕРГЕЙ"/>
        <s v="ЧЕРМЕН"/>
        <s v="КУРМАНГАЗЫ"/>
        <s v="СВЕТЛАНА"/>
        <s v="НАДЕЖДА"/>
        <s v="ОЛЕСЯ"/>
        <s v="МАРИЯ"/>
        <s v="РОМАН"/>
        <s v="МАДИЯР"/>
        <s v="САША"/>
        <s v="САУЛЕ"/>
        <s v="НАТАЛЬЯ"/>
        <s v="ИЛЬЯ"/>
        <s v="ЮЛИЯ"/>
        <s v="ВИКТОРИЯ"/>
        <s v="АРУАН"/>
        <s v="АНИ"/>
        <s v="МАРАТ"/>
        <s v="ОЛЯ"/>
        <s v="АЛИНА"/>
        <s v="ИСЛАМ"/>
        <s v="ПОЛИНА"/>
        <s v="ЕВГЕНИЯ"/>
        <s v="НИГОРА"/>
        <s v="НУРБОЛ"/>
        <s v="ДАРЬЯ"/>
        <s v="АЙНУРА"/>
        <s v="ЖАННА"/>
        <s v="ОЛЬГА"/>
        <s v="ШИРИН"/>
        <s v="КАДРИЯ"/>
        <s v="ОКСАНА"/>
        <s v="ЛЕВ"/>
        <s v="АНЖЕЛИКА"/>
        <s v="ШАХРУЗА"/>
        <s v="НАТАЛИЯ"/>
        <s v="АРТЕМ"/>
        <s v="АРСЛАН"/>
        <s v="ПАВЕЛ"/>
        <s v="ГАЛИЯ"/>
        <s v="АЛЕКСАНДРА"/>
        <s v="ВАЛЕРИЯ"/>
        <s v="ТАМАРА"/>
        <s v="КОНСТАНТИН"/>
        <s v="ЭЛЬВИРА"/>
        <s v="ВИТАЛИЙ"/>
        <s v="ТЕМУР"/>
        <s v="АЛЕКСАНДР"/>
        <s v="БАХТИЯР"/>
        <s v="8638"/>
        <s v="ИННА"/>
        <s v="СТАНИСЛАВ"/>
        <s v="НАТАЛИ"/>
        <s v="ВАЛЕНТИН"/>
        <s v="ОЛЕГ"/>
        <s v="АНАТОЛИЙ"/>
        <s v="АЙГЕРИМ"/>
        <s v="ТИМУР"/>
        <s v="НИКОЛАЙ"/>
        <s v="КРИСТИНА"/>
        <s v="ДИНА"/>
        <s v="ЭЛИНА"/>
        <s v="1011"/>
        <s v="17046"/>
        <s v="ВАДИМ"/>
        <s v="РАМИЛЬ"/>
        <s v="19565"/>
        <s v="28669"/>
        <s v="6543"/>
        <s v="20069"/>
        <s v="25245"/>
        <s v="26068"/>
        <s v="29901"/>
        <s v="КЛАВДИЯ"/>
        <s v="ТЕМИРЛАН"/>
        <s v="19064"/>
        <s v="31197"/>
        <s v="РИТА"/>
        <s v="12577"/>
        <s v="КИРИЛЛ"/>
        <s v="ЛЮБОВЬ"/>
        <s v="ЛИЛИЯ"/>
        <s v="303339"/>
        <s v="29840"/>
        <s v="АСКАР"/>
        <s v="17494"/>
        <s v="21000"/>
        <s v="24787"/>
        <s v="ХОЛИСА"/>
        <s v="34716"/>
        <s v="МАРГАРИТА"/>
        <s v="32879"/>
        <s v="ЗИНОИДА"/>
        <s v="АЛЕСЯ"/>
        <s v="ЯНА"/>
        <s v="35595"/>
        <s v="ГАЛИНА"/>
        <s v="НИКИТА"/>
        <s v="ДМИТРИЙ"/>
        <s v="ЕФИМ"/>
        <s v="НАИЛЯ"/>
        <s v="НАЗЫМ"/>
        <s v="НЕТ"/>
        <s v="НИНА"/>
        <s v="МУХТАР"/>
        <s v="АНДРЕЙ"/>
        <s v="НЭЛЛИ"/>
        <s v="ДАНА"/>
        <s v="САХАН"/>
        <s v="МАША"/>
        <s v="ЛАРИСА"/>
        <s v="ШЕРЗОД"/>
        <s v="ТОЛЕГЕН"/>
        <s v="АИДА"/>
        <s v="АЛЬБИНА"/>
        <s v="ВАЛЕНТИНА"/>
        <s v="ВЛАДИМИР"/>
        <s v="УЛЬЯНА"/>
        <s v="ЛЮБА"/>
        <s v="РАДМИЛА"/>
        <s v="ВЕРА"/>
        <s v="СТАС"/>
        <s v="САРВИНА"/>
        <s v="210011-1"/>
        <s v="21011-2"/>
        <s v="ЛЮДМИЛА"/>
        <s v="26565"/>
        <s v="БАТЫРХАН"/>
        <s v="АНЗОР"/>
        <s v="ЖЫЛДЫЗ"/>
        <s v="РУСТАМ"/>
        <s v="АРАЙЛЫМ"/>
        <s v="НУРИК"/>
        <s v="АЛИМ"/>
        <s v="РОМА"/>
        <s v="ЮРИЙ"/>
        <s v="ШОДИМУРАД"/>
        <s v="ЮЛЯ"/>
        <s v="РИММА"/>
        <s v="МИХАИЛ"/>
        <s v="БЕКТЕН"/>
        <s v="АВАЗБЕК"/>
        <s v="АНГЕЛИНА"/>
        <s v="НАРГИЗА"/>
        <s v="ДУЛАТ"/>
        <s v="АНВАР"/>
        <s v="МАКСИМ"/>
        <s v="ЕРДАУЛЕТ"/>
        <s v="АЛЕКСЕЙ"/>
        <s v="ШАХИДА"/>
        <s v="АКЕЖАН"/>
        <s v="ЛЕСЯ"/>
        <s v="АЙДАР"/>
        <s v="БОЛАТ"/>
        <s v="АЗАМАТ"/>
        <s v="АРНА"/>
        <s v="ЗЕЙНЕП"/>
        <s v="АЙГУЛЬ"/>
        <s v="СОФИЯ"/>
        <s v="МАРТА"/>
        <s v="ДАМИР"/>
        <s v="АСЫЛТЕК"/>
        <s v="БАУЫРЖАН"/>
        <s v="ГУЛЬЗАТ"/>
        <s v="ДЕНИС"/>
        <s v="АЛЁНА"/>
        <s v="РЕНАТА"/>
        <s v="ЮСУФ"/>
        <s v="РАМИНА"/>
        <s v="АБАЙ"/>
        <s v="АНТОН"/>
        <s v="САБИНА"/>
        <s v="АЙТАЛИНА"/>
        <s v="ВАСИЛИЙ"/>
        <s v="РУСЛАН"/>
        <s v="АЖАР"/>
        <s v="ГУЛНАЗ"/>
        <s v="10746"/>
        <s v="ЛЕОНИД"/>
        <s v="АНАРА"/>
        <s v="ЖАНЫЛ"/>
        <s v="КАРИНА"/>
        <s v="РАХИМ"/>
        <s v="ИЛЬНУР"/>
        <s v="УМИД"/>
        <s v="ДИАНА"/>
        <s v="КАМИЛЛА"/>
        <s v="ШОДИЕР"/>
        <s v="САЛЕХ"/>
        <s v="ЭЛЛА"/>
        <s v="76010"/>
        <s v="РЕГИНА"/>
        <s v="РАДИОН"/>
        <s v="АНЯ"/>
        <s v="МАВЛЮДА"/>
        <s v="ГИЛЬЗАТ"/>
        <s v="БОТА"/>
        <s v="РАНО"/>
        <s v="МАХИРА"/>
        <s v="БАХОР"/>
        <s v="ЕРБОЛ"/>
        <s v="ДИНАРА"/>
        <s v="62612"/>
        <s v="РАЗНИЦА"/>
        <s v="МАДИНА"/>
        <s v="АЛИШЕР"/>
        <s v="64154"/>
        <s v="ВБ"/>
        <s v="АЛЯ"/>
        <s v="ВАЛЕРИЙ"/>
        <s v="ГЕОРГИЙ"/>
        <s v="АРТЁМ"/>
        <s v="ЖАСУЛАН"/>
        <s v="СОЛИ"/>
        <s v="ИГОРЬ"/>
      </sharedItems>
    </cacheField>
    <cacheField name="Номер телефона" numFmtId="0">
      <sharedItems count="622">
        <s v="7988313****"/>
        <s v="7987603****"/>
        <s v="7965050****"/>
        <s v="7926209****"/>
        <s v="7922618****"/>
        <s v="7921041****"/>
        <s v="7915914****"/>
        <s v="7983456****"/>
        <s v="7918771****"/>
        <s v="7916358****"/>
        <s v="****"/>
        <s v="7938410****"/>
        <s v="7927110****"/>
        <s v="7904619****"/>
        <s v="7920428****"/>
        <s v="8777726****"/>
        <s v="8707494****"/>
        <s v="8706622****"/>
        <s v="8777902****"/>
        <s v="7926049****"/>
        <s v="8747799****"/>
        <s v="7985411****"/>
        <s v="7918272****"/>
        <s v="7965406****"/>
        <s v="7921616****"/>
        <s v="7920027****"/>
        <s v="8775723****"/>
        <s v="7925594****"/>
        <s v="8701690****"/>
        <s v="7985492****"/>
        <s v="7917932****"/>
        <s v="7912616****"/>
        <s v="8777088****"/>
        <s v="8708271****"/>
        <s v="7927413****"/>
        <s v="7988340****"/>
        <s v="7961121****"/>
        <s v="7960077****"/>
        <s v="7918580****"/>
        <s v="7914361****"/>
        <s v="7905414****"/>
        <s v="7901799****"/>
        <s v="8700986****"/>
        <s v="‪79617038****"/>
        <s v="7926901****"/>
        <s v="7918137****"/>
        <s v="7985935****"/>
        <s v="7925725****"/>
        <s v="7917218****"/>
        <s v="97252733****"/>
        <s v="8707919****"/>
        <s v="7951666****"/>
        <s v="7915772****"/>
        <s v="7913944****"/>
        <s v="7989346****"/>
        <s v="7926458****"/>
        <s v="7977778****"/>
        <s v="7918383****"/>
        <s v="8747709****"/>
        <s v="8747096****"/>
        <s v="7968377****"/>
        <s v="7952340****"/>
        <s v="7952150****"/>
        <s v="7925425****"/>
        <s v="7916413****"/>
        <s v="7960499****"/>
        <s v="7927631****"/>
        <s v="7903971****"/>
        <s v="7901773****"/>
        <s v="8747363****"/>
        <s v="8700222****"/>
        <s v="7917794****"/>
        <s v="7961591****"/>
        <s v="8771636****"/>
        <s v="7961518****"/>
        <s v="7929615****"/>
        <s v="7913479****"/>
        <s v="7908595****"/>
        <s v="7903940****"/>
        <s v="7928623****"/>
        <s v="7928333****"/>
        <s v="7921575****"/>
        <s v="7915223****"/>
        <s v="8778405****"/>
        <s v="7977946****"/>
        <s v="8708517****"/>
        <s v="7965184****"/>
        <s v="7964076****"/>
        <s v="7906432****"/>
        <s v="7926661****"/>
        <s v="7921326****"/>
        <s v="7917825****"/>
        <s v="7916440****"/>
        <s v="8700469****"/>
        <s v="7961120****"/>
        <s v="7925365****"/>
        <s v="7916241****"/>
        <s v="7903587****"/>
        <s v="7919726****"/>
        <s v="8777242****"/>
        <s v="7988133****"/>
        <s v="7965356****"/>
        <s v="8701959****"/>
        <s v="7964247****"/>
        <s v="7961504****"/>
        <s v="7913836****"/>
        <s v="7901017****"/>
        <s v="8707575****"/>
        <s v="7965469****"/>
        <s v="7929585****"/>
        <s v="7927328****"/>
        <s v="7951645****"/>
        <s v="7927836****"/>
        <s v="99200030****"/>
        <s v="7967076****"/>
        <s v="7960975****"/>
        <s v="7926077****"/>
        <s v="7925378****"/>
        <s v="7925228****"/>
        <s v="7905523****"/>
        <s v="8702800****"/>
        <s v="7916625****"/>
        <s v="7913028****"/>
        <s v="7904661****"/>
        <s v="7903164****"/>
        <s v="8701900****"/>
        <s v="7921713****"/>
        <s v="7918577****"/>
        <s v="7916653****"/>
        <s v="7903455****"/>
        <s v="7927168****"/>
        <s v="7923780****"/>
        <s v="7911213****"/>
        <s v="7999631****"/>
        <s v="7905505****"/>
        <s v="8701702****"/>
        <s v="8777103****"/>
        <s v="7927061****"/>
        <s v="7926867****"/>
        <s v="7911381****"/>
        <s v="8747588****"/>
        <s v="7991178****"/>
        <s v="7960131****"/>
        <s v="7931305****"/>
        <s v="7916991****"/>
        <s v="7916041****"/>
        <s v="7910513****"/>
        <s v="7903260****"/>
        <s v="7982325****"/>
        <s v="7951819****"/>
        <s v="7915496****"/>
        <s v="7903654****"/>
        <s v="7953600****"/>
        <s v="7923617****"/>
        <s v="8777034****"/>
        <s v="7904500****"/>
        <s v="7925050****"/>
        <s v="7923297****"/>
        <s v="7919159****"/>
        <s v="7913976****"/>
        <s v="7906119****"/>
        <s v="7951266****"/>
        <s v="7918363****"/>
        <s v="7908983****"/>
        <s v="7953740****"/>
        <s v="7927007****"/>
        <s v="7977172****"/>
        <s v="7931360****"/>
        <s v="7953763****"/>
        <s v="7928232****"/>
        <s v="7928241****"/>
        <s v="7987138****"/>
        <s v="7961244****"/>
        <s v="7959122****"/>
        <s v="7913671****"/>
        <s v="8708376****"/>
        <s v="7965259****"/>
        <s v="7929985****"/>
        <s v="7929614****"/>
        <s v="7978002****"/>
        <s v="7918979****"/>
        <s v="7915238****"/>
        <s v="8708153****"/>
        <s v="7921945****"/>
        <s v="7919833****"/>
        <s v="8708110****"/>
        <s v="7966775****"/>
        <s v="7918938****"/>
        <s v="8776949****"/>
        <s v="7926580****"/>
        <s v="7909940****"/>
        <s v="7904886****"/>
        <s v="7982306****"/>
        <s v="7926582****"/>
        <s v="7915396****"/>
        <s v="7912902****"/>
        <s v="7910713****"/>
        <s v="7904684****"/>
        <s v="7989615****"/>
        <s v="7916600****"/>
        <s v="7909939****"/>
        <s v="7904306****"/>
        <s v="7951777****"/>
        <s v="7926390****"/>
        <s v="7921975****"/>
        <s v="7914643****"/>
        <s v="7900001****"/>
        <s v="7928904****"/>
        <s v="7921799****"/>
        <s v="7911976****"/>
        <s v="7911038****"/>
        <s v="7905247****"/>
        <s v="7902851****"/>
        <s v="7903565****"/>
        <s v="7989520****"/>
        <s v="7987322****"/>
        <s v="7963696****"/>
        <s v="7926817****"/>
        <s v="7920968****"/>
        <s v="7915925****"/>
        <s v="7911824****"/>
        <s v="7920000****"/>
        <s v="3****"/>
        <s v="2****"/>
        <s v="7953612****"/>
        <s v="7908692****"/>
        <s v="8778613****"/>
        <s v="8778398****"/>
        <s v="7981760****"/>
        <s v="7911418****"/>
        <s v="1****"/>
        <s v="7919243****"/>
        <s v="7906637****"/>
        <s v="7964879****"/>
        <s v="7983373****"/>
        <s v="7951518****"/>
        <s v="7916602****"/>
        <s v="7917814****"/>
        <s v="7925715****"/>
        <s v="7921448****"/>
        <s v="7911031****"/>
        <s v="875380****"/>
        <s v="7988117****"/>
        <s v="7910199****"/>
        <s v="7901901****"/>
        <s v="79002442****"/>
        <s v="7987350****"/>
        <s v="7985270****"/>
        <s v="7968668****"/>
        <s v="7918178****"/>
        <s v="7926856****"/>
        <s v="7927616****"/>
        <s v="7917581****"/>
        <s v="7952544****"/>
        <s v="7950698****"/>
        <s v="8705733****"/>
        <s v="8700952****"/>
        <s v="7905721****"/>
        <s v="7917859****"/>
        <s v="7908041****"/>
        <s v="7902385****"/>
        <s v="7923571****"/>
        <s v="7909393****"/>
        <s v="7918829****"/>
        <s v="7961580****"/>
        <s v="7911094****"/>
        <s v="7961929****"/>
        <s v="7982913****"/>
        <s v="7903674****"/>
        <s v="7964692****"/>
        <s v="7960084****"/>
        <s v="8777264****"/>
        <s v="7988331****"/>
        <s v="7929771****"/>
        <s v="7902245****"/>
        <s v="7904076****"/>
        <s v="7902150****"/>
        <s v="7967246****"/>
        <s v="7952931****"/>
        <s v="7926144****"/>
        <s v="7910191****"/>
        <s v="7903796****"/>
        <s v="7991116****"/>
        <s v="7951462****"/>
        <s v="7912511****"/>
        <s v="210****"/>
        <s v="21****"/>
        <s v="79779462****"/>
        <s v="7962402****"/>
        <s v="7950582****"/>
        <s v="7967663****"/>
        <s v="7926257****"/>
        <s v="7902562****"/>
        <s v="7985483****"/>
        <s v="7912451****"/>
        <s v="701781****"/>
        <s v="7952313****"/>
        <s v="7929269****"/>
        <s v="7921055****"/>
        <s v="7905971****"/>
        <s v="7978010****"/>
        <s v="7967410****"/>
        <s v="38050556****"/>
        <s v="7999451****"/>
        <s v="7932611****"/>
        <s v="7926662****"/>
        <s v="7902568****"/>
        <s v="7996376****"/>
        <s v="7985062****"/>
        <s v="7981856****"/>
        <s v="7919720****"/>
        <s v="7905808****"/>
        <s v="7977459****"/>
        <s v="7922793****"/>
        <s v="7918875****"/>
        <s v="7911308****"/>
        <s v="8708670****"/>
        <s v="791640****"/>
        <s v="7985121****"/>
        <s v="7905753****"/>
        <s v="7902634****"/>
        <s v="8705831****"/>
        <s v="7991709****"/>
        <s v="7985382****"/>
        <s v="7922219****"/>
        <s v="8702154****"/>
        <s v="7960130****"/>
        <s v="7921692****"/>
        <s v="7900121****"/>
        <s v="8708659****"/>
        <s v="7962873****"/>
        <s v="37533655****"/>
        <s v="7966131****"/>
        <s v="7937588****"/>
        <s v="8705108****"/>
        <s v="7988962****"/>
        <s v="7968665****"/>
        <s v="7962424****"/>
        <s v="7905983****"/>
        <s v="7988643****"/>
        <s v="7912743****"/>
        <s v="7987062****"/>
        <s v="7913929****"/>
        <s v="796369****"/>
        <s v="7926563****"/>
        <s v="7910377****"/>
        <s v="7903994****"/>
        <s v="7915059****"/>
        <s v="791103****"/>
        <s v="7982654****"/>
        <s v="7925026****"/>
        <s v="8776205****"/>
        <s v="7988144****"/>
        <s v="7985713****"/>
        <s v="7964770****"/>
        <s v="7918963****"/>
        <s v="7968832****"/>
        <s v="7913370****"/>
        <s v="7901541****"/>
        <s v="7999003****"/>
        <s v="7937967****"/>
        <s v="7929827****"/>
        <s v="7978028****"/>
        <s v="7985236****"/>
        <s v="7926797****"/>
        <s v="7905962****"/>
        <s v="7913810****"/>
        <s v="7982640****"/>
        <s v="7922505****"/>
        <s v="7922356****"/>
        <s v="8707018****"/>
        <s v="8707840****"/>
        <s v="7926732****"/>
        <s v="7925875****"/>
        <s v="8777272****"/>
        <s v="7926546****"/>
        <s v="7916278****"/>
        <s v="7914589****"/>
        <s v="7906451****"/>
        <s v="8707778****"/>
        <s v="8705436****"/>
        <s v="8701887****"/>
        <s v="792679****"/>
        <s v="7961527****"/>
        <s v="7921441****"/>
        <s v="7937747****"/>
        <s v="7927491****"/>
        <s v="8707690****"/>
        <s v="7968385****"/>
        <s v="7903373****"/>
        <s v="8701768****"/>
        <s v="7987676****"/>
        <s v="7926825****"/>
        <s v="7989728****"/>
        <s v="7916683****"/>
        <s v="7960576****"/>
        <s v="7953345****"/>
        <s v="7928188****"/>
        <s v="7985039****"/>
        <s v="7977608****"/>
        <s v="7978806****"/>
        <s v="7961400****"/>
        <s v="8707647****"/>
        <s v="8776798****"/>
        <s v="8707123****"/>
        <s v="8913705****"/>
        <s v="8702552****"/>
        <s v="7961271****"/>
        <s v="7923627****"/>
        <s v="8771439****"/>
        <s v="7916186****"/>
        <s v="7916126****"/>
        <s v="7903995****"/>
        <s v="8778778****"/>
        <s v="7953777****"/>
        <s v="7987620****"/>
        <s v="97250934****"/>
        <s v="7999986****"/>
        <s v="7921535****"/>
        <s v="7962766****"/>
        <s v="7922069****"/>
        <s v="7915229****"/>
        <s v="7962625****"/>
        <s v="7960481****"/>
        <s v="7977491****"/>
        <s v="8776971****"/>
        <s v="7969034****"/>
        <s v="7938331****"/>
        <s v="7928008****"/>
        <s v="7905536****"/>
        <s v="8700130****"/>
        <s v="7924603****"/>
        <s v="7922124****"/>
        <s v="7905476****"/>
        <s v="7917892****"/>
        <s v="7961098****"/>
        <s v="8702544****"/>
        <s v="7900232****"/>
        <s v="8707240****"/>
        <s v="7926714****"/>
        <s v="7918150****"/>
        <s v="37529544****"/>
        <s v="8777833****"/>
        <s v="7921931****"/>
        <s v="7906087****"/>
        <s v="7930302****"/>
        <s v="7909435****"/>
        <s v="‪79099394****"/>
        <s v="‪79045008****"/>
        <s v="7965620****"/>
        <s v="7900937****"/>
        <s v="8771298****"/>
        <s v="1766216****"/>
        <s v="‪79530928****"/>
        <s v="7916559****"/>
        <s v="8700517****"/>
        <s v="‪375257402****"/>
        <s v="7929755****"/>
        <s v="7903848****"/>
        <s v="7902514****"/>
        <s v="7919999****"/>
        <s v="7902560****"/>
        <s v="‪79157727****"/>
        <s v="‪79233244****"/>
        <s v="7928211****"/>
        <s v="7921955****"/>
        <s v="‪77081941****"/>
        <s v="8777800****"/>
        <s v="7999446****"/>
        <s v="‪77766675****"/>
        <s v="‪79162780****"/>
        <s v="7919483****"/>
        <s v="7913275****"/>
        <s v="‪79604817****"/>
        <s v="‪79779462****"/>
        <s v="7992526****"/>
        <s v="7910764****"/>
        <s v="7918160****"/>
        <s v="7910429****"/>
        <s v="‪79186889****"/>
        <s v="7916835****"/>
        <s v="8701070****"/>
        <s v="‪79634386****"/>
        <s v="7999170****"/>
        <s v="7904117****"/>
        <s v="7981830****"/>
        <s v="7924660****"/>
        <s v="7924918****"/>
        <s v="7962681****"/>
        <s v="7921367****"/>
        <s v="7919667****"/>
        <s v="7915350****"/>
        <s v="‪79851110****"/>
        <s v="‪77059006****"/>
        <s v="7918379****"/>
        <s v="7900577****"/>
        <s v="‪79104060****"/>
        <s v="7983411****"/>
        <s v="‪79132098****"/>
        <s v="8777444****"/>
        <s v="7923393****"/>
        <s v="8701293****"/>
        <s v="‪79113278****"/>
        <s v="7923387****"/>
        <s v="7918695****"/>
        <s v="7918154****"/>
        <s v="‪79111223****"/>
        <s v="7995869****"/>
        <s v="7905741****"/>
        <s v="‪79263071****"/>
        <s v="‪79257018****"/>
        <s v="7962316****"/>
        <s v="7961692****"/>
        <s v="7905299****"/>
        <s v="7900027****"/>
        <s v="8702555****"/>
        <s v="‪996556580****"/>
        <s v="‪79780155****"/>
        <s v="‪79297238****"/>
        <s v="‪79162090****"/>
        <s v="‪79898270****"/>
        <s v="‪79640928****"/>
        <s v="‪77474505****"/>
        <s v="‪77015150****"/>
        <s v="7985257****"/>
        <s v="7900926****"/>
        <s v="797154531****"/>
        <s v="‪79177990****"/>
        <s v="8708417****"/>
        <s v="‪79372605****"/>
        <s v="7989768****"/>
        <s v="8707157****"/>
        <s v="‪79265633****"/>
        <s v="7922653****"/>
        <s v="8700333****"/>
        <s v="7963862****"/>
        <s v="7909928****"/>
        <s v="7916498****"/>
        <s v="7952811****"/>
        <s v="8747111****"/>
        <s v="‪79046928****"/>
        <s v="7927965****"/>
        <s v="7922073****"/>
        <s v="‪79999002****"/>
        <s v="7914006****"/>
        <s v="7906325****"/>
        <s v="7951326****"/>
        <s v="‪79036741****"/>
        <s v="‪79274917****"/>
        <s v="7926704****"/>
        <s v="7900957****"/>
        <s v="‪79140779****"/>
        <s v="‪79209772****"/>
        <s v="7926930****"/>
        <s v="‪79654697****"/>
        <s v="7921568****"/>
        <s v="‪79105695****"/>
        <s v="7968536****"/>
        <s v="8708814****"/>
        <s v="8708914****"/>
        <s v="‪79685565****"/>
        <s v="7912383****"/>
        <s v="8776955****"/>
        <s v="7903120****"/>
        <s v="‪77474339****"/>
        <s v="‪79260194****"/>
        <s v="7982998****"/>
        <s v="7916085****"/>
        <s v="8702833****"/>
        <s v="8747368****"/>
        <s v="7904692****"/>
        <s v="‪79600771****"/>
        <s v="8747712****"/>
        <s v="‪79686114****"/>
        <s v="7999089****"/>
        <s v="8778781****"/>
        <s v="8702515****"/>
        <s v="‪79164138****"/>
        <s v="8747433****"/>
        <s v="8701986****"/>
        <s v="7910989****"/>
        <s v="‪79870620****"/>
        <s v="‪79147130****"/>
        <s v="8707785****"/>
        <s v="7917157****"/>
        <s v="8701515****"/>
        <s v="‪79626814****"/>
        <s v="8705207****"/>
        <s v="7925005****"/>
        <s v="‪77015755****"/>
        <s v="‪79685368****"/>
        <s v="7920930****"/>
        <s v="7913452****"/>
        <s v="7917799****"/>
        <s v="702647****"/>
        <s v="‪79125934****"/>
        <s v="1917470****"/>
        <s v="876900****"/>
        <s v="79290666****"/>
        <s v="7919648****"/>
        <s v="7937260****"/>
        <s v="7918631****"/>
        <s v="1204384****"/>
        <s v="7961703****"/>
        <s v="8937750****"/>
        <s v="8903783****"/>
        <s v="8705330****"/>
        <s v="7920977****"/>
        <s v="7995631****"/>
        <s v="7965398****"/>
        <s v="7917541****"/>
        <s v="8981122****"/>
        <s v="7999441****"/>
        <s v="‪79999869****"/>
        <s v="8707921****"/>
        <s v="7918688****"/>
        <s v="7950807****"/>
        <s v="8916730****"/>
        <s v="8996382****"/>
        <s v="8776207****"/>
        <s v="8708766****"/>
        <s v="8771516****"/>
      </sharedItems>
    </cacheField>
    <cacheField name="Товар" numFmtId="0">
      <sharedItems count="370">
        <s v="ОДЕЖДА"/>
        <s v="ДЕТСКАЯ ОДЕЖДА"/>
        <s v="НЕТ ДАННЫХ"/>
        <s v="ОДЕЖДА ДЛЯ ЖИВОТНЫХ"/>
        <s v="СТРИППЕРЫ"/>
        <s v="КОСМЕТИКА"/>
        <s v="НОЖ"/>
        <s v="ШОКЕРЫ"/>
        <s v="СУМКИ"/>
        <s v="ФИТНЕС ОДЕЖДА"/>
        <s v="ШТОРЫ"/>
        <s v="СВЕЧКИ"/>
        <s v="РЮКЗАКИ"/>
        <s v="ВЕЕР"/>
        <s v="ПЕРЦЕМОЛКА"/>
        <s v="КЕРЛЕР"/>
        <s v="УВЛАЖНИТЕЛИ"/>
        <s v="ШЕЙКЕРЫ"/>
        <s v="ФОТОАППАРАТ"/>
        <s v="КОСМЕТИЧКИ"/>
        <s v="НАВОЛОЧКИ"/>
        <s v="НАКОЛЕННИКИ"/>
        <s v="КОЛЯСКА"/>
        <s v="ПАКЕТЫ"/>
        <s v="МАССАЖЕРЫ"/>
        <s v="ДАРОСОНВАЛЬ"/>
        <s v="КОРЗИНЫ"/>
        <s v="СПИЦЫ"/>
        <s v="КОЛЬЦА"/>
        <s v="ПОДУШКИ"/>
        <s v="ТЕРМОКРУЖКИ"/>
        <s v="КОНТЕЙНЕР"/>
        <s v="ЛОДКА"/>
        <s v="НАМАТРАСНИКИ"/>
        <s v="МУСС"/>
        <s v="РЮКЗАКИ,ПЕНАЛЫ,ТАБЛЕТНИЦЫ"/>
        <s v="18 +"/>
        <s v="ОРГАНАЙЗЕРЫ"/>
        <s v="ПАРЕО"/>
        <s v="АКВАНОСКИ"/>
        <s v="КОНСТРУКТОРЫ"/>
        <s v="НИЖНЕЕ БЕЛЬЕ"/>
        <s v="НЕСЕССЕРЫ"/>
        <s v="КОРМУШКИ"/>
        <s v="КУПАЛЬНИКИ"/>
        <s v="КРУГИ"/>
        <s v="ЛЮСТРЫ"/>
        <s v="ЧЕРВИ"/>
        <s v="ЗОО ТОВАРЫ"/>
        <s v="МОЧАЛКИ"/>
        <s v="ТРИММЕР"/>
        <s v="НОСКИ"/>
        <s v="БИСЕРОПЛЕТЕНИЕ,КОСМЕТИЧКИ"/>
        <s v="ЧАШКИ"/>
        <s v="ВЕЩИ"/>
        <s v="КРЕМ"/>
        <s v="СУМКИ ПИЖАМА ПОИЛКИ"/>
        <s v="МЫШКИ"/>
        <s v="ШОППЕРЫ"/>
        <s v="ПОДТЯЖКИ"/>
        <s v="ОШЕЙНИКИ"/>
        <s v="ВАЗЫ"/>
        <s v="РАЗНОЕ"/>
        <s v="КОВРИКИ"/>
        <s v="КАСПИ ТОВАРЫ"/>
        <s v="МУСЛИН"/>
        <s v="ИГРУШКИ"/>
        <s v="ТЕРКА"/>
        <s v="ПОЛКИ"/>
        <s v="АППАРАТ КОСМЕТ"/>
        <s v="ШТОР ДЛЯ ВАННЫ"/>
        <s v="ПОИЛКА"/>
        <s v="ИРРИГАТОРЫ"/>
        <s v="ЛОВЦЫ СНОВ"/>
        <s v="ИНСТРУМЕНТЫ"/>
        <s v="ДЕКОР"/>
        <s v="КИМ 8"/>
        <s v="ПОХОД ТОВАРЫ"/>
        <s v="КОШЕЛЬКИ"/>
        <s v="ПИЖАМЫ"/>
        <s v="ЗУБ ЩЕТКИ"/>
        <s v="АПТЕЧКИ"/>
        <s v="УПАКОВКА,КОРОБКИ"/>
        <s v="ЮБКИ"/>
        <s v="МЕБЕЛЬ"/>
        <s v="ТКАНИ"/>
        <s v="ЛЕГГИНСЫ"/>
        <s v="ПЛАТЬЯ"/>
        <s v="МЕДАЛИ"/>
        <s v="ФУТБОЛКИ"/>
        <s v="ПЕНАЛЫ"/>
        <s v="РЮКЗАК.ПЕРЧАТКИ.ПЛАТКИ"/>
        <s v="ЗАПЧАСТИ"/>
        <s v="МАСЛО БАНОЧКИ"/>
        <s v="ТЕРМОСТОЙКИЕ ПЕРЧИ"/>
        <s v="ФУРНИТУРА"/>
        <s v="СТУЛЬЯ"/>
        <s v="ЛАЗЕР ДЛЯ ВЕЛИКА"/>
        <s v="ОБУВЬ"/>
        <s v="КИСТИ,КОСМЕТИЧКИ"/>
        <s v="ЖЕНСКАЯ ОДЕЖДА"/>
        <s v="ОЧКИ"/>
        <s v="ЗАКОЛКИ"/>
        <s v="ДЕРЖАТЕЛЬ"/>
        <s v="ПЫЛЕСОСЫ"/>
        <s v="БЕЛЬЕ"/>
        <s v="ВИЗИТНИЦА"/>
        <s v="ЛАСИНА"/>
        <s v="ПЕРЧАТКИ"/>
        <s v="АРОМАТИЗАТОР ДЛЯ БЕЛЬЯ"/>
        <s v="НАБОР БУС, ЗАЩИТА ДЛЯ ГОРШКОВ С ЦВЕТАМИ"/>
        <s v="СТАКАНЫ"/>
        <s v="ФОРМЫ ДЛЯ МОРОЖЕННОГО, ЗОНТЫ, КОРОБКИ ДЛЯ ТАБЛЕТОК"/>
        <s v="ЛЕЙКИ"/>
        <s v="ГОРШКИ"/>
        <s v="МИНИХОЛОДИЛЬНИКИ"/>
        <s v="ПЛИНТУС"/>
        <s v="КРУЖКИ"/>
        <s v="ЗОНТЫ"/>
        <s v="РЕЗИНКИ,РАСЧЁСКА"/>
        <s v="КОСТЮМЫ"/>
        <s v="МЫШКИ, ВОЗДУХОЧИСТИТЕЛЬ"/>
        <s v="ДОЗАТОРЫ"/>
        <s v="БАНАНКИ"/>
        <s v="СУМКИ,БЕЛЬЕ"/>
        <s v="ОБРАЗЦЫ"/>
        <s v="ТЕРМОСУМКИ"/>
        <s v="СУМКИ ,НАКОЛЕН"/>
        <s v="АКСЕССУАРЫ ДЛЯ ТЕЛЕФОНА"/>
        <s v="ИГРУШКИ ДЛЯ ДЕТЕЙ"/>
        <s v="ПИСТОЛЕТЫ ИГР"/>
        <s v="КРАБИКИ"/>
        <s v="СУМКИ РЮКЗАК ПЫЛЕСОС"/>
        <s v="ДОВЫКУП"/>
        <s v="СУМКИ НАВОЛОЧКИ"/>
        <s v="БАНОЧКИ"/>
        <s v="БИЖУТЕРИЯ"/>
        <s v="СВЕТИЛЬНИКИ"/>
        <s v="БАНДАНЫ"/>
        <s v="МОТО ТОВАРЫ"/>
        <s v="ШАРЫ"/>
        <s v="БАМПЕР"/>
        <s v="ПОДНОСЫ И КОРЗИНЫ"/>
        <s v="ТОВАРЫ ДЛЯ РЫБАЛКИ,СУМКИ"/>
        <s v="ЧЕХЛЫ ДЛЯ ОДЕЖДЫ"/>
        <s v="ДЛЯ ЛИЦА"/>
        <s v="ФОНТАН"/>
        <s v="ШАРФЫ"/>
        <s v="ПЕРЕНОСКИ ДЛЯ КОТЭ"/>
        <s v="ПИГМЕНТ"/>
        <s v="ШЛЯПЫ"/>
        <s v="ПРИБОРЫ"/>
        <s v="БАНКИ"/>
        <s v="БАНТИК"/>
        <s v="САРАФАНЫ"/>
        <s v="ИГРУШКИ ДЛЯ СОБАК"/>
        <s v="АВТОЗАПЧАСТИ"/>
        <s v="ДЕТСКАЯ ПОСУДА"/>
        <s v="ДЕТСКИЕ СТЕРИЛИЗАТОРЫ"/>
        <s v="ШОРТЫ ДЖИНС."/>
        <s v="БАНДАЖИ"/>
        <s v="УЛЬТРАЗВУК"/>
        <s v="ЛОВИЛКИ"/>
        <s v="ДЕТСКИЙ ТРАНСПОРТ"/>
        <s v="ОБУВЬ И ОДЕЖДА"/>
        <s v="ТОПИК"/>
        <s v="ПЛАНШЕТ"/>
        <s v="ВАКУУМАТОР"/>
        <s v="ЧЕМОДАНЫ"/>
        <s v="ФИЛЬТР"/>
        <s v="ТЕРМОСЫ"/>
        <s v="КРУЖЕВА"/>
        <s v="ЧЕРВИ И ПОЯСА"/>
        <s v="СПФ КРЕМ"/>
        <s v="КАРДИГАНЫ"/>
        <s v="ДЖИНСЫ"/>
        <s v="ОБОРУДОВАНИЕ"/>
        <s v="КУЛЕРЫ"/>
        <s v="ТЕЛЕФОНЫ"/>
        <s v="УЛИЧНЫЕ ФОНАРИ"/>
        <s v="КОРСЕТЫ"/>
        <s v="КОРПУС"/>
        <s v="КАРДИГАН, БРАСЛЕТ"/>
        <s v="СПОРТИВНЫЕ КОСТЮМЫ"/>
        <s v="ДЛЯ ДОМА"/>
        <s v="МОЛОКООТСОС"/>
        <s v="ТОЛСТОВКИ"/>
        <s v="РЕЗ.ПЕРЧАТКИ"/>
        <s v="РАСЧЕСКИ"/>
        <s v="ДЕТСКИЕ ОДЕЯЛА"/>
        <s v="ШЛЕПАНЦЫ"/>
        <s v="БУТЫЛКИ"/>
        <s v="МИКРОФОН"/>
        <s v="ФАРЫ"/>
        <s v="ЭЛЕКТР ЩЕТКИ"/>
        <s v="НАУШНИКИ"/>
        <s v="ЦЕНТРИФУГА"/>
        <s v="СВОЙ ЗАКАЗ"/>
        <s v="ЭПОКС НАБОР"/>
        <s v="NIBBI"/>
        <s v="РУБАШКИ"/>
        <s v="БОМБЕРЫ"/>
        <s v="ШОРТЫ"/>
        <s v="ТАПОЧКИ"/>
        <s v="ЧЕХЛЫ"/>
        <s v="УПАКОВКА"/>
        <s v="АРОМАТИЗАТОРЫ"/>
        <s v="КРОССОВКИ"/>
        <s v="НИТКИ"/>
        <s v="РУБАШКИ Ж."/>
        <s v="МАЙКИ"/>
        <s v="ПРЕДОХРАНИТЕЛИ"/>
        <s v="ОТПУГИВАТЕЛИ"/>
        <s v="БРЮКИ"/>
        <s v="ВОДОЛАЗКИ"/>
        <s v="ПОДНОСЫ"/>
        <s v="КУШЕТКА"/>
        <s v="NIKE ТАПКИ"/>
        <s v="СТРОЙ МАТЕРИАЛ"/>
        <s v="ОРОШ.СИСТЕМА"/>
        <s v="ТАБЛЕТКИ"/>
        <s v="ШКУРЫ"/>
        <s v="ДЛЯ ОВОЩЕЙ"/>
        <s v="ШВАБРЫ"/>
        <s v="ТАПКИ, КУРТКИ, БЕЗРУКАВКИ"/>
        <s v="РАШГАРДЫ"/>
        <s v="ПОЛОТЕНЦА"/>
        <s v="КЕЙСЫ"/>
        <s v="РУКАВ"/>
        <s v="ФЛЕШКИ"/>
        <s v="КУРТКИ"/>
        <s v="ПОДСТАВКИ"/>
        <s v="КОФТЫ"/>
        <s v="ЩЕТКИ ДЛЯ СОБАК"/>
        <s v="СПОТЫ"/>
        <s v="ШКОЛЬНЫЕ ПРИНАДЛЕЖНОСТИ"/>
        <s v="ПОВОДКИ"/>
        <s v="ЛАМПЫ"/>
        <s v="ДЛЯ БЕРЕМЕННЫХ"/>
        <s v="ВЕРЕВКИ"/>
        <s v="НАБОРЫ ПРИБОРОВ"/>
        <s v="РАЦИИ"/>
        <s v="ТЕРМОБЕЛЬЕ"/>
        <s v="ТРЕНАЖЕР"/>
        <s v="ЛЕД ПОДСТВЕТКА"/>
        <s v="КИСТИ"/>
        <s v="СВИТЕРА"/>
        <s v="АЙФОНЫ"/>
        <s v="БРЕЛКИ"/>
        <s v="ХУДИ"/>
        <s v="БОДИ"/>
        <s v="МИНИ ШВАБРЫ"/>
        <s v="ОДЕЯЛА"/>
        <s v="БУТЫЛКИ,СУМКИ"/>
        <s v="ВЕЩИ ДЛЯ ТАНЦЕВ"/>
        <s v="РЕЗИНКИ, ФОРМОЧКИ"/>
        <s v="ТУБУСЫ"/>
        <s v="БОКАЛЫ, ТАРЕЛКИ"/>
        <s v="НАБОР ДЛЯ ВАННЫ"/>
        <s v="СОЛФЕТНИЦЫ"/>
        <s v="ПЕТЛИЧКА"/>
        <s v="САЛФЕТКИ"/>
        <s v="ШНУР"/>
        <s v="ПЛАТЬЯ, СУМКИ"/>
        <s v="СУМКИ, КАРДИГАНЫ"/>
        <s v="ДОЖДЕВИКИ"/>
        <s v="АНИМЕ ТОВАРЫ"/>
        <s v="ПОСУДА"/>
        <s v="ПЛАСТИКОВЫЕ ДЕРЖАТЕЛИ"/>
        <s v="ТАНЦЕВАЛЬНЫЕ КОСТЮМЫ"/>
        <s v="ДИСКИ"/>
        <s v="РУЧКИ ЖЕЛЕЗН"/>
        <s v="АДРЕСНИКИ"/>
        <s v="ДЛЯ ЙОГИ"/>
        <s v="ХОЗ.ТОВАРЫ"/>
        <s v="ГИРЛЯНДЫ"/>
        <s v="АППАРАТ"/>
        <s v="ЖИЛЕТКИ"/>
        <s v="МЕД ОБОРУДОВАНИЕ"/>
        <s v="НОУТБУК"/>
        <s v="КАСТРЮЛИ"/>
        <s v="БОКАЛЫ"/>
        <s v="ДЛЯ КУХНИ"/>
        <s v="МАНИК НАБОР"/>
        <s v="ЩЕТКИ"/>
        <s v="ИНСПЕКЦИЯ"/>
        <s v="КЕПКИ"/>
        <s v="ДЖУЗБОЛЫ"/>
        <s v="ЗАРЯДКИ"/>
        <s v="РУЧКИ"/>
        <s v="КОЛГОТКИ"/>
        <s v="ВЕШАЛКИ"/>
        <s v="ЕЛКИ"/>
        <s v="МЕХ"/>
        <s v="ТЕХНИКА"/>
        <s v="ЗИПХУДИ"/>
        <s v="КРЕСЛА, ЛАМПЫ"/>
        <s v="КРЕСЛА"/>
        <s v="СТЕЛЬКИ"/>
        <s v="ДЛЯ ШИТЬЯ"/>
        <s v="КЛИПСЫ"/>
        <s v="ДЛЯ ТАНЦЕВ"/>
        <s v="ШАПКИ"/>
        <s v="РЕЗИНКИ"/>
        <s v="КАМ ВИДЕОНАБ"/>
        <s v="КАРТРИДЖ"/>
        <s v="ИНТЕРАКТИВНЫЕ ДОСКИ"/>
        <s v="НИТКИ И БУСИНЫ"/>
        <s v="БОТИНКИ"/>
        <s v="ШВЕЙНЫЕ ПРИН"/>
        <s v="ДУШ НАБОР"/>
        <s v="СЕРЁЖКИ"/>
        <s v="СПОТЫ И ЛЮСТРЫ"/>
        <s v="ПЛЕДЫ"/>
        <s v="КЛАВИАТУРА НАБОР"/>
        <s v="БЫТОВЫЕ ВЕЩИ"/>
        <s v="СКАННЕР"/>
        <s v="ПИПЕТКИ"/>
        <s v="ПОД НАБОР"/>
        <s v="НГ ТОВАРЫ"/>
        <s v="НАКЛЕЙКИ"/>
        <s v="ЧЕХЛЫ ДЛЯ ДИВАНА"/>
        <s v="ПЕНАЛ,ФЛЕШКА"/>
        <s v="ДЛЯ ДВЕРИ"/>
        <s v="МУСОРНЫЙ БАК"/>
        <s v="СУШИЛКА ДЛЯ ОВОЩЕЙ"/>
        <s v="ГАЗ БАЛОНЧИКИ"/>
        <s v="БЛОКНОТ LOGO"/>
        <s v="AIR DUSTER"/>
        <s v="НЛО"/>
        <s v="ВЕСЫ"/>
        <s v="ЧАСЫ"/>
        <s v="ФОНАРИ"/>
        <s v="КАНЦЕЛЯРИЯ"/>
        <s v="КЛЮЧ АКТИВАЦИИ"/>
        <s v="ДОСТАВКА"/>
        <s v="ДЛЯ МАШИНЫ"/>
        <s v="ДОСКИ"/>
        <s v="ШТАНЫ"/>
        <s v="РАЗНИЦА В КУРСЕ ДОСТАВКА"/>
        <s v="НОСКИ, СУМКИ"/>
        <s v="ЧЕРЕЗ ДРУГА"/>
        <s v="ПОЛКА ДЛЯ ВАННЫ"/>
        <s v="БРАСЛЕТЫ"/>
        <s v="ПУФИКИ"/>
        <s v="БУСЫ"/>
        <s v="ФЛАЖКИ"/>
        <s v="ДАЙСОН"/>
        <s v="ХАБЫ"/>
        <s v="КРЮЧКИ"/>
        <s v="ДЕКОР ДЛЯ ДОМА"/>
        <s v="ПРЕДОПОАТА"/>
        <s v="ЭЛЕКТРОНИКА"/>
        <s v="ПЫЛЕСОС, КОНСТРУКТОР"/>
        <s v="КАРБЮРАТОР"/>
        <s v="ОДЕЖДА ДЕТСКАЯ"/>
        <s v="СУМКИ,ШАРФЫ"/>
        <s v="БАГЕТ"/>
        <s v="ЛОЖКИ, ЛОВИЛКИ"/>
        <s v="ТУАЛ. ПОЛКИ"/>
        <s v="РЕМНИ"/>
        <s v="МЕЗОРОЛЛЕР"/>
        <s v="ПРИНТЕР"/>
        <s v="ЛОЖКИ"/>
        <s v="ЛОПАТКИ, САЛФЕТКИ"/>
        <s v="РОЗЕТКИ"/>
        <s v="КОНЦЕЛЯРИЯ"/>
        <s v="ПАНЕЛИ (ПОПРОСИЛ СКИДКУ НА КОМИССИЮ)"/>
        <s v="КАПСУЛЫ"/>
        <s v="ЛОНГСЛИВЫ"/>
      </sharedItems>
    </cacheField>
    <cacheField name="Стоимость" numFmtId="4">
      <sharedItems containsMixedTypes="1" containsNumber="1" minValue="0" maxValue="2662710"/>
    </cacheField>
    <cacheField name="Курс" numFmtId="2">
      <sharedItems containsMixedTypes="1" containsNumber="1" minValue="0" maxValue="1185"/>
    </cacheField>
    <cacheField name="Вид" numFmtId="0">
      <sharedItems count="16">
        <s v="Игнор"/>
        <s v="Старый"/>
        <s v="Новый"/>
        <s v="Старый, Инста"/>
        <s v="Старый, Сараф"/>
        <s v="Новый, ВБ"/>
        <s v="Старый, ВБ"/>
        <s v="Обучение, Каспи"/>
        <s v="Новый, Заоро"/>
        <s v="Новый, Сараф"/>
        <s v="Старый, Таргет"/>
        <s v="Новый, Таргет"/>
        <s v="Старый, Конс"/>
        <s v="Новый, Инста"/>
        <s v="Старый, Аяз"/>
        <s v="Новый, Ирода"/>
      </sharedItems>
    </cacheField>
    <cacheField name="ВЫРУЧКА (ТГ.)" numFmtId="4">
      <sharedItems containsSemiMixedTypes="0" containsString="0" containsNumber="1" minValue="140" maxValue="2452800"/>
    </cacheField>
    <cacheField name="Город" numFmtId="0">
      <sharedItems count="29">
        <s v="РФ"/>
        <s v="Нет данных"/>
        <s v="КЗ"/>
        <s v="АЛМАТЫ"/>
        <s v="МОСКВА"/>
        <s v="СПБ"/>
        <s v="КОКШЕТАУ"/>
        <s v="ЕКАТЕРИНБУРГ"/>
        <s v="СОЧИ"/>
        <s v="ВОЛГОГРАД"/>
        <s v="РОСТОВ-НА-ДОНУ"/>
        <s v="НОВОСИБИРСК"/>
        <s v="ТАРАЗ"/>
        <s v="ТЮМЕНЬ"/>
        <s v="БАРНАУЛ"/>
        <s v="ИЗРАИЛЬ"/>
        <s v="БЛАГОВЕЩЕНСК"/>
        <s v="АСТАНА"/>
        <s v="КРАСНОДАР"/>
        <s v="МУРМАНСК"/>
        <s v="КАЛИНИНГРАД"/>
        <s v="АКТАУ"/>
        <s v="САНКТ-ПЕТЕРБУРГ"/>
        <s v="ДУБАЙ"/>
        <s v="САМАРА"/>
        <s v="КАНАДА"/>
        <s v="ЧЕЛНЫ"/>
        <s v="ВАРШАВА"/>
        <s v="ГРЯЗИ"/>
      </sharedItems>
    </cacheField>
    <cacheField name="Юани" numFmtId="0">
      <sharedItems containsMixedTypes="1" containsNumber="1" minValue="5058" maxValue="35040"/>
    </cacheField>
    <cacheField name="Имя+Индекс" numFmtId="0">
      <sharedItems count="498">
        <s v="ИРИНА 3****"/>
        <s v="ВЕРОНИКА 3****"/>
        <s v="ФЕЛИКС 0****"/>
        <s v="АДИНА 9****"/>
        <s v="ЗОЯ 8****"/>
        <s v="ТАТЬЯНА 1****"/>
        <s v="КСЕНИЯ 4****"/>
        <s v="ИВАН 6****"/>
        <s v="ВИКА 1****"/>
        <s v="ЕКАТЕРИНА 8****"/>
        <s v="АРКАДИЙ ****"/>
        <s v="МАРИНА ****"/>
        <s v="АЛЕНА 0****"/>
        <s v="ЕВГЕНИЙ 0****"/>
        <s v="АННА 9****"/>
        <s v="АНАСТАСИЯ ****"/>
        <s v="ЕЛЕНА ****"/>
        <s v="АЛЛА 8****"/>
        <s v="ЕРКЕЖАН 6****"/>
        <s v="НЕПОНЯТНЫЕ ****"/>
        <s v="РУФИНА 4****"/>
        <s v="ЗАУРЕ 2****"/>
        <s v="ГЕРАСИМЕНКО ****"/>
        <s v="МУРАТ 2****"/>
        <s v="СЕРГЕЙ 9****"/>
        <s v="ЧЕРМЕН ****"/>
        <s v="КУРМАНГАЗЫ 9****"/>
        <s v="ИРИНА 1****"/>
        <s v="СВЕТЛАНА 2****"/>
        <s v="НАДЕЖДА 6****"/>
        <s v="ОЛЕСЯ 6****"/>
        <s v="МАРИЯ 7****"/>
        <s v="СЕРГЕЙ 3****"/>
        <s v="РОМАН ****"/>
        <s v="МАДИЯР 0****"/>
        <s v="НАДЕЖДА 2****"/>
        <s v="САША 2****"/>
        <s v="АННА 6****"/>
        <s v="САУЛЕ 8****"/>
        <s v="НАТАЛЬЯ 1****"/>
        <s v="ИЛЬЯ 3****"/>
        <s v="ОЛЕСЯ 0****"/>
        <s v="ЮЛИЯ 1****"/>
        <s v="ИВАН 7****"/>
        <s v="АННА 0****"/>
        <s v="НАТАЛЬЯ 4****"/>
        <s v="АНАСТАСИЯ 9****"/>
        <s v="ВИКТОРИЯ ****"/>
        <s v="АРУАН 6****"/>
        <s v="ИРИНА 8****"/>
        <s v="НАДЕЖДА 1****"/>
        <s v="МАРИНА 7****"/>
        <s v="ЮЛИЯ ****"/>
        <s v="ВИКТОРИЯ 5****"/>
        <s v="ЕКАТЕРИНА ****"/>
        <s v="АНИ 5****"/>
        <s v="ВИКА 3****"/>
        <s v="МАРАТ 9****"/>
        <s v="ОЛЯ 6****"/>
        <s v="АЛЛА 2****"/>
        <s v="ЕЛЕНА 4****"/>
        <s v="АЛИНА ****"/>
        <s v="СВЕТЛАНА 6****"/>
        <s v="ТАТЬЯНА 8****"/>
        <s v="ИСЛАМ ****"/>
        <s v="ПОЛИНА 8****"/>
        <s v="ТАТЬЯНА 3****"/>
        <s v="ЕВГЕНИЯ ****"/>
        <s v="НИГОРА 9****"/>
        <s v="НУРБОЛ 6****"/>
        <s v="ЮЛИЯ 7****"/>
        <s v="ДАРЬЯ 0****"/>
        <s v="МАРИЯ 5****"/>
        <s v="АННА 3****"/>
        <s v="ИРИНА 9****"/>
        <s v="ЕЛЕНА 1****"/>
        <s v="ЕКАТЕРИНА 1****"/>
        <s v="ЕВГЕНИЯ 3****"/>
        <s v="АЙНУРА 2****"/>
        <s v="АННА 4****"/>
        <s v="ЖАННА ****"/>
        <s v="ОЛЬГА ****"/>
        <s v="ШИРИН 6****"/>
        <s v="АЛЕНА 8****"/>
        <s v="ЕЛЕНА 5****"/>
        <s v="ТАТЬЯНА 9****"/>
        <s v="ЕКАТЕРИНА 0****"/>
        <s v="ИРИНА ****"/>
        <s v="АНАСТАСИЯ 3****"/>
        <s v="КАДРИЯ 3****"/>
        <s v="АННА 5****"/>
        <s v="МАРИЯ 3****"/>
        <s v="ОКСАНА ****"/>
        <s v="ЛЕВ 5****"/>
        <s v="ТАТЬЯНА 6****"/>
        <s v="АНЖЕЛИКА ****"/>
        <s v="ШАХРУЗА 7****"/>
        <s v="ОКСАНА 4****"/>
        <s v="МАРИЯ 6****"/>
        <s v="ТАТЬЯНА 2****"/>
        <s v="КСЕНИЯ ****"/>
        <s v="НАТАЛИЯ 6****"/>
        <s v="ОКСАНА 5****"/>
        <s v="АРТЕМ 0****"/>
        <s v="АРСЛАН 9****"/>
        <s v="ЮЛИЯ 0****"/>
        <s v="ПАВЕЛ 1****"/>
        <s v="НАТАЛЬЯ 6****"/>
        <s v="КСЕНИЯ 2****"/>
        <s v="ГАЛИЯ 9****"/>
        <s v="АЛЕКСАНДРА 7****"/>
        <s v="ИРИНА 4****"/>
        <s v="ИРИНА 6****"/>
        <s v="ВАЛЕРИЯ 7****"/>
        <s v="ТАМАРА 5****"/>
        <s v="КОНСТАНТИН 9****"/>
        <s v="ЭЛЬВИРА 8****"/>
        <s v="ВИТАЛИЙ 5****"/>
        <s v="ТЕМУР 0****"/>
        <s v="ОЛЬГА 6****"/>
        <s v="АЛЕКСАНДР 5****"/>
        <s v="НАТАЛЬЯ 7****"/>
        <s v="НАТАЛЬЯ 8****"/>
        <s v="ДАРЬЯ 8****"/>
        <s v="ВИКТОРИЯ 3****"/>
        <s v="БАХТИЯР 0****"/>
        <s v="АЛЕНА 5****"/>
        <s v="ЮЛИЯ 8****"/>
        <s v="8638 1****"/>
        <s v="ИННА 4****"/>
        <s v="ЖАННА 0****"/>
        <s v="НАТАЛИЯ 7****"/>
        <s v="ЕВГЕНИЯ 8****"/>
        <s v="СТАНИСЛАВ 0****"/>
        <s v="НАТАЛИ 3****"/>
        <s v="ВАЛЕНТИН 1****"/>
        <s v="ОЛЬГА 5****"/>
        <s v="ОЛЕГ 2****"/>
        <s v="АНАТОЛИЙ 3****"/>
        <s v="ЖАННА 7****"/>
        <s v="АЛЕКСАНДР 1****"/>
        <s v="АЙГЕРИМ 8****"/>
        <s v="ТИМУР 8****"/>
        <s v="НАТАЛИЯ 1****"/>
        <s v="ДАРЬЯ 5****"/>
        <s v="ОКСАНА 1****"/>
        <s v="ГЕРАСИМЕНКО 1****"/>
        <s v="НАТАЛЬЯ 3****"/>
        <s v="НИКОЛАЙ 0****"/>
        <s v="ЮЛИЯ 5****"/>
        <s v="КРИСТИНА 9****"/>
        <s v="АНАСТАСИЯ 6****"/>
        <s v="ДИНА 4****"/>
        <s v="ЕВГЕНИЯ 0****"/>
        <s v="ЭЛИНА 7****"/>
        <s v="СЕРГЕЙ 4****"/>
        <s v="ЕЛЕНА 0****"/>
        <s v="1011 ****"/>
        <s v="17046 ****"/>
        <s v="ВАДИМ 0****"/>
        <s v="ТАТЬЯНА 7****"/>
        <s v="СЕРГЕЙ 6****"/>
        <s v="РАМИЛЬ 9****"/>
        <s v="19565 ****"/>
        <s v="28669 ****"/>
        <s v="ИРИНА 0****"/>
        <s v="ЕКАТЕРИНА 7****"/>
        <s v="6543 ****"/>
        <s v="КСЕНИЯ 3****"/>
        <s v="КРИСТИНА 2****"/>
        <s v="КСЕНИЯ 1****"/>
        <s v="20069 ****"/>
        <s v="25245 ****"/>
        <s v="26068 ****"/>
        <s v="29901 ****"/>
        <s v="ЭЛИНА 8****"/>
        <s v="КЛАВДИЯ 4****"/>
        <s v="МАРИНА 2****"/>
        <s v="ТЕМИРЛАН 6****"/>
        <s v="АЛЕКСАНДРА 9****"/>
        <s v="19064 ****"/>
        <s v="31197 ****"/>
        <s v="РИТА 5****"/>
        <s v="12577 ****"/>
        <s v="КИРИЛЛ 4****"/>
        <s v="ЛЮБОВЬ 2****"/>
        <s v="ЛИЛИЯ 9****"/>
        <s v="303339 ****"/>
        <s v="ЛЕВ 3****"/>
        <s v="АЛЛА 5****"/>
        <s v="29840 ****"/>
        <s v="АСКАР 0****"/>
        <s v="МАРИЯ 8****"/>
        <s v="17494 ****"/>
        <s v="21000 ****"/>
        <s v="24787 ****"/>
        <s v="ХОЛИСА 9****"/>
        <s v="АЛЕКСАНДРА 0****"/>
        <s v="34716 ****"/>
        <s v="МАРГАРИТА 2****"/>
        <s v="ЕЛЕНА 2****"/>
        <s v="ЕКАТЕРИНА 3****"/>
        <s v="АНАСТАСИЯ 5****"/>
        <s v="32879 ****"/>
        <s v="ЕКАТЕРИНА 9****"/>
        <s v="ОЛЬГА 7****"/>
        <s v="ЗИНОИДА 5****"/>
        <s v="АРТЕМ 1****"/>
        <s v="МАРИНА 4****"/>
        <s v="ОЛЬГА 9****"/>
        <s v="НАДЕЖДА 8****"/>
        <s v="АЛЕСЯ 7****"/>
        <s v="ЯНА 1****"/>
        <s v="35595 ****"/>
        <s v="ЗОЯ 5****"/>
        <s v="АНАСТАСИЯ 0****"/>
        <s v="ОЛЬГА 2****"/>
        <s v="ЕЛЕНА 7****"/>
        <s v="ОЛЕСЯ 5****"/>
        <s v="ГАЛИНА 4****"/>
        <s v="ВИТАЛИЙ 3****"/>
        <s v="ОЛЬГА 3****"/>
        <s v="ЕЛЕНА 3****"/>
        <s v="НИКИТА 2****"/>
        <s v="ДМИТРИЙ 2****"/>
        <s v="ЕФИМ 2****"/>
        <s v="НАИЛЯ 1****"/>
        <s v="НАЗЫМ 3****"/>
        <s v="ИСЛАМ 8****"/>
        <s v="ПОЛИНА 0****"/>
        <s v="ЕЛЕНА 8****"/>
        <s v="НЕТ 1****"/>
        <s v="АЛИНА 3****"/>
        <s v="НИНА 9****"/>
        <s v="МУХТАР 2****"/>
        <s v="НЕТ 2****"/>
        <s v="БАХТИЯР 2****"/>
        <s v="НИКОЛАЙ 2****"/>
        <s v="АНДРЕЙ 3****"/>
        <s v="ОЛЬГА 8****"/>
        <s v="ДАРЬЯ 2****"/>
        <s v="НЭЛЛИ 3****"/>
        <s v="АННА 2****"/>
        <s v="ДАНА 2****"/>
        <s v="АРКАДИЙ 4****"/>
        <s v="АЛЕКСАНДР 8****"/>
        <s v="МАРИНА 3****"/>
        <s v="АНАСТАСИЯ 1****"/>
        <s v="САХАН 0****"/>
        <s v="МАША 7****"/>
        <s v="ЛАРИСА 1****"/>
        <s v="АЛЕКСАНДР 2****"/>
        <s v="САУЛЕ ****"/>
        <s v="МАРИЯ 2****"/>
        <s v="ВАЛЕРИЯ 0****"/>
        <s v="НАТАЛЬЯ 0****"/>
        <s v="НАТАЛИ 8****"/>
        <s v="ОЛЬГА 1****"/>
        <s v="ИВАН 2****"/>
        <s v="МАРИНА 6****"/>
        <s v="ДАРЬЯ 6****"/>
        <s v="МАРИЯ 1****"/>
        <s v="АЛЕКСАНДРА 8****"/>
        <s v="ШЕРЗОД 2****"/>
        <s v="КРИСТИНА 3****"/>
        <s v="ТОЛЕГЕН 2****"/>
        <s v="АИДА 9****"/>
        <s v="АННА 1****"/>
        <s v="КСЕНИЯ 5****"/>
        <s v="КИРИЛЛ 3****"/>
        <s v="АЛЬБИНА 1****"/>
        <s v="ВАЛЕНТИНА 3****"/>
        <s v="РОМАН 0****"/>
        <s v="ВЛАДИМИР 2****"/>
        <s v="РОМАН 4****"/>
        <s v="УЛЬЯНА 3****"/>
        <s v="МАРИЯ 4****"/>
        <s v="ВАДИМ ****"/>
        <s v="ЕКАТЕРИНА 4****"/>
        <s v="ЛЮБА 2****"/>
        <s v="ВАЛЕРИЯ ****"/>
        <s v="СВЕТЛАНА 4****"/>
        <s v="РАДМИЛА 1****"/>
        <s v="АНДРЕЙ 1****"/>
        <s v="ВЕРА 6****"/>
        <s v="ГАЛИНА 1****"/>
        <s v="ЮЛИЯ 4****"/>
        <s v="СТАС 6****"/>
        <s v="ЮЛИЯ 2****"/>
        <s v="САРВИНА 1****"/>
        <s v="210011-1 0****"/>
        <s v="21011-2 1****"/>
        <s v="ДАРЬЯ ****"/>
        <s v="ЛЮДМИЛА 2****"/>
        <s v="АЛЕКСАНДРА 2****"/>
        <s v="ИРИНА 2****"/>
        <s v="26565 ****"/>
        <s v="ЛЮДМИЛА 3****"/>
        <s v="БАТЫРХАН 1****"/>
        <s v="ЕКАТЕРИНА 5****"/>
        <s v="ЯНА 0****"/>
        <s v="АНЗОР 0****"/>
        <s v="ВЕРОНИКА 1****"/>
        <s v="СЕРГЕЙ 2****"/>
        <s v="АНДРЕЙ 2****"/>
        <s v="ВАЛЕНТИНА 6****"/>
        <s v="ЖЫЛДЫЗ 8****"/>
        <s v="СЕРГЕЙ 5****"/>
        <s v="РУСТАМ 0****"/>
        <s v="МАРИЯ 0****"/>
        <s v="АРАЙЛЫМ 1****"/>
        <s v="НУРИК 9****"/>
        <s v="АЛИМ 2****"/>
        <s v="ЮЛИЯ 9****"/>
        <s v="РОМА 4****"/>
        <s v="АЛЛА 0****"/>
        <s v="ЮРИЙ 2****"/>
        <s v="ШОДИМУРАД 9****"/>
        <s v="КИРИЛЛ 5****"/>
        <s v="МУХТАР 8****"/>
        <s v="ЮЛЯ 2****"/>
        <s v="СВЕТЛАНА 5****"/>
        <s v="АНАСТАСИЯ 4****"/>
        <s v="РИММА 3****"/>
        <s v="МИХАИЛ 3****"/>
        <s v="АЛИНА 2****"/>
        <s v="ВАЛЕРИЯ 9****"/>
        <s v="АННА 7****"/>
        <s v="ЮЛИЯ 3****"/>
        <s v="ЕВГЕНИЯ 4****"/>
        <s v="БЕКТЕН 5****"/>
        <s v="ТАТЬЯНА 4****"/>
        <s v="АЛЕКСАНДР 3****"/>
        <s v="ЕКАТЕРИНА 2****"/>
        <s v="АВАЗБЕК 1****"/>
        <s v="ЛЮБА 7****"/>
        <s v="АНГЕЛИНА 7****"/>
        <s v="КРИСТИНА 6****"/>
        <s v="НАТАЛЬЯ 2****"/>
        <s v="ЛЕВ ****"/>
        <s v="АНГЕЛИНА 0****"/>
        <s v="ПАВЕЛ 5****"/>
        <s v="НАРГИЗА 8****"/>
        <s v="АНДРЕЙ 5****"/>
        <s v="ДУЛАТ 2****"/>
        <s v="ДМИТРИЙ 6****"/>
        <s v="АЛЕКСАНДР 9****"/>
        <s v="АНВАР 8****"/>
        <s v="МАКСИМ 6****"/>
        <s v="ЕВГЕНИЙ 7****"/>
        <s v="ЛЮБОВЬ 1****"/>
        <s v="МАРГАРИТА 7****"/>
        <s v="ЕВГЕНИЙ 1****"/>
        <s v="ЕРДАУЛЕТ 0****"/>
        <s v="АЛЕКСЕЙ 5****"/>
        <s v="ДАРЬЯ 3****"/>
        <s v="ШАХИДА 8****"/>
        <s v="НАТАЛИ 6****"/>
        <s v="НАТАЛЬЯ 5****"/>
        <s v="НАИЛЯ 8****"/>
        <s v="ВИТАЛИЙ 9****"/>
        <s v="ДМИТРИЙ 8****"/>
        <s v="ОКСАНА 6****"/>
        <s v="ВЕРОНИКА 0****"/>
        <s v="АКЕЖАН 7****"/>
        <s v="ЛЕСЯ ****"/>
        <s v="АЙДАР 8****"/>
        <s v="БОЛАТ 3****"/>
        <s v="КРИСТИНА 5****"/>
        <s v="АЗАМАТ 2****"/>
        <s v="ЕВГЕНИЯ 1****"/>
        <s v="АРНА 9****"/>
        <s v="ЕКАТЕРИНА 6****"/>
        <s v="ЯНА 5****"/>
        <s v="ЗЕЙНЕП 8****"/>
        <s v="ЕВГЕНИЯ 7****"/>
        <s v="ЛЮБОВЬ ****"/>
        <s v="АЙГУЛЬ 0****"/>
        <s v="ВИКА 4****"/>
        <s v="ВИКТОРИЯ 6****"/>
        <s v="ЕЛЕНА 9****"/>
        <s v="СОФИЯ 1****"/>
        <s v="МАРТА 1****"/>
        <s v="ГЕРАСИМЕНКО 6****"/>
        <s v="МАКСИМ 0****"/>
        <s v="ВАЛЕРИЯ 3****"/>
        <s v="ЯНА 2****"/>
        <s v="ДАМИР 4****"/>
        <s v="ПОЛИНА 2****"/>
        <s v="ВАЛЕНТИНА 4****"/>
        <s v="АННА ****"/>
        <s v="АСЫЛТЕК ****"/>
        <s v="КОНСТАНТИН 3****"/>
        <s v="КОНСТАНТИН 7****"/>
        <s v="АЛЕНА 2****"/>
        <s v="БАУЫРЖАН 8****"/>
        <s v="АННА 8****"/>
        <s v="ВИКТОРИЯ 9****"/>
        <s v="ГУЛЬЗАТ 7****"/>
        <s v="ДЕНИС 2****"/>
        <s v="ЛЕСЯ 5****"/>
        <s v="АНДРЕЙ 9****"/>
        <s v="АЛЁНА 0****"/>
        <s v="АЛЛА 7****"/>
        <s v="НЕТ ****"/>
        <s v="ПОЛИНА 4****"/>
        <s v="ВАЛЕНТИНА ****"/>
        <s v="РЕНАТА 5****"/>
        <s v="ЮСУФ 1****"/>
        <s v="РАМИНА 0****"/>
        <s v="АБАЙ 5****"/>
        <s v="АЛЕКСАНДР 7****"/>
        <s v="ЯНА 6****"/>
        <s v="ГАЛИНА 0****"/>
        <s v="АНТОН 5****"/>
        <s v="САБИНА 0****"/>
        <s v="МАРИНА 0****"/>
        <s v="АЙТАЛИНА 0****"/>
        <s v="НАТАЛИЯ 8****"/>
        <s v="АНАСТАСИЯ 7****"/>
        <s v="ИРИНА 7****"/>
        <s v="АЛЕКСЕЙ 0****"/>
        <s v="ВАСИЛИЙ 0****"/>
        <s v="РУСЛАН 6****"/>
        <s v="ГАЛИНА 9****"/>
        <s v="ДМИТРИЙ 0****"/>
        <s v="АЖАР 4****"/>
        <s v="ГУЛНАЗ 3****"/>
        <s v="10746 ****"/>
        <s v="ЖАННА 8****"/>
        <s v="СВЕТЛАНА 7****"/>
        <s v="ЛЕОНИД 9****"/>
        <s v="ВАДИМ 8****"/>
        <s v="ЯНА 7****"/>
        <s v="АНАРА 5****"/>
        <s v="ЖАНЫЛ 0****"/>
        <s v="КИРИЛЛ 8****"/>
        <s v="ВЕРА 0****"/>
        <s v="АЛЕКСАНДР 0****"/>
        <s v="ВИКТОРИЯ 8****"/>
        <s v="КАРИНА 5****"/>
        <s v="АСЫЛТЕК 0****"/>
        <s v="РАХИМ 7****"/>
        <s v="ИЛЬНУР 0****"/>
        <s v="УМИД 7****"/>
        <s v="ДИАНА 8****"/>
        <s v="КАМИЛЛА 7****"/>
        <s v="ШОДИЕР 3****"/>
        <s v="АНАСТАСИЯ 8****"/>
        <s v="САЛЕХ 1****"/>
        <s v="ЭЛЛА 1****"/>
        <s v="76010 ****"/>
        <s v="РЕГИНА 5****"/>
        <s v="РАДИОН 1****"/>
        <s v="АЛЕКСАНДР 6****"/>
        <s v="НАДЕЖДА 5****"/>
        <s v="ВИКТОРИЯ 7****"/>
        <s v="ИРИНА 5****"/>
        <s v="АНЯ 6****"/>
        <s v="САБИНА 4****"/>
        <s v="ОЛЬГА 4****"/>
        <s v="МАВЛЮДА 5****"/>
        <s v="ГИЛЬЗАТ 7****"/>
        <s v="БОТА 3****"/>
        <s v="РАНО 8****"/>
        <s v="ИВАН 1****"/>
        <s v="МАХИРА 2****"/>
        <s v="РОМА ****"/>
        <s v="НИКИТА 9****"/>
        <s v="БАХОР 1****"/>
        <s v="ЕРБОЛ 5****"/>
        <s v="ДИНАРА 6****"/>
        <s v="СВЕТЛАНА 9****"/>
        <s v="АЛИНА 0****"/>
        <s v="62612 ****"/>
        <s v="РАЗНИЦА 5****"/>
        <s v="АНДРЕЙ 7****"/>
        <s v="АСЫЛТЕК 5****"/>
        <s v="МАДИНА 7****"/>
        <s v="МИХАИЛ 5****"/>
        <s v="ИЛЬНУР 9****"/>
        <s v="АЛИШЕР 7****"/>
        <s v="ЛИЛИЯ 0****"/>
        <s v="64154 ****"/>
        <s v="ВБ 0****"/>
        <s v="АНГЕЛИНА 6****"/>
        <s v="СЕРГЕЙ 0****"/>
        <s v="АЛЯ 1****"/>
        <s v="ВАЛЕРИЙ 0****"/>
        <s v="ГЕОРГИЙ 8****"/>
        <s v="АРТЁМ 1****"/>
        <s v="ВИТАЛИЙ 8****"/>
        <s v="МАДИНА 0****"/>
        <s v="АЛЕКСЕЙ 2****"/>
        <s v="ЖАСУЛАН 7****"/>
        <s v="СОЛИ 6****"/>
        <s v="ИГОРЬ 6****"/>
        <s v="МИХАИЛ ****"/>
      </sharedItems>
    </cacheField>
    <cacheField name="Пол" numFmtId="0">
      <sharedItems count="3">
        <s v="Ж"/>
        <s v="М"/>
        <e v="#N/A"/>
      </sharedItems>
    </cacheField>
    <cacheField name="Страна" numFmtId="0">
      <sharedItems count="5">
        <s v="Россия"/>
        <s v="Нет данных"/>
        <s v="Казахстан"/>
        <s v="Израиль"/>
        <s v="Канада"/>
      </sharedItems>
    </cacheField>
    <cacheField name="Категория" numFmtId="0">
      <sharedItems count="22">
        <s v="Одежда"/>
        <s v="Детская одежда"/>
        <s v="Нет данных"/>
        <s v="ЗОО Товары"/>
        <s v="Инструменты"/>
        <s v="Косметика"/>
        <s v="Товары для кухни"/>
        <s v="Разное"/>
        <s v="Сумки"/>
        <s v="Для дома"/>
        <s v="Рюкзаки"/>
        <s v="Цифровая техника"/>
        <s v="Бижутерия"/>
        <s v="Игрушки"/>
        <s v="18+"/>
        <s v="Обувь"/>
        <s v="Носки"/>
        <s v="Автозапчасти"/>
        <s v="Образцы"/>
        <s v="Аксессуары для телефона"/>
        <s v="Детские стерилизаторы"/>
        <s v="Канцтовары"/>
      </sharedItems>
    </cacheField>
    <cacheField name="Месяцы (Дата)" numFmtId="0" databaseField="0">
      <fieldGroup base="1">
        <rangePr groupBy="months" startDate="2023-03-01T00:00:00" endDate="2024-03-31T00:00:00"/>
        <groupItems count="14">
          <s v="&lt;01.03.2023"/>
          <s v="янв"/>
          <s v="февр"/>
          <s v="март"/>
          <s v="апр"/>
          <s v="май"/>
          <s v="июнь"/>
          <s v="июль"/>
          <s v="авг"/>
          <s v="сент"/>
          <s v="окт"/>
          <s v="нояб"/>
          <s v="дек"/>
          <s v="&gt;31.03.2024"/>
        </groupItems>
      </fieldGroup>
    </cacheField>
    <cacheField name="Кварталы (Дата)" numFmtId="0" databaseField="0">
      <fieldGroup base="1">
        <rangePr groupBy="quarters" startDate="2023-03-01T00:00:00" endDate="2024-03-31T00:00:00"/>
        <groupItems count="6">
          <s v="&lt;01.03.2023"/>
          <s v="Кв-л1"/>
          <s v="Кв-л2"/>
          <s v="Кв-л3"/>
          <s v="Кв-л4"/>
          <s v="&gt;31.03.2024"/>
        </groupItems>
      </fieldGroup>
    </cacheField>
    <cacheField name="Годы (Дата)" numFmtId="0" databaseField="0">
      <fieldGroup base="1">
        <rangePr groupBy="years" startDate="2023-03-01T00:00:00" endDate="2024-03-31T00:00:00"/>
        <groupItems count="4">
          <s v="&lt;01.03.2023"/>
          <s v="2023"/>
          <s v="2024"/>
          <s v="&gt;31.03.2024"/>
        </groupItems>
      </fieldGroup>
    </cacheField>
    <cacheField name="Поле1" numFmtId="0" formula="'ВЫРУЧКА (ТГ.)'/'Номер телефона'" databaseField="0"/>
  </cacheFields>
  <extLst>
    <ext xmlns:x14="http://schemas.microsoft.com/office/spreadsheetml/2009/9/main" uri="{725AE2AE-9491-48be-B2B4-4EB974FC3084}">
      <x14:pivotCacheDefinition pivotCacheId="13753390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68">
  <r>
    <x v="0"/>
    <x v="0"/>
    <x v="0"/>
    <x v="0"/>
    <x v="0"/>
    <n v="3571"/>
    <n v="11.35"/>
    <x v="0"/>
    <n v="46800"/>
    <x v="0"/>
    <s v=""/>
    <x v="0"/>
    <x v="0"/>
    <x v="0"/>
    <x v="0"/>
  </r>
  <r>
    <x v="1"/>
    <x v="0"/>
    <x v="1"/>
    <x v="1"/>
    <x v="1"/>
    <n v="1136757"/>
    <n v="11.4"/>
    <x v="1"/>
    <n v="45500"/>
    <x v="0"/>
    <s v=""/>
    <x v="1"/>
    <x v="0"/>
    <x v="0"/>
    <x v="1"/>
  </r>
  <r>
    <x v="1"/>
    <x v="0"/>
    <x v="2"/>
    <x v="2"/>
    <x v="2"/>
    <n v="39528"/>
    <n v="11.4"/>
    <x v="0"/>
    <n v="190320"/>
    <x v="0"/>
    <s v=""/>
    <x v="2"/>
    <x v="1"/>
    <x v="0"/>
    <x v="2"/>
  </r>
  <r>
    <x v="1"/>
    <x v="0"/>
    <x v="3"/>
    <x v="3"/>
    <x v="0"/>
    <n v="4704"/>
    <n v="11.4"/>
    <x v="1"/>
    <n v="45500"/>
    <x v="0"/>
    <s v=""/>
    <x v="3"/>
    <x v="0"/>
    <x v="0"/>
    <x v="0"/>
  </r>
  <r>
    <x v="1"/>
    <x v="0"/>
    <x v="3"/>
    <x v="3"/>
    <x v="2"/>
    <n v="88"/>
    <n v="11.4"/>
    <x v="0"/>
    <n v="517"/>
    <x v="0"/>
    <s v=""/>
    <x v="3"/>
    <x v="0"/>
    <x v="0"/>
    <x v="2"/>
  </r>
  <r>
    <x v="0"/>
    <x v="0"/>
    <x v="4"/>
    <x v="4"/>
    <x v="3"/>
    <n v="8178"/>
    <n v="11.35"/>
    <x v="1"/>
    <n v="64902"/>
    <x v="0"/>
    <s v=""/>
    <x v="4"/>
    <x v="0"/>
    <x v="0"/>
    <x v="3"/>
  </r>
  <r>
    <x v="1"/>
    <x v="0"/>
    <x v="5"/>
    <x v="5"/>
    <x v="0"/>
    <n v="1374"/>
    <n v="11.4"/>
    <x v="1"/>
    <n v="8116"/>
    <x v="0"/>
    <s v=""/>
    <x v="5"/>
    <x v="0"/>
    <x v="0"/>
    <x v="0"/>
  </r>
  <r>
    <x v="1"/>
    <x v="0"/>
    <x v="6"/>
    <x v="6"/>
    <x v="0"/>
    <n v="2388"/>
    <n v="11.4"/>
    <x v="1"/>
    <n v="14110"/>
    <x v="0"/>
    <s v=""/>
    <x v="6"/>
    <x v="0"/>
    <x v="0"/>
    <x v="0"/>
  </r>
  <r>
    <x v="0"/>
    <x v="1"/>
    <x v="7"/>
    <x v="7"/>
    <x v="4"/>
    <n v="24288"/>
    <n v="11.35"/>
    <x v="0"/>
    <n v="143520"/>
    <x v="0"/>
    <s v=""/>
    <x v="7"/>
    <x v="1"/>
    <x v="0"/>
    <x v="4"/>
  </r>
  <r>
    <x v="1"/>
    <x v="1"/>
    <x v="6"/>
    <x v="6"/>
    <x v="2"/>
    <n v="12727"/>
    <n v="11.4"/>
    <x v="0"/>
    <n v="75205"/>
    <x v="0"/>
    <s v=""/>
    <x v="6"/>
    <x v="0"/>
    <x v="0"/>
    <x v="2"/>
  </r>
  <r>
    <x v="0"/>
    <x v="2"/>
    <x v="0"/>
    <x v="0"/>
    <x v="0"/>
    <n v="4742"/>
    <n v="11.4"/>
    <x v="0"/>
    <n v="22815"/>
    <x v="0"/>
    <s v=""/>
    <x v="0"/>
    <x v="0"/>
    <x v="0"/>
    <x v="0"/>
  </r>
  <r>
    <x v="2"/>
    <x v="2"/>
    <x v="8"/>
    <x v="8"/>
    <x v="5"/>
    <n v="90194"/>
    <n v="11.4"/>
    <x v="0"/>
    <n v="17485"/>
    <x v="0"/>
    <s v=""/>
    <x v="8"/>
    <x v="0"/>
    <x v="0"/>
    <x v="5"/>
  </r>
  <r>
    <x v="2"/>
    <x v="2"/>
    <x v="9"/>
    <x v="9"/>
    <x v="6"/>
    <n v="93900"/>
    <n v="11.4"/>
    <x v="0"/>
    <n v="37232"/>
    <x v="0"/>
    <s v=""/>
    <x v="9"/>
    <x v="0"/>
    <x v="0"/>
    <x v="6"/>
  </r>
  <r>
    <x v="3"/>
    <x v="2"/>
    <x v="10"/>
    <x v="10"/>
    <x v="7"/>
    <n v="8855"/>
    <n v="11.4"/>
    <x v="2"/>
    <n v="81575"/>
    <x v="1"/>
    <s v=""/>
    <x v="10"/>
    <x v="1"/>
    <x v="1"/>
    <x v="7"/>
  </r>
  <r>
    <x v="3"/>
    <x v="2"/>
    <x v="11"/>
    <x v="10"/>
    <x v="8"/>
    <n v="8361"/>
    <n v="11.4"/>
    <x v="2"/>
    <n v="55185"/>
    <x v="1"/>
    <s v=""/>
    <x v="11"/>
    <x v="0"/>
    <x v="1"/>
    <x v="8"/>
  </r>
  <r>
    <x v="0"/>
    <x v="3"/>
    <x v="12"/>
    <x v="11"/>
    <x v="9"/>
    <n v="4106"/>
    <n v="11.4"/>
    <x v="0"/>
    <n v="52390"/>
    <x v="0"/>
    <s v=""/>
    <x v="12"/>
    <x v="0"/>
    <x v="0"/>
    <x v="0"/>
  </r>
  <r>
    <x v="1"/>
    <x v="3"/>
    <x v="13"/>
    <x v="12"/>
    <x v="2"/>
    <n v="7619"/>
    <n v="11.4"/>
    <x v="0"/>
    <n v="36686"/>
    <x v="0"/>
    <s v=""/>
    <x v="13"/>
    <x v="1"/>
    <x v="0"/>
    <x v="2"/>
  </r>
  <r>
    <x v="0"/>
    <x v="3"/>
    <x v="14"/>
    <x v="13"/>
    <x v="10"/>
    <n v="13785"/>
    <n v="11.4"/>
    <x v="0"/>
    <n v="73677"/>
    <x v="0"/>
    <s v=""/>
    <x v="14"/>
    <x v="0"/>
    <x v="0"/>
    <x v="9"/>
  </r>
  <r>
    <x v="3"/>
    <x v="3"/>
    <x v="15"/>
    <x v="10"/>
    <x v="11"/>
    <n v="13542"/>
    <n v="11.4"/>
    <x v="2"/>
    <n v="7930"/>
    <x v="1"/>
    <s v=""/>
    <x v="15"/>
    <x v="0"/>
    <x v="1"/>
    <x v="9"/>
  </r>
  <r>
    <x v="3"/>
    <x v="4"/>
    <x v="16"/>
    <x v="10"/>
    <x v="12"/>
    <n v="5290"/>
    <n v="11.4"/>
    <x v="2"/>
    <n v="55640"/>
    <x v="1"/>
    <s v=""/>
    <x v="16"/>
    <x v="0"/>
    <x v="1"/>
    <x v="10"/>
  </r>
  <r>
    <x v="0"/>
    <x v="5"/>
    <x v="17"/>
    <x v="14"/>
    <x v="13"/>
    <n v="7154"/>
    <n v="11.4"/>
    <x v="0"/>
    <n v="56842"/>
    <x v="0"/>
    <s v=""/>
    <x v="17"/>
    <x v="0"/>
    <x v="0"/>
    <x v="7"/>
  </r>
  <r>
    <x v="3"/>
    <x v="5"/>
    <x v="18"/>
    <x v="15"/>
    <x v="14"/>
    <n v="5400"/>
    <n v="65"/>
    <x v="1"/>
    <n v="65650"/>
    <x v="2"/>
    <s v=""/>
    <x v="18"/>
    <x v="1"/>
    <x v="2"/>
    <x v="6"/>
  </r>
  <r>
    <x v="1"/>
    <x v="5"/>
    <x v="19"/>
    <x v="10"/>
    <x v="2"/>
    <n v="6475"/>
    <n v="11.4"/>
    <x v="0"/>
    <n v="31175"/>
    <x v="1"/>
    <s v=""/>
    <x v="19"/>
    <x v="1"/>
    <x v="1"/>
    <x v="2"/>
  </r>
  <r>
    <x v="2"/>
    <x v="6"/>
    <x v="20"/>
    <x v="16"/>
    <x v="5"/>
    <s v="Нет данных"/>
    <n v="0"/>
    <x v="0"/>
    <n v="40499"/>
    <x v="2"/>
    <s v=""/>
    <x v="20"/>
    <x v="0"/>
    <x v="2"/>
    <x v="5"/>
  </r>
  <r>
    <x v="0"/>
    <x v="6"/>
    <x v="14"/>
    <x v="13"/>
    <x v="8"/>
    <n v="11097"/>
    <n v="11.4"/>
    <x v="0"/>
    <n v="79625"/>
    <x v="0"/>
    <s v=""/>
    <x v="14"/>
    <x v="0"/>
    <x v="0"/>
    <x v="8"/>
  </r>
  <r>
    <x v="3"/>
    <x v="6"/>
    <x v="18"/>
    <x v="15"/>
    <x v="14"/>
    <n v="700"/>
    <n v="65"/>
    <x v="1"/>
    <n v="7845"/>
    <x v="2"/>
    <s v=""/>
    <x v="18"/>
    <x v="1"/>
    <x v="2"/>
    <x v="6"/>
  </r>
  <r>
    <x v="3"/>
    <x v="6"/>
    <x v="21"/>
    <x v="17"/>
    <x v="15"/>
    <n v="12762"/>
    <n v="65"/>
    <x v="1"/>
    <n v="89310"/>
    <x v="2"/>
    <s v=""/>
    <x v="21"/>
    <x v="0"/>
    <x v="2"/>
    <x v="5"/>
  </r>
  <r>
    <x v="1"/>
    <x v="6"/>
    <x v="19"/>
    <x v="10"/>
    <x v="2"/>
    <n v="22891"/>
    <n v="11.4"/>
    <x v="0"/>
    <n v="110214"/>
    <x v="1"/>
    <s v=""/>
    <x v="19"/>
    <x v="1"/>
    <x v="1"/>
    <x v="2"/>
  </r>
  <r>
    <x v="3"/>
    <x v="6"/>
    <x v="16"/>
    <x v="10"/>
    <x v="16"/>
    <n v="13210"/>
    <n v="11.4"/>
    <x v="2"/>
    <n v="53755"/>
    <x v="1"/>
    <s v=""/>
    <x v="16"/>
    <x v="0"/>
    <x v="1"/>
    <x v="9"/>
  </r>
  <r>
    <x v="1"/>
    <x v="7"/>
    <x v="19"/>
    <x v="10"/>
    <x v="2"/>
    <n v="7581"/>
    <n v="11.4"/>
    <x v="0"/>
    <n v="44795"/>
    <x v="1"/>
    <s v=""/>
    <x v="19"/>
    <x v="1"/>
    <x v="1"/>
    <x v="2"/>
  </r>
  <r>
    <x v="1"/>
    <x v="7"/>
    <x v="19"/>
    <x v="10"/>
    <x v="2"/>
    <n v="2583"/>
    <n v="11.4"/>
    <x v="0"/>
    <n v="15262"/>
    <x v="1"/>
    <s v=""/>
    <x v="19"/>
    <x v="1"/>
    <x v="1"/>
    <x v="2"/>
  </r>
  <r>
    <x v="1"/>
    <x v="7"/>
    <x v="19"/>
    <x v="10"/>
    <x v="2"/>
    <n v="10449"/>
    <n v="11.4"/>
    <x v="0"/>
    <n v="50309"/>
    <x v="1"/>
    <s v=""/>
    <x v="19"/>
    <x v="1"/>
    <x v="1"/>
    <x v="2"/>
  </r>
  <r>
    <x v="1"/>
    <x v="7"/>
    <x v="19"/>
    <x v="10"/>
    <x v="2"/>
    <s v="Нет данных"/>
    <n v="11.4"/>
    <x v="0"/>
    <n v="10810"/>
    <x v="1"/>
    <s v=""/>
    <x v="19"/>
    <x v="1"/>
    <x v="1"/>
    <x v="2"/>
  </r>
  <r>
    <x v="1"/>
    <x v="7"/>
    <x v="19"/>
    <x v="10"/>
    <x v="2"/>
    <n v="1909"/>
    <n v="11.4"/>
    <x v="0"/>
    <n v="9193"/>
    <x v="1"/>
    <s v=""/>
    <x v="19"/>
    <x v="1"/>
    <x v="1"/>
    <x v="2"/>
  </r>
  <r>
    <x v="1"/>
    <x v="7"/>
    <x v="19"/>
    <x v="10"/>
    <x v="2"/>
    <n v="45529"/>
    <n v="11.4"/>
    <x v="0"/>
    <n v="269035"/>
    <x v="1"/>
    <s v=""/>
    <x v="19"/>
    <x v="1"/>
    <x v="1"/>
    <x v="2"/>
  </r>
  <r>
    <x v="1"/>
    <x v="7"/>
    <x v="19"/>
    <x v="10"/>
    <x v="2"/>
    <s v="Нет данных"/>
    <n v="11.4"/>
    <x v="0"/>
    <n v="73424"/>
    <x v="1"/>
    <s v=""/>
    <x v="19"/>
    <x v="1"/>
    <x v="1"/>
    <x v="2"/>
  </r>
  <r>
    <x v="1"/>
    <x v="7"/>
    <x v="19"/>
    <x v="10"/>
    <x v="2"/>
    <n v="6711"/>
    <n v="11.4"/>
    <x v="0"/>
    <n v="32312"/>
    <x v="1"/>
    <s v=""/>
    <x v="19"/>
    <x v="1"/>
    <x v="1"/>
    <x v="2"/>
  </r>
  <r>
    <x v="1"/>
    <x v="7"/>
    <x v="19"/>
    <x v="10"/>
    <x v="2"/>
    <n v="10476"/>
    <n v="11.4"/>
    <x v="0"/>
    <n v="50440"/>
    <x v="1"/>
    <s v=""/>
    <x v="19"/>
    <x v="1"/>
    <x v="1"/>
    <x v="2"/>
  </r>
  <r>
    <x v="3"/>
    <x v="8"/>
    <x v="21"/>
    <x v="17"/>
    <x v="17"/>
    <n v="9862"/>
    <n v="65"/>
    <x v="1"/>
    <n v="81120"/>
    <x v="2"/>
    <s v=""/>
    <x v="21"/>
    <x v="0"/>
    <x v="2"/>
    <x v="6"/>
  </r>
  <r>
    <x v="3"/>
    <x v="8"/>
    <x v="22"/>
    <x v="10"/>
    <x v="8"/>
    <n v="19000"/>
    <n v="11.4"/>
    <x v="1"/>
    <n v="87750"/>
    <x v="1"/>
    <s v=""/>
    <x v="22"/>
    <x v="1"/>
    <x v="1"/>
    <x v="8"/>
  </r>
  <r>
    <x v="3"/>
    <x v="8"/>
    <x v="16"/>
    <x v="10"/>
    <x v="18"/>
    <n v="11767"/>
    <n v="11.4"/>
    <x v="2"/>
    <n v="212030"/>
    <x v="1"/>
    <s v=""/>
    <x v="16"/>
    <x v="0"/>
    <x v="1"/>
    <x v="11"/>
  </r>
  <r>
    <x v="3"/>
    <x v="8"/>
    <x v="16"/>
    <x v="10"/>
    <x v="19"/>
    <n v="12672"/>
    <n v="11.4"/>
    <x v="1"/>
    <n v="66885"/>
    <x v="1"/>
    <s v=""/>
    <x v="16"/>
    <x v="0"/>
    <x v="1"/>
    <x v="5"/>
  </r>
  <r>
    <x v="1"/>
    <x v="8"/>
    <x v="19"/>
    <x v="10"/>
    <x v="2"/>
    <n v="5274"/>
    <n v="11.4"/>
    <x v="0"/>
    <n v="45500"/>
    <x v="1"/>
    <s v=""/>
    <x v="19"/>
    <x v="1"/>
    <x v="1"/>
    <x v="2"/>
  </r>
  <r>
    <x v="1"/>
    <x v="8"/>
    <x v="19"/>
    <x v="10"/>
    <x v="2"/>
    <n v="1746378"/>
    <n v="11.4"/>
    <x v="0"/>
    <n v="45500"/>
    <x v="1"/>
    <s v=""/>
    <x v="19"/>
    <x v="1"/>
    <x v="1"/>
    <x v="2"/>
  </r>
  <r>
    <x v="0"/>
    <x v="9"/>
    <x v="23"/>
    <x v="18"/>
    <x v="20"/>
    <n v="7312"/>
    <n v="66.2"/>
    <x v="0"/>
    <n v="75335"/>
    <x v="2"/>
    <s v=""/>
    <x v="23"/>
    <x v="1"/>
    <x v="2"/>
    <x v="9"/>
  </r>
  <r>
    <x v="4"/>
    <x v="9"/>
    <x v="24"/>
    <x v="19"/>
    <x v="21"/>
    <n v="14000"/>
    <n v="11.4"/>
    <x v="2"/>
    <n v="72800"/>
    <x v="0"/>
    <s v=""/>
    <x v="24"/>
    <x v="1"/>
    <x v="0"/>
    <x v="0"/>
  </r>
  <r>
    <x v="1"/>
    <x v="9"/>
    <x v="19"/>
    <x v="10"/>
    <x v="2"/>
    <n v="808"/>
    <n v="11.4"/>
    <x v="0"/>
    <n v="45500"/>
    <x v="1"/>
    <s v=""/>
    <x v="19"/>
    <x v="1"/>
    <x v="1"/>
    <x v="2"/>
  </r>
  <r>
    <x v="1"/>
    <x v="9"/>
    <x v="19"/>
    <x v="10"/>
    <x v="2"/>
    <s v="Нет данных"/>
    <n v="0"/>
    <x v="0"/>
    <n v="67173"/>
    <x v="1"/>
    <s v=""/>
    <x v="19"/>
    <x v="1"/>
    <x v="1"/>
    <x v="2"/>
  </r>
  <r>
    <x v="3"/>
    <x v="9"/>
    <x v="25"/>
    <x v="10"/>
    <x v="8"/>
    <n v="22762"/>
    <n v="11.4"/>
    <x v="2"/>
    <n v="157560"/>
    <x v="1"/>
    <s v=""/>
    <x v="25"/>
    <x v="1"/>
    <x v="1"/>
    <x v="8"/>
  </r>
  <r>
    <x v="2"/>
    <x v="10"/>
    <x v="26"/>
    <x v="20"/>
    <x v="22"/>
    <n v="286280"/>
    <n v="67"/>
    <x v="0"/>
    <n v="45500"/>
    <x v="2"/>
    <s v=""/>
    <x v="26"/>
    <x v="1"/>
    <x v="2"/>
    <x v="7"/>
  </r>
  <r>
    <x v="0"/>
    <x v="10"/>
    <x v="0"/>
    <x v="21"/>
    <x v="8"/>
    <n v="3664"/>
    <n v="11.4"/>
    <x v="0"/>
    <n v="59260"/>
    <x v="0"/>
    <s v=""/>
    <x v="27"/>
    <x v="0"/>
    <x v="0"/>
    <x v="8"/>
  </r>
  <r>
    <x v="2"/>
    <x v="10"/>
    <x v="27"/>
    <x v="22"/>
    <x v="8"/>
    <n v="74556"/>
    <n v="11.4"/>
    <x v="0"/>
    <n v="45500"/>
    <x v="0"/>
    <s v=""/>
    <x v="28"/>
    <x v="0"/>
    <x v="0"/>
    <x v="8"/>
  </r>
  <r>
    <x v="1"/>
    <x v="10"/>
    <x v="19"/>
    <x v="10"/>
    <x v="2"/>
    <n v="4690"/>
    <n v="11.4"/>
    <x v="0"/>
    <n v="45500"/>
    <x v="1"/>
    <s v=""/>
    <x v="19"/>
    <x v="1"/>
    <x v="1"/>
    <x v="2"/>
  </r>
  <r>
    <x v="2"/>
    <x v="11"/>
    <x v="28"/>
    <x v="23"/>
    <x v="23"/>
    <n v="9230"/>
    <n v="11.4"/>
    <x v="0"/>
    <n v="4160"/>
    <x v="0"/>
    <s v=""/>
    <x v="29"/>
    <x v="0"/>
    <x v="0"/>
    <x v="7"/>
  </r>
  <r>
    <x v="0"/>
    <x v="11"/>
    <x v="29"/>
    <x v="24"/>
    <x v="24"/>
    <n v="5832"/>
    <n v="11.5"/>
    <x v="0"/>
    <n v="80678"/>
    <x v="0"/>
    <s v=""/>
    <x v="30"/>
    <x v="0"/>
    <x v="0"/>
    <x v="7"/>
  </r>
  <r>
    <x v="5"/>
    <x v="11"/>
    <x v="30"/>
    <x v="25"/>
    <x v="25"/>
    <n v="11988"/>
    <n v="11.4"/>
    <x v="2"/>
    <n v="77220"/>
    <x v="0"/>
    <s v=""/>
    <x v="31"/>
    <x v="0"/>
    <x v="0"/>
    <x v="5"/>
  </r>
  <r>
    <x v="0"/>
    <x v="12"/>
    <x v="24"/>
    <x v="26"/>
    <x v="26"/>
    <n v="6257"/>
    <n v="67.5"/>
    <x v="0"/>
    <n v="80346"/>
    <x v="2"/>
    <s v=""/>
    <x v="32"/>
    <x v="1"/>
    <x v="2"/>
    <x v="9"/>
  </r>
  <r>
    <x v="0"/>
    <x v="12"/>
    <x v="6"/>
    <x v="27"/>
    <x v="27"/>
    <n v="3477"/>
    <n v="11.4"/>
    <x v="0"/>
    <n v="51688"/>
    <x v="0"/>
    <s v=""/>
    <x v="6"/>
    <x v="0"/>
    <x v="0"/>
    <x v="9"/>
  </r>
  <r>
    <x v="0"/>
    <x v="12"/>
    <x v="14"/>
    <x v="13"/>
    <x v="28"/>
    <n v="4106"/>
    <n v="11.4"/>
    <x v="0"/>
    <n v="19760"/>
    <x v="0"/>
    <s v=""/>
    <x v="14"/>
    <x v="0"/>
    <x v="0"/>
    <x v="12"/>
  </r>
  <r>
    <x v="3"/>
    <x v="12"/>
    <x v="16"/>
    <x v="10"/>
    <x v="19"/>
    <n v="2500"/>
    <n v="11.4"/>
    <x v="1"/>
    <n v="52325"/>
    <x v="1"/>
    <s v=""/>
    <x v="16"/>
    <x v="0"/>
    <x v="1"/>
    <x v="5"/>
  </r>
  <r>
    <x v="1"/>
    <x v="12"/>
    <x v="19"/>
    <x v="10"/>
    <x v="2"/>
    <s v="Нет данных"/>
    <n v="11.4"/>
    <x v="0"/>
    <n v="11801"/>
    <x v="1"/>
    <s v=""/>
    <x v="19"/>
    <x v="1"/>
    <x v="1"/>
    <x v="2"/>
  </r>
  <r>
    <x v="1"/>
    <x v="12"/>
    <x v="19"/>
    <x v="10"/>
    <x v="2"/>
    <s v="Нет данных"/>
    <n v="11.4"/>
    <x v="0"/>
    <n v="8530"/>
    <x v="1"/>
    <s v=""/>
    <x v="19"/>
    <x v="1"/>
    <x v="1"/>
    <x v="2"/>
  </r>
  <r>
    <x v="1"/>
    <x v="12"/>
    <x v="19"/>
    <x v="10"/>
    <x v="2"/>
    <s v="Нет данных"/>
    <n v="11.4"/>
    <x v="0"/>
    <n v="71129"/>
    <x v="1"/>
    <s v=""/>
    <x v="19"/>
    <x v="1"/>
    <x v="1"/>
    <x v="2"/>
  </r>
  <r>
    <x v="1"/>
    <x v="12"/>
    <x v="19"/>
    <x v="10"/>
    <x v="2"/>
    <s v="Нет данных"/>
    <n v="11.4"/>
    <x v="0"/>
    <n v="4755"/>
    <x v="1"/>
    <s v=""/>
    <x v="19"/>
    <x v="1"/>
    <x v="1"/>
    <x v="2"/>
  </r>
  <r>
    <x v="1"/>
    <x v="12"/>
    <x v="19"/>
    <x v="10"/>
    <x v="2"/>
    <s v="Нет данных"/>
    <n v="11.4"/>
    <x v="0"/>
    <n v="47191"/>
    <x v="1"/>
    <s v=""/>
    <x v="19"/>
    <x v="1"/>
    <x v="1"/>
    <x v="2"/>
  </r>
  <r>
    <x v="1"/>
    <x v="12"/>
    <x v="19"/>
    <x v="10"/>
    <x v="2"/>
    <n v="1345"/>
    <n v="11.4"/>
    <x v="0"/>
    <n v="7945"/>
    <x v="1"/>
    <s v=""/>
    <x v="19"/>
    <x v="1"/>
    <x v="1"/>
    <x v="2"/>
  </r>
  <r>
    <x v="3"/>
    <x v="12"/>
    <x v="31"/>
    <x v="10"/>
    <x v="29"/>
    <n v="7573"/>
    <n v="11.4"/>
    <x v="2"/>
    <n v="25025"/>
    <x v="1"/>
    <s v=""/>
    <x v="33"/>
    <x v="1"/>
    <x v="1"/>
    <x v="9"/>
  </r>
  <r>
    <x v="0"/>
    <x v="13"/>
    <x v="32"/>
    <x v="28"/>
    <x v="30"/>
    <n v="8387"/>
    <n v="68"/>
    <x v="0"/>
    <n v="82355"/>
    <x v="2"/>
    <s v=""/>
    <x v="34"/>
    <x v="1"/>
    <x v="2"/>
    <x v="9"/>
  </r>
  <r>
    <x v="4"/>
    <x v="13"/>
    <x v="28"/>
    <x v="29"/>
    <x v="8"/>
    <n v="10401"/>
    <n v="11.4"/>
    <x v="1"/>
    <n v="67600"/>
    <x v="0"/>
    <s v=""/>
    <x v="35"/>
    <x v="0"/>
    <x v="0"/>
    <x v="8"/>
  </r>
  <r>
    <x v="0"/>
    <x v="13"/>
    <x v="7"/>
    <x v="7"/>
    <x v="4"/>
    <n v="16560"/>
    <n v="11.4"/>
    <x v="0"/>
    <n v="107640"/>
    <x v="0"/>
    <s v=""/>
    <x v="7"/>
    <x v="1"/>
    <x v="0"/>
    <x v="4"/>
  </r>
  <r>
    <x v="0"/>
    <x v="13"/>
    <x v="4"/>
    <x v="4"/>
    <x v="3"/>
    <n v="8982"/>
    <n v="11.4"/>
    <x v="0"/>
    <n v="90220"/>
    <x v="0"/>
    <s v=""/>
    <x v="4"/>
    <x v="0"/>
    <x v="0"/>
    <x v="3"/>
  </r>
  <r>
    <x v="2"/>
    <x v="13"/>
    <x v="33"/>
    <x v="30"/>
    <x v="31"/>
    <n v="138130"/>
    <n v="11.4"/>
    <x v="0"/>
    <n v="59377"/>
    <x v="0"/>
    <s v=""/>
    <x v="36"/>
    <x v="0"/>
    <x v="0"/>
    <x v="6"/>
  </r>
  <r>
    <x v="2"/>
    <x v="13"/>
    <x v="14"/>
    <x v="31"/>
    <x v="8"/>
    <n v="61480"/>
    <n v="11.4"/>
    <x v="0"/>
    <n v="60905"/>
    <x v="0"/>
    <s v=""/>
    <x v="37"/>
    <x v="0"/>
    <x v="0"/>
    <x v="8"/>
  </r>
  <r>
    <x v="3"/>
    <x v="13"/>
    <x v="21"/>
    <x v="17"/>
    <x v="12"/>
    <n v="7231"/>
    <n v="65"/>
    <x v="1"/>
    <n v="62400"/>
    <x v="2"/>
    <s v=""/>
    <x v="21"/>
    <x v="0"/>
    <x v="2"/>
    <x v="10"/>
  </r>
  <r>
    <x v="1"/>
    <x v="13"/>
    <x v="19"/>
    <x v="10"/>
    <x v="2"/>
    <n v="6633"/>
    <n v="11.4"/>
    <x v="0"/>
    <n v="45500"/>
    <x v="1"/>
    <s v=""/>
    <x v="19"/>
    <x v="1"/>
    <x v="1"/>
    <x v="2"/>
  </r>
  <r>
    <x v="1"/>
    <x v="13"/>
    <x v="19"/>
    <x v="10"/>
    <x v="2"/>
    <n v="8357"/>
    <n v="11.4"/>
    <x v="0"/>
    <n v="45500"/>
    <x v="1"/>
    <s v=""/>
    <x v="19"/>
    <x v="1"/>
    <x v="1"/>
    <x v="2"/>
  </r>
  <r>
    <x v="1"/>
    <x v="13"/>
    <x v="19"/>
    <x v="10"/>
    <x v="2"/>
    <n v="6830"/>
    <n v="11.4"/>
    <x v="0"/>
    <n v="45500"/>
    <x v="1"/>
    <s v=""/>
    <x v="19"/>
    <x v="1"/>
    <x v="1"/>
    <x v="2"/>
  </r>
  <r>
    <x v="2"/>
    <x v="14"/>
    <x v="34"/>
    <x v="32"/>
    <x v="32"/>
    <n v="1070259"/>
    <n v="69"/>
    <x v="0"/>
    <n v="98800"/>
    <x v="2"/>
    <s v=""/>
    <x v="38"/>
    <x v="0"/>
    <x v="2"/>
    <x v="13"/>
  </r>
  <r>
    <x v="0"/>
    <x v="14"/>
    <x v="35"/>
    <x v="33"/>
    <x v="33"/>
    <n v="7194"/>
    <n v="69.5"/>
    <x v="0"/>
    <n v="57590"/>
    <x v="2"/>
    <s v=""/>
    <x v="39"/>
    <x v="0"/>
    <x v="2"/>
    <x v="9"/>
  </r>
  <r>
    <x v="2"/>
    <x v="14"/>
    <x v="8"/>
    <x v="8"/>
    <x v="5"/>
    <n v="95336"/>
    <n v="11.4"/>
    <x v="0"/>
    <n v="24602"/>
    <x v="0"/>
    <s v=""/>
    <x v="8"/>
    <x v="0"/>
    <x v="0"/>
    <x v="5"/>
  </r>
  <r>
    <x v="3"/>
    <x v="14"/>
    <x v="21"/>
    <x v="17"/>
    <x v="34"/>
    <n v="5400"/>
    <n v="65"/>
    <x v="1"/>
    <n v="23725"/>
    <x v="2"/>
    <s v=""/>
    <x v="21"/>
    <x v="0"/>
    <x v="2"/>
    <x v="7"/>
  </r>
  <r>
    <x v="2"/>
    <x v="14"/>
    <x v="36"/>
    <x v="34"/>
    <x v="8"/>
    <n v="45479"/>
    <n v="11.4"/>
    <x v="0"/>
    <n v="84500"/>
    <x v="0"/>
    <s v=""/>
    <x v="40"/>
    <x v="1"/>
    <x v="0"/>
    <x v="8"/>
  </r>
  <r>
    <x v="1"/>
    <x v="14"/>
    <x v="19"/>
    <x v="10"/>
    <x v="2"/>
    <n v="2576"/>
    <n v="11.4"/>
    <x v="0"/>
    <n v="8681"/>
    <x v="1"/>
    <s v=""/>
    <x v="19"/>
    <x v="1"/>
    <x v="1"/>
    <x v="2"/>
  </r>
  <r>
    <x v="1"/>
    <x v="14"/>
    <x v="19"/>
    <x v="10"/>
    <x v="2"/>
    <n v="5640"/>
    <n v="11.4"/>
    <x v="0"/>
    <n v="45500"/>
    <x v="1"/>
    <s v=""/>
    <x v="19"/>
    <x v="1"/>
    <x v="1"/>
    <x v="2"/>
  </r>
  <r>
    <x v="1"/>
    <x v="14"/>
    <x v="19"/>
    <x v="10"/>
    <x v="2"/>
    <n v="2352"/>
    <n v="11.4"/>
    <x v="0"/>
    <n v="9727"/>
    <x v="1"/>
    <s v=""/>
    <x v="19"/>
    <x v="1"/>
    <x v="1"/>
    <x v="2"/>
  </r>
  <r>
    <x v="1"/>
    <x v="14"/>
    <x v="19"/>
    <x v="10"/>
    <x v="2"/>
    <n v="7552"/>
    <n v="11.4"/>
    <x v="0"/>
    <n v="45500"/>
    <x v="1"/>
    <s v=""/>
    <x v="19"/>
    <x v="1"/>
    <x v="1"/>
    <x v="2"/>
  </r>
  <r>
    <x v="1"/>
    <x v="14"/>
    <x v="19"/>
    <x v="10"/>
    <x v="2"/>
    <n v="13602"/>
    <n v="11.4"/>
    <x v="0"/>
    <n v="80372"/>
    <x v="1"/>
    <s v=""/>
    <x v="19"/>
    <x v="1"/>
    <x v="1"/>
    <x v="2"/>
  </r>
  <r>
    <x v="1"/>
    <x v="14"/>
    <x v="19"/>
    <x v="10"/>
    <x v="2"/>
    <n v="5950"/>
    <n v="11.4"/>
    <x v="0"/>
    <n v="45500"/>
    <x v="1"/>
    <s v=""/>
    <x v="19"/>
    <x v="1"/>
    <x v="1"/>
    <x v="2"/>
  </r>
  <r>
    <x v="1"/>
    <x v="14"/>
    <x v="19"/>
    <x v="10"/>
    <x v="2"/>
    <n v="4196"/>
    <n v="11.4"/>
    <x v="0"/>
    <n v="24797"/>
    <x v="1"/>
    <s v=""/>
    <x v="19"/>
    <x v="1"/>
    <x v="1"/>
    <x v="2"/>
  </r>
  <r>
    <x v="4"/>
    <x v="15"/>
    <x v="29"/>
    <x v="35"/>
    <x v="35"/>
    <n v="19902"/>
    <n v="11.4"/>
    <x v="2"/>
    <n v="103545"/>
    <x v="0"/>
    <s v=""/>
    <x v="41"/>
    <x v="0"/>
    <x v="0"/>
    <x v="10"/>
  </r>
  <r>
    <x v="3"/>
    <x v="15"/>
    <x v="37"/>
    <x v="36"/>
    <x v="36"/>
    <n v="14762"/>
    <n v="11.4"/>
    <x v="2"/>
    <n v="148265"/>
    <x v="0"/>
    <s v=""/>
    <x v="42"/>
    <x v="0"/>
    <x v="0"/>
    <x v="14"/>
  </r>
  <r>
    <x v="4"/>
    <x v="15"/>
    <x v="7"/>
    <x v="37"/>
    <x v="37"/>
    <n v="345004"/>
    <n v="11.4"/>
    <x v="2"/>
    <n v="56875"/>
    <x v="0"/>
    <s v=""/>
    <x v="43"/>
    <x v="1"/>
    <x v="0"/>
    <x v="9"/>
  </r>
  <r>
    <x v="0"/>
    <x v="15"/>
    <x v="17"/>
    <x v="14"/>
    <x v="1"/>
    <n v="11383"/>
    <n v="11.4"/>
    <x v="0"/>
    <n v="106983"/>
    <x v="0"/>
    <s v=""/>
    <x v="17"/>
    <x v="0"/>
    <x v="0"/>
    <x v="1"/>
  </r>
  <r>
    <x v="0"/>
    <x v="15"/>
    <x v="14"/>
    <x v="38"/>
    <x v="38"/>
    <n v="2308"/>
    <n v="11.5"/>
    <x v="0"/>
    <n v="48256"/>
    <x v="0"/>
    <s v=""/>
    <x v="44"/>
    <x v="0"/>
    <x v="0"/>
    <x v="0"/>
  </r>
  <r>
    <x v="2"/>
    <x v="15"/>
    <x v="0"/>
    <x v="39"/>
    <x v="31"/>
    <n v="87660"/>
    <n v="11.4"/>
    <x v="0"/>
    <n v="45500"/>
    <x v="0"/>
    <s v=""/>
    <x v="27"/>
    <x v="0"/>
    <x v="0"/>
    <x v="6"/>
  </r>
  <r>
    <x v="0"/>
    <x v="15"/>
    <x v="35"/>
    <x v="40"/>
    <x v="8"/>
    <n v="9129"/>
    <n v="11.4"/>
    <x v="0"/>
    <n v="88660"/>
    <x v="0"/>
    <s v=""/>
    <x v="45"/>
    <x v="0"/>
    <x v="0"/>
    <x v="8"/>
  </r>
  <r>
    <x v="4"/>
    <x v="15"/>
    <x v="15"/>
    <x v="41"/>
    <x v="39"/>
    <n v="5854"/>
    <n v="11.4"/>
    <x v="2"/>
    <n v="45500"/>
    <x v="0"/>
    <s v=""/>
    <x v="46"/>
    <x v="0"/>
    <x v="0"/>
    <x v="15"/>
  </r>
  <r>
    <x v="3"/>
    <x v="15"/>
    <x v="38"/>
    <x v="10"/>
    <x v="36"/>
    <n v="13122"/>
    <n v="11.4"/>
    <x v="2"/>
    <n v="130130"/>
    <x v="1"/>
    <s v=""/>
    <x v="47"/>
    <x v="0"/>
    <x v="1"/>
    <x v="14"/>
  </r>
  <r>
    <x v="1"/>
    <x v="15"/>
    <x v="19"/>
    <x v="10"/>
    <x v="2"/>
    <s v="Нет данных"/>
    <n v="11.4"/>
    <x v="0"/>
    <n v="78624"/>
    <x v="1"/>
    <s v=""/>
    <x v="19"/>
    <x v="1"/>
    <x v="1"/>
    <x v="2"/>
  </r>
  <r>
    <x v="0"/>
    <x v="16"/>
    <x v="23"/>
    <x v="18"/>
    <x v="40"/>
    <n v="4460"/>
    <n v="68.7"/>
    <x v="0"/>
    <n v="56910"/>
    <x v="2"/>
    <s v=""/>
    <x v="23"/>
    <x v="1"/>
    <x v="2"/>
    <x v="13"/>
  </r>
  <r>
    <x v="2"/>
    <x v="16"/>
    <x v="39"/>
    <x v="42"/>
    <x v="31"/>
    <n v="172245"/>
    <n v="69"/>
    <x v="0"/>
    <n v="50472"/>
    <x v="2"/>
    <s v=""/>
    <x v="48"/>
    <x v="1"/>
    <x v="2"/>
    <x v="6"/>
  </r>
  <r>
    <x v="0"/>
    <x v="16"/>
    <x v="7"/>
    <x v="7"/>
    <x v="4"/>
    <n v="18216"/>
    <n v="11.55"/>
    <x v="0"/>
    <n v="117975"/>
    <x v="0"/>
    <s v=""/>
    <x v="7"/>
    <x v="1"/>
    <x v="0"/>
    <x v="4"/>
  </r>
  <r>
    <x v="4"/>
    <x v="16"/>
    <x v="0"/>
    <x v="43"/>
    <x v="41"/>
    <n v="10515"/>
    <n v="11.4"/>
    <x v="2"/>
    <n v="54730"/>
    <x v="1"/>
    <s v=""/>
    <x v="49"/>
    <x v="0"/>
    <x v="1"/>
    <x v="0"/>
  </r>
  <r>
    <x v="4"/>
    <x v="16"/>
    <x v="28"/>
    <x v="44"/>
    <x v="42"/>
    <n v="2947"/>
    <n v="0"/>
    <x v="2"/>
    <n v="56875"/>
    <x v="0"/>
    <s v=""/>
    <x v="50"/>
    <x v="0"/>
    <x v="0"/>
    <x v="7"/>
  </r>
  <r>
    <x v="0"/>
    <x v="16"/>
    <x v="11"/>
    <x v="45"/>
    <x v="8"/>
    <n v="8011"/>
    <n v="11.4"/>
    <x v="0"/>
    <n v="67340"/>
    <x v="0"/>
    <s v=""/>
    <x v="51"/>
    <x v="0"/>
    <x v="0"/>
    <x v="8"/>
  </r>
  <r>
    <x v="3"/>
    <x v="16"/>
    <x v="21"/>
    <x v="17"/>
    <x v="17"/>
    <n v="11162"/>
    <n v="65"/>
    <x v="1"/>
    <n v="64727"/>
    <x v="2"/>
    <s v=""/>
    <x v="21"/>
    <x v="0"/>
    <x v="2"/>
    <x v="6"/>
  </r>
  <r>
    <x v="3"/>
    <x v="16"/>
    <x v="37"/>
    <x v="10"/>
    <x v="43"/>
    <n v="8977"/>
    <n v="11.4"/>
    <x v="2"/>
    <n v="35379"/>
    <x v="1"/>
    <s v=""/>
    <x v="52"/>
    <x v="0"/>
    <x v="1"/>
    <x v="7"/>
  </r>
  <r>
    <x v="2"/>
    <x v="17"/>
    <x v="38"/>
    <x v="46"/>
    <x v="12"/>
    <s v="Нет данных"/>
    <n v="0"/>
    <x v="0"/>
    <n v="54470"/>
    <x v="0"/>
    <s v=""/>
    <x v="53"/>
    <x v="0"/>
    <x v="0"/>
    <x v="10"/>
  </r>
  <r>
    <x v="3"/>
    <x v="17"/>
    <x v="9"/>
    <x v="10"/>
    <x v="44"/>
    <n v="7751"/>
    <n v="11.4"/>
    <x v="2"/>
    <n v="63505"/>
    <x v="1"/>
    <s v=""/>
    <x v="54"/>
    <x v="0"/>
    <x v="1"/>
    <x v="0"/>
  </r>
  <r>
    <x v="1"/>
    <x v="17"/>
    <x v="19"/>
    <x v="10"/>
    <x v="2"/>
    <n v="7194"/>
    <n v="11.4"/>
    <x v="0"/>
    <n v="42510"/>
    <x v="1"/>
    <s v=""/>
    <x v="19"/>
    <x v="1"/>
    <x v="1"/>
    <x v="2"/>
  </r>
  <r>
    <x v="2"/>
    <x v="18"/>
    <x v="40"/>
    <x v="47"/>
    <x v="8"/>
    <n v="102201"/>
    <n v="11.4"/>
    <x v="0"/>
    <n v="62725"/>
    <x v="0"/>
    <s v=""/>
    <x v="55"/>
    <x v="0"/>
    <x v="0"/>
    <x v="8"/>
  </r>
  <r>
    <x v="2"/>
    <x v="18"/>
    <x v="9"/>
    <x v="48"/>
    <x v="45"/>
    <n v="84259"/>
    <n v="11.4"/>
    <x v="0"/>
    <n v="53930"/>
    <x v="0"/>
    <s v=""/>
    <x v="9"/>
    <x v="0"/>
    <x v="0"/>
    <x v="13"/>
  </r>
  <r>
    <x v="2"/>
    <x v="19"/>
    <x v="8"/>
    <x v="49"/>
    <x v="5"/>
    <n v="13712"/>
    <n v="11.5"/>
    <x v="0"/>
    <n v="3690"/>
    <x v="1"/>
    <s v=""/>
    <x v="56"/>
    <x v="0"/>
    <x v="1"/>
    <x v="5"/>
  </r>
  <r>
    <x v="0"/>
    <x v="19"/>
    <x v="41"/>
    <x v="50"/>
    <x v="46"/>
    <n v="18014"/>
    <n v="68.2"/>
    <x v="0"/>
    <n v="111475"/>
    <x v="2"/>
    <s v=""/>
    <x v="57"/>
    <x v="1"/>
    <x v="2"/>
    <x v="9"/>
  </r>
  <r>
    <x v="0"/>
    <x v="19"/>
    <x v="42"/>
    <x v="51"/>
    <x v="47"/>
    <n v="3297"/>
    <n v="11.8"/>
    <x v="0"/>
    <n v="65585"/>
    <x v="0"/>
    <s v=""/>
    <x v="58"/>
    <x v="0"/>
    <x v="0"/>
    <x v="7"/>
  </r>
  <r>
    <x v="2"/>
    <x v="19"/>
    <x v="17"/>
    <x v="52"/>
    <x v="48"/>
    <n v="59155"/>
    <n v="0"/>
    <x v="0"/>
    <n v="45500"/>
    <x v="0"/>
    <s v=""/>
    <x v="59"/>
    <x v="0"/>
    <x v="0"/>
    <x v="3"/>
  </r>
  <r>
    <x v="2"/>
    <x v="19"/>
    <x v="16"/>
    <x v="53"/>
    <x v="49"/>
    <n v="26634"/>
    <n v="11.5"/>
    <x v="0"/>
    <n v="44720"/>
    <x v="0"/>
    <s v=""/>
    <x v="60"/>
    <x v="0"/>
    <x v="0"/>
    <x v="9"/>
  </r>
  <r>
    <x v="3"/>
    <x v="19"/>
    <x v="21"/>
    <x v="17"/>
    <x v="50"/>
    <n v="4823"/>
    <n v="65"/>
    <x v="1"/>
    <n v="20735"/>
    <x v="2"/>
    <s v=""/>
    <x v="21"/>
    <x v="0"/>
    <x v="2"/>
    <x v="4"/>
  </r>
  <r>
    <x v="3"/>
    <x v="19"/>
    <x v="43"/>
    <x v="10"/>
    <x v="51"/>
    <n v="9751"/>
    <n v="11.4"/>
    <x v="2"/>
    <n v="61880"/>
    <x v="1"/>
    <s v=""/>
    <x v="61"/>
    <x v="0"/>
    <x v="1"/>
    <x v="16"/>
  </r>
  <r>
    <x v="2"/>
    <x v="20"/>
    <x v="27"/>
    <x v="54"/>
    <x v="29"/>
    <n v="93392"/>
    <n v="0"/>
    <x v="0"/>
    <n v="95758"/>
    <x v="0"/>
    <s v=""/>
    <x v="62"/>
    <x v="0"/>
    <x v="0"/>
    <x v="9"/>
  </r>
  <r>
    <x v="4"/>
    <x v="20"/>
    <x v="5"/>
    <x v="55"/>
    <x v="52"/>
    <n v="4995"/>
    <n v="0"/>
    <x v="2"/>
    <n v="45500"/>
    <x v="0"/>
    <s v=""/>
    <x v="63"/>
    <x v="0"/>
    <x v="0"/>
    <x v="5"/>
  </r>
  <r>
    <x v="3"/>
    <x v="20"/>
    <x v="21"/>
    <x v="17"/>
    <x v="15"/>
    <n v="8712"/>
    <n v="65"/>
    <x v="1"/>
    <n v="54444"/>
    <x v="2"/>
    <s v=""/>
    <x v="21"/>
    <x v="0"/>
    <x v="2"/>
    <x v="5"/>
  </r>
  <r>
    <x v="1"/>
    <x v="20"/>
    <x v="19"/>
    <x v="10"/>
    <x v="2"/>
    <n v="5659"/>
    <n v="11.4"/>
    <x v="0"/>
    <n v="27244"/>
    <x v="1"/>
    <s v=""/>
    <x v="19"/>
    <x v="1"/>
    <x v="1"/>
    <x v="2"/>
  </r>
  <r>
    <x v="1"/>
    <x v="20"/>
    <x v="19"/>
    <x v="10"/>
    <x v="2"/>
    <n v="21009"/>
    <n v="11.4"/>
    <x v="0"/>
    <n v="101155"/>
    <x v="1"/>
    <s v=""/>
    <x v="19"/>
    <x v="1"/>
    <x v="1"/>
    <x v="2"/>
  </r>
  <r>
    <x v="1"/>
    <x v="20"/>
    <x v="19"/>
    <x v="10"/>
    <x v="2"/>
    <n v="1760"/>
    <n v="11.8"/>
    <x v="0"/>
    <n v="45500"/>
    <x v="1"/>
    <s v=""/>
    <x v="19"/>
    <x v="1"/>
    <x v="1"/>
    <x v="2"/>
  </r>
  <r>
    <x v="3"/>
    <x v="20"/>
    <x v="44"/>
    <x v="10"/>
    <x v="53"/>
    <n v="9867"/>
    <n v="65"/>
    <x v="1"/>
    <n v="67665"/>
    <x v="1"/>
    <s v=""/>
    <x v="64"/>
    <x v="1"/>
    <x v="1"/>
    <x v="6"/>
  </r>
  <r>
    <x v="1"/>
    <x v="20"/>
    <x v="19"/>
    <x v="10"/>
    <x v="2"/>
    <n v="1719"/>
    <n v="11.4"/>
    <x v="0"/>
    <n v="8278"/>
    <x v="1"/>
    <s v=""/>
    <x v="19"/>
    <x v="1"/>
    <x v="1"/>
    <x v="2"/>
  </r>
  <r>
    <x v="1"/>
    <x v="20"/>
    <x v="19"/>
    <x v="10"/>
    <x v="2"/>
    <n v="1719"/>
    <n v="11.4"/>
    <x v="0"/>
    <n v="8278"/>
    <x v="1"/>
    <s v=""/>
    <x v="19"/>
    <x v="1"/>
    <x v="1"/>
    <x v="2"/>
  </r>
  <r>
    <x v="1"/>
    <x v="20"/>
    <x v="19"/>
    <x v="10"/>
    <x v="2"/>
    <n v="3254"/>
    <n v="11.4"/>
    <x v="0"/>
    <n v="19227"/>
    <x v="1"/>
    <s v=""/>
    <x v="19"/>
    <x v="1"/>
    <x v="1"/>
    <x v="2"/>
  </r>
  <r>
    <x v="1"/>
    <x v="20"/>
    <x v="19"/>
    <x v="10"/>
    <x v="2"/>
    <n v="3425"/>
    <n v="0"/>
    <x v="0"/>
    <n v="45500"/>
    <x v="1"/>
    <s v=""/>
    <x v="19"/>
    <x v="1"/>
    <x v="1"/>
    <x v="2"/>
  </r>
  <r>
    <x v="1"/>
    <x v="20"/>
    <x v="19"/>
    <x v="10"/>
    <x v="2"/>
    <n v="1734"/>
    <n v="11.4"/>
    <x v="0"/>
    <n v="45500"/>
    <x v="1"/>
    <s v=""/>
    <x v="19"/>
    <x v="1"/>
    <x v="1"/>
    <x v="2"/>
  </r>
  <r>
    <x v="1"/>
    <x v="20"/>
    <x v="19"/>
    <x v="10"/>
    <x v="2"/>
    <n v="9100"/>
    <n v="11.8"/>
    <x v="0"/>
    <n v="45500"/>
    <x v="1"/>
    <s v=""/>
    <x v="19"/>
    <x v="1"/>
    <x v="1"/>
    <x v="2"/>
  </r>
  <r>
    <x v="4"/>
    <x v="21"/>
    <x v="45"/>
    <x v="56"/>
    <x v="12"/>
    <n v="2910"/>
    <n v="0"/>
    <x v="2"/>
    <n v="45500"/>
    <x v="0"/>
    <s v=""/>
    <x v="65"/>
    <x v="0"/>
    <x v="0"/>
    <x v="10"/>
  </r>
  <r>
    <x v="6"/>
    <x v="21"/>
    <x v="5"/>
    <x v="57"/>
    <x v="54"/>
    <n v="7737"/>
    <n v="0"/>
    <x v="2"/>
    <n v="41510"/>
    <x v="0"/>
    <s v=""/>
    <x v="66"/>
    <x v="0"/>
    <x v="0"/>
    <x v="0"/>
  </r>
  <r>
    <x v="3"/>
    <x v="21"/>
    <x v="21"/>
    <x v="17"/>
    <x v="8"/>
    <n v="12865"/>
    <n v="65"/>
    <x v="1"/>
    <n v="153075"/>
    <x v="2"/>
    <s v=""/>
    <x v="21"/>
    <x v="0"/>
    <x v="2"/>
    <x v="8"/>
  </r>
  <r>
    <x v="3"/>
    <x v="21"/>
    <x v="22"/>
    <x v="10"/>
    <x v="8"/>
    <n v="23785"/>
    <n v="0"/>
    <x v="1"/>
    <n v="399100"/>
    <x v="1"/>
    <n v="5701.4285714285716"/>
    <x v="22"/>
    <x v="1"/>
    <x v="1"/>
    <x v="8"/>
  </r>
  <r>
    <x v="3"/>
    <x v="21"/>
    <x v="46"/>
    <x v="10"/>
    <x v="55"/>
    <n v="7150"/>
    <n v="0"/>
    <x v="1"/>
    <n v="58175"/>
    <x v="1"/>
    <s v=""/>
    <x v="67"/>
    <x v="0"/>
    <x v="1"/>
    <x v="5"/>
  </r>
  <r>
    <x v="1"/>
    <x v="21"/>
    <x v="19"/>
    <x v="10"/>
    <x v="2"/>
    <n v="7641"/>
    <n v="11.4"/>
    <x v="0"/>
    <n v="45500"/>
    <x v="1"/>
    <s v=""/>
    <x v="19"/>
    <x v="1"/>
    <x v="1"/>
    <x v="2"/>
  </r>
  <r>
    <x v="1"/>
    <x v="21"/>
    <x v="19"/>
    <x v="10"/>
    <x v="2"/>
    <n v="3580"/>
    <n v="11.4"/>
    <x v="0"/>
    <n v="21157"/>
    <x v="1"/>
    <s v=""/>
    <x v="19"/>
    <x v="1"/>
    <x v="1"/>
    <x v="2"/>
  </r>
  <r>
    <x v="1"/>
    <x v="21"/>
    <x v="19"/>
    <x v="10"/>
    <x v="2"/>
    <n v="3425"/>
    <n v="11.8"/>
    <x v="0"/>
    <n v="45500"/>
    <x v="1"/>
    <s v=""/>
    <x v="19"/>
    <x v="1"/>
    <x v="1"/>
    <x v="2"/>
  </r>
  <r>
    <x v="1"/>
    <x v="21"/>
    <x v="19"/>
    <x v="10"/>
    <x v="2"/>
    <n v="1734"/>
    <n v="11.8"/>
    <x v="0"/>
    <n v="45500"/>
    <x v="1"/>
    <s v=""/>
    <x v="19"/>
    <x v="1"/>
    <x v="1"/>
    <x v="2"/>
  </r>
  <r>
    <x v="0"/>
    <x v="22"/>
    <x v="47"/>
    <x v="58"/>
    <x v="56"/>
    <n v="2130"/>
    <n v="70"/>
    <x v="0"/>
    <n v="50748"/>
    <x v="2"/>
    <s v=""/>
    <x v="68"/>
    <x v="0"/>
    <x v="2"/>
    <x v="7"/>
  </r>
  <r>
    <x v="0"/>
    <x v="22"/>
    <x v="48"/>
    <x v="59"/>
    <x v="57"/>
    <n v="6710"/>
    <n v="68.599999999999994"/>
    <x v="0"/>
    <n v="60125"/>
    <x v="2"/>
    <s v=""/>
    <x v="69"/>
    <x v="1"/>
    <x v="2"/>
    <x v="11"/>
  </r>
  <r>
    <x v="2"/>
    <x v="22"/>
    <x v="37"/>
    <x v="60"/>
    <x v="54"/>
    <n v="44557"/>
    <n v="0"/>
    <x v="0"/>
    <n v="56030"/>
    <x v="0"/>
    <s v=""/>
    <x v="70"/>
    <x v="0"/>
    <x v="0"/>
    <x v="0"/>
  </r>
  <r>
    <x v="5"/>
    <x v="22"/>
    <x v="14"/>
    <x v="61"/>
    <x v="8"/>
    <n v="4140"/>
    <n v="11.4"/>
    <x v="2"/>
    <n v="78975"/>
    <x v="0"/>
    <s v=""/>
    <x v="44"/>
    <x v="0"/>
    <x v="0"/>
    <x v="8"/>
  </r>
  <r>
    <x v="2"/>
    <x v="22"/>
    <x v="49"/>
    <x v="62"/>
    <x v="8"/>
    <n v="22885"/>
    <n v="0"/>
    <x v="0"/>
    <n v="49725"/>
    <x v="0"/>
    <s v=""/>
    <x v="71"/>
    <x v="0"/>
    <x v="0"/>
    <x v="8"/>
  </r>
  <r>
    <x v="2"/>
    <x v="22"/>
    <x v="30"/>
    <x v="63"/>
    <x v="58"/>
    <n v="51577"/>
    <n v="0"/>
    <x v="0"/>
    <n v="56030"/>
    <x v="0"/>
    <s v=""/>
    <x v="72"/>
    <x v="0"/>
    <x v="0"/>
    <x v="8"/>
  </r>
  <r>
    <x v="4"/>
    <x v="22"/>
    <x v="14"/>
    <x v="64"/>
    <x v="59"/>
    <n v="1986"/>
    <n v="0"/>
    <x v="2"/>
    <n v="45500"/>
    <x v="0"/>
    <s v=""/>
    <x v="73"/>
    <x v="0"/>
    <x v="0"/>
    <x v="0"/>
  </r>
  <r>
    <x v="1"/>
    <x v="22"/>
    <x v="19"/>
    <x v="10"/>
    <x v="2"/>
    <n v="21009"/>
    <n v="11.8"/>
    <x v="0"/>
    <n v="101140"/>
    <x v="1"/>
    <s v=""/>
    <x v="19"/>
    <x v="1"/>
    <x v="1"/>
    <x v="2"/>
  </r>
  <r>
    <x v="3"/>
    <x v="22"/>
    <x v="43"/>
    <x v="10"/>
    <x v="60"/>
    <n v="8970"/>
    <n v="0"/>
    <x v="2"/>
    <n v="68380"/>
    <x v="1"/>
    <s v=""/>
    <x v="61"/>
    <x v="0"/>
    <x v="1"/>
    <x v="3"/>
  </r>
  <r>
    <x v="1"/>
    <x v="22"/>
    <x v="19"/>
    <x v="10"/>
    <x v="2"/>
    <n v="3014"/>
    <n v="11.4"/>
    <x v="0"/>
    <n v="17810"/>
    <x v="1"/>
    <s v=""/>
    <x v="19"/>
    <x v="1"/>
    <x v="1"/>
    <x v="2"/>
  </r>
  <r>
    <x v="1"/>
    <x v="22"/>
    <x v="19"/>
    <x v="10"/>
    <x v="2"/>
    <n v="449"/>
    <n v="11.4"/>
    <x v="0"/>
    <n v="2652"/>
    <x v="1"/>
    <s v=""/>
    <x v="19"/>
    <x v="1"/>
    <x v="1"/>
    <x v="2"/>
  </r>
  <r>
    <x v="1"/>
    <x v="22"/>
    <x v="19"/>
    <x v="10"/>
    <x v="2"/>
    <n v="2186"/>
    <n v="11.4"/>
    <x v="0"/>
    <n v="12916"/>
    <x v="1"/>
    <s v=""/>
    <x v="19"/>
    <x v="1"/>
    <x v="1"/>
    <x v="2"/>
  </r>
  <r>
    <x v="1"/>
    <x v="22"/>
    <x v="19"/>
    <x v="10"/>
    <x v="2"/>
    <n v="6090"/>
    <n v="11.4"/>
    <x v="0"/>
    <n v="45500"/>
    <x v="1"/>
    <s v=""/>
    <x v="19"/>
    <x v="1"/>
    <x v="1"/>
    <x v="2"/>
  </r>
  <r>
    <x v="1"/>
    <x v="22"/>
    <x v="19"/>
    <x v="10"/>
    <x v="2"/>
    <n v="6090"/>
    <n v="11.8"/>
    <x v="0"/>
    <n v="45500"/>
    <x v="1"/>
    <s v=""/>
    <x v="19"/>
    <x v="1"/>
    <x v="1"/>
    <x v="2"/>
  </r>
  <r>
    <x v="0"/>
    <x v="23"/>
    <x v="0"/>
    <x v="65"/>
    <x v="8"/>
    <n v="3816"/>
    <n v="11.6"/>
    <x v="0"/>
    <n v="53040"/>
    <x v="0"/>
    <s v=""/>
    <x v="74"/>
    <x v="0"/>
    <x v="0"/>
    <x v="8"/>
  </r>
  <r>
    <x v="0"/>
    <x v="23"/>
    <x v="16"/>
    <x v="66"/>
    <x v="8"/>
    <n v="8035"/>
    <n v="11.6"/>
    <x v="0"/>
    <n v="141310"/>
    <x v="0"/>
    <s v=""/>
    <x v="75"/>
    <x v="0"/>
    <x v="0"/>
    <x v="8"/>
  </r>
  <r>
    <x v="0"/>
    <x v="23"/>
    <x v="9"/>
    <x v="67"/>
    <x v="61"/>
    <n v="9530"/>
    <n v="11.6"/>
    <x v="0"/>
    <n v="88445"/>
    <x v="0"/>
    <s v=""/>
    <x v="76"/>
    <x v="0"/>
    <x v="0"/>
    <x v="9"/>
  </r>
  <r>
    <x v="5"/>
    <x v="23"/>
    <x v="46"/>
    <x v="68"/>
    <x v="58"/>
    <n v="6704"/>
    <n v="11.4"/>
    <x v="2"/>
    <n v="32316"/>
    <x v="0"/>
    <s v=""/>
    <x v="77"/>
    <x v="0"/>
    <x v="0"/>
    <x v="8"/>
  </r>
  <r>
    <x v="4"/>
    <x v="23"/>
    <x v="46"/>
    <x v="69"/>
    <x v="41"/>
    <n v="6700"/>
    <n v="0"/>
    <x v="2"/>
    <n v="45500"/>
    <x v="2"/>
    <s v=""/>
    <x v="77"/>
    <x v="0"/>
    <x v="2"/>
    <x v="0"/>
  </r>
  <r>
    <x v="4"/>
    <x v="23"/>
    <x v="50"/>
    <x v="70"/>
    <x v="62"/>
    <n v="2507026"/>
    <n v="0"/>
    <x v="2"/>
    <n v="56940"/>
    <x v="2"/>
    <s v=""/>
    <x v="78"/>
    <x v="0"/>
    <x v="2"/>
    <x v="7"/>
  </r>
  <r>
    <x v="3"/>
    <x v="23"/>
    <x v="16"/>
    <x v="10"/>
    <x v="43"/>
    <n v="7385"/>
    <n v="11.55"/>
    <x v="2"/>
    <n v="155025"/>
    <x v="1"/>
    <s v=""/>
    <x v="16"/>
    <x v="0"/>
    <x v="1"/>
    <x v="7"/>
  </r>
  <r>
    <x v="1"/>
    <x v="23"/>
    <x v="19"/>
    <x v="10"/>
    <x v="2"/>
    <n v="1760"/>
    <n v="11.4"/>
    <x v="0"/>
    <n v="45500"/>
    <x v="1"/>
    <s v=""/>
    <x v="19"/>
    <x v="1"/>
    <x v="1"/>
    <x v="2"/>
  </r>
  <r>
    <x v="1"/>
    <x v="23"/>
    <x v="19"/>
    <x v="10"/>
    <x v="2"/>
    <n v="7580"/>
    <n v="11.8"/>
    <x v="0"/>
    <n v="45500"/>
    <x v="1"/>
    <s v=""/>
    <x v="19"/>
    <x v="1"/>
    <x v="1"/>
    <x v="2"/>
  </r>
  <r>
    <x v="2"/>
    <x v="24"/>
    <x v="14"/>
    <x v="71"/>
    <x v="37"/>
    <n v="77899"/>
    <n v="0"/>
    <x v="0"/>
    <n v="67502"/>
    <x v="0"/>
    <s v=""/>
    <x v="79"/>
    <x v="0"/>
    <x v="0"/>
    <x v="9"/>
  </r>
  <r>
    <x v="3"/>
    <x v="24"/>
    <x v="51"/>
    <x v="10"/>
    <x v="8"/>
    <n v="7787"/>
    <n v="11.6"/>
    <x v="2"/>
    <n v="66690"/>
    <x v="1"/>
    <s v=""/>
    <x v="80"/>
    <x v="0"/>
    <x v="1"/>
    <x v="8"/>
  </r>
  <r>
    <x v="1"/>
    <x v="24"/>
    <x v="19"/>
    <x v="10"/>
    <x v="2"/>
    <n v="4730"/>
    <n v="11.7"/>
    <x v="0"/>
    <n v="45500"/>
    <x v="1"/>
    <s v=""/>
    <x v="19"/>
    <x v="1"/>
    <x v="1"/>
    <x v="2"/>
  </r>
  <r>
    <x v="1"/>
    <x v="24"/>
    <x v="19"/>
    <x v="10"/>
    <x v="2"/>
    <n v="3400"/>
    <n v="11.8"/>
    <x v="0"/>
    <n v="45500"/>
    <x v="1"/>
    <s v=""/>
    <x v="19"/>
    <x v="1"/>
    <x v="1"/>
    <x v="2"/>
  </r>
  <r>
    <x v="1"/>
    <x v="24"/>
    <x v="19"/>
    <x v="10"/>
    <x v="2"/>
    <n v="22500"/>
    <n v="11.7"/>
    <x v="0"/>
    <n v="45500"/>
    <x v="1"/>
    <s v=""/>
    <x v="19"/>
    <x v="1"/>
    <x v="1"/>
    <x v="2"/>
  </r>
  <r>
    <x v="2"/>
    <x v="25"/>
    <x v="37"/>
    <x v="72"/>
    <x v="58"/>
    <n v="47119"/>
    <n v="0"/>
    <x v="0"/>
    <n v="53950"/>
    <x v="0"/>
    <s v=""/>
    <x v="42"/>
    <x v="0"/>
    <x v="0"/>
    <x v="8"/>
  </r>
  <r>
    <x v="4"/>
    <x v="25"/>
    <x v="52"/>
    <x v="10"/>
    <x v="63"/>
    <n v="7950"/>
    <n v="11.6"/>
    <x v="2"/>
    <n v="41340"/>
    <x v="1"/>
    <s v=""/>
    <x v="81"/>
    <x v="0"/>
    <x v="1"/>
    <x v="7"/>
  </r>
  <r>
    <x v="0"/>
    <x v="26"/>
    <x v="53"/>
    <x v="73"/>
    <x v="64"/>
    <n v="1195"/>
    <n v="68"/>
    <x v="0"/>
    <n v="6503"/>
    <x v="2"/>
    <s v=""/>
    <x v="82"/>
    <x v="1"/>
    <x v="2"/>
    <x v="7"/>
  </r>
  <r>
    <x v="0"/>
    <x v="26"/>
    <x v="41"/>
    <x v="50"/>
    <x v="46"/>
    <n v="6480"/>
    <n v="68"/>
    <x v="0"/>
    <n v="31200"/>
    <x v="2"/>
    <s v=""/>
    <x v="57"/>
    <x v="1"/>
    <x v="2"/>
    <x v="9"/>
  </r>
  <r>
    <x v="0"/>
    <x v="26"/>
    <x v="0"/>
    <x v="0"/>
    <x v="65"/>
    <n v="8653"/>
    <n v="11.7"/>
    <x v="0"/>
    <n v="57921"/>
    <x v="0"/>
    <s v=""/>
    <x v="0"/>
    <x v="0"/>
    <x v="0"/>
    <x v="0"/>
  </r>
  <r>
    <x v="0"/>
    <x v="26"/>
    <x v="12"/>
    <x v="74"/>
    <x v="0"/>
    <n v="22293"/>
    <n v="11.7"/>
    <x v="0"/>
    <n v="206079"/>
    <x v="0"/>
    <s v=""/>
    <x v="83"/>
    <x v="0"/>
    <x v="0"/>
    <x v="0"/>
  </r>
  <r>
    <x v="0"/>
    <x v="26"/>
    <x v="16"/>
    <x v="75"/>
    <x v="66"/>
    <n v="7766"/>
    <n v="11.7"/>
    <x v="0"/>
    <n v="77395"/>
    <x v="0"/>
    <s v=""/>
    <x v="84"/>
    <x v="0"/>
    <x v="0"/>
    <x v="13"/>
  </r>
  <r>
    <x v="0"/>
    <x v="26"/>
    <x v="5"/>
    <x v="76"/>
    <x v="3"/>
    <n v="7040"/>
    <n v="11.7"/>
    <x v="0"/>
    <n v="66264"/>
    <x v="0"/>
    <s v=""/>
    <x v="85"/>
    <x v="0"/>
    <x v="0"/>
    <x v="3"/>
  </r>
  <r>
    <x v="2"/>
    <x v="26"/>
    <x v="16"/>
    <x v="77"/>
    <x v="67"/>
    <n v="105160"/>
    <n v="11.6"/>
    <x v="0"/>
    <n v="60125"/>
    <x v="0"/>
    <s v=""/>
    <x v="84"/>
    <x v="0"/>
    <x v="0"/>
    <x v="6"/>
  </r>
  <r>
    <x v="5"/>
    <x v="26"/>
    <x v="9"/>
    <x v="78"/>
    <x v="68"/>
    <n v="2900"/>
    <n v="11.7"/>
    <x v="2"/>
    <n v="71825"/>
    <x v="0"/>
    <s v=""/>
    <x v="86"/>
    <x v="0"/>
    <x v="0"/>
    <x v="9"/>
  </r>
  <r>
    <x v="3"/>
    <x v="26"/>
    <x v="15"/>
    <x v="10"/>
    <x v="8"/>
    <n v="11104"/>
    <n v="11.6"/>
    <x v="2"/>
    <n v="66820"/>
    <x v="1"/>
    <s v=""/>
    <x v="15"/>
    <x v="0"/>
    <x v="1"/>
    <x v="8"/>
  </r>
  <r>
    <x v="3"/>
    <x v="26"/>
    <x v="0"/>
    <x v="10"/>
    <x v="8"/>
    <n v="7582"/>
    <n v="11.6"/>
    <x v="2"/>
    <n v="65390"/>
    <x v="1"/>
    <s v=""/>
    <x v="87"/>
    <x v="0"/>
    <x v="1"/>
    <x v="8"/>
  </r>
  <r>
    <x v="1"/>
    <x v="26"/>
    <x v="19"/>
    <x v="10"/>
    <x v="2"/>
    <n v="64633"/>
    <n v="11.6"/>
    <x v="0"/>
    <n v="381875"/>
    <x v="1"/>
    <n v="5455.3571428571431"/>
    <x v="19"/>
    <x v="1"/>
    <x v="1"/>
    <x v="2"/>
  </r>
  <r>
    <x v="0"/>
    <x v="27"/>
    <x v="53"/>
    <x v="73"/>
    <x v="69"/>
    <n v="7700"/>
    <n v="68"/>
    <x v="0"/>
    <n v="188500"/>
    <x v="2"/>
    <s v=""/>
    <x v="82"/>
    <x v="1"/>
    <x v="2"/>
    <x v="5"/>
  </r>
  <r>
    <x v="3"/>
    <x v="27"/>
    <x v="37"/>
    <x v="36"/>
    <x v="36"/>
    <n v="13230"/>
    <n v="11.6"/>
    <x v="1"/>
    <n v="177450"/>
    <x v="0"/>
    <s v=""/>
    <x v="42"/>
    <x v="0"/>
    <x v="0"/>
    <x v="14"/>
  </r>
  <r>
    <x v="2"/>
    <x v="27"/>
    <x v="15"/>
    <x v="79"/>
    <x v="70"/>
    <n v="105886"/>
    <n v="11.6"/>
    <x v="0"/>
    <n v="60320"/>
    <x v="0"/>
    <s v=""/>
    <x v="88"/>
    <x v="0"/>
    <x v="0"/>
    <x v="9"/>
  </r>
  <r>
    <x v="0"/>
    <x v="27"/>
    <x v="54"/>
    <x v="80"/>
    <x v="71"/>
    <n v="5522"/>
    <n v="11.7"/>
    <x v="0"/>
    <n v="87132"/>
    <x v="0"/>
    <s v=""/>
    <x v="89"/>
    <x v="0"/>
    <x v="0"/>
    <x v="7"/>
  </r>
  <r>
    <x v="0"/>
    <x v="27"/>
    <x v="14"/>
    <x v="81"/>
    <x v="19"/>
    <n v="9240"/>
    <n v="11.7"/>
    <x v="0"/>
    <n v="89050"/>
    <x v="0"/>
    <s v=""/>
    <x v="90"/>
    <x v="0"/>
    <x v="0"/>
    <x v="5"/>
  </r>
  <r>
    <x v="2"/>
    <x v="27"/>
    <x v="30"/>
    <x v="82"/>
    <x v="1"/>
    <n v="93349"/>
    <n v="11.6"/>
    <x v="0"/>
    <n v="38532"/>
    <x v="0"/>
    <s v=""/>
    <x v="91"/>
    <x v="0"/>
    <x v="0"/>
    <x v="1"/>
  </r>
  <r>
    <x v="3"/>
    <x v="27"/>
    <x v="0"/>
    <x v="10"/>
    <x v="8"/>
    <n v="5250"/>
    <n v="11.6"/>
    <x v="2"/>
    <n v="55900"/>
    <x v="1"/>
    <s v=""/>
    <x v="87"/>
    <x v="0"/>
    <x v="1"/>
    <x v="8"/>
  </r>
  <r>
    <x v="3"/>
    <x v="27"/>
    <x v="0"/>
    <x v="10"/>
    <x v="1"/>
    <n v="7166"/>
    <n v="11.6"/>
    <x v="2"/>
    <n v="74360"/>
    <x v="1"/>
    <s v=""/>
    <x v="87"/>
    <x v="0"/>
    <x v="1"/>
    <x v="1"/>
  </r>
  <r>
    <x v="1"/>
    <x v="27"/>
    <x v="19"/>
    <x v="10"/>
    <x v="2"/>
    <n v="4163"/>
    <n v="11.75"/>
    <x v="0"/>
    <n v="24570"/>
    <x v="1"/>
    <s v=""/>
    <x v="19"/>
    <x v="1"/>
    <x v="1"/>
    <x v="2"/>
  </r>
  <r>
    <x v="1"/>
    <x v="27"/>
    <x v="19"/>
    <x v="10"/>
    <x v="2"/>
    <n v="517"/>
    <n v="11.75"/>
    <x v="0"/>
    <n v="3055"/>
    <x v="1"/>
    <s v=""/>
    <x v="19"/>
    <x v="1"/>
    <x v="1"/>
    <x v="2"/>
  </r>
  <r>
    <x v="4"/>
    <x v="27"/>
    <x v="55"/>
    <x v="10"/>
    <x v="26"/>
    <n v="6620"/>
    <n v="11.6"/>
    <x v="2"/>
    <n v="45500"/>
    <x v="1"/>
    <s v=""/>
    <x v="92"/>
    <x v="0"/>
    <x v="1"/>
    <x v="9"/>
  </r>
  <r>
    <x v="5"/>
    <x v="28"/>
    <x v="56"/>
    <x v="83"/>
    <x v="66"/>
    <n v="4096"/>
    <n v="67.8"/>
    <x v="2"/>
    <n v="50866"/>
    <x v="2"/>
    <s v=""/>
    <x v="93"/>
    <x v="1"/>
    <x v="2"/>
    <x v="13"/>
  </r>
  <r>
    <x v="4"/>
    <x v="28"/>
    <x v="5"/>
    <x v="84"/>
    <x v="24"/>
    <n v="2928"/>
    <n v="11.6"/>
    <x v="2"/>
    <n v="45500"/>
    <x v="0"/>
    <s v=""/>
    <x v="94"/>
    <x v="0"/>
    <x v="0"/>
    <x v="7"/>
  </r>
  <r>
    <x v="1"/>
    <x v="28"/>
    <x v="19"/>
    <x v="10"/>
    <x v="2"/>
    <n v="3517"/>
    <n v="11.75"/>
    <x v="0"/>
    <n v="45500"/>
    <x v="1"/>
    <s v=""/>
    <x v="19"/>
    <x v="1"/>
    <x v="1"/>
    <x v="2"/>
  </r>
  <r>
    <x v="1"/>
    <x v="28"/>
    <x v="19"/>
    <x v="10"/>
    <x v="2"/>
    <n v="39133"/>
    <n v="11.75"/>
    <x v="0"/>
    <n v="231270"/>
    <x v="1"/>
    <s v=""/>
    <x v="19"/>
    <x v="1"/>
    <x v="1"/>
    <x v="2"/>
  </r>
  <r>
    <x v="3"/>
    <x v="28"/>
    <x v="57"/>
    <x v="10"/>
    <x v="8"/>
    <n v="8867"/>
    <n v="11.6"/>
    <x v="2"/>
    <n v="65455"/>
    <x v="1"/>
    <s v=""/>
    <x v="95"/>
    <x v="0"/>
    <x v="1"/>
    <x v="8"/>
  </r>
  <r>
    <x v="1"/>
    <x v="28"/>
    <x v="19"/>
    <x v="10"/>
    <x v="2"/>
    <n v="10758"/>
    <n v="11.75"/>
    <x v="0"/>
    <n v="63570"/>
    <x v="1"/>
    <s v=""/>
    <x v="19"/>
    <x v="1"/>
    <x v="1"/>
    <x v="2"/>
  </r>
  <r>
    <x v="0"/>
    <x v="29"/>
    <x v="58"/>
    <x v="85"/>
    <x v="69"/>
    <n v="25732"/>
    <n v="67.7"/>
    <x v="0"/>
    <n v="123895"/>
    <x v="2"/>
    <s v=""/>
    <x v="96"/>
    <x v="0"/>
    <x v="2"/>
    <x v="5"/>
  </r>
  <r>
    <x v="2"/>
    <x v="29"/>
    <x v="55"/>
    <x v="86"/>
    <x v="12"/>
    <n v="91762"/>
    <n v="11.6"/>
    <x v="0"/>
    <n v="65800"/>
    <x v="0"/>
    <s v=""/>
    <x v="97"/>
    <x v="0"/>
    <x v="0"/>
    <x v="10"/>
  </r>
  <r>
    <x v="2"/>
    <x v="29"/>
    <x v="30"/>
    <x v="87"/>
    <x v="72"/>
    <n v="101384"/>
    <n v="11.6"/>
    <x v="0"/>
    <n v="68900"/>
    <x v="0"/>
    <s v=""/>
    <x v="98"/>
    <x v="0"/>
    <x v="0"/>
    <x v="11"/>
  </r>
  <r>
    <x v="2"/>
    <x v="29"/>
    <x v="5"/>
    <x v="88"/>
    <x v="37"/>
    <n v="90782"/>
    <n v="11.6"/>
    <x v="0"/>
    <n v="45565"/>
    <x v="0"/>
    <s v=""/>
    <x v="99"/>
    <x v="0"/>
    <x v="0"/>
    <x v="9"/>
  </r>
  <r>
    <x v="2"/>
    <x v="30"/>
    <x v="0"/>
    <x v="89"/>
    <x v="19"/>
    <n v="78605"/>
    <n v="11.6"/>
    <x v="0"/>
    <n v="45500"/>
    <x v="0"/>
    <s v=""/>
    <x v="27"/>
    <x v="0"/>
    <x v="0"/>
    <x v="5"/>
  </r>
  <r>
    <x v="1"/>
    <x v="30"/>
    <x v="19"/>
    <x v="10"/>
    <x v="2"/>
    <n v="11210"/>
    <n v="11.8"/>
    <x v="0"/>
    <n v="58100"/>
    <x v="1"/>
    <s v=""/>
    <x v="19"/>
    <x v="1"/>
    <x v="1"/>
    <x v="2"/>
  </r>
  <r>
    <x v="4"/>
    <x v="30"/>
    <x v="6"/>
    <x v="10"/>
    <x v="8"/>
    <n v="3381"/>
    <n v="11.65"/>
    <x v="2"/>
    <n v="45500"/>
    <x v="1"/>
    <s v=""/>
    <x v="100"/>
    <x v="0"/>
    <x v="1"/>
    <x v="8"/>
  </r>
  <r>
    <x v="3"/>
    <x v="30"/>
    <x v="11"/>
    <x v="10"/>
    <x v="73"/>
    <n v="6700"/>
    <n v="11.6"/>
    <x v="1"/>
    <n v="70850"/>
    <x v="1"/>
    <s v=""/>
    <x v="11"/>
    <x v="0"/>
    <x v="1"/>
    <x v="7"/>
  </r>
  <r>
    <x v="1"/>
    <x v="30"/>
    <x v="19"/>
    <x v="10"/>
    <x v="2"/>
    <n v="9030"/>
    <n v="11.8"/>
    <x v="0"/>
    <n v="43477"/>
    <x v="1"/>
    <s v=""/>
    <x v="19"/>
    <x v="1"/>
    <x v="1"/>
    <x v="2"/>
  </r>
  <r>
    <x v="1"/>
    <x v="31"/>
    <x v="59"/>
    <x v="90"/>
    <x v="0"/>
    <n v="991"/>
    <n v="11.8"/>
    <x v="0"/>
    <n v="5110"/>
    <x v="0"/>
    <s v=""/>
    <x v="101"/>
    <x v="0"/>
    <x v="0"/>
    <x v="0"/>
  </r>
  <r>
    <x v="1"/>
    <x v="31"/>
    <x v="55"/>
    <x v="91"/>
    <x v="74"/>
    <n v="2587"/>
    <n v="11.8"/>
    <x v="2"/>
    <n v="5040"/>
    <x v="0"/>
    <s v=""/>
    <x v="102"/>
    <x v="0"/>
    <x v="0"/>
    <x v="4"/>
  </r>
  <r>
    <x v="0"/>
    <x v="31"/>
    <x v="60"/>
    <x v="92"/>
    <x v="75"/>
    <n v="5546"/>
    <n v="11.7"/>
    <x v="3"/>
    <n v="77560"/>
    <x v="0"/>
    <s v=""/>
    <x v="103"/>
    <x v="1"/>
    <x v="0"/>
    <x v="9"/>
  </r>
  <r>
    <x v="0"/>
    <x v="32"/>
    <x v="58"/>
    <x v="85"/>
    <x v="76"/>
    <n v="11596.08"/>
    <n v="68"/>
    <x v="3"/>
    <n v="146370"/>
    <x v="2"/>
    <s v=""/>
    <x v="96"/>
    <x v="0"/>
    <x v="2"/>
    <x v="7"/>
  </r>
  <r>
    <x v="0"/>
    <x v="32"/>
    <x v="61"/>
    <x v="93"/>
    <x v="77"/>
    <n v="9574"/>
    <n v="68"/>
    <x v="3"/>
    <n v="112140"/>
    <x v="2"/>
    <s v=""/>
    <x v="104"/>
    <x v="1"/>
    <x v="2"/>
    <x v="7"/>
  </r>
  <r>
    <x v="2"/>
    <x v="32"/>
    <x v="37"/>
    <x v="94"/>
    <x v="8"/>
    <n v="3990.5"/>
    <n v="11.7"/>
    <x v="2"/>
    <n v="72800"/>
    <x v="0"/>
    <s v=""/>
    <x v="105"/>
    <x v="0"/>
    <x v="0"/>
    <x v="8"/>
  </r>
  <r>
    <x v="4"/>
    <x v="32"/>
    <x v="16"/>
    <x v="95"/>
    <x v="24"/>
    <n v="8673"/>
    <n v="11.8"/>
    <x v="2"/>
    <n v="48580"/>
    <x v="0"/>
    <s v=""/>
    <x v="84"/>
    <x v="0"/>
    <x v="0"/>
    <x v="7"/>
  </r>
  <r>
    <x v="1"/>
    <x v="32"/>
    <x v="62"/>
    <x v="96"/>
    <x v="78"/>
    <n v="16638"/>
    <n v="11.85"/>
    <x v="2"/>
    <n v="86240"/>
    <x v="0"/>
    <s v=""/>
    <x v="106"/>
    <x v="1"/>
    <x v="0"/>
    <x v="7"/>
  </r>
  <r>
    <x v="4"/>
    <x v="32"/>
    <x v="30"/>
    <x v="97"/>
    <x v="79"/>
    <n v="7180"/>
    <n v="11.7"/>
    <x v="2"/>
    <n v="40250"/>
    <x v="0"/>
    <s v=""/>
    <x v="31"/>
    <x v="0"/>
    <x v="0"/>
    <x v="0"/>
  </r>
  <r>
    <x v="3"/>
    <x v="32"/>
    <x v="21"/>
    <x v="17"/>
    <x v="80"/>
    <n v="16751"/>
    <n v="70"/>
    <x v="1"/>
    <n v="217070"/>
    <x v="2"/>
    <s v=""/>
    <x v="21"/>
    <x v="0"/>
    <x v="2"/>
    <x v="7"/>
  </r>
  <r>
    <x v="3"/>
    <x v="32"/>
    <x v="21"/>
    <x v="17"/>
    <x v="50"/>
    <n v="4763"/>
    <n v="70"/>
    <x v="1"/>
    <n v="41020"/>
    <x v="2"/>
    <s v=""/>
    <x v="21"/>
    <x v="0"/>
    <x v="2"/>
    <x v="4"/>
  </r>
  <r>
    <x v="5"/>
    <x v="32"/>
    <x v="35"/>
    <x v="98"/>
    <x v="81"/>
    <n v="2958"/>
    <n v="11.8"/>
    <x v="2"/>
    <n v="82250"/>
    <x v="0"/>
    <s v=""/>
    <x v="107"/>
    <x v="0"/>
    <x v="0"/>
    <x v="7"/>
  </r>
  <r>
    <x v="0"/>
    <x v="33"/>
    <x v="6"/>
    <x v="99"/>
    <x v="82"/>
    <n v="5125.3"/>
    <n v="70"/>
    <x v="4"/>
    <n v="65499"/>
    <x v="3"/>
    <s v=""/>
    <x v="108"/>
    <x v="0"/>
    <x v="2"/>
    <x v="7"/>
  </r>
  <r>
    <x v="1"/>
    <x v="33"/>
    <x v="30"/>
    <x v="100"/>
    <x v="83"/>
    <n v="5980"/>
    <n v="11.8"/>
    <x v="5"/>
    <n v="31000"/>
    <x v="0"/>
    <s v=""/>
    <x v="91"/>
    <x v="0"/>
    <x v="0"/>
    <x v="0"/>
  </r>
  <r>
    <x v="1"/>
    <x v="33"/>
    <x v="30"/>
    <x v="101"/>
    <x v="8"/>
    <n v="2685"/>
    <n v="11.8"/>
    <x v="5"/>
    <n v="49000"/>
    <x v="0"/>
    <s v=""/>
    <x v="98"/>
    <x v="0"/>
    <x v="0"/>
    <x v="8"/>
  </r>
  <r>
    <x v="1"/>
    <x v="33"/>
    <x v="55"/>
    <x v="91"/>
    <x v="66"/>
    <n v="3881"/>
    <n v="11.95"/>
    <x v="2"/>
    <n v="49000"/>
    <x v="0"/>
    <s v=""/>
    <x v="102"/>
    <x v="0"/>
    <x v="0"/>
    <x v="13"/>
  </r>
  <r>
    <x v="2"/>
    <x v="33"/>
    <x v="63"/>
    <x v="102"/>
    <x v="84"/>
    <n v="5789"/>
    <n v="68"/>
    <x v="2"/>
    <n v="54040"/>
    <x v="2"/>
    <s v=""/>
    <x v="109"/>
    <x v="0"/>
    <x v="2"/>
    <x v="9"/>
  </r>
  <r>
    <x v="1"/>
    <x v="33"/>
    <x v="64"/>
    <x v="103"/>
    <x v="85"/>
    <n v="7814"/>
    <n v="11.8"/>
    <x v="0"/>
    <n v="40460"/>
    <x v="0"/>
    <s v=""/>
    <x v="110"/>
    <x v="0"/>
    <x v="0"/>
    <x v="0"/>
  </r>
  <r>
    <x v="1"/>
    <x v="33"/>
    <x v="0"/>
    <x v="104"/>
    <x v="81"/>
    <n v="3430"/>
    <n v="11.8"/>
    <x v="0"/>
    <n v="49000"/>
    <x v="0"/>
    <s v=""/>
    <x v="111"/>
    <x v="0"/>
    <x v="0"/>
    <x v="7"/>
  </r>
  <r>
    <x v="3"/>
    <x v="33"/>
    <x v="0"/>
    <x v="105"/>
    <x v="86"/>
    <n v="4440"/>
    <n v="11.8"/>
    <x v="1"/>
    <n v="73710"/>
    <x v="0"/>
    <s v=""/>
    <x v="112"/>
    <x v="0"/>
    <x v="0"/>
    <x v="0"/>
  </r>
  <r>
    <x v="3"/>
    <x v="33"/>
    <x v="65"/>
    <x v="106"/>
    <x v="87"/>
    <n v="10252"/>
    <n v="11.8"/>
    <x v="1"/>
    <n v="87640"/>
    <x v="0"/>
    <s v=""/>
    <x v="113"/>
    <x v="0"/>
    <x v="0"/>
    <x v="0"/>
  </r>
  <r>
    <x v="0"/>
    <x v="34"/>
    <x v="66"/>
    <x v="107"/>
    <x v="88"/>
    <n v="4370.5"/>
    <n v="70"/>
    <x v="3"/>
    <n v="57648"/>
    <x v="2"/>
    <s v=""/>
    <x v="114"/>
    <x v="0"/>
    <x v="2"/>
    <x v="7"/>
  </r>
  <r>
    <x v="2"/>
    <x v="34"/>
    <x v="67"/>
    <x v="108"/>
    <x v="12"/>
    <n v="13803.48"/>
    <n v="12"/>
    <x v="5"/>
    <n v="125440"/>
    <x v="0"/>
    <s v=""/>
    <x v="115"/>
    <x v="1"/>
    <x v="0"/>
    <x v="10"/>
  </r>
  <r>
    <x v="4"/>
    <x v="34"/>
    <x v="55"/>
    <x v="109"/>
    <x v="61"/>
    <n v="6087.3"/>
    <n v="12"/>
    <x v="1"/>
    <n v="49000"/>
    <x v="0"/>
    <s v=""/>
    <x v="102"/>
    <x v="0"/>
    <x v="0"/>
    <x v="9"/>
  </r>
  <r>
    <x v="4"/>
    <x v="34"/>
    <x v="68"/>
    <x v="110"/>
    <x v="8"/>
    <n v="10630"/>
    <n v="12"/>
    <x v="2"/>
    <n v="74410"/>
    <x v="0"/>
    <s v=""/>
    <x v="116"/>
    <x v="0"/>
    <x v="0"/>
    <x v="8"/>
  </r>
  <r>
    <x v="3"/>
    <x v="34"/>
    <x v="69"/>
    <x v="111"/>
    <x v="8"/>
    <n v="6400"/>
    <n v="12"/>
    <x v="5"/>
    <n v="77000"/>
    <x v="0"/>
    <s v=""/>
    <x v="117"/>
    <x v="1"/>
    <x v="0"/>
    <x v="8"/>
  </r>
  <r>
    <x v="3"/>
    <x v="34"/>
    <x v="5"/>
    <x v="112"/>
    <x v="21"/>
    <n v="7324"/>
    <n v="12"/>
    <x v="5"/>
    <n v="74200"/>
    <x v="0"/>
    <s v=""/>
    <x v="94"/>
    <x v="0"/>
    <x v="0"/>
    <x v="0"/>
  </r>
  <r>
    <x v="1"/>
    <x v="35"/>
    <x v="70"/>
    <x v="113"/>
    <x v="89"/>
    <n v="1789"/>
    <n v="12.2"/>
    <x v="0"/>
    <n v="11340"/>
    <x v="1"/>
    <s v=""/>
    <x v="118"/>
    <x v="1"/>
    <x v="1"/>
    <x v="0"/>
  </r>
  <r>
    <x v="2"/>
    <x v="35"/>
    <x v="52"/>
    <x v="114"/>
    <x v="90"/>
    <n v="4975.5"/>
    <n v="12.15"/>
    <x v="5"/>
    <n v="49000"/>
    <x v="0"/>
    <s v=""/>
    <x v="119"/>
    <x v="0"/>
    <x v="0"/>
    <x v="7"/>
  </r>
  <r>
    <x v="1"/>
    <x v="35"/>
    <x v="71"/>
    <x v="115"/>
    <x v="37"/>
    <n v="4691"/>
    <n v="12.3"/>
    <x v="5"/>
    <n v="49000"/>
    <x v="0"/>
    <s v=""/>
    <x v="120"/>
    <x v="1"/>
    <x v="0"/>
    <x v="9"/>
  </r>
  <r>
    <x v="0"/>
    <x v="35"/>
    <x v="35"/>
    <x v="116"/>
    <x v="8"/>
    <n v="7776"/>
    <n v="12.2"/>
    <x v="5"/>
    <n v="74130"/>
    <x v="0"/>
    <s v=""/>
    <x v="121"/>
    <x v="0"/>
    <x v="0"/>
    <x v="8"/>
  </r>
  <r>
    <x v="0"/>
    <x v="35"/>
    <x v="35"/>
    <x v="117"/>
    <x v="63"/>
    <n v="11825"/>
    <n v="12.15"/>
    <x v="4"/>
    <n v="134050"/>
    <x v="0"/>
    <s v=""/>
    <x v="122"/>
    <x v="0"/>
    <x v="0"/>
    <x v="7"/>
  </r>
  <r>
    <x v="4"/>
    <x v="35"/>
    <x v="49"/>
    <x v="118"/>
    <x v="91"/>
    <n v="17500"/>
    <n v="12.15"/>
    <x v="2"/>
    <n v="98000"/>
    <x v="0"/>
    <s v=""/>
    <x v="123"/>
    <x v="0"/>
    <x v="0"/>
    <x v="10"/>
  </r>
  <r>
    <x v="0"/>
    <x v="35"/>
    <x v="17"/>
    <x v="14"/>
    <x v="26"/>
    <n v="11394.6"/>
    <n v="12.4"/>
    <x v="6"/>
    <n v="85919"/>
    <x v="0"/>
    <s v=""/>
    <x v="17"/>
    <x v="0"/>
    <x v="0"/>
    <x v="9"/>
  </r>
  <r>
    <x v="4"/>
    <x v="35"/>
    <x v="38"/>
    <x v="119"/>
    <x v="90"/>
    <n v="250010"/>
    <n v="12.15"/>
    <x v="2"/>
    <n v="49000"/>
    <x v="0"/>
    <s v=""/>
    <x v="124"/>
    <x v="0"/>
    <x v="0"/>
    <x v="7"/>
  </r>
  <r>
    <x v="3"/>
    <x v="35"/>
    <x v="21"/>
    <x v="17"/>
    <x v="34"/>
    <n v="4353"/>
    <n v="70"/>
    <x v="1"/>
    <n v="30989"/>
    <x v="2"/>
    <s v=""/>
    <x v="21"/>
    <x v="0"/>
    <x v="2"/>
    <x v="7"/>
  </r>
  <r>
    <x v="1"/>
    <x v="35"/>
    <x v="72"/>
    <x v="120"/>
    <x v="92"/>
    <n v="24148"/>
    <n v="11.95"/>
    <x v="1"/>
    <n v="20790"/>
    <x v="2"/>
    <s v=""/>
    <x v="125"/>
    <x v="1"/>
    <x v="2"/>
    <x v="17"/>
  </r>
  <r>
    <x v="7"/>
    <x v="35"/>
    <x v="8"/>
    <x v="8"/>
    <x v="93"/>
    <n v="683"/>
    <n v="12.15"/>
    <x v="1"/>
    <n v="7140"/>
    <x v="0"/>
    <s v=""/>
    <x v="8"/>
    <x v="0"/>
    <x v="0"/>
    <x v="9"/>
  </r>
  <r>
    <x v="7"/>
    <x v="35"/>
    <x v="12"/>
    <x v="121"/>
    <x v="8"/>
    <n v="2748"/>
    <n v="12.15"/>
    <x v="5"/>
    <n v="56350"/>
    <x v="0"/>
    <s v=""/>
    <x v="126"/>
    <x v="0"/>
    <x v="0"/>
    <x v="8"/>
  </r>
  <r>
    <x v="5"/>
    <x v="35"/>
    <x v="37"/>
    <x v="122"/>
    <x v="94"/>
    <n v="5700"/>
    <n v="12.15"/>
    <x v="2"/>
    <n v="80500"/>
    <x v="0"/>
    <s v=""/>
    <x v="127"/>
    <x v="0"/>
    <x v="0"/>
    <x v="4"/>
  </r>
  <r>
    <x v="1"/>
    <x v="35"/>
    <x v="73"/>
    <x v="123"/>
    <x v="8"/>
    <n v="2073"/>
    <n v="12.3"/>
    <x v="0"/>
    <n v="13160"/>
    <x v="0"/>
    <s v=""/>
    <x v="128"/>
    <x v="2"/>
    <x v="0"/>
    <x v="8"/>
  </r>
  <r>
    <x v="5"/>
    <x v="35"/>
    <x v="74"/>
    <x v="124"/>
    <x v="19"/>
    <n v="2120"/>
    <n v="12.15"/>
    <x v="2"/>
    <n v="76300"/>
    <x v="0"/>
    <s v=""/>
    <x v="129"/>
    <x v="0"/>
    <x v="0"/>
    <x v="5"/>
  </r>
  <r>
    <x v="0"/>
    <x v="36"/>
    <x v="51"/>
    <x v="125"/>
    <x v="41"/>
    <s v="Нет данных"/>
    <n v="70"/>
    <x v="7"/>
    <n v="50284"/>
    <x v="2"/>
    <s v=""/>
    <x v="130"/>
    <x v="0"/>
    <x v="2"/>
    <x v="0"/>
  </r>
  <r>
    <x v="0"/>
    <x v="36"/>
    <x v="35"/>
    <x v="116"/>
    <x v="8"/>
    <n v="3135"/>
    <n v="12.4"/>
    <x v="6"/>
    <n v="37450"/>
    <x v="0"/>
    <s v=""/>
    <x v="121"/>
    <x v="0"/>
    <x v="0"/>
    <x v="8"/>
  </r>
  <r>
    <x v="1"/>
    <x v="36"/>
    <x v="14"/>
    <x v="126"/>
    <x v="95"/>
    <n v="7141"/>
    <n v="12.3"/>
    <x v="5"/>
    <n v="45430"/>
    <x v="0"/>
    <s v=""/>
    <x v="73"/>
    <x v="0"/>
    <x v="0"/>
    <x v="9"/>
  </r>
  <r>
    <x v="4"/>
    <x v="36"/>
    <x v="59"/>
    <x v="127"/>
    <x v="43"/>
    <n v="5812"/>
    <n v="12.4"/>
    <x v="2"/>
    <n v="49000"/>
    <x v="0"/>
    <s v=""/>
    <x v="131"/>
    <x v="0"/>
    <x v="0"/>
    <x v="7"/>
  </r>
  <r>
    <x v="3"/>
    <x v="36"/>
    <x v="14"/>
    <x v="128"/>
    <x v="12"/>
    <n v="4760"/>
    <n v="12.5"/>
    <x v="5"/>
    <n v="68880"/>
    <x v="0"/>
    <s v=""/>
    <x v="73"/>
    <x v="0"/>
    <x v="0"/>
    <x v="10"/>
  </r>
  <r>
    <x v="4"/>
    <x v="36"/>
    <x v="55"/>
    <x v="129"/>
    <x v="12"/>
    <n v="3550"/>
    <n v="12.4"/>
    <x v="2"/>
    <n v="49000"/>
    <x v="0"/>
    <s v=""/>
    <x v="102"/>
    <x v="0"/>
    <x v="0"/>
    <x v="10"/>
  </r>
  <r>
    <x v="1"/>
    <x v="36"/>
    <x v="46"/>
    <x v="130"/>
    <x v="96"/>
    <n v="2078"/>
    <n v="12.55"/>
    <x v="0"/>
    <n v="49000"/>
    <x v="0"/>
    <s v=""/>
    <x v="132"/>
    <x v="0"/>
    <x v="0"/>
    <x v="9"/>
  </r>
  <r>
    <x v="5"/>
    <x v="36"/>
    <x v="75"/>
    <x v="131"/>
    <x v="97"/>
    <n v="2950"/>
    <n v="12.4"/>
    <x v="2"/>
    <n v="71750"/>
    <x v="0"/>
    <s v=""/>
    <x v="133"/>
    <x v="1"/>
    <x v="0"/>
    <x v="7"/>
  </r>
  <r>
    <x v="7"/>
    <x v="36"/>
    <x v="76"/>
    <x v="132"/>
    <x v="98"/>
    <n v="9190"/>
    <n v="12.4"/>
    <x v="5"/>
    <n v="78960"/>
    <x v="0"/>
    <s v=""/>
    <x v="134"/>
    <x v="0"/>
    <x v="0"/>
    <x v="15"/>
  </r>
  <r>
    <x v="4"/>
    <x v="37"/>
    <x v="77"/>
    <x v="133"/>
    <x v="63"/>
    <n v="2389"/>
    <n v="12.35"/>
    <x v="2"/>
    <n v="49000"/>
    <x v="0"/>
    <s v=""/>
    <x v="135"/>
    <x v="1"/>
    <x v="0"/>
    <x v="7"/>
  </r>
  <r>
    <x v="1"/>
    <x v="37"/>
    <x v="52"/>
    <x v="134"/>
    <x v="1"/>
    <n v="3272"/>
    <n v="12.55"/>
    <x v="2"/>
    <n v="16940"/>
    <x v="0"/>
    <s v=""/>
    <x v="136"/>
    <x v="0"/>
    <x v="0"/>
    <x v="1"/>
  </r>
  <r>
    <x v="1"/>
    <x v="37"/>
    <x v="78"/>
    <x v="135"/>
    <x v="0"/>
    <n v="4036"/>
    <n v="12.55"/>
    <x v="2"/>
    <n v="20930"/>
    <x v="2"/>
    <s v=""/>
    <x v="137"/>
    <x v="1"/>
    <x v="2"/>
    <x v="0"/>
  </r>
  <r>
    <x v="0"/>
    <x v="38"/>
    <x v="79"/>
    <x v="136"/>
    <x v="99"/>
    <n v="16686"/>
    <n v="70"/>
    <x v="5"/>
    <n v="176120"/>
    <x v="2"/>
    <s v=""/>
    <x v="138"/>
    <x v="1"/>
    <x v="2"/>
    <x v="5"/>
  </r>
  <r>
    <x v="3"/>
    <x v="38"/>
    <x v="35"/>
    <x v="137"/>
    <x v="44"/>
    <n v="6208"/>
    <n v="12.5"/>
    <x v="5"/>
    <n v="80990"/>
    <x v="0"/>
    <s v=""/>
    <x v="39"/>
    <x v="0"/>
    <x v="0"/>
    <x v="0"/>
  </r>
  <r>
    <x v="1"/>
    <x v="39"/>
    <x v="70"/>
    <x v="113"/>
    <x v="24"/>
    <n v="19"/>
    <n v="12.55"/>
    <x v="0"/>
    <n v="140"/>
    <x v="1"/>
    <s v=""/>
    <x v="118"/>
    <x v="1"/>
    <x v="1"/>
    <x v="7"/>
  </r>
  <r>
    <x v="1"/>
    <x v="39"/>
    <x v="30"/>
    <x v="100"/>
    <x v="100"/>
    <n v="2243"/>
    <n v="12.3"/>
    <x v="5"/>
    <n v="11620"/>
    <x v="0"/>
    <s v=""/>
    <x v="91"/>
    <x v="0"/>
    <x v="0"/>
    <x v="0"/>
  </r>
  <r>
    <x v="1"/>
    <x v="39"/>
    <x v="51"/>
    <x v="138"/>
    <x v="44"/>
    <n v="14974"/>
    <n v="12.4"/>
    <x v="5"/>
    <n v="97090"/>
    <x v="0"/>
    <s v=""/>
    <x v="139"/>
    <x v="0"/>
    <x v="0"/>
    <x v="0"/>
  </r>
  <r>
    <x v="3"/>
    <x v="39"/>
    <x v="71"/>
    <x v="139"/>
    <x v="36"/>
    <n v="32908"/>
    <n v="12.22"/>
    <x v="8"/>
    <n v="294560"/>
    <x v="0"/>
    <s v=""/>
    <x v="140"/>
    <x v="1"/>
    <x v="0"/>
    <x v="14"/>
  </r>
  <r>
    <x v="3"/>
    <x v="39"/>
    <x v="80"/>
    <x v="140"/>
    <x v="101"/>
    <n v="2662710"/>
    <n v="70"/>
    <x v="5"/>
    <n v="18760"/>
    <x v="2"/>
    <s v=""/>
    <x v="141"/>
    <x v="0"/>
    <x v="2"/>
    <x v="0"/>
  </r>
  <r>
    <x v="1"/>
    <x v="39"/>
    <x v="81"/>
    <x v="141"/>
    <x v="102"/>
    <n v="6931"/>
    <n v="12.55"/>
    <x v="0"/>
    <n v="44100"/>
    <x v="0"/>
    <s v=""/>
    <x v="142"/>
    <x v="1"/>
    <x v="0"/>
    <x v="5"/>
  </r>
  <r>
    <x v="1"/>
    <x v="39"/>
    <x v="59"/>
    <x v="142"/>
    <x v="103"/>
    <n v="2759"/>
    <n v="12.55"/>
    <x v="0"/>
    <n v="14280"/>
    <x v="0"/>
    <s v=""/>
    <x v="143"/>
    <x v="0"/>
    <x v="0"/>
    <x v="7"/>
  </r>
  <r>
    <x v="5"/>
    <x v="39"/>
    <x v="49"/>
    <x v="143"/>
    <x v="104"/>
    <n v="3890"/>
    <n v="12.25"/>
    <x v="2"/>
    <n v="75600"/>
    <x v="0"/>
    <s v=""/>
    <x v="144"/>
    <x v="0"/>
    <x v="0"/>
    <x v="9"/>
  </r>
  <r>
    <x v="1"/>
    <x v="39"/>
    <x v="51"/>
    <x v="138"/>
    <x v="44"/>
    <n v="14974"/>
    <n v="12.4"/>
    <x v="0"/>
    <n v="77630"/>
    <x v="0"/>
    <s v=""/>
    <x v="139"/>
    <x v="0"/>
    <x v="0"/>
    <x v="0"/>
  </r>
  <r>
    <x v="1"/>
    <x v="39"/>
    <x v="55"/>
    <x v="144"/>
    <x v="105"/>
    <n v="2455"/>
    <n v="12.45"/>
    <x v="0"/>
    <n v="49000"/>
    <x v="0"/>
    <s v=""/>
    <x v="145"/>
    <x v="0"/>
    <x v="0"/>
    <x v="0"/>
  </r>
  <r>
    <x v="1"/>
    <x v="40"/>
    <x v="81"/>
    <x v="141"/>
    <x v="102"/>
    <n v="6931"/>
    <n v="12.45"/>
    <x v="1"/>
    <n v="44100"/>
    <x v="0"/>
    <s v=""/>
    <x v="142"/>
    <x v="1"/>
    <x v="0"/>
    <x v="5"/>
  </r>
  <r>
    <x v="3"/>
    <x v="40"/>
    <x v="22"/>
    <x v="145"/>
    <x v="106"/>
    <n v="8424"/>
    <n v="12.3"/>
    <x v="1"/>
    <n v="89880"/>
    <x v="0"/>
    <s v=""/>
    <x v="146"/>
    <x v="1"/>
    <x v="0"/>
    <x v="7"/>
  </r>
  <r>
    <x v="2"/>
    <x v="40"/>
    <x v="35"/>
    <x v="146"/>
    <x v="107"/>
    <n v="65415"/>
    <n v="12.25"/>
    <x v="2"/>
    <n v="95060"/>
    <x v="0"/>
    <s v=""/>
    <x v="147"/>
    <x v="0"/>
    <x v="0"/>
    <x v="0"/>
  </r>
  <r>
    <x v="1"/>
    <x v="40"/>
    <x v="82"/>
    <x v="147"/>
    <x v="108"/>
    <n v="9871"/>
    <n v="12.45"/>
    <x v="5"/>
    <n v="51170"/>
    <x v="0"/>
    <s v=""/>
    <x v="148"/>
    <x v="1"/>
    <x v="0"/>
    <x v="4"/>
  </r>
  <r>
    <x v="7"/>
    <x v="40"/>
    <x v="37"/>
    <x v="148"/>
    <x v="109"/>
    <n v="4903"/>
    <n v="12.3"/>
    <x v="2"/>
    <n v="116410"/>
    <x v="0"/>
    <s v=""/>
    <x v="149"/>
    <x v="0"/>
    <x v="0"/>
    <x v="7"/>
  </r>
  <r>
    <x v="1"/>
    <x v="40"/>
    <x v="64"/>
    <x v="103"/>
    <x v="2"/>
    <n v="7561"/>
    <n v="12.4"/>
    <x v="0"/>
    <n v="39200"/>
    <x v="0"/>
    <s v=""/>
    <x v="110"/>
    <x v="0"/>
    <x v="0"/>
    <x v="2"/>
  </r>
  <r>
    <x v="5"/>
    <x v="40"/>
    <x v="83"/>
    <x v="149"/>
    <x v="110"/>
    <n v="7452"/>
    <n v="12.3"/>
    <x v="2"/>
    <n v="82950"/>
    <x v="0"/>
    <s v=""/>
    <x v="150"/>
    <x v="0"/>
    <x v="0"/>
    <x v="12"/>
  </r>
  <r>
    <x v="1"/>
    <x v="40"/>
    <x v="15"/>
    <x v="150"/>
    <x v="87"/>
    <n v="1947"/>
    <n v="12.45"/>
    <x v="0"/>
    <n v="12390"/>
    <x v="0"/>
    <s v=""/>
    <x v="151"/>
    <x v="0"/>
    <x v="0"/>
    <x v="0"/>
  </r>
  <r>
    <x v="1"/>
    <x v="40"/>
    <x v="15"/>
    <x v="150"/>
    <x v="111"/>
    <n v="4307"/>
    <n v="12.4"/>
    <x v="0"/>
    <n v="27440"/>
    <x v="0"/>
    <s v=""/>
    <x v="151"/>
    <x v="0"/>
    <x v="0"/>
    <x v="6"/>
  </r>
  <r>
    <x v="5"/>
    <x v="40"/>
    <x v="84"/>
    <x v="151"/>
    <x v="112"/>
    <n v="5896.5"/>
    <n v="12.3"/>
    <x v="2"/>
    <n v="108045"/>
    <x v="0"/>
    <s v=""/>
    <x v="152"/>
    <x v="0"/>
    <x v="0"/>
    <x v="7"/>
  </r>
  <r>
    <x v="1"/>
    <x v="40"/>
    <x v="82"/>
    <x v="147"/>
    <x v="108"/>
    <n v="9871"/>
    <n v="12.45"/>
    <x v="0"/>
    <n v="51170"/>
    <x v="0"/>
    <s v=""/>
    <x v="148"/>
    <x v="1"/>
    <x v="0"/>
    <x v="4"/>
  </r>
  <r>
    <x v="0"/>
    <x v="41"/>
    <x v="46"/>
    <x v="152"/>
    <x v="44"/>
    <n v="17928"/>
    <n v="12.4"/>
    <x v="5"/>
    <n v="124180"/>
    <x v="0"/>
    <s v=""/>
    <x v="153"/>
    <x v="0"/>
    <x v="0"/>
    <x v="0"/>
  </r>
  <r>
    <x v="0"/>
    <x v="41"/>
    <x v="35"/>
    <x v="116"/>
    <x v="19"/>
    <n v="3420"/>
    <n v="12.4"/>
    <x v="6"/>
    <n v="75320"/>
    <x v="0"/>
    <s v=""/>
    <x v="121"/>
    <x v="0"/>
    <x v="0"/>
    <x v="5"/>
  </r>
  <r>
    <x v="1"/>
    <x v="41"/>
    <x v="85"/>
    <x v="153"/>
    <x v="113"/>
    <n v="8164"/>
    <n v="12.3"/>
    <x v="5"/>
    <n v="42280"/>
    <x v="0"/>
    <s v=""/>
    <x v="154"/>
    <x v="0"/>
    <x v="0"/>
    <x v="9"/>
  </r>
  <r>
    <x v="1"/>
    <x v="41"/>
    <x v="55"/>
    <x v="144"/>
    <x v="41"/>
    <n v="2455"/>
    <n v="12.55"/>
    <x v="5"/>
    <n v="49000"/>
    <x v="0"/>
    <s v=""/>
    <x v="145"/>
    <x v="0"/>
    <x v="0"/>
    <x v="0"/>
  </r>
  <r>
    <x v="0"/>
    <x v="41"/>
    <x v="9"/>
    <x v="67"/>
    <x v="61"/>
    <n v="3800"/>
    <n v="12.4"/>
    <x v="6"/>
    <n v="58170"/>
    <x v="0"/>
    <s v=""/>
    <x v="76"/>
    <x v="0"/>
    <x v="0"/>
    <x v="9"/>
  </r>
  <r>
    <x v="1"/>
    <x v="41"/>
    <x v="9"/>
    <x v="67"/>
    <x v="96"/>
    <n v="3100"/>
    <n v="12.45"/>
    <x v="5"/>
    <n v="49000"/>
    <x v="0"/>
    <s v=""/>
    <x v="76"/>
    <x v="0"/>
    <x v="0"/>
    <x v="9"/>
  </r>
  <r>
    <x v="4"/>
    <x v="41"/>
    <x v="34"/>
    <x v="32"/>
    <x v="114"/>
    <n v="3671"/>
    <n v="70"/>
    <x v="2"/>
    <n v="49000"/>
    <x v="2"/>
    <s v=""/>
    <x v="38"/>
    <x v="0"/>
    <x v="2"/>
    <x v="7"/>
  </r>
  <r>
    <x v="1"/>
    <x v="41"/>
    <x v="24"/>
    <x v="154"/>
    <x v="115"/>
    <n v="17896"/>
    <n v="6.87"/>
    <x v="1"/>
    <n v="125230"/>
    <x v="2"/>
    <s v=""/>
    <x v="155"/>
    <x v="1"/>
    <x v="2"/>
    <x v="11"/>
  </r>
  <r>
    <x v="7"/>
    <x v="41"/>
    <x v="16"/>
    <x v="155"/>
    <x v="19"/>
    <n v="11660"/>
    <n v="12.3"/>
    <x v="1"/>
    <n v="154000"/>
    <x v="0"/>
    <s v=""/>
    <x v="156"/>
    <x v="0"/>
    <x v="0"/>
    <x v="5"/>
  </r>
  <r>
    <x v="7"/>
    <x v="41"/>
    <x v="63"/>
    <x v="102"/>
    <x v="116"/>
    <n v="1788"/>
    <n v="68"/>
    <x v="1"/>
    <n v="7630"/>
    <x v="2"/>
    <s v=""/>
    <x v="109"/>
    <x v="0"/>
    <x v="2"/>
    <x v="9"/>
  </r>
  <r>
    <x v="1"/>
    <x v="41"/>
    <x v="86"/>
    <x v="10"/>
    <x v="2"/>
    <n v="24149"/>
    <n v="12.4"/>
    <x v="0"/>
    <n v="125230"/>
    <x v="1"/>
    <s v=""/>
    <x v="157"/>
    <x v="2"/>
    <x v="1"/>
    <x v="2"/>
  </r>
  <r>
    <x v="1"/>
    <x v="41"/>
    <x v="87"/>
    <x v="10"/>
    <x v="2"/>
    <n v="2257"/>
    <n v="12.45"/>
    <x v="0"/>
    <n v="11760"/>
    <x v="1"/>
    <s v=""/>
    <x v="158"/>
    <x v="2"/>
    <x v="1"/>
    <x v="2"/>
  </r>
  <r>
    <x v="3"/>
    <x v="42"/>
    <x v="88"/>
    <x v="156"/>
    <x v="24"/>
    <n v="18040"/>
    <n v="12.4"/>
    <x v="8"/>
    <n v="221550"/>
    <x v="0"/>
    <s v=""/>
    <x v="159"/>
    <x v="1"/>
    <x v="0"/>
    <x v="7"/>
  </r>
  <r>
    <x v="3"/>
    <x v="42"/>
    <x v="5"/>
    <x v="157"/>
    <x v="90"/>
    <n v="5800"/>
    <n v="12.4"/>
    <x v="5"/>
    <n v="89040"/>
    <x v="0"/>
    <s v=""/>
    <x v="160"/>
    <x v="0"/>
    <x v="0"/>
    <x v="7"/>
  </r>
  <r>
    <x v="4"/>
    <x v="42"/>
    <x v="15"/>
    <x v="158"/>
    <x v="24"/>
    <n v="29707"/>
    <n v="12.4"/>
    <x v="2"/>
    <n v="59955"/>
    <x v="0"/>
    <s v=""/>
    <x v="46"/>
    <x v="0"/>
    <x v="0"/>
    <x v="7"/>
  </r>
  <r>
    <x v="1"/>
    <x v="42"/>
    <x v="15"/>
    <x v="150"/>
    <x v="87"/>
    <n v="4306"/>
    <n v="12.3"/>
    <x v="5"/>
    <n v="27370"/>
    <x v="0"/>
    <s v=""/>
    <x v="151"/>
    <x v="0"/>
    <x v="0"/>
    <x v="0"/>
  </r>
  <r>
    <x v="1"/>
    <x v="42"/>
    <x v="15"/>
    <x v="150"/>
    <x v="117"/>
    <n v="1947"/>
    <n v="12.45"/>
    <x v="5"/>
    <n v="8190"/>
    <x v="0"/>
    <s v=""/>
    <x v="151"/>
    <x v="0"/>
    <x v="0"/>
    <x v="6"/>
  </r>
  <r>
    <x v="3"/>
    <x v="42"/>
    <x v="24"/>
    <x v="159"/>
    <x v="118"/>
    <n v="11994"/>
    <n v="12.3"/>
    <x v="5"/>
    <n v="129430"/>
    <x v="0"/>
    <s v=""/>
    <x v="161"/>
    <x v="1"/>
    <x v="0"/>
    <x v="7"/>
  </r>
  <r>
    <x v="0"/>
    <x v="42"/>
    <x v="89"/>
    <x v="160"/>
    <x v="119"/>
    <n v="7606"/>
    <n v="12.4"/>
    <x v="9"/>
    <n v="103904"/>
    <x v="0"/>
    <s v=""/>
    <x v="162"/>
    <x v="1"/>
    <x v="0"/>
    <x v="7"/>
  </r>
  <r>
    <x v="5"/>
    <x v="42"/>
    <x v="0"/>
    <x v="161"/>
    <x v="63"/>
    <n v="5808.4"/>
    <n v="12.4"/>
    <x v="2"/>
    <n v="56070"/>
    <x v="0"/>
    <s v=""/>
    <x v="112"/>
    <x v="0"/>
    <x v="0"/>
    <x v="7"/>
  </r>
  <r>
    <x v="1"/>
    <x v="42"/>
    <x v="46"/>
    <x v="130"/>
    <x v="96"/>
    <n v="2078"/>
    <n v="12.3"/>
    <x v="5"/>
    <n v="49000"/>
    <x v="0"/>
    <s v=""/>
    <x v="132"/>
    <x v="0"/>
    <x v="0"/>
    <x v="9"/>
  </r>
  <r>
    <x v="5"/>
    <x v="42"/>
    <x v="0"/>
    <x v="162"/>
    <x v="19"/>
    <n v="5554"/>
    <n v="12.4"/>
    <x v="2"/>
    <n v="69160"/>
    <x v="0"/>
    <s v=""/>
    <x v="0"/>
    <x v="0"/>
    <x v="0"/>
    <x v="5"/>
  </r>
  <r>
    <x v="7"/>
    <x v="42"/>
    <x v="38"/>
    <x v="163"/>
    <x v="120"/>
    <n v="4485"/>
    <n v="12.4"/>
    <x v="2"/>
    <n v="58450"/>
    <x v="0"/>
    <s v=""/>
    <x v="124"/>
    <x v="0"/>
    <x v="0"/>
    <x v="0"/>
  </r>
  <r>
    <x v="1"/>
    <x v="42"/>
    <x v="90"/>
    <x v="10"/>
    <x v="2"/>
    <n v="2827"/>
    <n v="12"/>
    <x v="0"/>
    <n v="17990"/>
    <x v="1"/>
    <s v=""/>
    <x v="163"/>
    <x v="2"/>
    <x v="1"/>
    <x v="2"/>
  </r>
  <r>
    <x v="1"/>
    <x v="42"/>
    <x v="91"/>
    <x v="10"/>
    <x v="2"/>
    <n v="14374"/>
    <n v="12.45"/>
    <x v="0"/>
    <n v="74550"/>
    <x v="1"/>
    <s v=""/>
    <x v="164"/>
    <x v="2"/>
    <x v="1"/>
    <x v="2"/>
  </r>
  <r>
    <x v="4"/>
    <x v="43"/>
    <x v="0"/>
    <x v="164"/>
    <x v="37"/>
    <n v="844.1"/>
    <n v="12.4"/>
    <x v="2"/>
    <n v="51800"/>
    <x v="0"/>
    <s v=""/>
    <x v="165"/>
    <x v="0"/>
    <x v="0"/>
    <x v="9"/>
  </r>
  <r>
    <x v="4"/>
    <x v="43"/>
    <x v="9"/>
    <x v="165"/>
    <x v="79"/>
    <n v="6610"/>
    <n v="12.4"/>
    <x v="2"/>
    <n v="97580"/>
    <x v="0"/>
    <s v=""/>
    <x v="166"/>
    <x v="0"/>
    <x v="0"/>
    <x v="0"/>
  </r>
  <r>
    <x v="1"/>
    <x v="43"/>
    <x v="92"/>
    <x v="10"/>
    <x v="2"/>
    <n v="343"/>
    <n v="12.3"/>
    <x v="0"/>
    <n v="2170"/>
    <x v="1"/>
    <s v=""/>
    <x v="167"/>
    <x v="2"/>
    <x v="1"/>
    <x v="2"/>
  </r>
  <r>
    <x v="0"/>
    <x v="44"/>
    <x v="48"/>
    <x v="59"/>
    <x v="121"/>
    <n v="5096"/>
    <n v="70"/>
    <x v="1"/>
    <n v="70000"/>
    <x v="2"/>
    <s v=""/>
    <x v="69"/>
    <x v="1"/>
    <x v="2"/>
    <x v="11"/>
  </r>
  <r>
    <x v="0"/>
    <x v="44"/>
    <x v="78"/>
    <x v="166"/>
    <x v="122"/>
    <n v="5675"/>
    <n v="12.4"/>
    <x v="5"/>
    <n v="68950"/>
    <x v="0"/>
    <s v=""/>
    <x v="137"/>
    <x v="1"/>
    <x v="0"/>
    <x v="7"/>
  </r>
  <r>
    <x v="3"/>
    <x v="44"/>
    <x v="21"/>
    <x v="17"/>
    <x v="34"/>
    <n v="7214"/>
    <n v="70"/>
    <x v="1"/>
    <n v="84630"/>
    <x v="2"/>
    <s v=""/>
    <x v="21"/>
    <x v="0"/>
    <x v="2"/>
    <x v="7"/>
  </r>
  <r>
    <x v="4"/>
    <x v="45"/>
    <x v="28"/>
    <x v="29"/>
    <x v="79"/>
    <n v="6675"/>
    <n v="12.4"/>
    <x v="1"/>
    <n v="49000"/>
    <x v="0"/>
    <s v=""/>
    <x v="35"/>
    <x v="0"/>
    <x v="0"/>
    <x v="0"/>
  </r>
  <r>
    <x v="5"/>
    <x v="45"/>
    <x v="0"/>
    <x v="167"/>
    <x v="58"/>
    <n v="6350"/>
    <n v="12.4"/>
    <x v="2"/>
    <n v="70000"/>
    <x v="0"/>
    <s v=""/>
    <x v="165"/>
    <x v="0"/>
    <x v="0"/>
    <x v="8"/>
  </r>
  <r>
    <x v="0"/>
    <x v="46"/>
    <x v="6"/>
    <x v="168"/>
    <x v="89"/>
    <n v="2900"/>
    <n v="12.4"/>
    <x v="5"/>
    <n v="57610"/>
    <x v="0"/>
    <s v=""/>
    <x v="168"/>
    <x v="0"/>
    <x v="0"/>
    <x v="0"/>
  </r>
  <r>
    <x v="3"/>
    <x v="46"/>
    <x v="83"/>
    <x v="169"/>
    <x v="8"/>
    <n v="12096"/>
    <n v="12.4"/>
    <x v="5"/>
    <n v="123340"/>
    <x v="0"/>
    <s v=""/>
    <x v="169"/>
    <x v="0"/>
    <x v="0"/>
    <x v="8"/>
  </r>
  <r>
    <x v="7"/>
    <x v="46"/>
    <x v="6"/>
    <x v="170"/>
    <x v="123"/>
    <n v="2884"/>
    <n v="12.4"/>
    <x v="2"/>
    <n v="100520"/>
    <x v="0"/>
    <s v=""/>
    <x v="170"/>
    <x v="0"/>
    <x v="0"/>
    <x v="7"/>
  </r>
  <r>
    <x v="1"/>
    <x v="46"/>
    <x v="90"/>
    <x v="10"/>
    <x v="2"/>
    <n v="1491"/>
    <n v="12.45"/>
    <x v="0"/>
    <n v="9520"/>
    <x v="1"/>
    <s v=""/>
    <x v="163"/>
    <x v="2"/>
    <x v="1"/>
    <x v="2"/>
  </r>
  <r>
    <x v="1"/>
    <x v="46"/>
    <x v="90"/>
    <x v="10"/>
    <x v="2"/>
    <n v="12133"/>
    <n v="12.55"/>
    <x v="0"/>
    <n v="77210"/>
    <x v="1"/>
    <s v=""/>
    <x v="163"/>
    <x v="2"/>
    <x v="1"/>
    <x v="2"/>
  </r>
  <r>
    <x v="1"/>
    <x v="46"/>
    <x v="93"/>
    <x v="10"/>
    <x v="2"/>
    <n v="9392"/>
    <n v="12.55"/>
    <x v="0"/>
    <n v="48720"/>
    <x v="1"/>
    <s v=""/>
    <x v="171"/>
    <x v="2"/>
    <x v="1"/>
    <x v="2"/>
  </r>
  <r>
    <x v="1"/>
    <x v="46"/>
    <x v="94"/>
    <x v="10"/>
    <x v="2"/>
    <n v="12023"/>
    <n v="12.45"/>
    <x v="0"/>
    <n v="76510"/>
    <x v="1"/>
    <s v=""/>
    <x v="172"/>
    <x v="2"/>
    <x v="1"/>
    <x v="2"/>
  </r>
  <r>
    <x v="1"/>
    <x v="46"/>
    <x v="95"/>
    <x v="10"/>
    <x v="2"/>
    <n v="59181"/>
    <n v="67.5"/>
    <x v="0"/>
    <n v="306808"/>
    <x v="1"/>
    <s v=""/>
    <x v="173"/>
    <x v="2"/>
    <x v="1"/>
    <x v="2"/>
  </r>
  <r>
    <x v="1"/>
    <x v="46"/>
    <x v="91"/>
    <x v="10"/>
    <x v="2"/>
    <n v="2586"/>
    <n v="12.45"/>
    <x v="0"/>
    <n v="13440"/>
    <x v="1"/>
    <s v=""/>
    <x v="164"/>
    <x v="2"/>
    <x v="1"/>
    <x v="2"/>
  </r>
  <r>
    <x v="1"/>
    <x v="46"/>
    <x v="96"/>
    <x v="10"/>
    <x v="2"/>
    <n v="4533"/>
    <n v="12.55"/>
    <x v="0"/>
    <n v="28840"/>
    <x v="1"/>
    <s v=""/>
    <x v="174"/>
    <x v="2"/>
    <x v="1"/>
    <x v="2"/>
  </r>
  <r>
    <x v="0"/>
    <x v="47"/>
    <x v="85"/>
    <x v="171"/>
    <x v="124"/>
    <n v="10227"/>
    <n v="12.4"/>
    <x v="5"/>
    <n v="104587"/>
    <x v="0"/>
    <s v=""/>
    <x v="175"/>
    <x v="0"/>
    <x v="0"/>
    <x v="8"/>
  </r>
  <r>
    <x v="4"/>
    <x v="47"/>
    <x v="97"/>
    <x v="172"/>
    <x v="8"/>
    <n v="2950"/>
    <n v="12.4"/>
    <x v="2"/>
    <n v="63000"/>
    <x v="0"/>
    <s v=""/>
    <x v="176"/>
    <x v="0"/>
    <x v="0"/>
    <x v="8"/>
  </r>
  <r>
    <x v="8"/>
    <x v="47"/>
    <x v="11"/>
    <x v="173"/>
    <x v="125"/>
    <n v="7896"/>
    <n v="12.4"/>
    <x v="7"/>
    <n v="77000"/>
    <x v="0"/>
    <s v=""/>
    <x v="177"/>
    <x v="0"/>
    <x v="0"/>
    <x v="18"/>
  </r>
  <r>
    <x v="0"/>
    <x v="47"/>
    <x v="6"/>
    <x v="168"/>
    <x v="89"/>
    <n v="2376"/>
    <n v="12.5"/>
    <x v="6"/>
    <n v="20650"/>
    <x v="0"/>
    <s v=""/>
    <x v="168"/>
    <x v="0"/>
    <x v="0"/>
    <x v="0"/>
  </r>
  <r>
    <x v="3"/>
    <x v="47"/>
    <x v="5"/>
    <x v="174"/>
    <x v="28"/>
    <n v="5036"/>
    <n v="12.4"/>
    <x v="1"/>
    <n v="93380"/>
    <x v="0"/>
    <s v=""/>
    <x v="5"/>
    <x v="0"/>
    <x v="0"/>
    <x v="12"/>
  </r>
  <r>
    <x v="3"/>
    <x v="47"/>
    <x v="98"/>
    <x v="175"/>
    <x v="53"/>
    <n v="10258"/>
    <n v="70"/>
    <x v="1"/>
    <n v="90370"/>
    <x v="2"/>
    <s v=""/>
    <x v="178"/>
    <x v="1"/>
    <x v="2"/>
    <x v="6"/>
  </r>
  <r>
    <x v="7"/>
    <x v="47"/>
    <x v="64"/>
    <x v="176"/>
    <x v="126"/>
    <n v="3453"/>
    <n v="12.4"/>
    <x v="2"/>
    <n v="53690"/>
    <x v="0"/>
    <s v=""/>
    <x v="179"/>
    <x v="0"/>
    <x v="0"/>
    <x v="8"/>
  </r>
  <r>
    <x v="1"/>
    <x v="47"/>
    <x v="99"/>
    <x v="10"/>
    <x v="2"/>
    <n v="7042"/>
    <n v="12.55"/>
    <x v="0"/>
    <n v="36540"/>
    <x v="1"/>
    <s v=""/>
    <x v="180"/>
    <x v="2"/>
    <x v="1"/>
    <x v="2"/>
  </r>
  <r>
    <x v="1"/>
    <x v="47"/>
    <x v="100"/>
    <x v="10"/>
    <x v="2"/>
    <n v="6039"/>
    <n v="12.55"/>
    <x v="0"/>
    <n v="49000"/>
    <x v="1"/>
    <s v=""/>
    <x v="181"/>
    <x v="2"/>
    <x v="1"/>
    <x v="2"/>
  </r>
  <r>
    <x v="3"/>
    <x v="48"/>
    <x v="101"/>
    <x v="177"/>
    <x v="108"/>
    <n v="2953"/>
    <n v="12.4"/>
    <x v="1"/>
    <n v="75460"/>
    <x v="0"/>
    <s v=""/>
    <x v="182"/>
    <x v="0"/>
    <x v="0"/>
    <x v="4"/>
  </r>
  <r>
    <x v="1"/>
    <x v="48"/>
    <x v="102"/>
    <x v="10"/>
    <x v="2"/>
    <n v="3049"/>
    <n v="12.55"/>
    <x v="0"/>
    <n v="49000"/>
    <x v="1"/>
    <s v=""/>
    <x v="183"/>
    <x v="2"/>
    <x v="1"/>
    <x v="2"/>
  </r>
  <r>
    <x v="0"/>
    <x v="49"/>
    <x v="7"/>
    <x v="7"/>
    <x v="4"/>
    <n v="18216"/>
    <n v="12.5"/>
    <x v="4"/>
    <n v="131390"/>
    <x v="0"/>
    <s v=""/>
    <x v="7"/>
    <x v="1"/>
    <x v="0"/>
    <x v="4"/>
  </r>
  <r>
    <x v="0"/>
    <x v="49"/>
    <x v="103"/>
    <x v="178"/>
    <x v="8"/>
    <n v="11107.8"/>
    <n v="12.5"/>
    <x v="5"/>
    <n v="102690"/>
    <x v="0"/>
    <s v=""/>
    <x v="184"/>
    <x v="1"/>
    <x v="0"/>
    <x v="8"/>
  </r>
  <r>
    <x v="4"/>
    <x v="49"/>
    <x v="24"/>
    <x v="19"/>
    <x v="127"/>
    <n v="40800"/>
    <n v="12.33"/>
    <x v="1"/>
    <n v="501480"/>
    <x v="0"/>
    <n v="7164"/>
    <x v="24"/>
    <x v="1"/>
    <x v="0"/>
    <x v="8"/>
  </r>
  <r>
    <x v="7"/>
    <x v="49"/>
    <x v="104"/>
    <x v="179"/>
    <x v="126"/>
    <n v="7298"/>
    <n v="12.35"/>
    <x v="2"/>
    <n v="77770"/>
    <x v="0"/>
    <s v=""/>
    <x v="185"/>
    <x v="0"/>
    <x v="0"/>
    <x v="8"/>
  </r>
  <r>
    <x v="7"/>
    <x v="49"/>
    <x v="105"/>
    <x v="180"/>
    <x v="8"/>
    <n v="6710"/>
    <n v="12.35"/>
    <x v="2"/>
    <n v="67130"/>
    <x v="0"/>
    <s v=""/>
    <x v="186"/>
    <x v="0"/>
    <x v="0"/>
    <x v="8"/>
  </r>
  <r>
    <x v="7"/>
    <x v="49"/>
    <x v="8"/>
    <x v="8"/>
    <x v="44"/>
    <n v="6650"/>
    <n v="12.35"/>
    <x v="1"/>
    <n v="28980"/>
    <x v="0"/>
    <s v=""/>
    <x v="8"/>
    <x v="0"/>
    <x v="0"/>
    <x v="0"/>
  </r>
  <r>
    <x v="5"/>
    <x v="49"/>
    <x v="9"/>
    <x v="181"/>
    <x v="128"/>
    <n v="7550"/>
    <n v="12.33"/>
    <x v="2"/>
    <n v="73500"/>
    <x v="0"/>
    <s v=""/>
    <x v="9"/>
    <x v="0"/>
    <x v="0"/>
    <x v="19"/>
  </r>
  <r>
    <x v="1"/>
    <x v="49"/>
    <x v="106"/>
    <x v="10"/>
    <x v="2"/>
    <n v="12560"/>
    <n v="12.5"/>
    <x v="0"/>
    <n v="65100"/>
    <x v="1"/>
    <s v=""/>
    <x v="187"/>
    <x v="2"/>
    <x v="1"/>
    <x v="2"/>
  </r>
  <r>
    <x v="5"/>
    <x v="50"/>
    <x v="56"/>
    <x v="182"/>
    <x v="129"/>
    <n v="5227.05"/>
    <n v="70"/>
    <x v="1"/>
    <n v="114730"/>
    <x v="2"/>
    <s v=""/>
    <x v="188"/>
    <x v="1"/>
    <x v="2"/>
    <x v="13"/>
  </r>
  <r>
    <x v="3"/>
    <x v="50"/>
    <x v="17"/>
    <x v="183"/>
    <x v="60"/>
    <n v="5204"/>
    <n v="12.4"/>
    <x v="5"/>
    <n v="72240"/>
    <x v="0"/>
    <s v=""/>
    <x v="189"/>
    <x v="0"/>
    <x v="0"/>
    <x v="3"/>
  </r>
  <r>
    <x v="7"/>
    <x v="50"/>
    <x v="64"/>
    <x v="176"/>
    <x v="126"/>
    <n v="1532"/>
    <n v="12.35"/>
    <x v="1"/>
    <n v="51310"/>
    <x v="0"/>
    <s v=""/>
    <x v="179"/>
    <x v="0"/>
    <x v="0"/>
    <x v="8"/>
  </r>
  <r>
    <x v="5"/>
    <x v="50"/>
    <x v="5"/>
    <x v="184"/>
    <x v="44"/>
    <n v="4911"/>
    <n v="12.35"/>
    <x v="2"/>
    <n v="74340"/>
    <x v="0"/>
    <s v=""/>
    <x v="66"/>
    <x v="0"/>
    <x v="0"/>
    <x v="0"/>
  </r>
  <r>
    <x v="1"/>
    <x v="50"/>
    <x v="107"/>
    <x v="10"/>
    <x v="2"/>
    <n v="13810"/>
    <n v="12.5"/>
    <x v="0"/>
    <n v="71610"/>
    <x v="1"/>
    <s v=""/>
    <x v="190"/>
    <x v="2"/>
    <x v="1"/>
    <x v="2"/>
  </r>
  <r>
    <x v="9"/>
    <x v="51"/>
    <x v="108"/>
    <x v="185"/>
    <x v="130"/>
    <n v="4364"/>
    <n v="70"/>
    <x v="10"/>
    <n v="34300"/>
    <x v="2"/>
    <s v=""/>
    <x v="191"/>
    <x v="1"/>
    <x v="2"/>
    <x v="13"/>
  </r>
  <r>
    <x v="3"/>
    <x v="51"/>
    <x v="37"/>
    <x v="186"/>
    <x v="8"/>
    <n v="7168.4"/>
    <n v="12.4"/>
    <x v="11"/>
    <n v="116620"/>
    <x v="0"/>
    <s v=""/>
    <x v="149"/>
    <x v="0"/>
    <x v="0"/>
    <x v="8"/>
  </r>
  <r>
    <x v="7"/>
    <x v="51"/>
    <x v="30"/>
    <x v="187"/>
    <x v="131"/>
    <n v="3294"/>
    <n v="12.35"/>
    <x v="2"/>
    <n v="68600"/>
    <x v="0"/>
    <s v=""/>
    <x v="192"/>
    <x v="0"/>
    <x v="0"/>
    <x v="7"/>
  </r>
  <r>
    <x v="1"/>
    <x v="51"/>
    <x v="109"/>
    <x v="10"/>
    <x v="2"/>
    <n v="1753"/>
    <n v="12.5"/>
    <x v="0"/>
    <n v="11130"/>
    <x v="1"/>
    <s v=""/>
    <x v="193"/>
    <x v="2"/>
    <x v="1"/>
    <x v="2"/>
  </r>
  <r>
    <x v="1"/>
    <x v="51"/>
    <x v="110"/>
    <x v="10"/>
    <x v="2"/>
    <n v="12712"/>
    <n v="12.5"/>
    <x v="0"/>
    <n v="65940"/>
    <x v="1"/>
    <s v=""/>
    <x v="194"/>
    <x v="2"/>
    <x v="1"/>
    <x v="2"/>
  </r>
  <r>
    <x v="1"/>
    <x v="51"/>
    <x v="111"/>
    <x v="10"/>
    <x v="2"/>
    <n v="7858"/>
    <n v="12.5"/>
    <x v="0"/>
    <n v="71750"/>
    <x v="1"/>
    <s v=""/>
    <x v="195"/>
    <x v="2"/>
    <x v="1"/>
    <x v="2"/>
  </r>
  <r>
    <x v="1"/>
    <x v="51"/>
    <x v="95"/>
    <x v="10"/>
    <x v="2"/>
    <n v="165"/>
    <n v="12.5"/>
    <x v="0"/>
    <n v="1050"/>
    <x v="1"/>
    <s v=""/>
    <x v="173"/>
    <x v="2"/>
    <x v="1"/>
    <x v="2"/>
  </r>
  <r>
    <x v="0"/>
    <x v="52"/>
    <x v="112"/>
    <x v="188"/>
    <x v="132"/>
    <n v="1797.2"/>
    <n v="70"/>
    <x v="1"/>
    <n v="55454"/>
    <x v="2"/>
    <s v=""/>
    <x v="196"/>
    <x v="0"/>
    <x v="2"/>
    <x v="8"/>
  </r>
  <r>
    <x v="0"/>
    <x v="52"/>
    <x v="0"/>
    <x v="0"/>
    <x v="1"/>
    <n v="6981"/>
    <n v="12.4"/>
    <x v="4"/>
    <n v="60410"/>
    <x v="0"/>
    <s v=""/>
    <x v="0"/>
    <x v="0"/>
    <x v="0"/>
    <x v="1"/>
  </r>
  <r>
    <x v="0"/>
    <x v="52"/>
    <x v="7"/>
    <x v="7"/>
    <x v="4"/>
    <n v="14432"/>
    <n v="12.4"/>
    <x v="1"/>
    <n v="100030"/>
    <x v="0"/>
    <s v=""/>
    <x v="7"/>
    <x v="1"/>
    <x v="0"/>
    <x v="4"/>
  </r>
  <r>
    <x v="0"/>
    <x v="52"/>
    <x v="7"/>
    <x v="7"/>
    <x v="133"/>
    <n v="2015.31"/>
    <n v="12.5"/>
    <x v="0"/>
    <n v="17992"/>
    <x v="0"/>
    <s v=""/>
    <x v="7"/>
    <x v="1"/>
    <x v="0"/>
    <x v="2"/>
  </r>
  <r>
    <x v="4"/>
    <x v="52"/>
    <x v="0"/>
    <x v="189"/>
    <x v="8"/>
    <n v="7126"/>
    <n v="12.35"/>
    <x v="2"/>
    <n v="39900"/>
    <x v="0"/>
    <s v=""/>
    <x v="165"/>
    <x v="0"/>
    <x v="0"/>
    <x v="8"/>
  </r>
  <r>
    <x v="0"/>
    <x v="52"/>
    <x v="64"/>
    <x v="190"/>
    <x v="134"/>
    <n v="7436"/>
    <n v="12.4"/>
    <x v="5"/>
    <n v="96530"/>
    <x v="0"/>
    <s v=""/>
    <x v="197"/>
    <x v="0"/>
    <x v="0"/>
    <x v="8"/>
  </r>
  <r>
    <x v="4"/>
    <x v="52"/>
    <x v="0"/>
    <x v="191"/>
    <x v="8"/>
    <n v="7690"/>
    <n v="12.32"/>
    <x v="2"/>
    <n v="50120"/>
    <x v="0"/>
    <s v=""/>
    <x v="112"/>
    <x v="0"/>
    <x v="0"/>
    <x v="8"/>
  </r>
  <r>
    <x v="7"/>
    <x v="52"/>
    <x v="8"/>
    <x v="8"/>
    <x v="135"/>
    <n v="2367"/>
    <n v="12.3"/>
    <x v="1"/>
    <n v="8890"/>
    <x v="0"/>
    <s v=""/>
    <x v="8"/>
    <x v="0"/>
    <x v="0"/>
    <x v="7"/>
  </r>
  <r>
    <x v="1"/>
    <x v="52"/>
    <x v="90"/>
    <x v="10"/>
    <x v="2"/>
    <n v="459"/>
    <n v="12.5"/>
    <x v="0"/>
    <n v="2830"/>
    <x v="1"/>
    <s v=""/>
    <x v="163"/>
    <x v="2"/>
    <x v="1"/>
    <x v="2"/>
  </r>
  <r>
    <x v="1"/>
    <x v="52"/>
    <x v="113"/>
    <x v="10"/>
    <x v="2"/>
    <n v="34716"/>
    <n v="12.5"/>
    <x v="0"/>
    <n v="3850"/>
    <x v="1"/>
    <s v=""/>
    <x v="198"/>
    <x v="2"/>
    <x v="1"/>
    <x v="2"/>
  </r>
  <r>
    <x v="0"/>
    <x v="53"/>
    <x v="5"/>
    <x v="192"/>
    <x v="9"/>
    <n v="7783.6"/>
    <n v="12.4"/>
    <x v="5"/>
    <n v="54236"/>
    <x v="0"/>
    <s v=""/>
    <x v="94"/>
    <x v="0"/>
    <x v="0"/>
    <x v="0"/>
  </r>
  <r>
    <x v="0"/>
    <x v="53"/>
    <x v="114"/>
    <x v="193"/>
    <x v="8"/>
    <n v="3690"/>
    <n v="12.4"/>
    <x v="5"/>
    <n v="73640"/>
    <x v="0"/>
    <s v=""/>
    <x v="199"/>
    <x v="0"/>
    <x v="0"/>
    <x v="8"/>
  </r>
  <r>
    <x v="3"/>
    <x v="53"/>
    <x v="88"/>
    <x v="156"/>
    <x v="24"/>
    <n v="15037"/>
    <n v="12.4"/>
    <x v="1"/>
    <n v="199990"/>
    <x v="0"/>
    <s v=""/>
    <x v="159"/>
    <x v="1"/>
    <x v="0"/>
    <x v="7"/>
  </r>
  <r>
    <x v="0"/>
    <x v="53"/>
    <x v="0"/>
    <x v="194"/>
    <x v="83"/>
    <n v="10472"/>
    <n v="12.4"/>
    <x v="5"/>
    <n v="84504"/>
    <x v="0"/>
    <s v=""/>
    <x v="112"/>
    <x v="0"/>
    <x v="0"/>
    <x v="0"/>
  </r>
  <r>
    <x v="3"/>
    <x v="53"/>
    <x v="16"/>
    <x v="195"/>
    <x v="21"/>
    <n v="4360"/>
    <n v="12.4"/>
    <x v="1"/>
    <n v="80710"/>
    <x v="0"/>
    <s v=""/>
    <x v="200"/>
    <x v="0"/>
    <x v="0"/>
    <x v="0"/>
  </r>
  <r>
    <x v="0"/>
    <x v="53"/>
    <x v="9"/>
    <x v="196"/>
    <x v="136"/>
    <n v="4765"/>
    <n v="12.4"/>
    <x v="5"/>
    <n v="73780"/>
    <x v="0"/>
    <s v=""/>
    <x v="201"/>
    <x v="0"/>
    <x v="0"/>
    <x v="12"/>
  </r>
  <r>
    <x v="0"/>
    <x v="53"/>
    <x v="55"/>
    <x v="197"/>
    <x v="8"/>
    <n v="7532.5"/>
    <n v="12.4"/>
    <x v="5"/>
    <n v="92858"/>
    <x v="0"/>
    <s v=""/>
    <x v="97"/>
    <x v="0"/>
    <x v="0"/>
    <x v="8"/>
  </r>
  <r>
    <x v="3"/>
    <x v="53"/>
    <x v="21"/>
    <x v="17"/>
    <x v="34"/>
    <n v="6356"/>
    <n v="70"/>
    <x v="1"/>
    <n v="162680"/>
    <x v="2"/>
    <s v=""/>
    <x v="21"/>
    <x v="0"/>
    <x v="2"/>
    <x v="7"/>
  </r>
  <r>
    <x v="7"/>
    <x v="53"/>
    <x v="15"/>
    <x v="198"/>
    <x v="78"/>
    <n v="2991"/>
    <n v="12.3"/>
    <x v="2"/>
    <n v="49980"/>
    <x v="0"/>
    <s v=""/>
    <x v="202"/>
    <x v="0"/>
    <x v="0"/>
    <x v="7"/>
  </r>
  <r>
    <x v="7"/>
    <x v="53"/>
    <x v="9"/>
    <x v="48"/>
    <x v="137"/>
    <n v="9871"/>
    <n v="12.3"/>
    <x v="1"/>
    <n v="51170"/>
    <x v="0"/>
    <s v=""/>
    <x v="9"/>
    <x v="0"/>
    <x v="0"/>
    <x v="9"/>
  </r>
  <r>
    <x v="5"/>
    <x v="53"/>
    <x v="9"/>
    <x v="199"/>
    <x v="8"/>
    <n v="6103"/>
    <n v="12.3"/>
    <x v="2"/>
    <n v="79030"/>
    <x v="0"/>
    <s v=""/>
    <x v="86"/>
    <x v="0"/>
    <x v="0"/>
    <x v="8"/>
  </r>
  <r>
    <x v="1"/>
    <x v="53"/>
    <x v="93"/>
    <x v="10"/>
    <x v="2"/>
    <n v="6973"/>
    <n v="12.5"/>
    <x v="0"/>
    <n v="36190"/>
    <x v="1"/>
    <s v=""/>
    <x v="171"/>
    <x v="2"/>
    <x v="1"/>
    <x v="2"/>
  </r>
  <r>
    <x v="1"/>
    <x v="53"/>
    <x v="115"/>
    <x v="10"/>
    <x v="2"/>
    <n v="2921"/>
    <n v="12.5"/>
    <x v="0"/>
    <n v="49000"/>
    <x v="1"/>
    <s v=""/>
    <x v="203"/>
    <x v="2"/>
    <x v="1"/>
    <x v="2"/>
  </r>
  <r>
    <x v="4"/>
    <x v="53"/>
    <x v="9"/>
    <x v="10"/>
    <x v="19"/>
    <n v="2880"/>
    <n v="12.3"/>
    <x v="2"/>
    <n v="49000"/>
    <x v="1"/>
    <s v=""/>
    <x v="54"/>
    <x v="0"/>
    <x v="1"/>
    <x v="5"/>
  </r>
  <r>
    <x v="3"/>
    <x v="54"/>
    <x v="21"/>
    <x v="17"/>
    <x v="34"/>
    <n v="6356"/>
    <n v="70"/>
    <x v="1"/>
    <n v="175280"/>
    <x v="2"/>
    <s v=""/>
    <x v="21"/>
    <x v="0"/>
    <x v="2"/>
    <x v="7"/>
  </r>
  <r>
    <x v="7"/>
    <x v="54"/>
    <x v="9"/>
    <x v="200"/>
    <x v="138"/>
    <n v="5425"/>
    <n v="12.3"/>
    <x v="2"/>
    <n v="60340"/>
    <x v="0"/>
    <s v=""/>
    <x v="204"/>
    <x v="0"/>
    <x v="0"/>
    <x v="0"/>
  </r>
  <r>
    <x v="7"/>
    <x v="54"/>
    <x v="27"/>
    <x v="201"/>
    <x v="8"/>
    <n v="6463"/>
    <n v="12.23"/>
    <x v="1"/>
    <n v="76720"/>
    <x v="0"/>
    <s v=""/>
    <x v="62"/>
    <x v="0"/>
    <x v="0"/>
    <x v="8"/>
  </r>
  <r>
    <x v="1"/>
    <x v="54"/>
    <x v="90"/>
    <x v="10"/>
    <x v="2"/>
    <n v="627"/>
    <n v="12.5"/>
    <x v="0"/>
    <n v="3990"/>
    <x v="1"/>
    <s v=""/>
    <x v="163"/>
    <x v="2"/>
    <x v="1"/>
    <x v="2"/>
  </r>
  <r>
    <x v="4"/>
    <x v="55"/>
    <x v="52"/>
    <x v="202"/>
    <x v="8"/>
    <n v="4405"/>
    <n v="12.25"/>
    <x v="2"/>
    <n v="49000"/>
    <x v="0"/>
    <s v=""/>
    <x v="205"/>
    <x v="0"/>
    <x v="0"/>
    <x v="8"/>
  </r>
  <r>
    <x v="3"/>
    <x v="55"/>
    <x v="9"/>
    <x v="203"/>
    <x v="139"/>
    <n v="14784"/>
    <n v="12.4"/>
    <x v="5"/>
    <n v="180460"/>
    <x v="0"/>
    <s v=""/>
    <x v="86"/>
    <x v="0"/>
    <x v="0"/>
    <x v="17"/>
  </r>
  <r>
    <x v="0"/>
    <x v="55"/>
    <x v="116"/>
    <x v="204"/>
    <x v="125"/>
    <n v="312.3"/>
    <n v="12.4"/>
    <x v="5"/>
    <n v="14000"/>
    <x v="0"/>
    <s v=""/>
    <x v="206"/>
    <x v="0"/>
    <x v="0"/>
    <x v="18"/>
  </r>
  <r>
    <x v="3"/>
    <x v="55"/>
    <x v="15"/>
    <x v="205"/>
    <x v="140"/>
    <n v="15059"/>
    <n v="12.4"/>
    <x v="1"/>
    <n v="130060"/>
    <x v="0"/>
    <s v=""/>
    <x v="88"/>
    <x v="0"/>
    <x v="0"/>
    <x v="7"/>
  </r>
  <r>
    <x v="0"/>
    <x v="55"/>
    <x v="60"/>
    <x v="206"/>
    <x v="141"/>
    <n v="3250"/>
    <n v="12.4"/>
    <x v="10"/>
    <n v="71799"/>
    <x v="0"/>
    <s v=""/>
    <x v="207"/>
    <x v="1"/>
    <x v="0"/>
    <x v="17"/>
  </r>
  <r>
    <x v="3"/>
    <x v="55"/>
    <x v="21"/>
    <x v="17"/>
    <x v="34"/>
    <n v="5296"/>
    <n v="70"/>
    <x v="1"/>
    <n v="135520"/>
    <x v="2"/>
    <s v=""/>
    <x v="21"/>
    <x v="0"/>
    <x v="2"/>
    <x v="7"/>
  </r>
  <r>
    <x v="3"/>
    <x v="55"/>
    <x v="21"/>
    <x v="17"/>
    <x v="34"/>
    <n v="4353"/>
    <n v="70"/>
    <x v="1"/>
    <n v="31500"/>
    <x v="2"/>
    <s v=""/>
    <x v="21"/>
    <x v="0"/>
    <x v="2"/>
    <x v="7"/>
  </r>
  <r>
    <x v="3"/>
    <x v="56"/>
    <x v="11"/>
    <x v="207"/>
    <x v="8"/>
    <n v="11231"/>
    <n v="12.4"/>
    <x v="1"/>
    <n v="116830"/>
    <x v="0"/>
    <s v=""/>
    <x v="208"/>
    <x v="0"/>
    <x v="0"/>
    <x v="8"/>
  </r>
  <r>
    <x v="4"/>
    <x v="56"/>
    <x v="52"/>
    <x v="208"/>
    <x v="142"/>
    <n v="3550"/>
    <n v="12.23"/>
    <x v="2"/>
    <n v="63000"/>
    <x v="0"/>
    <s v=""/>
    <x v="209"/>
    <x v="0"/>
    <x v="0"/>
    <x v="6"/>
  </r>
  <r>
    <x v="3"/>
    <x v="56"/>
    <x v="14"/>
    <x v="209"/>
    <x v="36"/>
    <n v="6335"/>
    <n v="12.4"/>
    <x v="5"/>
    <n v="105210"/>
    <x v="0"/>
    <s v=""/>
    <x v="37"/>
    <x v="0"/>
    <x v="0"/>
    <x v="14"/>
  </r>
  <r>
    <x v="5"/>
    <x v="56"/>
    <x v="28"/>
    <x v="210"/>
    <x v="81"/>
    <n v="7808.46"/>
    <n v="12.23"/>
    <x v="2"/>
    <n v="88074"/>
    <x v="0"/>
    <s v=""/>
    <x v="210"/>
    <x v="0"/>
    <x v="0"/>
    <x v="7"/>
  </r>
  <r>
    <x v="4"/>
    <x v="56"/>
    <x v="117"/>
    <x v="211"/>
    <x v="143"/>
    <n v="2458"/>
    <n v="12.23"/>
    <x v="2"/>
    <n v="49000"/>
    <x v="0"/>
    <s v=""/>
    <x v="211"/>
    <x v="0"/>
    <x v="0"/>
    <x v="7"/>
  </r>
  <r>
    <x v="7"/>
    <x v="56"/>
    <x v="118"/>
    <x v="212"/>
    <x v="144"/>
    <n v="3650"/>
    <n v="12.25"/>
    <x v="5"/>
    <n v="70980"/>
    <x v="0"/>
    <s v=""/>
    <x v="212"/>
    <x v="0"/>
    <x v="0"/>
    <x v="0"/>
  </r>
  <r>
    <x v="1"/>
    <x v="56"/>
    <x v="119"/>
    <x v="10"/>
    <x v="2"/>
    <n v="14390"/>
    <n v="12.5"/>
    <x v="0"/>
    <n v="91560"/>
    <x v="1"/>
    <s v=""/>
    <x v="213"/>
    <x v="2"/>
    <x v="1"/>
    <x v="2"/>
  </r>
  <r>
    <x v="3"/>
    <x v="57"/>
    <x v="4"/>
    <x v="213"/>
    <x v="8"/>
    <n v="5760"/>
    <n v="12.4"/>
    <x v="5"/>
    <n v="64400"/>
    <x v="0"/>
    <s v=""/>
    <x v="214"/>
    <x v="0"/>
    <x v="0"/>
    <x v="8"/>
  </r>
  <r>
    <x v="3"/>
    <x v="57"/>
    <x v="18"/>
    <x v="15"/>
    <x v="68"/>
    <n v="6950"/>
    <n v="70"/>
    <x v="1"/>
    <n v="70000"/>
    <x v="2"/>
    <s v=""/>
    <x v="18"/>
    <x v="1"/>
    <x v="2"/>
    <x v="9"/>
  </r>
  <r>
    <x v="1"/>
    <x v="58"/>
    <x v="70"/>
    <x v="113"/>
    <x v="89"/>
    <n v="4188"/>
    <n v="12.38"/>
    <x v="0"/>
    <n v="26670"/>
    <x v="1"/>
    <s v=""/>
    <x v="118"/>
    <x v="1"/>
    <x v="1"/>
    <x v="0"/>
  </r>
  <r>
    <x v="0"/>
    <x v="58"/>
    <x v="15"/>
    <x v="214"/>
    <x v="37"/>
    <n v="7320"/>
    <n v="12.4"/>
    <x v="5"/>
    <n v="80892"/>
    <x v="0"/>
    <s v=""/>
    <x v="215"/>
    <x v="0"/>
    <x v="0"/>
    <x v="9"/>
  </r>
  <r>
    <x v="7"/>
    <x v="58"/>
    <x v="8"/>
    <x v="8"/>
    <x v="145"/>
    <n v="17987"/>
    <n v="12.1"/>
    <x v="1"/>
    <n v="140980"/>
    <x v="0"/>
    <s v=""/>
    <x v="8"/>
    <x v="0"/>
    <x v="0"/>
    <x v="5"/>
  </r>
  <r>
    <x v="1"/>
    <x v="59"/>
    <x v="52"/>
    <x v="215"/>
    <x v="146"/>
    <n v="5830"/>
    <n v="12.25"/>
    <x v="1"/>
    <n v="37100"/>
    <x v="0"/>
    <s v=""/>
    <x v="216"/>
    <x v="0"/>
    <x v="0"/>
    <x v="7"/>
  </r>
  <r>
    <x v="1"/>
    <x v="59"/>
    <x v="5"/>
    <x v="216"/>
    <x v="36"/>
    <n v="6804"/>
    <n v="12.2"/>
    <x v="1"/>
    <n v="35280"/>
    <x v="0"/>
    <s v=""/>
    <x v="94"/>
    <x v="0"/>
    <x v="0"/>
    <x v="14"/>
  </r>
  <r>
    <x v="1"/>
    <x v="59"/>
    <x v="16"/>
    <x v="217"/>
    <x v="147"/>
    <n v="1174"/>
    <n v="12.2"/>
    <x v="1"/>
    <n v="7490"/>
    <x v="0"/>
    <s v=""/>
    <x v="217"/>
    <x v="0"/>
    <x v="0"/>
    <x v="0"/>
  </r>
  <r>
    <x v="4"/>
    <x v="59"/>
    <x v="12"/>
    <x v="218"/>
    <x v="8"/>
    <n v="7276"/>
    <n v="12.1"/>
    <x v="2"/>
    <n v="82110"/>
    <x v="0"/>
    <s v=""/>
    <x v="83"/>
    <x v="0"/>
    <x v="0"/>
    <x v="8"/>
  </r>
  <r>
    <x v="3"/>
    <x v="59"/>
    <x v="29"/>
    <x v="219"/>
    <x v="78"/>
    <n v="1484833"/>
    <n v="12.4"/>
    <x v="1"/>
    <n v="89530"/>
    <x v="0"/>
    <s v=""/>
    <x v="218"/>
    <x v="0"/>
    <x v="0"/>
    <x v="7"/>
  </r>
  <r>
    <x v="1"/>
    <x v="59"/>
    <x v="120"/>
    <x v="220"/>
    <x v="51"/>
    <n v="4718"/>
    <n v="12.38"/>
    <x v="1"/>
    <n v="30030"/>
    <x v="0"/>
    <s v=""/>
    <x v="219"/>
    <x v="0"/>
    <x v="0"/>
    <x v="16"/>
  </r>
  <r>
    <x v="7"/>
    <x v="59"/>
    <x v="37"/>
    <x v="60"/>
    <x v="12"/>
    <n v="2146"/>
    <n v="12.23"/>
    <x v="1"/>
    <n v="64470"/>
    <x v="0"/>
    <s v=""/>
    <x v="70"/>
    <x v="0"/>
    <x v="0"/>
    <x v="10"/>
  </r>
  <r>
    <x v="7"/>
    <x v="59"/>
    <x v="88"/>
    <x v="221"/>
    <x v="63"/>
    <n v="3504"/>
    <n v="12.8"/>
    <x v="2"/>
    <n v="87570"/>
    <x v="0"/>
    <s v=""/>
    <x v="159"/>
    <x v="1"/>
    <x v="0"/>
    <x v="7"/>
  </r>
  <r>
    <x v="1"/>
    <x v="59"/>
    <x v="69"/>
    <x v="222"/>
    <x v="148"/>
    <n v="4240"/>
    <n v="12.25"/>
    <x v="0"/>
    <n v="49000"/>
    <x v="1"/>
    <s v=""/>
    <x v="220"/>
    <x v="1"/>
    <x v="1"/>
    <x v="3"/>
  </r>
  <r>
    <x v="1"/>
    <x v="59"/>
    <x v="52"/>
    <x v="222"/>
    <x v="149"/>
    <n v="396"/>
    <n v="12.1"/>
    <x v="0"/>
    <n v="2520"/>
    <x v="1"/>
    <s v=""/>
    <x v="221"/>
    <x v="0"/>
    <x v="1"/>
    <x v="5"/>
  </r>
  <r>
    <x v="1"/>
    <x v="59"/>
    <x v="16"/>
    <x v="222"/>
    <x v="37"/>
    <n v="1728"/>
    <n v="12.2"/>
    <x v="0"/>
    <n v="49000"/>
    <x v="1"/>
    <s v=""/>
    <x v="222"/>
    <x v="0"/>
    <x v="1"/>
    <x v="9"/>
  </r>
  <r>
    <x v="1"/>
    <x v="59"/>
    <x v="121"/>
    <x v="223"/>
    <x v="0"/>
    <n v="1394"/>
    <n v="0"/>
    <x v="0"/>
    <n v="12740"/>
    <x v="1"/>
    <s v=""/>
    <x v="223"/>
    <x v="1"/>
    <x v="1"/>
    <x v="0"/>
  </r>
  <r>
    <x v="1"/>
    <x v="59"/>
    <x v="122"/>
    <x v="224"/>
    <x v="128"/>
    <n v="6821"/>
    <n v="12.2"/>
    <x v="0"/>
    <n v="35350"/>
    <x v="0"/>
    <s v=""/>
    <x v="224"/>
    <x v="1"/>
    <x v="0"/>
    <x v="19"/>
  </r>
  <r>
    <x v="1"/>
    <x v="59"/>
    <x v="122"/>
    <x v="224"/>
    <x v="63"/>
    <n v="6821"/>
    <n v="12.2"/>
    <x v="0"/>
    <n v="35350"/>
    <x v="0"/>
    <s v=""/>
    <x v="224"/>
    <x v="1"/>
    <x v="0"/>
    <x v="7"/>
  </r>
  <r>
    <x v="3"/>
    <x v="60"/>
    <x v="88"/>
    <x v="156"/>
    <x v="24"/>
    <n v="15630"/>
    <n v="12.1"/>
    <x v="1"/>
    <n v="92400"/>
    <x v="0"/>
    <s v=""/>
    <x v="159"/>
    <x v="1"/>
    <x v="0"/>
    <x v="7"/>
  </r>
  <r>
    <x v="4"/>
    <x v="60"/>
    <x v="123"/>
    <x v="225"/>
    <x v="150"/>
    <n v="1867.5"/>
    <n v="12.5"/>
    <x v="2"/>
    <n v="35000"/>
    <x v="0"/>
    <s v=""/>
    <x v="225"/>
    <x v="1"/>
    <x v="0"/>
    <x v="0"/>
  </r>
  <r>
    <x v="1"/>
    <x v="60"/>
    <x v="124"/>
    <x v="123"/>
    <x v="8"/>
    <n v="2349"/>
    <n v="12.2"/>
    <x v="1"/>
    <n v="14980"/>
    <x v="0"/>
    <s v=""/>
    <x v="226"/>
    <x v="0"/>
    <x v="0"/>
    <x v="8"/>
  </r>
  <r>
    <x v="1"/>
    <x v="60"/>
    <x v="125"/>
    <x v="226"/>
    <x v="151"/>
    <n v="3570"/>
    <n v="70"/>
    <x v="1"/>
    <n v="49000"/>
    <x v="2"/>
    <s v=""/>
    <x v="227"/>
    <x v="1"/>
    <x v="2"/>
    <x v="7"/>
  </r>
  <r>
    <x v="3"/>
    <x v="60"/>
    <x v="44"/>
    <x v="227"/>
    <x v="152"/>
    <n v="16300"/>
    <n v="70"/>
    <x v="1"/>
    <n v="124600"/>
    <x v="2"/>
    <s v=""/>
    <x v="228"/>
    <x v="1"/>
    <x v="2"/>
    <x v="7"/>
  </r>
  <r>
    <x v="3"/>
    <x v="60"/>
    <x v="21"/>
    <x v="17"/>
    <x v="71"/>
    <n v="5169"/>
    <n v="70"/>
    <x v="1"/>
    <n v="78610"/>
    <x v="2"/>
    <s v=""/>
    <x v="21"/>
    <x v="0"/>
    <x v="2"/>
    <x v="7"/>
  </r>
  <r>
    <x v="7"/>
    <x v="60"/>
    <x v="45"/>
    <x v="228"/>
    <x v="8"/>
    <n v="13904"/>
    <n v="12.5"/>
    <x v="1"/>
    <n v="153300"/>
    <x v="0"/>
    <s v=""/>
    <x v="229"/>
    <x v="0"/>
    <x v="0"/>
    <x v="8"/>
  </r>
  <r>
    <x v="5"/>
    <x v="60"/>
    <x v="16"/>
    <x v="229"/>
    <x v="43"/>
    <n v="1735"/>
    <n v="11.8"/>
    <x v="2"/>
    <n v="51450"/>
    <x v="0"/>
    <s v=""/>
    <x v="230"/>
    <x v="0"/>
    <x v="0"/>
    <x v="7"/>
  </r>
  <r>
    <x v="5"/>
    <x v="60"/>
    <x v="15"/>
    <x v="41"/>
    <x v="39"/>
    <n v="7360"/>
    <n v="11.8"/>
    <x v="1"/>
    <n v="70910"/>
    <x v="0"/>
    <s v=""/>
    <x v="46"/>
    <x v="0"/>
    <x v="0"/>
    <x v="15"/>
  </r>
  <r>
    <x v="1"/>
    <x v="60"/>
    <x v="126"/>
    <x v="230"/>
    <x v="153"/>
    <n v="82"/>
    <n v="12.15"/>
    <x v="0"/>
    <n v="490"/>
    <x v="1"/>
    <s v=""/>
    <x v="231"/>
    <x v="1"/>
    <x v="1"/>
    <x v="0"/>
  </r>
  <r>
    <x v="3"/>
    <x v="61"/>
    <x v="43"/>
    <x v="231"/>
    <x v="154"/>
    <n v="5465"/>
    <n v="12.4"/>
    <x v="1"/>
    <n v="72100"/>
    <x v="0"/>
    <s v=""/>
    <x v="232"/>
    <x v="0"/>
    <x v="0"/>
    <x v="0"/>
  </r>
  <r>
    <x v="4"/>
    <x v="61"/>
    <x v="37"/>
    <x v="232"/>
    <x v="155"/>
    <n v="1260940"/>
    <n v="12"/>
    <x v="2"/>
    <n v="49000"/>
    <x v="0"/>
    <s v=""/>
    <x v="70"/>
    <x v="0"/>
    <x v="0"/>
    <x v="3"/>
  </r>
  <r>
    <x v="7"/>
    <x v="61"/>
    <x v="55"/>
    <x v="86"/>
    <x v="12"/>
    <n v="7852"/>
    <n v="12.1"/>
    <x v="1"/>
    <n v="72730"/>
    <x v="0"/>
    <s v=""/>
    <x v="97"/>
    <x v="0"/>
    <x v="0"/>
    <x v="10"/>
  </r>
  <r>
    <x v="7"/>
    <x v="61"/>
    <x v="30"/>
    <x v="187"/>
    <x v="44"/>
    <n v="34251"/>
    <n v="12"/>
    <x v="1"/>
    <n v="249550"/>
    <x v="0"/>
    <s v=""/>
    <x v="192"/>
    <x v="0"/>
    <x v="0"/>
    <x v="0"/>
  </r>
  <r>
    <x v="1"/>
    <x v="61"/>
    <x v="81"/>
    <x v="141"/>
    <x v="102"/>
    <n v="1998"/>
    <n v="12.15"/>
    <x v="0"/>
    <n v="12740"/>
    <x v="0"/>
    <s v=""/>
    <x v="142"/>
    <x v="1"/>
    <x v="0"/>
    <x v="5"/>
  </r>
  <r>
    <x v="3"/>
    <x v="62"/>
    <x v="127"/>
    <x v="233"/>
    <x v="44"/>
    <n v="15277"/>
    <n v="12.4"/>
    <x v="1"/>
    <n v="173320"/>
    <x v="0"/>
    <s v=""/>
    <x v="233"/>
    <x v="0"/>
    <x v="0"/>
    <x v="0"/>
  </r>
  <r>
    <x v="1"/>
    <x v="62"/>
    <x v="52"/>
    <x v="222"/>
    <x v="62"/>
    <n v="140"/>
    <n v="11.85"/>
    <x v="0"/>
    <n v="910"/>
    <x v="1"/>
    <s v=""/>
    <x v="221"/>
    <x v="0"/>
    <x v="1"/>
    <x v="7"/>
  </r>
  <r>
    <x v="1"/>
    <x v="62"/>
    <x v="83"/>
    <x v="223"/>
    <x v="1"/>
    <n v="7868"/>
    <n v="12"/>
    <x v="0"/>
    <n v="40810"/>
    <x v="1"/>
    <s v=""/>
    <x v="169"/>
    <x v="0"/>
    <x v="1"/>
    <x v="1"/>
  </r>
  <r>
    <x v="1"/>
    <x v="62"/>
    <x v="128"/>
    <x v="223"/>
    <x v="62"/>
    <n v="2114"/>
    <n v="12"/>
    <x v="0"/>
    <n v="13440"/>
    <x v="1"/>
    <s v=""/>
    <x v="234"/>
    <x v="1"/>
    <x v="1"/>
    <x v="7"/>
  </r>
  <r>
    <x v="1"/>
    <x v="62"/>
    <x v="126"/>
    <x v="223"/>
    <x v="2"/>
    <n v="5709"/>
    <n v="11.9"/>
    <x v="0"/>
    <n v="49000"/>
    <x v="1"/>
    <s v=""/>
    <x v="235"/>
    <x v="1"/>
    <x v="1"/>
    <x v="2"/>
  </r>
  <r>
    <x v="1"/>
    <x v="62"/>
    <x v="72"/>
    <x v="223"/>
    <x v="156"/>
    <n v="8165"/>
    <n v="11.9"/>
    <x v="0"/>
    <n v="42350"/>
    <x v="1"/>
    <s v=""/>
    <x v="236"/>
    <x v="1"/>
    <x v="1"/>
    <x v="17"/>
  </r>
  <r>
    <x v="1"/>
    <x v="62"/>
    <x v="82"/>
    <x v="223"/>
    <x v="157"/>
    <n v="5886"/>
    <n v="11.9"/>
    <x v="0"/>
    <n v="30520"/>
    <x v="1"/>
    <s v=""/>
    <x v="237"/>
    <x v="1"/>
    <x v="1"/>
    <x v="6"/>
  </r>
  <r>
    <x v="1"/>
    <x v="62"/>
    <x v="82"/>
    <x v="223"/>
    <x v="158"/>
    <n v="1843"/>
    <n v="12.15"/>
    <x v="0"/>
    <n v="9380"/>
    <x v="1"/>
    <s v=""/>
    <x v="237"/>
    <x v="1"/>
    <x v="1"/>
    <x v="20"/>
  </r>
  <r>
    <x v="3"/>
    <x v="63"/>
    <x v="129"/>
    <x v="234"/>
    <x v="86"/>
    <n v="3910"/>
    <n v="12.4"/>
    <x v="5"/>
    <n v="78750"/>
    <x v="0"/>
    <s v=""/>
    <x v="238"/>
    <x v="1"/>
    <x v="0"/>
    <x v="0"/>
  </r>
  <r>
    <x v="0"/>
    <x v="63"/>
    <x v="52"/>
    <x v="235"/>
    <x v="36"/>
    <n v="3730"/>
    <n v="12.4"/>
    <x v="5"/>
    <n v="92120"/>
    <x v="0"/>
    <s v=""/>
    <x v="239"/>
    <x v="0"/>
    <x v="0"/>
    <x v="14"/>
  </r>
  <r>
    <x v="4"/>
    <x v="63"/>
    <x v="49"/>
    <x v="236"/>
    <x v="8"/>
    <n v="3952"/>
    <n v="11.75"/>
    <x v="2"/>
    <n v="49000"/>
    <x v="0"/>
    <s v=""/>
    <x v="240"/>
    <x v="0"/>
    <x v="0"/>
    <x v="8"/>
  </r>
  <r>
    <x v="1"/>
    <x v="63"/>
    <x v="130"/>
    <x v="222"/>
    <x v="159"/>
    <n v="6020"/>
    <n v="12"/>
    <x v="0"/>
    <n v="49000"/>
    <x v="1"/>
    <s v=""/>
    <x v="241"/>
    <x v="0"/>
    <x v="1"/>
    <x v="0"/>
  </r>
  <r>
    <x v="1"/>
    <x v="63"/>
    <x v="14"/>
    <x v="223"/>
    <x v="8"/>
    <n v="5357"/>
    <n v="11.9"/>
    <x v="0"/>
    <n v="49000"/>
    <x v="1"/>
    <s v=""/>
    <x v="242"/>
    <x v="0"/>
    <x v="1"/>
    <x v="8"/>
  </r>
  <r>
    <x v="1"/>
    <x v="63"/>
    <x v="131"/>
    <x v="223"/>
    <x v="160"/>
    <n v="5263"/>
    <n v="12"/>
    <x v="0"/>
    <n v="49000"/>
    <x v="1"/>
    <s v=""/>
    <x v="243"/>
    <x v="0"/>
    <x v="1"/>
    <x v="0"/>
  </r>
  <r>
    <x v="0"/>
    <x v="64"/>
    <x v="11"/>
    <x v="45"/>
    <x v="8"/>
    <n v="3200"/>
    <n v="12.2"/>
    <x v="6"/>
    <n v="59010"/>
    <x v="0"/>
    <s v=""/>
    <x v="51"/>
    <x v="0"/>
    <x v="0"/>
    <x v="8"/>
  </r>
  <r>
    <x v="3"/>
    <x v="64"/>
    <x v="10"/>
    <x v="237"/>
    <x v="161"/>
    <n v="8855"/>
    <n v="12"/>
    <x v="1"/>
    <n v="112490"/>
    <x v="0"/>
    <s v=""/>
    <x v="244"/>
    <x v="1"/>
    <x v="0"/>
    <x v="7"/>
  </r>
  <r>
    <x v="3"/>
    <x v="65"/>
    <x v="16"/>
    <x v="66"/>
    <x v="8"/>
    <n v="6443"/>
    <n v="11.7"/>
    <x v="5"/>
    <n v="87780"/>
    <x v="0"/>
    <s v=""/>
    <x v="75"/>
    <x v="0"/>
    <x v="0"/>
    <x v="8"/>
  </r>
  <r>
    <x v="4"/>
    <x v="65"/>
    <x v="38"/>
    <x v="238"/>
    <x v="31"/>
    <n v="1106503"/>
    <n v="11.75"/>
    <x v="2"/>
    <n v="98000"/>
    <x v="0"/>
    <s v=""/>
    <x v="53"/>
    <x v="0"/>
    <x v="0"/>
    <x v="6"/>
  </r>
  <r>
    <x v="7"/>
    <x v="65"/>
    <x v="71"/>
    <x v="239"/>
    <x v="162"/>
    <n v="11645"/>
    <n v="11.85"/>
    <x v="2"/>
    <n v="154070"/>
    <x v="0"/>
    <s v=""/>
    <x v="245"/>
    <x v="1"/>
    <x v="0"/>
    <x v="7"/>
  </r>
  <r>
    <x v="1"/>
    <x v="65"/>
    <x v="14"/>
    <x v="126"/>
    <x v="95"/>
    <n v="1353"/>
    <n v="11.9"/>
    <x v="0"/>
    <n v="8610"/>
    <x v="0"/>
    <s v=""/>
    <x v="73"/>
    <x v="0"/>
    <x v="0"/>
    <x v="9"/>
  </r>
  <r>
    <x v="1"/>
    <x v="65"/>
    <x v="11"/>
    <x v="222"/>
    <x v="163"/>
    <n v="1952"/>
    <n v="11.9"/>
    <x v="0"/>
    <n v="49000"/>
    <x v="1"/>
    <s v=""/>
    <x v="246"/>
    <x v="0"/>
    <x v="1"/>
    <x v="13"/>
  </r>
  <r>
    <x v="1"/>
    <x v="65"/>
    <x v="15"/>
    <x v="230"/>
    <x v="8"/>
    <n v="6765"/>
    <n v="12"/>
    <x v="0"/>
    <n v="35070"/>
    <x v="1"/>
    <s v=""/>
    <x v="247"/>
    <x v="0"/>
    <x v="1"/>
    <x v="8"/>
  </r>
  <r>
    <x v="0"/>
    <x v="66"/>
    <x v="37"/>
    <x v="240"/>
    <x v="8"/>
    <n v="12127.32"/>
    <n v="12.2"/>
    <x v="5"/>
    <n v="118440"/>
    <x v="0"/>
    <s v=""/>
    <x v="42"/>
    <x v="0"/>
    <x v="0"/>
    <x v="8"/>
  </r>
  <r>
    <x v="5"/>
    <x v="66"/>
    <x v="132"/>
    <x v="241"/>
    <x v="66"/>
    <n v="7560"/>
    <n v="70"/>
    <x v="2"/>
    <n v="72450"/>
    <x v="2"/>
    <s v=""/>
    <x v="248"/>
    <x v="1"/>
    <x v="2"/>
    <x v="13"/>
  </r>
  <r>
    <x v="1"/>
    <x v="66"/>
    <x v="14"/>
    <x v="223"/>
    <x v="101"/>
    <n v="30"/>
    <n v="11.9"/>
    <x v="0"/>
    <n v="210"/>
    <x v="1"/>
    <s v=""/>
    <x v="242"/>
    <x v="0"/>
    <x v="1"/>
    <x v="0"/>
  </r>
  <r>
    <x v="0"/>
    <x v="67"/>
    <x v="133"/>
    <x v="242"/>
    <x v="164"/>
    <n v="7121.26"/>
    <n v="12.2"/>
    <x v="11"/>
    <n v="93802"/>
    <x v="0"/>
    <s v=""/>
    <x v="249"/>
    <x v="0"/>
    <x v="0"/>
    <x v="15"/>
  </r>
  <r>
    <x v="0"/>
    <x v="67"/>
    <x v="60"/>
    <x v="92"/>
    <x v="137"/>
    <n v="10054"/>
    <n v="12.2"/>
    <x v="10"/>
    <n v="160142"/>
    <x v="0"/>
    <s v=""/>
    <x v="103"/>
    <x v="1"/>
    <x v="0"/>
    <x v="9"/>
  </r>
  <r>
    <x v="3"/>
    <x v="67"/>
    <x v="14"/>
    <x v="243"/>
    <x v="160"/>
    <n v="7892"/>
    <n v="12"/>
    <x v="5"/>
    <n v="109060"/>
    <x v="0"/>
    <s v=""/>
    <x v="14"/>
    <x v="0"/>
    <x v="0"/>
    <x v="0"/>
  </r>
  <r>
    <x v="0"/>
    <x v="67"/>
    <x v="134"/>
    <x v="244"/>
    <x v="44"/>
    <n v="11237.2"/>
    <n v="12.4"/>
    <x v="5"/>
    <n v="144130"/>
    <x v="0"/>
    <s v=""/>
    <x v="250"/>
    <x v="0"/>
    <x v="0"/>
    <x v="0"/>
  </r>
  <r>
    <x v="1"/>
    <x v="67"/>
    <x v="71"/>
    <x v="223"/>
    <x v="62"/>
    <n v="5625"/>
    <n v="11.95"/>
    <x v="0"/>
    <n v="35770"/>
    <x v="1"/>
    <s v=""/>
    <x v="251"/>
    <x v="1"/>
    <x v="1"/>
    <x v="7"/>
  </r>
  <r>
    <x v="8"/>
    <x v="67"/>
    <x v="34"/>
    <x v="10"/>
    <x v="125"/>
    <n v="10081"/>
    <n v="70"/>
    <x v="1"/>
    <n v="110460"/>
    <x v="1"/>
    <s v=""/>
    <x v="252"/>
    <x v="0"/>
    <x v="1"/>
    <x v="18"/>
  </r>
  <r>
    <x v="4"/>
    <x v="68"/>
    <x v="30"/>
    <x v="245"/>
    <x v="19"/>
    <n v="5794"/>
    <n v="11.7"/>
    <x v="2"/>
    <n v="49000"/>
    <x v="0"/>
    <s v=""/>
    <x v="253"/>
    <x v="0"/>
    <x v="0"/>
    <x v="5"/>
  </r>
  <r>
    <x v="4"/>
    <x v="68"/>
    <x v="65"/>
    <x v="246"/>
    <x v="36"/>
    <n v="9286"/>
    <n v="11.7"/>
    <x v="2"/>
    <n v="96110"/>
    <x v="0"/>
    <s v=""/>
    <x v="254"/>
    <x v="0"/>
    <x v="0"/>
    <x v="14"/>
  </r>
  <r>
    <x v="0"/>
    <x v="68"/>
    <x v="35"/>
    <x v="247"/>
    <x v="12"/>
    <n v="5987.96"/>
    <n v="12.2"/>
    <x v="5"/>
    <n v="82681"/>
    <x v="0"/>
    <s v=""/>
    <x v="255"/>
    <x v="0"/>
    <x v="0"/>
    <x v="10"/>
  </r>
  <r>
    <x v="3"/>
    <x v="68"/>
    <x v="21"/>
    <x v="17"/>
    <x v="8"/>
    <n v="10530"/>
    <n v="70"/>
    <x v="1"/>
    <n v="107100"/>
    <x v="2"/>
    <s v=""/>
    <x v="21"/>
    <x v="0"/>
    <x v="2"/>
    <x v="8"/>
  </r>
  <r>
    <x v="5"/>
    <x v="68"/>
    <x v="76"/>
    <x v="248"/>
    <x v="8"/>
    <n v="4503"/>
    <n v="11.7"/>
    <x v="2"/>
    <n v="72800"/>
    <x v="0"/>
    <s v=""/>
    <x v="256"/>
    <x v="0"/>
    <x v="0"/>
    <x v="8"/>
  </r>
  <r>
    <x v="7"/>
    <x v="68"/>
    <x v="8"/>
    <x v="8"/>
    <x v="44"/>
    <n v="15145"/>
    <n v="11.8"/>
    <x v="1"/>
    <n v="115675"/>
    <x v="0"/>
    <s v=""/>
    <x v="8"/>
    <x v="0"/>
    <x v="0"/>
    <x v="0"/>
  </r>
  <r>
    <x v="7"/>
    <x v="68"/>
    <x v="9"/>
    <x v="249"/>
    <x v="165"/>
    <n v="995804"/>
    <n v="11.8"/>
    <x v="2"/>
    <n v="65800"/>
    <x v="0"/>
    <s v=""/>
    <x v="9"/>
    <x v="0"/>
    <x v="0"/>
    <x v="0"/>
  </r>
  <r>
    <x v="1"/>
    <x v="68"/>
    <x v="16"/>
    <x v="223"/>
    <x v="28"/>
    <n v="4590"/>
    <n v="11.95"/>
    <x v="0"/>
    <n v="23800"/>
    <x v="1"/>
    <s v=""/>
    <x v="200"/>
    <x v="0"/>
    <x v="1"/>
    <x v="12"/>
  </r>
  <r>
    <x v="1"/>
    <x v="68"/>
    <x v="128"/>
    <x v="223"/>
    <x v="166"/>
    <n v="2808"/>
    <n v="11.95"/>
    <x v="0"/>
    <n v="14560"/>
    <x v="1"/>
    <s v=""/>
    <x v="234"/>
    <x v="1"/>
    <x v="1"/>
    <x v="11"/>
  </r>
  <r>
    <x v="1"/>
    <x v="68"/>
    <x v="35"/>
    <x v="142"/>
    <x v="62"/>
    <n v="2511"/>
    <n v="11.85"/>
    <x v="0"/>
    <n v="13020"/>
    <x v="0"/>
    <s v=""/>
    <x v="39"/>
    <x v="0"/>
    <x v="0"/>
    <x v="7"/>
  </r>
  <r>
    <x v="1"/>
    <x v="68"/>
    <x v="52"/>
    <x v="230"/>
    <x v="62"/>
    <n v="3132"/>
    <n v="11.85"/>
    <x v="0"/>
    <n v="16240"/>
    <x v="1"/>
    <s v=""/>
    <x v="257"/>
    <x v="0"/>
    <x v="1"/>
    <x v="7"/>
  </r>
  <r>
    <x v="0"/>
    <x v="69"/>
    <x v="78"/>
    <x v="166"/>
    <x v="167"/>
    <n v="2532684"/>
    <n v="12.2"/>
    <x v="1"/>
    <n v="105840"/>
    <x v="0"/>
    <s v=""/>
    <x v="137"/>
    <x v="1"/>
    <x v="0"/>
    <x v="5"/>
  </r>
  <r>
    <x v="7"/>
    <x v="69"/>
    <x v="36"/>
    <x v="34"/>
    <x v="168"/>
    <n v="2620"/>
    <n v="11.8"/>
    <x v="1"/>
    <n v="75740"/>
    <x v="0"/>
    <s v=""/>
    <x v="40"/>
    <x v="1"/>
    <x v="0"/>
    <x v="10"/>
  </r>
  <r>
    <x v="1"/>
    <x v="69"/>
    <x v="7"/>
    <x v="223"/>
    <x v="156"/>
    <n v="1355"/>
    <n v="11.8"/>
    <x v="0"/>
    <n v="44450"/>
    <x v="1"/>
    <s v=""/>
    <x v="258"/>
    <x v="1"/>
    <x v="1"/>
    <x v="17"/>
  </r>
  <r>
    <x v="1"/>
    <x v="70"/>
    <x v="9"/>
    <x v="222"/>
    <x v="62"/>
    <n v="2039"/>
    <n v="11.8"/>
    <x v="0"/>
    <n v="3885"/>
    <x v="1"/>
    <s v=""/>
    <x v="201"/>
    <x v="0"/>
    <x v="1"/>
    <x v="7"/>
  </r>
  <r>
    <x v="1"/>
    <x v="70"/>
    <x v="72"/>
    <x v="223"/>
    <x v="156"/>
    <n v="659"/>
    <n v="11.8"/>
    <x v="0"/>
    <n v="3430"/>
    <x v="1"/>
    <s v=""/>
    <x v="236"/>
    <x v="1"/>
    <x v="1"/>
    <x v="17"/>
  </r>
  <r>
    <x v="1"/>
    <x v="70"/>
    <x v="82"/>
    <x v="223"/>
    <x v="169"/>
    <n v="1355"/>
    <n v="11.8"/>
    <x v="0"/>
    <n v="7000"/>
    <x v="1"/>
    <s v=""/>
    <x v="237"/>
    <x v="1"/>
    <x v="1"/>
    <x v="7"/>
  </r>
  <r>
    <x v="4"/>
    <x v="71"/>
    <x v="11"/>
    <x v="250"/>
    <x v="90"/>
    <n v="2457505"/>
    <n v="11.7"/>
    <x v="2"/>
    <n v="50400"/>
    <x v="0"/>
    <s v=""/>
    <x v="259"/>
    <x v="0"/>
    <x v="0"/>
    <x v="7"/>
  </r>
  <r>
    <x v="0"/>
    <x v="72"/>
    <x v="32"/>
    <x v="28"/>
    <x v="170"/>
    <n v="5655"/>
    <n v="70"/>
    <x v="10"/>
    <n v="72450"/>
    <x v="2"/>
    <s v=""/>
    <x v="34"/>
    <x v="1"/>
    <x v="2"/>
    <x v="6"/>
  </r>
  <r>
    <x v="0"/>
    <x v="72"/>
    <x v="0"/>
    <x v="0"/>
    <x v="171"/>
    <n v="8779.32"/>
    <n v="12.2"/>
    <x v="6"/>
    <n v="100359"/>
    <x v="0"/>
    <s v=""/>
    <x v="0"/>
    <x v="0"/>
    <x v="0"/>
    <x v="0"/>
  </r>
  <r>
    <x v="3"/>
    <x v="72"/>
    <x v="127"/>
    <x v="233"/>
    <x v="79"/>
    <n v="11655"/>
    <n v="12"/>
    <x v="1"/>
    <n v="124320"/>
    <x v="0"/>
    <s v=""/>
    <x v="233"/>
    <x v="0"/>
    <x v="0"/>
    <x v="0"/>
  </r>
  <r>
    <x v="3"/>
    <x v="72"/>
    <x v="49"/>
    <x v="251"/>
    <x v="108"/>
    <n v="11109"/>
    <n v="12"/>
    <x v="5"/>
    <n v="81200"/>
    <x v="4"/>
    <s v=""/>
    <x v="260"/>
    <x v="0"/>
    <x v="0"/>
    <x v="4"/>
  </r>
  <r>
    <x v="0"/>
    <x v="72"/>
    <x v="30"/>
    <x v="252"/>
    <x v="12"/>
    <n v="2422"/>
    <n v="12.2"/>
    <x v="5"/>
    <n v="59780"/>
    <x v="0"/>
    <s v=""/>
    <x v="261"/>
    <x v="0"/>
    <x v="0"/>
    <x v="10"/>
  </r>
  <r>
    <x v="3"/>
    <x v="72"/>
    <x v="21"/>
    <x v="17"/>
    <x v="34"/>
    <n v="8122"/>
    <n v="70"/>
    <x v="1"/>
    <n v="73080"/>
    <x v="2"/>
    <s v=""/>
    <x v="21"/>
    <x v="0"/>
    <x v="2"/>
    <x v="7"/>
  </r>
  <r>
    <x v="0"/>
    <x v="73"/>
    <x v="32"/>
    <x v="28"/>
    <x v="172"/>
    <n v="8499.92"/>
    <n v="12.3"/>
    <x v="10"/>
    <n v="108626"/>
    <x v="2"/>
    <s v=""/>
    <x v="34"/>
    <x v="1"/>
    <x v="2"/>
    <x v="0"/>
  </r>
  <r>
    <x v="4"/>
    <x v="73"/>
    <x v="14"/>
    <x v="253"/>
    <x v="173"/>
    <n v="7757"/>
    <n v="11.95"/>
    <x v="2"/>
    <n v="143990"/>
    <x v="0"/>
    <s v=""/>
    <x v="79"/>
    <x v="0"/>
    <x v="0"/>
    <x v="5"/>
  </r>
  <r>
    <x v="7"/>
    <x v="73"/>
    <x v="64"/>
    <x v="254"/>
    <x v="174"/>
    <n v="11067"/>
    <n v="11.95"/>
    <x v="2"/>
    <n v="116200"/>
    <x v="0"/>
    <s v=""/>
    <x v="262"/>
    <x v="0"/>
    <x v="0"/>
    <x v="0"/>
  </r>
  <r>
    <x v="7"/>
    <x v="73"/>
    <x v="49"/>
    <x v="193"/>
    <x v="175"/>
    <n v="1459632"/>
    <n v="11.95"/>
    <x v="2"/>
    <n v="76545"/>
    <x v="0"/>
    <s v=""/>
    <x v="240"/>
    <x v="0"/>
    <x v="0"/>
    <x v="0"/>
  </r>
  <r>
    <x v="1"/>
    <x v="73"/>
    <x v="11"/>
    <x v="223"/>
    <x v="62"/>
    <n v="14985"/>
    <n v="12.15"/>
    <x v="0"/>
    <n v="77700"/>
    <x v="1"/>
    <s v=""/>
    <x v="177"/>
    <x v="0"/>
    <x v="1"/>
    <x v="7"/>
  </r>
  <r>
    <x v="1"/>
    <x v="73"/>
    <x v="11"/>
    <x v="223"/>
    <x v="62"/>
    <n v="14985"/>
    <n v="12.15"/>
    <x v="0"/>
    <n v="77700"/>
    <x v="1"/>
    <s v=""/>
    <x v="177"/>
    <x v="0"/>
    <x v="1"/>
    <x v="7"/>
  </r>
  <r>
    <x v="1"/>
    <x v="73"/>
    <x v="135"/>
    <x v="223"/>
    <x v="176"/>
    <n v="8208"/>
    <n v="15.15"/>
    <x v="0"/>
    <n v="42560"/>
    <x v="1"/>
    <s v=""/>
    <x v="263"/>
    <x v="1"/>
    <x v="1"/>
    <x v="11"/>
  </r>
  <r>
    <x v="1"/>
    <x v="73"/>
    <x v="135"/>
    <x v="223"/>
    <x v="176"/>
    <n v="8208"/>
    <n v="12.15"/>
    <x v="0"/>
    <n v="42560"/>
    <x v="1"/>
    <s v=""/>
    <x v="263"/>
    <x v="1"/>
    <x v="1"/>
    <x v="11"/>
  </r>
  <r>
    <x v="1"/>
    <x v="73"/>
    <x v="81"/>
    <x v="141"/>
    <x v="102"/>
    <n v="7410"/>
    <n v="12.15"/>
    <x v="0"/>
    <n v="47180"/>
    <x v="0"/>
    <s v=""/>
    <x v="142"/>
    <x v="1"/>
    <x v="0"/>
    <x v="5"/>
  </r>
  <r>
    <x v="1"/>
    <x v="73"/>
    <x v="72"/>
    <x v="223"/>
    <x v="92"/>
    <n v="13532"/>
    <n v="0"/>
    <x v="0"/>
    <n v="87710"/>
    <x v="1"/>
    <s v=""/>
    <x v="236"/>
    <x v="1"/>
    <x v="1"/>
    <x v="17"/>
  </r>
  <r>
    <x v="0"/>
    <x v="74"/>
    <x v="53"/>
    <x v="73"/>
    <x v="177"/>
    <n v="9201.6"/>
    <n v="70"/>
    <x v="10"/>
    <n v="77112"/>
    <x v="2"/>
    <s v=""/>
    <x v="82"/>
    <x v="1"/>
    <x v="2"/>
    <x v="7"/>
  </r>
  <r>
    <x v="0"/>
    <x v="74"/>
    <x v="83"/>
    <x v="255"/>
    <x v="136"/>
    <n v="2270"/>
    <n v="70"/>
    <x v="7"/>
    <n v="50605"/>
    <x v="2"/>
    <s v=""/>
    <x v="264"/>
    <x v="0"/>
    <x v="2"/>
    <x v="12"/>
  </r>
  <r>
    <x v="7"/>
    <x v="74"/>
    <x v="136"/>
    <x v="256"/>
    <x v="178"/>
    <n v="4334"/>
    <n v="70"/>
    <x v="2"/>
    <n v="99680"/>
    <x v="2"/>
    <s v=""/>
    <x v="265"/>
    <x v="1"/>
    <x v="2"/>
    <x v="11"/>
  </r>
  <r>
    <x v="0"/>
    <x v="74"/>
    <x v="60"/>
    <x v="92"/>
    <x v="179"/>
    <n v="16567"/>
    <n v="12.4"/>
    <x v="10"/>
    <n v="93030"/>
    <x v="0"/>
    <s v=""/>
    <x v="103"/>
    <x v="1"/>
    <x v="0"/>
    <x v="7"/>
  </r>
  <r>
    <x v="0"/>
    <x v="74"/>
    <x v="0"/>
    <x v="257"/>
    <x v="180"/>
    <n v="9699.5"/>
    <n v="12.4"/>
    <x v="5"/>
    <n v="108430"/>
    <x v="0"/>
    <s v=""/>
    <x v="27"/>
    <x v="0"/>
    <x v="0"/>
    <x v="0"/>
  </r>
  <r>
    <x v="5"/>
    <x v="74"/>
    <x v="76"/>
    <x v="248"/>
    <x v="8"/>
    <n v="3630"/>
    <n v="12.2"/>
    <x v="1"/>
    <n v="54320"/>
    <x v="0"/>
    <s v=""/>
    <x v="256"/>
    <x v="0"/>
    <x v="0"/>
    <x v="8"/>
  </r>
  <r>
    <x v="5"/>
    <x v="74"/>
    <x v="137"/>
    <x v="258"/>
    <x v="24"/>
    <n v="16137"/>
    <n v="12"/>
    <x v="2"/>
    <n v="309190"/>
    <x v="0"/>
    <s v=""/>
    <x v="266"/>
    <x v="0"/>
    <x v="0"/>
    <x v="7"/>
  </r>
  <r>
    <x v="5"/>
    <x v="74"/>
    <x v="14"/>
    <x v="259"/>
    <x v="36"/>
    <n v="9039.6"/>
    <n v="12.2"/>
    <x v="2"/>
    <n v="64624"/>
    <x v="0"/>
    <s v=""/>
    <x v="267"/>
    <x v="0"/>
    <x v="0"/>
    <x v="14"/>
  </r>
  <r>
    <x v="7"/>
    <x v="74"/>
    <x v="6"/>
    <x v="260"/>
    <x v="41"/>
    <n v="3953"/>
    <n v="12.1"/>
    <x v="2"/>
    <n v="70210"/>
    <x v="0"/>
    <s v=""/>
    <x v="268"/>
    <x v="0"/>
    <x v="0"/>
    <x v="0"/>
  </r>
  <r>
    <x v="1"/>
    <x v="74"/>
    <x v="103"/>
    <x v="222"/>
    <x v="41"/>
    <n v="1142"/>
    <n v="12.25"/>
    <x v="0"/>
    <n v="7280"/>
    <x v="1"/>
    <s v=""/>
    <x v="269"/>
    <x v="1"/>
    <x v="1"/>
    <x v="0"/>
  </r>
  <r>
    <x v="1"/>
    <x v="74"/>
    <x v="30"/>
    <x v="100"/>
    <x v="0"/>
    <n v="9450"/>
    <n v="12.2"/>
    <x v="0"/>
    <n v="49000"/>
    <x v="0"/>
    <s v=""/>
    <x v="91"/>
    <x v="0"/>
    <x v="0"/>
    <x v="0"/>
  </r>
  <r>
    <x v="0"/>
    <x v="75"/>
    <x v="53"/>
    <x v="73"/>
    <x v="181"/>
    <n v="1361839"/>
    <n v="70"/>
    <x v="10"/>
    <n v="123746"/>
    <x v="2"/>
    <s v=""/>
    <x v="82"/>
    <x v="1"/>
    <x v="2"/>
    <x v="17"/>
  </r>
  <r>
    <x v="3"/>
    <x v="75"/>
    <x v="22"/>
    <x v="145"/>
    <x v="8"/>
    <n v="44442"/>
    <n v="12.5"/>
    <x v="1"/>
    <n v="454440"/>
    <x v="0"/>
    <n v="6492"/>
    <x v="146"/>
    <x v="1"/>
    <x v="0"/>
    <x v="8"/>
  </r>
  <r>
    <x v="3"/>
    <x v="75"/>
    <x v="65"/>
    <x v="106"/>
    <x v="87"/>
    <n v="8082"/>
    <n v="12.1"/>
    <x v="1"/>
    <n v="75600"/>
    <x v="0"/>
    <s v=""/>
    <x v="113"/>
    <x v="0"/>
    <x v="0"/>
    <x v="0"/>
  </r>
  <r>
    <x v="5"/>
    <x v="75"/>
    <x v="138"/>
    <x v="261"/>
    <x v="182"/>
    <n v="4288.6000000000004"/>
    <n v="11.95"/>
    <x v="2"/>
    <n v="80948"/>
    <x v="0"/>
    <s v=""/>
    <x v="270"/>
    <x v="0"/>
    <x v="0"/>
    <x v="0"/>
  </r>
  <r>
    <x v="7"/>
    <x v="75"/>
    <x v="139"/>
    <x v="262"/>
    <x v="183"/>
    <n v="5453"/>
    <n v="12.5"/>
    <x v="2"/>
    <n v="71050"/>
    <x v="0"/>
    <s v=""/>
    <x v="271"/>
    <x v="0"/>
    <x v="0"/>
    <x v="0"/>
  </r>
  <r>
    <x v="1"/>
    <x v="75"/>
    <x v="5"/>
    <x v="230"/>
    <x v="36"/>
    <n v="8454"/>
    <n v="12.2"/>
    <x v="0"/>
    <n v="43820"/>
    <x v="1"/>
    <s v=""/>
    <x v="5"/>
    <x v="0"/>
    <x v="1"/>
    <x v="14"/>
  </r>
  <r>
    <x v="4"/>
    <x v="76"/>
    <x v="15"/>
    <x v="263"/>
    <x v="63"/>
    <n v="11130"/>
    <n v="11.95"/>
    <x v="2"/>
    <n v="177520"/>
    <x v="0"/>
    <s v=""/>
    <x v="46"/>
    <x v="0"/>
    <x v="0"/>
    <x v="7"/>
  </r>
  <r>
    <x v="7"/>
    <x v="76"/>
    <x v="55"/>
    <x v="86"/>
    <x v="58"/>
    <n v="4120"/>
    <n v="11.95"/>
    <x v="1"/>
    <n v="54250"/>
    <x v="0"/>
    <s v=""/>
    <x v="97"/>
    <x v="0"/>
    <x v="0"/>
    <x v="8"/>
  </r>
  <r>
    <x v="7"/>
    <x v="76"/>
    <x v="31"/>
    <x v="264"/>
    <x v="86"/>
    <n v="294507"/>
    <n v="11.95"/>
    <x v="2"/>
    <n v="59220"/>
    <x v="0"/>
    <s v=""/>
    <x v="272"/>
    <x v="1"/>
    <x v="0"/>
    <x v="0"/>
  </r>
  <r>
    <x v="1"/>
    <x v="77"/>
    <x v="140"/>
    <x v="223"/>
    <x v="2"/>
    <n v="881"/>
    <n v="0"/>
    <x v="2"/>
    <n v="5600"/>
    <x v="1"/>
    <s v=""/>
    <x v="273"/>
    <x v="1"/>
    <x v="1"/>
    <x v="2"/>
  </r>
  <r>
    <x v="1"/>
    <x v="77"/>
    <x v="140"/>
    <x v="223"/>
    <x v="62"/>
    <n v="881"/>
    <n v="12.1"/>
    <x v="0"/>
    <n v="5600"/>
    <x v="1"/>
    <s v=""/>
    <x v="273"/>
    <x v="1"/>
    <x v="1"/>
    <x v="7"/>
  </r>
  <r>
    <x v="3"/>
    <x v="78"/>
    <x v="10"/>
    <x v="237"/>
    <x v="161"/>
    <n v="8415"/>
    <n v="12.1"/>
    <x v="1"/>
    <n v="89670"/>
    <x v="0"/>
    <s v=""/>
    <x v="244"/>
    <x v="1"/>
    <x v="0"/>
    <x v="7"/>
  </r>
  <r>
    <x v="3"/>
    <x v="78"/>
    <x v="31"/>
    <x v="265"/>
    <x v="29"/>
    <n v="8046"/>
    <n v="12.1"/>
    <x v="1"/>
    <n v="54040"/>
    <x v="0"/>
    <s v=""/>
    <x v="274"/>
    <x v="1"/>
    <x v="0"/>
    <x v="9"/>
  </r>
  <r>
    <x v="5"/>
    <x v="78"/>
    <x v="9"/>
    <x v="266"/>
    <x v="184"/>
    <n v="3190.2"/>
    <n v="11.95"/>
    <x v="2"/>
    <n v="74571"/>
    <x v="0"/>
    <s v=""/>
    <x v="204"/>
    <x v="0"/>
    <x v="0"/>
    <x v="9"/>
  </r>
  <r>
    <x v="0"/>
    <x v="79"/>
    <x v="141"/>
    <x v="267"/>
    <x v="185"/>
    <n v="3923"/>
    <n v="12.4"/>
    <x v="5"/>
    <n v="90185"/>
    <x v="0"/>
    <s v=""/>
    <x v="275"/>
    <x v="0"/>
    <x v="0"/>
    <x v="7"/>
  </r>
  <r>
    <x v="5"/>
    <x v="79"/>
    <x v="76"/>
    <x v="248"/>
    <x v="8"/>
    <n v="4108"/>
    <n v="12.2"/>
    <x v="1"/>
    <n v="40530"/>
    <x v="0"/>
    <s v=""/>
    <x v="256"/>
    <x v="0"/>
    <x v="0"/>
    <x v="8"/>
  </r>
  <r>
    <x v="7"/>
    <x v="79"/>
    <x v="30"/>
    <x v="268"/>
    <x v="12"/>
    <n v="11925"/>
    <n v="11.95"/>
    <x v="2"/>
    <n v="99750"/>
    <x v="0"/>
    <s v=""/>
    <x v="276"/>
    <x v="0"/>
    <x v="0"/>
    <x v="10"/>
  </r>
  <r>
    <x v="4"/>
    <x v="79"/>
    <x v="88"/>
    <x v="10"/>
    <x v="66"/>
    <n v="8586"/>
    <n v="11.95"/>
    <x v="2"/>
    <n v="90370"/>
    <x v="1"/>
    <s v=""/>
    <x v="277"/>
    <x v="1"/>
    <x v="1"/>
    <x v="13"/>
  </r>
  <r>
    <x v="0"/>
    <x v="80"/>
    <x v="35"/>
    <x v="33"/>
    <x v="33"/>
    <n v="4970"/>
    <n v="68"/>
    <x v="10"/>
    <n v="56840"/>
    <x v="2"/>
    <s v=""/>
    <x v="39"/>
    <x v="0"/>
    <x v="2"/>
    <x v="9"/>
  </r>
  <r>
    <x v="7"/>
    <x v="80"/>
    <x v="140"/>
    <x v="269"/>
    <x v="12"/>
    <n v="4100"/>
    <n v="11.95"/>
    <x v="2"/>
    <n v="56630"/>
    <x v="0"/>
    <s v=""/>
    <x v="273"/>
    <x v="1"/>
    <x v="0"/>
    <x v="10"/>
  </r>
  <r>
    <x v="7"/>
    <x v="80"/>
    <x v="9"/>
    <x v="270"/>
    <x v="85"/>
    <n v="2000"/>
    <n v="11.95"/>
    <x v="2"/>
    <n v="49000"/>
    <x v="0"/>
    <s v=""/>
    <x v="278"/>
    <x v="0"/>
    <x v="0"/>
    <x v="0"/>
  </r>
  <r>
    <x v="1"/>
    <x v="80"/>
    <x v="142"/>
    <x v="223"/>
    <x v="186"/>
    <n v="6694"/>
    <n v="12.1"/>
    <x v="0"/>
    <n v="42630"/>
    <x v="1"/>
    <s v=""/>
    <x v="279"/>
    <x v="0"/>
    <x v="1"/>
    <x v="0"/>
  </r>
  <r>
    <x v="5"/>
    <x v="80"/>
    <x v="15"/>
    <x v="10"/>
    <x v="2"/>
    <s v="Нет данных"/>
    <n v="0"/>
    <x v="1"/>
    <n v="150990"/>
    <x v="1"/>
    <s v=""/>
    <x v="15"/>
    <x v="0"/>
    <x v="1"/>
    <x v="2"/>
  </r>
  <r>
    <x v="3"/>
    <x v="81"/>
    <x v="21"/>
    <x v="17"/>
    <x v="8"/>
    <n v="29687"/>
    <n v="65.8"/>
    <x v="1"/>
    <n v="281120"/>
    <x v="2"/>
    <s v=""/>
    <x v="21"/>
    <x v="0"/>
    <x v="2"/>
    <x v="8"/>
  </r>
  <r>
    <x v="1"/>
    <x v="81"/>
    <x v="82"/>
    <x v="223"/>
    <x v="187"/>
    <n v="11599"/>
    <n v="12.1"/>
    <x v="0"/>
    <n v="60130"/>
    <x v="1"/>
    <s v=""/>
    <x v="237"/>
    <x v="1"/>
    <x v="1"/>
    <x v="7"/>
  </r>
  <r>
    <x v="1"/>
    <x v="81"/>
    <x v="82"/>
    <x v="223"/>
    <x v="108"/>
    <n v="11599"/>
    <n v="0"/>
    <x v="1"/>
    <n v="60130"/>
    <x v="1"/>
    <s v=""/>
    <x v="237"/>
    <x v="1"/>
    <x v="1"/>
    <x v="4"/>
  </r>
  <r>
    <x v="5"/>
    <x v="81"/>
    <x v="65"/>
    <x v="10"/>
    <x v="2"/>
    <s v="Нет данных"/>
    <n v="0"/>
    <x v="2"/>
    <n v="93520"/>
    <x v="1"/>
    <s v=""/>
    <x v="280"/>
    <x v="0"/>
    <x v="1"/>
    <x v="2"/>
  </r>
  <r>
    <x v="4"/>
    <x v="82"/>
    <x v="27"/>
    <x v="271"/>
    <x v="84"/>
    <n v="4796"/>
    <n v="70"/>
    <x v="2"/>
    <n v="49000"/>
    <x v="2"/>
    <s v=""/>
    <x v="281"/>
    <x v="0"/>
    <x v="2"/>
    <x v="9"/>
  </r>
  <r>
    <x v="3"/>
    <x v="82"/>
    <x v="143"/>
    <x v="272"/>
    <x v="8"/>
    <n v="9723"/>
    <n v="12.1"/>
    <x v="9"/>
    <n v="87990"/>
    <x v="0"/>
    <s v=""/>
    <x v="282"/>
    <x v="0"/>
    <x v="0"/>
    <x v="8"/>
  </r>
  <r>
    <x v="0"/>
    <x v="82"/>
    <x v="129"/>
    <x v="273"/>
    <x v="188"/>
    <n v="5266"/>
    <n v="12"/>
    <x v="2"/>
    <n v="82880"/>
    <x v="0"/>
    <s v=""/>
    <x v="283"/>
    <x v="1"/>
    <x v="0"/>
    <x v="7"/>
  </r>
  <r>
    <x v="3"/>
    <x v="82"/>
    <x v="15"/>
    <x v="274"/>
    <x v="8"/>
    <n v="12952"/>
    <n v="12.1"/>
    <x v="1"/>
    <n v="70000"/>
    <x v="0"/>
    <s v=""/>
    <x v="202"/>
    <x v="0"/>
    <x v="0"/>
    <x v="8"/>
  </r>
  <r>
    <x v="7"/>
    <x v="82"/>
    <x v="144"/>
    <x v="275"/>
    <x v="189"/>
    <n v="9115"/>
    <n v="11.87"/>
    <x v="2"/>
    <n v="95340"/>
    <x v="0"/>
    <s v=""/>
    <x v="284"/>
    <x v="0"/>
    <x v="0"/>
    <x v="9"/>
  </r>
  <r>
    <x v="7"/>
    <x v="82"/>
    <x v="37"/>
    <x v="276"/>
    <x v="8"/>
    <n v="4097"/>
    <n v="11.87"/>
    <x v="2"/>
    <n v="65590"/>
    <x v="0"/>
    <s v=""/>
    <x v="105"/>
    <x v="0"/>
    <x v="0"/>
    <x v="8"/>
  </r>
  <r>
    <x v="1"/>
    <x v="82"/>
    <x v="71"/>
    <x v="223"/>
    <x v="190"/>
    <n v="3746"/>
    <n v="12.1"/>
    <x v="0"/>
    <n v="23870"/>
    <x v="1"/>
    <s v=""/>
    <x v="251"/>
    <x v="1"/>
    <x v="1"/>
    <x v="15"/>
  </r>
  <r>
    <x v="5"/>
    <x v="82"/>
    <x v="15"/>
    <x v="10"/>
    <x v="2"/>
    <s v="Нет данных"/>
    <n v="0"/>
    <x v="1"/>
    <n v="53449"/>
    <x v="1"/>
    <s v=""/>
    <x v="15"/>
    <x v="0"/>
    <x v="1"/>
    <x v="2"/>
  </r>
  <r>
    <x v="0"/>
    <x v="83"/>
    <x v="7"/>
    <x v="7"/>
    <x v="4"/>
    <n v="19734"/>
    <n v="12.3"/>
    <x v="10"/>
    <n v="160370"/>
    <x v="0"/>
    <s v=""/>
    <x v="7"/>
    <x v="1"/>
    <x v="0"/>
    <x v="4"/>
  </r>
  <r>
    <x v="0"/>
    <x v="83"/>
    <x v="0"/>
    <x v="277"/>
    <x v="191"/>
    <n v="3842"/>
    <n v="12.4"/>
    <x v="5"/>
    <n v="82880"/>
    <x v="0"/>
    <s v=""/>
    <x v="112"/>
    <x v="0"/>
    <x v="0"/>
    <x v="7"/>
  </r>
  <r>
    <x v="4"/>
    <x v="83"/>
    <x v="7"/>
    <x v="37"/>
    <x v="184"/>
    <n v="1635678"/>
    <n v="11.9"/>
    <x v="1"/>
    <n v="52500"/>
    <x v="0"/>
    <s v=""/>
    <x v="43"/>
    <x v="1"/>
    <x v="0"/>
    <x v="9"/>
  </r>
  <r>
    <x v="3"/>
    <x v="83"/>
    <x v="120"/>
    <x v="278"/>
    <x v="24"/>
    <n v="8743"/>
    <n v="12.1"/>
    <x v="5"/>
    <n v="101220"/>
    <x v="0"/>
    <s v=""/>
    <x v="285"/>
    <x v="0"/>
    <x v="0"/>
    <x v="7"/>
  </r>
  <r>
    <x v="3"/>
    <x v="83"/>
    <x v="37"/>
    <x v="279"/>
    <x v="10"/>
    <n v="5500"/>
    <n v="12.1"/>
    <x v="11"/>
    <n v="66290"/>
    <x v="0"/>
    <s v=""/>
    <x v="286"/>
    <x v="0"/>
    <x v="0"/>
    <x v="9"/>
  </r>
  <r>
    <x v="4"/>
    <x v="83"/>
    <x v="30"/>
    <x v="280"/>
    <x v="192"/>
    <n v="6750"/>
    <n v="11.95"/>
    <x v="2"/>
    <n v="123200"/>
    <x v="0"/>
    <s v=""/>
    <x v="261"/>
    <x v="0"/>
    <x v="0"/>
    <x v="11"/>
  </r>
  <r>
    <x v="0"/>
    <x v="83"/>
    <x v="15"/>
    <x v="281"/>
    <x v="51"/>
    <n v="12509"/>
    <n v="12.4"/>
    <x v="5"/>
    <n v="186760"/>
    <x v="0"/>
    <s v=""/>
    <x v="151"/>
    <x v="0"/>
    <x v="0"/>
    <x v="16"/>
  </r>
  <r>
    <x v="7"/>
    <x v="83"/>
    <x v="145"/>
    <x v="282"/>
    <x v="90"/>
    <n v="6086.1"/>
    <n v="11.9"/>
    <x v="2"/>
    <n v="67410"/>
    <x v="0"/>
    <s v=""/>
    <x v="287"/>
    <x v="1"/>
    <x v="0"/>
    <x v="7"/>
  </r>
  <r>
    <x v="5"/>
    <x v="83"/>
    <x v="37"/>
    <x v="122"/>
    <x v="2"/>
    <s v="Нет данных"/>
    <n v="0"/>
    <x v="1"/>
    <n v="84560"/>
    <x v="0"/>
    <s v=""/>
    <x v="127"/>
    <x v="0"/>
    <x v="0"/>
    <x v="2"/>
  </r>
  <r>
    <x v="4"/>
    <x v="84"/>
    <x v="37"/>
    <x v="283"/>
    <x v="87"/>
    <n v="18756"/>
    <n v="11.9"/>
    <x v="2"/>
    <n v="120750"/>
    <x v="0"/>
    <s v=""/>
    <x v="288"/>
    <x v="0"/>
    <x v="0"/>
    <x v="0"/>
  </r>
  <r>
    <x v="7"/>
    <x v="84"/>
    <x v="146"/>
    <x v="284"/>
    <x v="62"/>
    <n v="14390"/>
    <n v="11.85"/>
    <x v="2"/>
    <n v="159950"/>
    <x v="0"/>
    <s v=""/>
    <x v="289"/>
    <x v="0"/>
    <x v="0"/>
    <x v="7"/>
  </r>
  <r>
    <x v="1"/>
    <x v="84"/>
    <x v="147"/>
    <x v="285"/>
    <x v="193"/>
    <n v="15120"/>
    <n v="12"/>
    <x v="0"/>
    <n v="78400"/>
    <x v="1"/>
    <s v=""/>
    <x v="290"/>
    <x v="2"/>
    <x v="1"/>
    <x v="17"/>
  </r>
  <r>
    <x v="1"/>
    <x v="84"/>
    <x v="148"/>
    <x v="286"/>
    <x v="193"/>
    <n v="19116"/>
    <n v="0"/>
    <x v="0"/>
    <n v="99120"/>
    <x v="1"/>
    <s v=""/>
    <x v="291"/>
    <x v="2"/>
    <x v="1"/>
    <x v="17"/>
  </r>
  <r>
    <x v="5"/>
    <x v="84"/>
    <x v="0"/>
    <x v="10"/>
    <x v="2"/>
    <s v="Нет данных"/>
    <n v="0"/>
    <x v="1"/>
    <n v="54320"/>
    <x v="1"/>
    <s v=""/>
    <x v="87"/>
    <x v="0"/>
    <x v="1"/>
    <x v="2"/>
  </r>
  <r>
    <x v="4"/>
    <x v="85"/>
    <x v="5"/>
    <x v="287"/>
    <x v="24"/>
    <n v="5938"/>
    <n v="11.9"/>
    <x v="1"/>
    <n v="74200"/>
    <x v="0"/>
    <s v=""/>
    <x v="99"/>
    <x v="0"/>
    <x v="0"/>
    <x v="7"/>
  </r>
  <r>
    <x v="0"/>
    <x v="85"/>
    <x v="23"/>
    <x v="18"/>
    <x v="40"/>
    <n v="14350"/>
    <n v="68"/>
    <x v="10"/>
    <n v="215465"/>
    <x v="2"/>
    <s v=""/>
    <x v="23"/>
    <x v="1"/>
    <x v="2"/>
    <x v="13"/>
  </r>
  <r>
    <x v="5"/>
    <x v="85"/>
    <x v="49"/>
    <x v="10"/>
    <x v="2"/>
    <s v="Нет данных"/>
    <n v="0"/>
    <x v="1"/>
    <n v="160230"/>
    <x v="1"/>
    <s v=""/>
    <x v="292"/>
    <x v="0"/>
    <x v="1"/>
    <x v="2"/>
  </r>
  <r>
    <x v="0"/>
    <x v="86"/>
    <x v="149"/>
    <x v="288"/>
    <x v="12"/>
    <n v="2351523"/>
    <n v="12.4"/>
    <x v="5"/>
    <n v="124782"/>
    <x v="0"/>
    <s v=""/>
    <x v="293"/>
    <x v="0"/>
    <x v="0"/>
    <x v="10"/>
  </r>
  <r>
    <x v="4"/>
    <x v="86"/>
    <x v="37"/>
    <x v="283"/>
    <x v="87"/>
    <n v="14160"/>
    <n v="1185"/>
    <x v="2"/>
    <n v="112910"/>
    <x v="0"/>
    <s v=""/>
    <x v="288"/>
    <x v="0"/>
    <x v="0"/>
    <x v="0"/>
  </r>
  <r>
    <x v="0"/>
    <x v="86"/>
    <x v="6"/>
    <x v="289"/>
    <x v="194"/>
    <n v="6114"/>
    <n v="12.4"/>
    <x v="5"/>
    <n v="159460"/>
    <x v="0"/>
    <s v=""/>
    <x v="108"/>
    <x v="0"/>
    <x v="0"/>
    <x v="7"/>
  </r>
  <r>
    <x v="7"/>
    <x v="86"/>
    <x v="24"/>
    <x v="290"/>
    <x v="37"/>
    <n v="6669"/>
    <n v="11.85"/>
    <x v="2"/>
    <n v="86030"/>
    <x v="0"/>
    <s v=""/>
    <x v="32"/>
    <x v="1"/>
    <x v="0"/>
    <x v="9"/>
  </r>
  <r>
    <x v="5"/>
    <x v="86"/>
    <x v="9"/>
    <x v="10"/>
    <x v="2"/>
    <s v="Нет данных"/>
    <n v="0"/>
    <x v="1"/>
    <n v="67410"/>
    <x v="1"/>
    <s v=""/>
    <x v="54"/>
    <x v="0"/>
    <x v="1"/>
    <x v="2"/>
  </r>
  <r>
    <x v="0"/>
    <x v="87"/>
    <x v="46"/>
    <x v="152"/>
    <x v="44"/>
    <n v="14256"/>
    <n v="12.4"/>
    <x v="6"/>
    <n v="139728"/>
    <x v="0"/>
    <s v=""/>
    <x v="153"/>
    <x v="0"/>
    <x v="0"/>
    <x v="0"/>
  </r>
  <r>
    <x v="4"/>
    <x v="87"/>
    <x v="35"/>
    <x v="291"/>
    <x v="195"/>
    <n v="12500"/>
    <n v="11.85"/>
    <x v="2"/>
    <n v="84000"/>
    <x v="0"/>
    <s v=""/>
    <x v="121"/>
    <x v="0"/>
    <x v="0"/>
    <x v="19"/>
  </r>
  <r>
    <x v="7"/>
    <x v="87"/>
    <x v="64"/>
    <x v="30"/>
    <x v="196"/>
    <n v="3473"/>
    <n v="11.88"/>
    <x v="1"/>
    <n v="66710"/>
    <x v="0"/>
    <s v=""/>
    <x v="294"/>
    <x v="0"/>
    <x v="0"/>
    <x v="7"/>
  </r>
  <r>
    <x v="7"/>
    <x v="87"/>
    <x v="0"/>
    <x v="292"/>
    <x v="197"/>
    <n v="15954.7"/>
    <n v="11.88"/>
    <x v="2"/>
    <n v="32550"/>
    <x v="0"/>
    <s v=""/>
    <x v="295"/>
    <x v="0"/>
    <x v="0"/>
    <x v="7"/>
  </r>
  <r>
    <x v="1"/>
    <x v="87"/>
    <x v="0"/>
    <x v="223"/>
    <x v="8"/>
    <n v="5227"/>
    <n v="12.03"/>
    <x v="0"/>
    <n v="27090"/>
    <x v="1"/>
    <s v=""/>
    <x v="295"/>
    <x v="0"/>
    <x v="1"/>
    <x v="8"/>
  </r>
  <r>
    <x v="1"/>
    <x v="87"/>
    <x v="150"/>
    <x v="10"/>
    <x v="176"/>
    <n v="6870"/>
    <n v="12.03"/>
    <x v="0"/>
    <n v="43750"/>
    <x v="1"/>
    <s v=""/>
    <x v="296"/>
    <x v="2"/>
    <x v="1"/>
    <x v="11"/>
  </r>
  <r>
    <x v="3"/>
    <x v="88"/>
    <x v="149"/>
    <x v="293"/>
    <x v="198"/>
    <n v="5570"/>
    <n v="12.1"/>
    <x v="11"/>
    <n v="79520"/>
    <x v="0"/>
    <s v=""/>
    <x v="297"/>
    <x v="0"/>
    <x v="0"/>
    <x v="5"/>
  </r>
  <r>
    <x v="3"/>
    <x v="88"/>
    <x v="9"/>
    <x v="203"/>
    <x v="199"/>
    <n v="50724"/>
    <n v="12.1"/>
    <x v="1"/>
    <n v="408870"/>
    <x v="0"/>
    <n v="5841"/>
    <x v="86"/>
    <x v="0"/>
    <x v="0"/>
    <x v="17"/>
  </r>
  <r>
    <x v="3"/>
    <x v="88"/>
    <x v="31"/>
    <x v="265"/>
    <x v="29"/>
    <n v="7938"/>
    <n v="12.1"/>
    <x v="1"/>
    <n v="83020"/>
    <x v="0"/>
    <s v=""/>
    <x v="274"/>
    <x v="1"/>
    <x v="0"/>
    <x v="9"/>
  </r>
  <r>
    <x v="1"/>
    <x v="89"/>
    <x v="81"/>
    <x v="141"/>
    <x v="102"/>
    <n v="1841"/>
    <n v="12.03"/>
    <x v="0"/>
    <n v="11690"/>
    <x v="0"/>
    <s v=""/>
    <x v="142"/>
    <x v="1"/>
    <x v="0"/>
    <x v="5"/>
  </r>
  <r>
    <x v="1"/>
    <x v="89"/>
    <x v="64"/>
    <x v="103"/>
    <x v="62"/>
    <n v="9434"/>
    <n v="12.03"/>
    <x v="0"/>
    <n v="60060"/>
    <x v="0"/>
    <s v=""/>
    <x v="110"/>
    <x v="0"/>
    <x v="0"/>
    <x v="7"/>
  </r>
  <r>
    <x v="1"/>
    <x v="89"/>
    <x v="35"/>
    <x v="142"/>
    <x v="23"/>
    <n v="2675"/>
    <n v="12.03"/>
    <x v="0"/>
    <n v="13860"/>
    <x v="0"/>
    <s v=""/>
    <x v="39"/>
    <x v="0"/>
    <x v="0"/>
    <x v="7"/>
  </r>
  <r>
    <x v="1"/>
    <x v="89"/>
    <x v="71"/>
    <x v="294"/>
    <x v="200"/>
    <n v="7414"/>
    <n v="12.03"/>
    <x v="0"/>
    <n v="47180"/>
    <x v="0"/>
    <s v=""/>
    <x v="140"/>
    <x v="1"/>
    <x v="0"/>
    <x v="0"/>
  </r>
  <r>
    <x v="5"/>
    <x v="89"/>
    <x v="35"/>
    <x v="98"/>
    <x v="81"/>
    <n v="1921"/>
    <n v="12"/>
    <x v="1"/>
    <n v="52745"/>
    <x v="0"/>
    <s v=""/>
    <x v="107"/>
    <x v="0"/>
    <x v="0"/>
    <x v="7"/>
  </r>
  <r>
    <x v="5"/>
    <x v="89"/>
    <x v="151"/>
    <x v="295"/>
    <x v="201"/>
    <s v="26,982,63"/>
    <n v="65"/>
    <x v="2"/>
    <n v="169680"/>
    <x v="1"/>
    <s v=""/>
    <x v="298"/>
    <x v="1"/>
    <x v="1"/>
    <x v="0"/>
  </r>
  <r>
    <x v="7"/>
    <x v="90"/>
    <x v="0"/>
    <x v="296"/>
    <x v="11"/>
    <n v="61819"/>
    <n v="11.88"/>
    <x v="2"/>
    <n v="52430"/>
    <x v="0"/>
    <s v=""/>
    <x v="0"/>
    <x v="0"/>
    <x v="0"/>
    <x v="9"/>
  </r>
  <r>
    <x v="1"/>
    <x v="90"/>
    <x v="52"/>
    <x v="297"/>
    <x v="202"/>
    <n v="8055"/>
    <n v="12.13"/>
    <x v="0"/>
    <n v="51240"/>
    <x v="0"/>
    <s v=""/>
    <x v="209"/>
    <x v="0"/>
    <x v="0"/>
    <x v="0"/>
  </r>
  <r>
    <x v="7"/>
    <x v="90"/>
    <x v="9"/>
    <x v="298"/>
    <x v="203"/>
    <n v="3197"/>
    <n v="11.88"/>
    <x v="2"/>
    <n v="76790"/>
    <x v="0"/>
    <s v=""/>
    <x v="299"/>
    <x v="0"/>
    <x v="0"/>
    <x v="15"/>
  </r>
  <r>
    <x v="1"/>
    <x v="91"/>
    <x v="64"/>
    <x v="103"/>
    <x v="62"/>
    <n v="4928"/>
    <n v="12.07"/>
    <x v="0"/>
    <n v="31360"/>
    <x v="0"/>
    <s v=""/>
    <x v="110"/>
    <x v="0"/>
    <x v="0"/>
    <x v="7"/>
  </r>
  <r>
    <x v="1"/>
    <x v="91"/>
    <x v="6"/>
    <x v="299"/>
    <x v="122"/>
    <n v="661"/>
    <n v="12.07"/>
    <x v="0"/>
    <n v="4200"/>
    <x v="0"/>
    <s v=""/>
    <x v="170"/>
    <x v="0"/>
    <x v="0"/>
    <x v="7"/>
  </r>
  <r>
    <x v="3"/>
    <x v="92"/>
    <x v="118"/>
    <x v="300"/>
    <x v="204"/>
    <n v="2800"/>
    <n v="12.1"/>
    <x v="5"/>
    <n v="73850"/>
    <x v="0"/>
    <s v=""/>
    <x v="300"/>
    <x v="0"/>
    <x v="0"/>
    <x v="7"/>
  </r>
  <r>
    <x v="7"/>
    <x v="92"/>
    <x v="152"/>
    <x v="301"/>
    <x v="62"/>
    <n v="4931"/>
    <n v="11.92"/>
    <x v="2"/>
    <n v="63000"/>
    <x v="0"/>
    <s v=""/>
    <x v="301"/>
    <x v="1"/>
    <x v="0"/>
    <x v="7"/>
  </r>
  <r>
    <x v="1"/>
    <x v="93"/>
    <x v="70"/>
    <x v="113"/>
    <x v="41"/>
    <n v="1896"/>
    <n v="12.05"/>
    <x v="0"/>
    <n v="12040"/>
    <x v="1"/>
    <s v=""/>
    <x v="118"/>
    <x v="1"/>
    <x v="1"/>
    <x v="0"/>
  </r>
  <r>
    <x v="5"/>
    <x v="93"/>
    <x v="29"/>
    <x v="302"/>
    <x v="8"/>
    <n v="753.6"/>
    <n v="11.95"/>
    <x v="2"/>
    <n v="21000"/>
    <x v="1"/>
    <s v=""/>
    <x v="30"/>
    <x v="0"/>
    <x v="1"/>
    <x v="8"/>
  </r>
  <r>
    <x v="0"/>
    <x v="93"/>
    <x v="1"/>
    <x v="303"/>
    <x v="19"/>
    <n v="2938"/>
    <n v="12.4"/>
    <x v="5"/>
    <n v="74690"/>
    <x v="0"/>
    <s v=""/>
    <x v="302"/>
    <x v="0"/>
    <x v="0"/>
    <x v="5"/>
  </r>
  <r>
    <x v="1"/>
    <x v="93"/>
    <x v="64"/>
    <x v="103"/>
    <x v="205"/>
    <n v="64"/>
    <n v="12.05"/>
    <x v="0"/>
    <n v="420"/>
    <x v="0"/>
    <s v=""/>
    <x v="110"/>
    <x v="0"/>
    <x v="0"/>
    <x v="7"/>
  </r>
  <r>
    <x v="0"/>
    <x v="93"/>
    <x v="9"/>
    <x v="304"/>
    <x v="118"/>
    <n v="4675.2"/>
    <n v="12.3"/>
    <x v="5"/>
    <n v="80766"/>
    <x v="0"/>
    <s v=""/>
    <x v="76"/>
    <x v="0"/>
    <x v="0"/>
    <x v="7"/>
  </r>
  <r>
    <x v="7"/>
    <x v="93"/>
    <x v="24"/>
    <x v="305"/>
    <x v="12"/>
    <n v="5355"/>
    <n v="11.95"/>
    <x v="2"/>
    <n v="81690"/>
    <x v="0"/>
    <s v=""/>
    <x v="303"/>
    <x v="1"/>
    <x v="0"/>
    <x v="10"/>
  </r>
  <r>
    <x v="7"/>
    <x v="93"/>
    <x v="8"/>
    <x v="8"/>
    <x v="24"/>
    <n v="10497"/>
    <n v="11.95"/>
    <x v="1"/>
    <n v="102200"/>
    <x v="0"/>
    <s v=""/>
    <x v="8"/>
    <x v="0"/>
    <x v="0"/>
    <x v="7"/>
  </r>
  <r>
    <x v="0"/>
    <x v="93"/>
    <x v="60"/>
    <x v="92"/>
    <x v="137"/>
    <n v="7602"/>
    <n v="12.4"/>
    <x v="1"/>
    <n v="146860"/>
    <x v="0"/>
    <s v=""/>
    <x v="103"/>
    <x v="1"/>
    <x v="0"/>
    <x v="9"/>
  </r>
  <r>
    <x v="1"/>
    <x v="93"/>
    <x v="52"/>
    <x v="134"/>
    <x v="120"/>
    <n v="90"/>
    <n v="12.25"/>
    <x v="0"/>
    <n v="560"/>
    <x v="0"/>
    <s v=""/>
    <x v="136"/>
    <x v="0"/>
    <x v="0"/>
    <x v="0"/>
  </r>
  <r>
    <x v="1"/>
    <x v="93"/>
    <x v="35"/>
    <x v="306"/>
    <x v="62"/>
    <n v="3553"/>
    <n v="12.05"/>
    <x v="0"/>
    <n v="22610"/>
    <x v="0"/>
    <s v=""/>
    <x v="122"/>
    <x v="0"/>
    <x v="0"/>
    <x v="7"/>
  </r>
  <r>
    <x v="7"/>
    <x v="94"/>
    <x v="35"/>
    <x v="307"/>
    <x v="206"/>
    <n v="11664"/>
    <n v="11.95"/>
    <x v="2"/>
    <n v="60480"/>
    <x v="0"/>
    <s v=""/>
    <x v="107"/>
    <x v="0"/>
    <x v="0"/>
    <x v="7"/>
  </r>
  <r>
    <x v="1"/>
    <x v="94"/>
    <x v="129"/>
    <x v="308"/>
    <x v="92"/>
    <n v="8451"/>
    <n v="12.05"/>
    <x v="0"/>
    <n v="43820"/>
    <x v="0"/>
    <s v=""/>
    <x v="304"/>
    <x v="1"/>
    <x v="0"/>
    <x v="17"/>
  </r>
  <r>
    <x v="0"/>
    <x v="94"/>
    <x v="139"/>
    <x v="309"/>
    <x v="207"/>
    <n v="4925"/>
    <n v="12.3"/>
    <x v="11"/>
    <n v="59115"/>
    <x v="0"/>
    <s v=""/>
    <x v="305"/>
    <x v="0"/>
    <x v="0"/>
    <x v="15"/>
  </r>
  <r>
    <x v="1"/>
    <x v="94"/>
    <x v="5"/>
    <x v="216"/>
    <x v="29"/>
    <n v="4361"/>
    <n v="12.05"/>
    <x v="0"/>
    <n v="22610"/>
    <x v="0"/>
    <s v=""/>
    <x v="94"/>
    <x v="0"/>
    <x v="0"/>
    <x v="9"/>
  </r>
  <r>
    <x v="1"/>
    <x v="94"/>
    <x v="14"/>
    <x v="126"/>
    <x v="208"/>
    <n v="5005"/>
    <n v="12.05"/>
    <x v="0"/>
    <n v="31850"/>
    <x v="0"/>
    <s v=""/>
    <x v="73"/>
    <x v="0"/>
    <x v="0"/>
    <x v="7"/>
  </r>
  <r>
    <x v="7"/>
    <x v="94"/>
    <x v="46"/>
    <x v="310"/>
    <x v="12"/>
    <n v="1501180"/>
    <n v="11.95"/>
    <x v="2"/>
    <n v="49070"/>
    <x v="0"/>
    <s v=""/>
    <x v="153"/>
    <x v="0"/>
    <x v="0"/>
    <x v="10"/>
  </r>
  <r>
    <x v="7"/>
    <x v="94"/>
    <x v="8"/>
    <x v="8"/>
    <x v="44"/>
    <n v="5466"/>
    <n v="11.95"/>
    <x v="1"/>
    <n v="22470"/>
    <x v="0"/>
    <s v=""/>
    <x v="8"/>
    <x v="0"/>
    <x v="0"/>
    <x v="0"/>
  </r>
  <r>
    <x v="1"/>
    <x v="94"/>
    <x v="71"/>
    <x v="294"/>
    <x v="209"/>
    <n v="7977"/>
    <n v="12.05"/>
    <x v="0"/>
    <n v="50750"/>
    <x v="0"/>
    <s v=""/>
    <x v="140"/>
    <x v="1"/>
    <x v="0"/>
    <x v="0"/>
  </r>
  <r>
    <x v="1"/>
    <x v="94"/>
    <x v="153"/>
    <x v="311"/>
    <x v="210"/>
    <n v="7484"/>
    <n v="12.05"/>
    <x v="0"/>
    <n v="38780"/>
    <x v="0"/>
    <s v=""/>
    <x v="306"/>
    <x v="1"/>
    <x v="0"/>
    <x v="0"/>
  </r>
  <r>
    <x v="5"/>
    <x v="94"/>
    <x v="15"/>
    <x v="41"/>
    <x v="98"/>
    <n v="7943.4"/>
    <n v="12.15"/>
    <x v="1"/>
    <n v="36820"/>
    <x v="0"/>
    <s v=""/>
    <x v="46"/>
    <x v="0"/>
    <x v="0"/>
    <x v="15"/>
  </r>
  <r>
    <x v="3"/>
    <x v="95"/>
    <x v="0"/>
    <x v="21"/>
    <x v="8"/>
    <n v="6264"/>
    <n v="12.1"/>
    <x v="2"/>
    <n v="82670"/>
    <x v="0"/>
    <s v=""/>
    <x v="27"/>
    <x v="0"/>
    <x v="0"/>
    <x v="8"/>
  </r>
  <r>
    <x v="1"/>
    <x v="95"/>
    <x v="52"/>
    <x v="312"/>
    <x v="66"/>
    <n v="10951"/>
    <n v="12.1"/>
    <x v="0"/>
    <n v="56770"/>
    <x v="0"/>
    <s v=""/>
    <x v="209"/>
    <x v="0"/>
    <x v="0"/>
    <x v="13"/>
  </r>
  <r>
    <x v="1"/>
    <x v="95"/>
    <x v="122"/>
    <x v="224"/>
    <x v="62"/>
    <n v="7563"/>
    <n v="12.05"/>
    <x v="0"/>
    <n v="39200"/>
    <x v="0"/>
    <s v=""/>
    <x v="224"/>
    <x v="1"/>
    <x v="0"/>
    <x v="7"/>
  </r>
  <r>
    <x v="1"/>
    <x v="95"/>
    <x v="83"/>
    <x v="313"/>
    <x v="51"/>
    <n v="7868"/>
    <n v="12.05"/>
    <x v="0"/>
    <n v="40810"/>
    <x v="0"/>
    <s v=""/>
    <x v="264"/>
    <x v="0"/>
    <x v="0"/>
    <x v="16"/>
  </r>
  <r>
    <x v="1"/>
    <x v="95"/>
    <x v="24"/>
    <x v="314"/>
    <x v="62"/>
    <n v="343"/>
    <n v="12.1"/>
    <x v="0"/>
    <n v="2170"/>
    <x v="0"/>
    <s v=""/>
    <x v="307"/>
    <x v="1"/>
    <x v="0"/>
    <x v="7"/>
  </r>
  <r>
    <x v="0"/>
    <x v="96"/>
    <x v="7"/>
    <x v="7"/>
    <x v="4"/>
    <n v="14432"/>
    <n v="12.5"/>
    <x v="10"/>
    <n v="135660"/>
    <x v="0"/>
    <s v=""/>
    <x v="7"/>
    <x v="1"/>
    <x v="0"/>
    <x v="4"/>
  </r>
  <r>
    <x v="0"/>
    <x v="96"/>
    <x v="46"/>
    <x v="152"/>
    <x v="44"/>
    <n v="6740"/>
    <n v="12.5"/>
    <x v="6"/>
    <n v="79310"/>
    <x v="0"/>
    <s v=""/>
    <x v="153"/>
    <x v="0"/>
    <x v="0"/>
    <x v="0"/>
  </r>
  <r>
    <x v="1"/>
    <x v="96"/>
    <x v="52"/>
    <x v="297"/>
    <x v="92"/>
    <n v="1315"/>
    <n v="12.13"/>
    <x v="0"/>
    <n v="8400"/>
    <x v="0"/>
    <s v=""/>
    <x v="209"/>
    <x v="0"/>
    <x v="0"/>
    <x v="17"/>
  </r>
  <r>
    <x v="0"/>
    <x v="96"/>
    <x v="35"/>
    <x v="116"/>
    <x v="19"/>
    <n v="5430"/>
    <n v="12.4"/>
    <x v="6"/>
    <n v="75110"/>
    <x v="0"/>
    <s v=""/>
    <x v="121"/>
    <x v="0"/>
    <x v="0"/>
    <x v="5"/>
  </r>
  <r>
    <x v="4"/>
    <x v="96"/>
    <x v="117"/>
    <x v="211"/>
    <x v="62"/>
    <n v="15705"/>
    <n v="11.98"/>
    <x v="1"/>
    <n v="84000"/>
    <x v="0"/>
    <s v=""/>
    <x v="211"/>
    <x v="0"/>
    <x v="0"/>
    <x v="7"/>
  </r>
  <r>
    <x v="1"/>
    <x v="97"/>
    <x v="81"/>
    <x v="141"/>
    <x v="102"/>
    <n v="7508"/>
    <n v="12.05"/>
    <x v="0"/>
    <n v="47810"/>
    <x v="0"/>
    <s v=""/>
    <x v="142"/>
    <x v="1"/>
    <x v="0"/>
    <x v="5"/>
  </r>
  <r>
    <x v="1"/>
    <x v="97"/>
    <x v="129"/>
    <x v="308"/>
    <x v="211"/>
    <n v="1091"/>
    <n v="12.3"/>
    <x v="0"/>
    <n v="5670"/>
    <x v="0"/>
    <s v=""/>
    <x v="304"/>
    <x v="1"/>
    <x v="0"/>
    <x v="7"/>
  </r>
  <r>
    <x v="3"/>
    <x v="97"/>
    <x v="17"/>
    <x v="183"/>
    <x v="60"/>
    <n v="10960"/>
    <n v="12.25"/>
    <x v="6"/>
    <n v="166740"/>
    <x v="0"/>
    <s v=""/>
    <x v="189"/>
    <x v="0"/>
    <x v="0"/>
    <x v="3"/>
  </r>
  <r>
    <x v="3"/>
    <x v="97"/>
    <x v="10"/>
    <x v="237"/>
    <x v="212"/>
    <n v="28493"/>
    <n v="12.1"/>
    <x v="6"/>
    <n v="358820"/>
    <x v="0"/>
    <n v="5126"/>
    <x v="244"/>
    <x v="1"/>
    <x v="0"/>
    <x v="7"/>
  </r>
  <r>
    <x v="1"/>
    <x v="97"/>
    <x v="52"/>
    <x v="315"/>
    <x v="62"/>
    <n v="5071"/>
    <n v="12.25"/>
    <x v="0"/>
    <n v="32270"/>
    <x v="0"/>
    <s v=""/>
    <x v="239"/>
    <x v="0"/>
    <x v="0"/>
    <x v="7"/>
  </r>
  <r>
    <x v="7"/>
    <x v="97"/>
    <x v="16"/>
    <x v="77"/>
    <x v="62"/>
    <n v="17756"/>
    <n v="12.1"/>
    <x v="1"/>
    <n v="149520"/>
    <x v="0"/>
    <s v=""/>
    <x v="84"/>
    <x v="0"/>
    <x v="0"/>
    <x v="7"/>
  </r>
  <r>
    <x v="7"/>
    <x v="98"/>
    <x v="64"/>
    <x v="176"/>
    <x v="8"/>
    <n v="3192"/>
    <n v="12.1"/>
    <x v="1"/>
    <n v="61460"/>
    <x v="0"/>
    <s v=""/>
    <x v="179"/>
    <x v="0"/>
    <x v="0"/>
    <x v="8"/>
  </r>
  <r>
    <x v="1"/>
    <x v="98"/>
    <x v="154"/>
    <x v="316"/>
    <x v="213"/>
    <n v="13981"/>
    <n v="12.2"/>
    <x v="0"/>
    <n v="75520"/>
    <x v="2"/>
    <s v=""/>
    <x v="308"/>
    <x v="1"/>
    <x v="2"/>
    <x v="0"/>
  </r>
  <r>
    <x v="0"/>
    <x v="98"/>
    <x v="30"/>
    <x v="317"/>
    <x v="12"/>
    <n v="7487.64"/>
    <n v="12.5"/>
    <x v="5"/>
    <n v="87150"/>
    <x v="0"/>
    <s v=""/>
    <x v="309"/>
    <x v="0"/>
    <x v="0"/>
    <x v="10"/>
  </r>
  <r>
    <x v="7"/>
    <x v="99"/>
    <x v="9"/>
    <x v="318"/>
    <x v="214"/>
    <n v="8891"/>
    <n v="12.15"/>
    <x v="2"/>
    <n v="46970"/>
    <x v="0"/>
    <s v=""/>
    <x v="76"/>
    <x v="0"/>
    <x v="0"/>
    <x v="0"/>
  </r>
  <r>
    <x v="1"/>
    <x v="100"/>
    <x v="52"/>
    <x v="315"/>
    <x v="62"/>
    <n v="430"/>
    <n v="12.25"/>
    <x v="0"/>
    <n v="2730"/>
    <x v="0"/>
    <s v=""/>
    <x v="239"/>
    <x v="0"/>
    <x v="0"/>
    <x v="7"/>
  </r>
  <r>
    <x v="7"/>
    <x v="100"/>
    <x v="15"/>
    <x v="319"/>
    <x v="197"/>
    <n v="2542"/>
    <n v="12.15"/>
    <x v="2"/>
    <n v="22890"/>
    <x v="0"/>
    <s v=""/>
    <x v="88"/>
    <x v="0"/>
    <x v="0"/>
    <x v="7"/>
  </r>
  <r>
    <x v="1"/>
    <x v="100"/>
    <x v="6"/>
    <x v="320"/>
    <x v="215"/>
    <n v="4706"/>
    <n v="12.25"/>
    <x v="0"/>
    <n v="49000"/>
    <x v="0"/>
    <s v=""/>
    <x v="6"/>
    <x v="0"/>
    <x v="0"/>
    <x v="7"/>
  </r>
  <r>
    <x v="3"/>
    <x v="100"/>
    <x v="44"/>
    <x v="227"/>
    <x v="53"/>
    <n v="10586"/>
    <n v="70"/>
    <x v="1"/>
    <n v="113190"/>
    <x v="2"/>
    <s v=""/>
    <x v="228"/>
    <x v="1"/>
    <x v="2"/>
    <x v="6"/>
  </r>
  <r>
    <x v="4"/>
    <x v="100"/>
    <x v="155"/>
    <x v="321"/>
    <x v="216"/>
    <n v="1945"/>
    <n v="70"/>
    <x v="2"/>
    <n v="52150"/>
    <x v="2"/>
    <s v=""/>
    <x v="310"/>
    <x v="1"/>
    <x v="2"/>
    <x v="9"/>
  </r>
  <r>
    <x v="5"/>
    <x v="100"/>
    <x v="156"/>
    <x v="322"/>
    <x v="217"/>
    <n v="1045"/>
    <n v="12.2"/>
    <x v="2"/>
    <n v="25473"/>
    <x v="0"/>
    <s v=""/>
    <x v="311"/>
    <x v="1"/>
    <x v="0"/>
    <x v="15"/>
  </r>
  <r>
    <x v="4"/>
    <x v="101"/>
    <x v="157"/>
    <x v="323"/>
    <x v="218"/>
    <n v="1835"/>
    <n v="12.1"/>
    <x v="2"/>
    <n v="49000"/>
    <x v="0"/>
    <s v=""/>
    <x v="312"/>
    <x v="1"/>
    <x v="0"/>
    <x v="7"/>
  </r>
  <r>
    <x v="5"/>
    <x v="101"/>
    <x v="37"/>
    <x v="324"/>
    <x v="12"/>
    <n v="7686.3"/>
    <n v="12.2"/>
    <x v="2"/>
    <n v="77273"/>
    <x v="0"/>
    <s v=""/>
    <x v="313"/>
    <x v="0"/>
    <x v="0"/>
    <x v="10"/>
  </r>
  <r>
    <x v="3"/>
    <x v="101"/>
    <x v="158"/>
    <x v="325"/>
    <x v="219"/>
    <n v="12280"/>
    <n v="70"/>
    <x v="2"/>
    <n v="173950"/>
    <x v="2"/>
    <s v=""/>
    <x v="314"/>
    <x v="1"/>
    <x v="2"/>
    <x v="7"/>
  </r>
  <r>
    <x v="0"/>
    <x v="102"/>
    <x v="17"/>
    <x v="326"/>
    <x v="13"/>
    <n v="12243"/>
    <n v="12.3"/>
    <x v="1"/>
    <n v="160041"/>
    <x v="0"/>
    <s v=""/>
    <x v="315"/>
    <x v="0"/>
    <x v="0"/>
    <x v="7"/>
  </r>
  <r>
    <x v="4"/>
    <x v="102"/>
    <x v="159"/>
    <x v="327"/>
    <x v="0"/>
    <n v="13638"/>
    <n v="12.15"/>
    <x v="2"/>
    <n v="108570"/>
    <x v="0"/>
    <s v=""/>
    <x v="316"/>
    <x v="1"/>
    <x v="0"/>
    <x v="0"/>
  </r>
  <r>
    <x v="3"/>
    <x v="102"/>
    <x v="16"/>
    <x v="195"/>
    <x v="122"/>
    <n v="6280"/>
    <n v="12.25"/>
    <x v="1"/>
    <n v="83370"/>
    <x v="0"/>
    <s v=""/>
    <x v="200"/>
    <x v="0"/>
    <x v="0"/>
    <x v="7"/>
  </r>
  <r>
    <x v="0"/>
    <x v="102"/>
    <x v="15"/>
    <x v="328"/>
    <x v="8"/>
    <n v="4045"/>
    <n v="12.4"/>
    <x v="5"/>
    <n v="73290"/>
    <x v="0"/>
    <s v=""/>
    <x v="247"/>
    <x v="0"/>
    <x v="0"/>
    <x v="8"/>
  </r>
  <r>
    <x v="3"/>
    <x v="102"/>
    <x v="160"/>
    <x v="329"/>
    <x v="220"/>
    <n v="1140"/>
    <n v="70"/>
    <x v="2"/>
    <n v="52010"/>
    <x v="2"/>
    <s v=""/>
    <x v="317"/>
    <x v="1"/>
    <x v="2"/>
    <x v="7"/>
  </r>
  <r>
    <x v="3"/>
    <x v="102"/>
    <x v="21"/>
    <x v="17"/>
    <x v="34"/>
    <n v="4434"/>
    <n v="70"/>
    <x v="1"/>
    <n v="37170"/>
    <x v="2"/>
    <s v=""/>
    <x v="21"/>
    <x v="0"/>
    <x v="2"/>
    <x v="7"/>
  </r>
  <r>
    <x v="3"/>
    <x v="102"/>
    <x v="21"/>
    <x v="17"/>
    <x v="8"/>
    <n v="7971"/>
    <n v="70"/>
    <x v="1"/>
    <n v="106400"/>
    <x v="2"/>
    <s v=""/>
    <x v="21"/>
    <x v="0"/>
    <x v="2"/>
    <x v="8"/>
  </r>
  <r>
    <x v="5"/>
    <x v="102"/>
    <x v="43"/>
    <x v="330"/>
    <x v="1"/>
    <n v="6852"/>
    <n v="12.3"/>
    <x v="2"/>
    <n v="92960"/>
    <x v="0"/>
    <s v=""/>
    <x v="232"/>
    <x v="0"/>
    <x v="0"/>
    <x v="1"/>
  </r>
  <r>
    <x v="1"/>
    <x v="103"/>
    <x v="103"/>
    <x v="331"/>
    <x v="79"/>
    <n v="3651"/>
    <n v="12.3"/>
    <x v="0"/>
    <n v="23240"/>
    <x v="1"/>
    <s v=""/>
    <x v="318"/>
    <x v="1"/>
    <x v="1"/>
    <x v="0"/>
  </r>
  <r>
    <x v="0"/>
    <x v="103"/>
    <x v="23"/>
    <x v="18"/>
    <x v="221"/>
    <n v="7814"/>
    <n v="68"/>
    <x v="1"/>
    <n v="120820"/>
    <x v="2"/>
    <s v=""/>
    <x v="23"/>
    <x v="1"/>
    <x v="2"/>
    <x v="7"/>
  </r>
  <r>
    <x v="0"/>
    <x v="103"/>
    <x v="48"/>
    <x v="59"/>
    <x v="57"/>
    <n v="6313"/>
    <n v="70"/>
    <x v="1"/>
    <n v="72522"/>
    <x v="2"/>
    <s v=""/>
    <x v="69"/>
    <x v="1"/>
    <x v="2"/>
    <x v="11"/>
  </r>
  <r>
    <x v="0"/>
    <x v="103"/>
    <x v="35"/>
    <x v="33"/>
    <x v="33"/>
    <n v="4440"/>
    <n v="68"/>
    <x v="1"/>
    <n v="68390"/>
    <x v="2"/>
    <s v=""/>
    <x v="39"/>
    <x v="0"/>
    <x v="2"/>
    <x v="9"/>
  </r>
  <r>
    <x v="7"/>
    <x v="103"/>
    <x v="15"/>
    <x v="332"/>
    <x v="62"/>
    <n v="3637"/>
    <n v="12.1"/>
    <x v="2"/>
    <n v="50680"/>
    <x v="0"/>
    <s v=""/>
    <x v="247"/>
    <x v="0"/>
    <x v="0"/>
    <x v="7"/>
  </r>
  <r>
    <x v="0"/>
    <x v="103"/>
    <x v="5"/>
    <x v="333"/>
    <x v="136"/>
    <n v="13456"/>
    <n v="12.4"/>
    <x v="1"/>
    <n v="179982"/>
    <x v="0"/>
    <s v=""/>
    <x v="63"/>
    <x v="0"/>
    <x v="0"/>
    <x v="12"/>
  </r>
  <r>
    <x v="1"/>
    <x v="103"/>
    <x v="153"/>
    <x v="311"/>
    <x v="100"/>
    <n v="8359"/>
    <n v="12.3"/>
    <x v="0"/>
    <n v="43330"/>
    <x v="0"/>
    <s v=""/>
    <x v="306"/>
    <x v="1"/>
    <x v="0"/>
    <x v="0"/>
  </r>
  <r>
    <x v="0"/>
    <x v="103"/>
    <x v="35"/>
    <x v="40"/>
    <x v="8"/>
    <n v="8721"/>
    <n v="12.15"/>
    <x v="6"/>
    <n v="77950"/>
    <x v="0"/>
    <s v=""/>
    <x v="45"/>
    <x v="0"/>
    <x v="0"/>
    <x v="8"/>
  </r>
  <r>
    <x v="1"/>
    <x v="103"/>
    <x v="128"/>
    <x v="334"/>
    <x v="92"/>
    <n v="2808"/>
    <n v="12.3"/>
    <x v="0"/>
    <n v="14560"/>
    <x v="2"/>
    <s v=""/>
    <x v="319"/>
    <x v="1"/>
    <x v="2"/>
    <x v="17"/>
  </r>
  <r>
    <x v="5"/>
    <x v="103"/>
    <x v="161"/>
    <x v="335"/>
    <x v="1"/>
    <n v="689762"/>
    <n v="12.1"/>
    <x v="2"/>
    <n v="64610"/>
    <x v="0"/>
    <s v=""/>
    <x v="320"/>
    <x v="0"/>
    <x v="0"/>
    <x v="1"/>
  </r>
  <r>
    <x v="4"/>
    <x v="104"/>
    <x v="27"/>
    <x v="336"/>
    <x v="63"/>
    <n v="2080"/>
    <n v="12.15"/>
    <x v="2"/>
    <n v="54600"/>
    <x v="0"/>
    <s v=""/>
    <x v="321"/>
    <x v="0"/>
    <x v="0"/>
    <x v="7"/>
  </r>
  <r>
    <x v="4"/>
    <x v="104"/>
    <x v="15"/>
    <x v="337"/>
    <x v="8"/>
    <n v="18030"/>
    <n v="12.15"/>
    <x v="2"/>
    <n v="107520"/>
    <x v="0"/>
    <s v=""/>
    <x v="322"/>
    <x v="0"/>
    <x v="0"/>
    <x v="8"/>
  </r>
  <r>
    <x v="3"/>
    <x v="104"/>
    <x v="11"/>
    <x v="207"/>
    <x v="12"/>
    <n v="12616"/>
    <n v="12.25"/>
    <x v="6"/>
    <n v="155050"/>
    <x v="0"/>
    <s v=""/>
    <x v="208"/>
    <x v="0"/>
    <x v="0"/>
    <x v="10"/>
  </r>
  <r>
    <x v="3"/>
    <x v="105"/>
    <x v="16"/>
    <x v="338"/>
    <x v="72"/>
    <n v="7188"/>
    <n v="12.25"/>
    <x v="1"/>
    <n v="92890"/>
    <x v="0"/>
    <s v=""/>
    <x v="222"/>
    <x v="0"/>
    <x v="0"/>
    <x v="11"/>
  </r>
  <r>
    <x v="1"/>
    <x v="106"/>
    <x v="162"/>
    <x v="339"/>
    <x v="62"/>
    <n v="1991"/>
    <n v="12.3"/>
    <x v="0"/>
    <n v="12670"/>
    <x v="0"/>
    <s v=""/>
    <x v="323"/>
    <x v="0"/>
    <x v="0"/>
    <x v="7"/>
  </r>
  <r>
    <x v="4"/>
    <x v="106"/>
    <x v="0"/>
    <x v="43"/>
    <x v="41"/>
    <n v="4137"/>
    <n v="12.15"/>
    <x v="2"/>
    <n v="49000"/>
    <x v="1"/>
    <s v=""/>
    <x v="49"/>
    <x v="0"/>
    <x v="1"/>
    <x v="0"/>
  </r>
  <r>
    <x v="3"/>
    <x v="106"/>
    <x v="35"/>
    <x v="137"/>
    <x v="36"/>
    <n v="10152"/>
    <n v="12.25"/>
    <x v="6"/>
    <n v="92960"/>
    <x v="0"/>
    <s v=""/>
    <x v="39"/>
    <x v="0"/>
    <x v="0"/>
    <x v="14"/>
  </r>
  <r>
    <x v="3"/>
    <x v="106"/>
    <x v="37"/>
    <x v="279"/>
    <x v="8"/>
    <n v="4770"/>
    <n v="12.25"/>
    <x v="1"/>
    <n v="81200"/>
    <x v="0"/>
    <s v=""/>
    <x v="286"/>
    <x v="0"/>
    <x v="0"/>
    <x v="8"/>
  </r>
  <r>
    <x v="1"/>
    <x v="106"/>
    <x v="16"/>
    <x v="155"/>
    <x v="204"/>
    <n v="6750"/>
    <n v="12.3"/>
    <x v="0"/>
    <n v="35000"/>
    <x v="0"/>
    <s v=""/>
    <x v="156"/>
    <x v="0"/>
    <x v="0"/>
    <x v="7"/>
  </r>
  <r>
    <x v="3"/>
    <x v="106"/>
    <x v="44"/>
    <x v="227"/>
    <x v="53"/>
    <n v="10705"/>
    <n v="70"/>
    <x v="1"/>
    <n v="68110"/>
    <x v="2"/>
    <s v=""/>
    <x v="228"/>
    <x v="1"/>
    <x v="2"/>
    <x v="6"/>
  </r>
  <r>
    <x v="0"/>
    <x v="107"/>
    <x v="83"/>
    <x v="255"/>
    <x v="136"/>
    <n v="2707.6"/>
    <n v="70"/>
    <x v="1"/>
    <n v="50743"/>
    <x v="2"/>
    <s v=""/>
    <x v="264"/>
    <x v="0"/>
    <x v="2"/>
    <x v="12"/>
  </r>
  <r>
    <x v="7"/>
    <x v="107"/>
    <x v="163"/>
    <x v="340"/>
    <x v="222"/>
    <n v="7971"/>
    <n v="12.15"/>
    <x v="2"/>
    <n v="95410"/>
    <x v="0"/>
    <s v=""/>
    <x v="324"/>
    <x v="1"/>
    <x v="0"/>
    <x v="12"/>
  </r>
  <r>
    <x v="1"/>
    <x v="107"/>
    <x v="35"/>
    <x v="306"/>
    <x v="22"/>
    <n v="5550"/>
    <n v="12.23"/>
    <x v="0"/>
    <n v="35280"/>
    <x v="0"/>
    <s v=""/>
    <x v="122"/>
    <x v="0"/>
    <x v="0"/>
    <x v="7"/>
  </r>
  <r>
    <x v="5"/>
    <x v="107"/>
    <x v="43"/>
    <x v="341"/>
    <x v="8"/>
    <n v="7468.2"/>
    <n v="12.15"/>
    <x v="1"/>
    <n v="60340"/>
    <x v="0"/>
    <s v=""/>
    <x v="325"/>
    <x v="0"/>
    <x v="0"/>
    <x v="8"/>
  </r>
  <r>
    <x v="5"/>
    <x v="107"/>
    <x v="65"/>
    <x v="342"/>
    <x v="1"/>
    <n v="10480.32"/>
    <n v="12.3"/>
    <x v="2"/>
    <n v="126700"/>
    <x v="0"/>
    <s v=""/>
    <x v="326"/>
    <x v="0"/>
    <x v="0"/>
    <x v="1"/>
  </r>
  <r>
    <x v="1"/>
    <x v="107"/>
    <x v="5"/>
    <x v="343"/>
    <x v="62"/>
    <n v="11999"/>
    <n v="12.3"/>
    <x v="0"/>
    <n v="62230"/>
    <x v="0"/>
    <s v=""/>
    <x v="85"/>
    <x v="0"/>
    <x v="0"/>
    <x v="7"/>
  </r>
  <r>
    <x v="0"/>
    <x v="108"/>
    <x v="6"/>
    <x v="99"/>
    <x v="223"/>
    <n v="1894.5"/>
    <n v="70"/>
    <x v="1"/>
    <n v="53900"/>
    <x v="3"/>
    <s v=""/>
    <x v="108"/>
    <x v="0"/>
    <x v="2"/>
    <x v="6"/>
  </r>
  <r>
    <x v="0"/>
    <x v="108"/>
    <x v="46"/>
    <x v="152"/>
    <x v="44"/>
    <n v="34830"/>
    <n v="12.3"/>
    <x v="6"/>
    <n v="243600"/>
    <x v="0"/>
    <s v=""/>
    <x v="153"/>
    <x v="0"/>
    <x v="0"/>
    <x v="0"/>
  </r>
  <r>
    <x v="4"/>
    <x v="108"/>
    <x v="52"/>
    <x v="344"/>
    <x v="63"/>
    <n v="15550"/>
    <n v="12.15"/>
    <x v="1"/>
    <n v="125300"/>
    <x v="0"/>
    <s v=""/>
    <x v="221"/>
    <x v="0"/>
    <x v="0"/>
    <x v="7"/>
  </r>
  <r>
    <x v="7"/>
    <x v="108"/>
    <x v="8"/>
    <x v="8"/>
    <x v="62"/>
    <n v="13252"/>
    <n v="12.15"/>
    <x v="1"/>
    <n v="49210"/>
    <x v="0"/>
    <s v=""/>
    <x v="8"/>
    <x v="0"/>
    <x v="0"/>
    <x v="7"/>
  </r>
  <r>
    <x v="7"/>
    <x v="108"/>
    <x v="14"/>
    <x v="345"/>
    <x v="62"/>
    <n v="8280"/>
    <n v="12.15"/>
    <x v="2"/>
    <n v="76090"/>
    <x v="0"/>
    <s v=""/>
    <x v="327"/>
    <x v="0"/>
    <x v="0"/>
    <x v="7"/>
  </r>
  <r>
    <x v="3"/>
    <x v="108"/>
    <x v="30"/>
    <x v="346"/>
    <x v="73"/>
    <n v="8371"/>
    <n v="12.25"/>
    <x v="1"/>
    <n v="90930"/>
    <x v="0"/>
    <s v=""/>
    <x v="276"/>
    <x v="0"/>
    <x v="0"/>
    <x v="7"/>
  </r>
  <r>
    <x v="3"/>
    <x v="108"/>
    <x v="65"/>
    <x v="106"/>
    <x v="87"/>
    <n v="8181"/>
    <n v="12.25"/>
    <x v="1"/>
    <n v="75110"/>
    <x v="0"/>
    <s v=""/>
    <x v="113"/>
    <x v="0"/>
    <x v="0"/>
    <x v="0"/>
  </r>
  <r>
    <x v="5"/>
    <x v="108"/>
    <x v="156"/>
    <x v="322"/>
    <x v="224"/>
    <n v="10093.6"/>
    <n v="12.3"/>
    <x v="2"/>
    <n v="112770"/>
    <x v="0"/>
    <s v=""/>
    <x v="311"/>
    <x v="1"/>
    <x v="0"/>
    <x v="9"/>
  </r>
  <r>
    <x v="5"/>
    <x v="108"/>
    <x v="9"/>
    <x v="181"/>
    <x v="128"/>
    <n v="9655.2000000000007"/>
    <n v="12.3"/>
    <x v="1"/>
    <n v="92680"/>
    <x v="0"/>
    <s v=""/>
    <x v="9"/>
    <x v="0"/>
    <x v="0"/>
    <x v="19"/>
  </r>
  <r>
    <x v="5"/>
    <x v="108"/>
    <x v="52"/>
    <x v="347"/>
    <x v="90"/>
    <n v="4146"/>
    <n v="12.3"/>
    <x v="2"/>
    <n v="64190"/>
    <x v="0"/>
    <s v=""/>
    <x v="209"/>
    <x v="0"/>
    <x v="0"/>
    <x v="7"/>
  </r>
  <r>
    <x v="0"/>
    <x v="108"/>
    <x v="37"/>
    <x v="348"/>
    <x v="8"/>
    <n v="10567.8"/>
    <n v="12.3"/>
    <x v="6"/>
    <n v="68460"/>
    <x v="0"/>
    <s v=""/>
    <x v="328"/>
    <x v="0"/>
    <x v="0"/>
    <x v="8"/>
  </r>
  <r>
    <x v="7"/>
    <x v="109"/>
    <x v="46"/>
    <x v="349"/>
    <x v="225"/>
    <n v="3618"/>
    <n v="12.15"/>
    <x v="2"/>
    <n v="61530"/>
    <x v="0"/>
    <s v=""/>
    <x v="329"/>
    <x v="0"/>
    <x v="0"/>
    <x v="15"/>
  </r>
  <r>
    <x v="7"/>
    <x v="109"/>
    <x v="15"/>
    <x v="350"/>
    <x v="226"/>
    <n v="2642"/>
    <n v="12.15"/>
    <x v="2"/>
    <n v="51450"/>
    <x v="0"/>
    <s v=""/>
    <x v="151"/>
    <x v="0"/>
    <x v="0"/>
    <x v="0"/>
  </r>
  <r>
    <x v="3"/>
    <x v="109"/>
    <x v="24"/>
    <x v="159"/>
    <x v="118"/>
    <n v="8096"/>
    <n v="12.25"/>
    <x v="6"/>
    <n v="62650"/>
    <x v="0"/>
    <s v=""/>
    <x v="161"/>
    <x v="1"/>
    <x v="0"/>
    <x v="7"/>
  </r>
  <r>
    <x v="1"/>
    <x v="110"/>
    <x v="81"/>
    <x v="141"/>
    <x v="102"/>
    <n v="9875"/>
    <n v="12.23"/>
    <x v="0"/>
    <n v="62860"/>
    <x v="0"/>
    <s v=""/>
    <x v="142"/>
    <x v="1"/>
    <x v="0"/>
    <x v="5"/>
  </r>
  <r>
    <x v="0"/>
    <x v="110"/>
    <x v="35"/>
    <x v="116"/>
    <x v="227"/>
    <n v="7560"/>
    <n v="12.3"/>
    <x v="6"/>
    <n v="83790"/>
    <x v="0"/>
    <s v=""/>
    <x v="121"/>
    <x v="0"/>
    <x v="0"/>
    <x v="9"/>
  </r>
  <r>
    <x v="0"/>
    <x v="110"/>
    <x v="4"/>
    <x v="4"/>
    <x v="3"/>
    <n v="14534.06"/>
    <n v="12.3"/>
    <x v="1"/>
    <n v="96810"/>
    <x v="0"/>
    <s v=""/>
    <x v="4"/>
    <x v="0"/>
    <x v="0"/>
    <x v="3"/>
  </r>
  <r>
    <x v="1"/>
    <x v="110"/>
    <x v="82"/>
    <x v="147"/>
    <x v="108"/>
    <n v="8942"/>
    <n v="12.23"/>
    <x v="0"/>
    <n v="46340"/>
    <x v="0"/>
    <s v=""/>
    <x v="148"/>
    <x v="1"/>
    <x v="0"/>
    <x v="4"/>
  </r>
  <r>
    <x v="7"/>
    <x v="110"/>
    <x v="164"/>
    <x v="351"/>
    <x v="89"/>
    <n v="15973"/>
    <n v="65.7"/>
    <x v="2"/>
    <n v="124810"/>
    <x v="2"/>
    <s v=""/>
    <x v="330"/>
    <x v="1"/>
    <x v="2"/>
    <x v="0"/>
  </r>
  <r>
    <x v="0"/>
    <x v="111"/>
    <x v="5"/>
    <x v="352"/>
    <x v="1"/>
    <n v="9350.64"/>
    <n v="12.3"/>
    <x v="5"/>
    <n v="90790"/>
    <x v="0"/>
    <s v=""/>
    <x v="331"/>
    <x v="0"/>
    <x v="0"/>
    <x v="1"/>
  </r>
  <r>
    <x v="7"/>
    <x v="111"/>
    <x v="8"/>
    <x v="8"/>
    <x v="5"/>
    <n v="24885"/>
    <n v="12.18"/>
    <x v="1"/>
    <n v="83090"/>
    <x v="0"/>
    <s v=""/>
    <x v="8"/>
    <x v="0"/>
    <x v="0"/>
    <x v="5"/>
  </r>
  <r>
    <x v="1"/>
    <x v="111"/>
    <x v="52"/>
    <x v="315"/>
    <x v="62"/>
    <n v="186"/>
    <n v="12.33"/>
    <x v="0"/>
    <n v="1190"/>
    <x v="0"/>
    <s v=""/>
    <x v="239"/>
    <x v="0"/>
    <x v="0"/>
    <x v="7"/>
  </r>
  <r>
    <x v="7"/>
    <x v="112"/>
    <x v="139"/>
    <x v="353"/>
    <x v="41"/>
    <n v="9929"/>
    <n v="12.18"/>
    <x v="2"/>
    <n v="66640"/>
    <x v="0"/>
    <s v=""/>
    <x v="271"/>
    <x v="0"/>
    <x v="0"/>
    <x v="0"/>
  </r>
  <r>
    <x v="3"/>
    <x v="112"/>
    <x v="16"/>
    <x v="354"/>
    <x v="18"/>
    <n v="14156"/>
    <n v="12.25"/>
    <x v="6"/>
    <n v="261100"/>
    <x v="0"/>
    <s v=""/>
    <x v="156"/>
    <x v="0"/>
    <x v="0"/>
    <x v="11"/>
  </r>
  <r>
    <x v="4"/>
    <x v="112"/>
    <x v="71"/>
    <x v="355"/>
    <x v="63"/>
    <n v="2500"/>
    <n v="12.3"/>
    <x v="2"/>
    <n v="64750"/>
    <x v="0"/>
    <s v=""/>
    <x v="332"/>
    <x v="1"/>
    <x v="0"/>
    <x v="7"/>
  </r>
  <r>
    <x v="3"/>
    <x v="112"/>
    <x v="31"/>
    <x v="265"/>
    <x v="29"/>
    <n v="7938"/>
    <n v="12.3"/>
    <x v="6"/>
    <n v="45570"/>
    <x v="0"/>
    <s v=""/>
    <x v="274"/>
    <x v="1"/>
    <x v="0"/>
    <x v="9"/>
  </r>
  <r>
    <x v="0"/>
    <x v="113"/>
    <x v="9"/>
    <x v="356"/>
    <x v="12"/>
    <n v="12727"/>
    <n v="12.6"/>
    <x v="5"/>
    <n v="126350"/>
    <x v="0"/>
    <s v=""/>
    <x v="333"/>
    <x v="0"/>
    <x v="0"/>
    <x v="10"/>
  </r>
  <r>
    <x v="3"/>
    <x v="113"/>
    <x v="101"/>
    <x v="177"/>
    <x v="228"/>
    <n v="21951"/>
    <n v="12.3"/>
    <x v="6"/>
    <n v="213850"/>
    <x v="0"/>
    <s v=""/>
    <x v="182"/>
    <x v="0"/>
    <x v="0"/>
    <x v="8"/>
  </r>
  <r>
    <x v="4"/>
    <x v="113"/>
    <x v="88"/>
    <x v="357"/>
    <x v="62"/>
    <n v="7986"/>
    <n v="12.3"/>
    <x v="2"/>
    <n v="55930"/>
    <x v="0"/>
    <s v=""/>
    <x v="159"/>
    <x v="1"/>
    <x v="0"/>
    <x v="7"/>
  </r>
  <r>
    <x v="7"/>
    <x v="113"/>
    <x v="165"/>
    <x v="358"/>
    <x v="184"/>
    <n v="2952"/>
    <n v="12.18"/>
    <x v="2"/>
    <n v="71750"/>
    <x v="0"/>
    <s v=""/>
    <x v="334"/>
    <x v="1"/>
    <x v="0"/>
    <x v="9"/>
  </r>
  <r>
    <x v="0"/>
    <x v="114"/>
    <x v="7"/>
    <x v="7"/>
    <x v="229"/>
    <n v="28306"/>
    <n v="12.6"/>
    <x v="10"/>
    <n v="368200"/>
    <x v="0"/>
    <n v="5260"/>
    <x v="7"/>
    <x v="1"/>
    <x v="0"/>
    <x v="0"/>
  </r>
  <r>
    <x v="3"/>
    <x v="114"/>
    <x v="16"/>
    <x v="66"/>
    <x v="12"/>
    <n v="8548"/>
    <n v="12.3"/>
    <x v="6"/>
    <n v="47460"/>
    <x v="0"/>
    <s v=""/>
    <x v="75"/>
    <x v="0"/>
    <x v="0"/>
    <x v="10"/>
  </r>
  <r>
    <x v="3"/>
    <x v="114"/>
    <x v="37"/>
    <x v="279"/>
    <x v="8"/>
    <n v="7759"/>
    <n v="12.3"/>
    <x v="1"/>
    <n v="67340"/>
    <x v="0"/>
    <s v=""/>
    <x v="286"/>
    <x v="0"/>
    <x v="0"/>
    <x v="8"/>
  </r>
  <r>
    <x v="3"/>
    <x v="114"/>
    <x v="24"/>
    <x v="159"/>
    <x v="230"/>
    <n v="30218"/>
    <n v="12.3"/>
    <x v="6"/>
    <n v="562100"/>
    <x v="0"/>
    <n v="8030"/>
    <x v="161"/>
    <x v="1"/>
    <x v="0"/>
    <x v="11"/>
  </r>
  <r>
    <x v="1"/>
    <x v="115"/>
    <x v="81"/>
    <x v="141"/>
    <x v="102"/>
    <n v="65"/>
    <n v="12.58"/>
    <x v="0"/>
    <n v="420"/>
    <x v="0"/>
    <s v=""/>
    <x v="142"/>
    <x v="1"/>
    <x v="0"/>
    <x v="5"/>
  </r>
  <r>
    <x v="4"/>
    <x v="115"/>
    <x v="52"/>
    <x v="359"/>
    <x v="184"/>
    <n v="810"/>
    <n v="12.3"/>
    <x v="2"/>
    <n v="49000"/>
    <x v="0"/>
    <s v=""/>
    <x v="221"/>
    <x v="0"/>
    <x v="0"/>
    <x v="9"/>
  </r>
  <r>
    <x v="3"/>
    <x v="115"/>
    <x v="143"/>
    <x v="272"/>
    <x v="0"/>
    <n v="6209"/>
    <n v="12.3"/>
    <x v="6"/>
    <n v="90370"/>
    <x v="0"/>
    <s v=""/>
    <x v="282"/>
    <x v="0"/>
    <x v="0"/>
    <x v="0"/>
  </r>
  <r>
    <x v="0"/>
    <x v="115"/>
    <x v="0"/>
    <x v="0"/>
    <x v="171"/>
    <n v="8466"/>
    <n v="12.6"/>
    <x v="6"/>
    <n v="92890"/>
    <x v="0"/>
    <s v=""/>
    <x v="0"/>
    <x v="0"/>
    <x v="0"/>
    <x v="0"/>
  </r>
  <r>
    <x v="7"/>
    <x v="115"/>
    <x v="37"/>
    <x v="60"/>
    <x v="8"/>
    <n v="4936"/>
    <n v="12.3"/>
    <x v="1"/>
    <n v="54110"/>
    <x v="0"/>
    <s v=""/>
    <x v="70"/>
    <x v="0"/>
    <x v="0"/>
    <x v="8"/>
  </r>
  <r>
    <x v="1"/>
    <x v="115"/>
    <x v="64"/>
    <x v="103"/>
    <x v="231"/>
    <n v="5267"/>
    <n v="12.45"/>
    <x v="0"/>
    <n v="33460"/>
    <x v="0"/>
    <s v=""/>
    <x v="110"/>
    <x v="0"/>
    <x v="0"/>
    <x v="0"/>
  </r>
  <r>
    <x v="1"/>
    <x v="115"/>
    <x v="142"/>
    <x v="360"/>
    <x v="232"/>
    <n v="3561"/>
    <n v="12.58"/>
    <x v="0"/>
    <n v="22680"/>
    <x v="0"/>
    <s v=""/>
    <x v="335"/>
    <x v="0"/>
    <x v="0"/>
    <x v="7"/>
  </r>
  <r>
    <x v="7"/>
    <x v="115"/>
    <x v="166"/>
    <x v="361"/>
    <x v="62"/>
    <n v="7734"/>
    <n v="12.3"/>
    <x v="2"/>
    <n v="64330"/>
    <x v="0"/>
    <s v=""/>
    <x v="336"/>
    <x v="0"/>
    <x v="0"/>
    <x v="7"/>
  </r>
  <r>
    <x v="4"/>
    <x v="115"/>
    <x v="159"/>
    <x v="327"/>
    <x v="0"/>
    <n v="15020"/>
    <n v="12.3"/>
    <x v="1"/>
    <n v="100800"/>
    <x v="0"/>
    <s v=""/>
    <x v="316"/>
    <x v="1"/>
    <x v="0"/>
    <x v="0"/>
  </r>
  <r>
    <x v="0"/>
    <x v="115"/>
    <x v="60"/>
    <x v="92"/>
    <x v="137"/>
    <n v="11605"/>
    <n v="12.6"/>
    <x v="10"/>
    <n v="160160"/>
    <x v="0"/>
    <s v=""/>
    <x v="103"/>
    <x v="1"/>
    <x v="0"/>
    <x v="9"/>
  </r>
  <r>
    <x v="4"/>
    <x v="115"/>
    <x v="14"/>
    <x v="64"/>
    <x v="59"/>
    <n v="3987"/>
    <n v="12.18"/>
    <x v="1"/>
    <n v="62440"/>
    <x v="0"/>
    <s v=""/>
    <x v="73"/>
    <x v="0"/>
    <x v="0"/>
    <x v="0"/>
  </r>
  <r>
    <x v="5"/>
    <x v="115"/>
    <x v="37"/>
    <x v="362"/>
    <x v="233"/>
    <n v="2180"/>
    <n v="12.3"/>
    <x v="2"/>
    <n v="61600"/>
    <x v="0"/>
    <s v=""/>
    <x v="127"/>
    <x v="0"/>
    <x v="0"/>
    <x v="0"/>
  </r>
  <r>
    <x v="1"/>
    <x v="116"/>
    <x v="81"/>
    <x v="141"/>
    <x v="102"/>
    <n v="3603"/>
    <n v="12.58"/>
    <x v="0"/>
    <n v="22960"/>
    <x v="0"/>
    <s v=""/>
    <x v="142"/>
    <x v="1"/>
    <x v="0"/>
    <x v="5"/>
  </r>
  <r>
    <x v="0"/>
    <x v="116"/>
    <x v="41"/>
    <x v="50"/>
    <x v="234"/>
    <n v="196304"/>
    <n v="66"/>
    <x v="10"/>
    <n v="830830"/>
    <x v="2"/>
    <n v="11869"/>
    <x v="57"/>
    <x v="1"/>
    <x v="2"/>
    <x v="3"/>
  </r>
  <r>
    <x v="0"/>
    <x v="116"/>
    <x v="83"/>
    <x v="363"/>
    <x v="235"/>
    <n v="15767"/>
    <n v="12.6"/>
    <x v="5"/>
    <n v="183352"/>
    <x v="0"/>
    <s v=""/>
    <x v="337"/>
    <x v="0"/>
    <x v="0"/>
    <x v="9"/>
  </r>
  <r>
    <x v="1"/>
    <x v="116"/>
    <x v="14"/>
    <x v="364"/>
    <x v="89"/>
    <n v="5300"/>
    <n v="12.58"/>
    <x v="0"/>
    <n v="33740"/>
    <x v="0"/>
    <s v=""/>
    <x v="327"/>
    <x v="0"/>
    <x v="0"/>
    <x v="0"/>
  </r>
  <r>
    <x v="3"/>
    <x v="116"/>
    <x v="88"/>
    <x v="156"/>
    <x v="24"/>
    <n v="12928"/>
    <n v="12.3"/>
    <x v="1"/>
    <n v="164920"/>
    <x v="0"/>
    <s v=""/>
    <x v="159"/>
    <x v="1"/>
    <x v="0"/>
    <x v="7"/>
  </r>
  <r>
    <x v="10"/>
    <x v="116"/>
    <x v="35"/>
    <x v="365"/>
    <x v="48"/>
    <n v="5118"/>
    <n v="12.45"/>
    <x v="2"/>
    <n v="49000"/>
    <x v="0"/>
    <s v=""/>
    <x v="338"/>
    <x v="0"/>
    <x v="0"/>
    <x v="3"/>
  </r>
  <r>
    <x v="5"/>
    <x v="116"/>
    <x v="65"/>
    <x v="366"/>
    <x v="79"/>
    <n v="7808.4"/>
    <n v="12.4"/>
    <x v="2"/>
    <n v="58800"/>
    <x v="0"/>
    <s v=""/>
    <x v="254"/>
    <x v="0"/>
    <x v="0"/>
    <x v="0"/>
  </r>
  <r>
    <x v="5"/>
    <x v="116"/>
    <x v="56"/>
    <x v="10"/>
    <x v="2"/>
    <s v="Нет данных"/>
    <s v="Нет данных"/>
    <x v="1"/>
    <n v="108068"/>
    <x v="1"/>
    <s v=""/>
    <x v="339"/>
    <x v="1"/>
    <x v="1"/>
    <x v="2"/>
  </r>
  <r>
    <x v="10"/>
    <x v="117"/>
    <x v="166"/>
    <x v="367"/>
    <x v="78"/>
    <n v="3056"/>
    <n v="12.5"/>
    <x v="2"/>
    <n v="49000"/>
    <x v="0"/>
    <s v=""/>
    <x v="340"/>
    <x v="0"/>
    <x v="0"/>
    <x v="7"/>
  </r>
  <r>
    <x v="3"/>
    <x v="117"/>
    <x v="62"/>
    <x v="368"/>
    <x v="236"/>
    <n v="3393"/>
    <n v="0"/>
    <x v="5"/>
    <n v="74270"/>
    <x v="0"/>
    <s v=""/>
    <x v="341"/>
    <x v="1"/>
    <x v="0"/>
    <x v="21"/>
  </r>
  <r>
    <x v="1"/>
    <x v="117"/>
    <x v="52"/>
    <x v="315"/>
    <x v="207"/>
    <n v="397"/>
    <n v="12.65"/>
    <x v="0"/>
    <n v="2520"/>
    <x v="0"/>
    <s v=""/>
    <x v="239"/>
    <x v="0"/>
    <x v="0"/>
    <x v="15"/>
  </r>
  <r>
    <x v="3"/>
    <x v="117"/>
    <x v="21"/>
    <x v="17"/>
    <x v="34"/>
    <n v="5762"/>
    <n v="70"/>
    <x v="1"/>
    <n v="64400"/>
    <x v="2"/>
    <s v=""/>
    <x v="21"/>
    <x v="0"/>
    <x v="2"/>
    <x v="7"/>
  </r>
  <r>
    <x v="1"/>
    <x v="118"/>
    <x v="142"/>
    <x v="360"/>
    <x v="232"/>
    <n v="3237"/>
    <n v="12.9"/>
    <x v="0"/>
    <n v="22680"/>
    <x v="0"/>
    <s v=""/>
    <x v="335"/>
    <x v="0"/>
    <x v="0"/>
    <x v="7"/>
  </r>
  <r>
    <x v="1"/>
    <x v="118"/>
    <x v="30"/>
    <x v="369"/>
    <x v="237"/>
    <n v="7688"/>
    <n v="12.75"/>
    <x v="0"/>
    <n v="43050"/>
    <x v="0"/>
    <s v=""/>
    <x v="98"/>
    <x v="0"/>
    <x v="0"/>
    <x v="3"/>
  </r>
  <r>
    <x v="1"/>
    <x v="118"/>
    <x v="16"/>
    <x v="155"/>
    <x v="19"/>
    <n v="4596"/>
    <n v="12.65"/>
    <x v="0"/>
    <n v="32200"/>
    <x v="0"/>
    <s v=""/>
    <x v="156"/>
    <x v="0"/>
    <x v="0"/>
    <x v="5"/>
  </r>
  <r>
    <x v="7"/>
    <x v="118"/>
    <x v="167"/>
    <x v="370"/>
    <x v="238"/>
    <n v="7196"/>
    <n v="12.5"/>
    <x v="1"/>
    <n v="73220"/>
    <x v="3"/>
    <s v=""/>
    <x v="342"/>
    <x v="0"/>
    <x v="2"/>
    <x v="9"/>
  </r>
  <r>
    <x v="1"/>
    <x v="119"/>
    <x v="70"/>
    <x v="113"/>
    <x v="92"/>
    <n v="523"/>
    <n v="12.8"/>
    <x v="0"/>
    <n v="3640"/>
    <x v="1"/>
    <s v=""/>
    <x v="118"/>
    <x v="1"/>
    <x v="1"/>
    <x v="17"/>
  </r>
  <r>
    <x v="1"/>
    <x v="119"/>
    <x v="15"/>
    <x v="371"/>
    <x v="8"/>
    <n v="5565"/>
    <n v="12.8"/>
    <x v="0"/>
    <n v="38990"/>
    <x v="2"/>
    <s v=""/>
    <x v="215"/>
    <x v="0"/>
    <x v="2"/>
    <x v="8"/>
  </r>
  <r>
    <x v="1"/>
    <x v="119"/>
    <x v="14"/>
    <x v="364"/>
    <x v="89"/>
    <n v="726"/>
    <n v="12.8"/>
    <x v="0"/>
    <n v="5110"/>
    <x v="0"/>
    <s v=""/>
    <x v="327"/>
    <x v="0"/>
    <x v="0"/>
    <x v="0"/>
  </r>
  <r>
    <x v="1"/>
    <x v="119"/>
    <x v="14"/>
    <x v="126"/>
    <x v="239"/>
    <n v="4550"/>
    <n v="12.8"/>
    <x v="0"/>
    <n v="31850"/>
    <x v="0"/>
    <s v=""/>
    <x v="73"/>
    <x v="0"/>
    <x v="0"/>
    <x v="7"/>
  </r>
  <r>
    <x v="5"/>
    <x v="119"/>
    <x v="37"/>
    <x v="372"/>
    <x v="240"/>
    <n v="11696.3"/>
    <n v="12.4"/>
    <x v="2"/>
    <n v="141995"/>
    <x v="4"/>
    <s v=""/>
    <x v="288"/>
    <x v="0"/>
    <x v="0"/>
    <x v="7"/>
  </r>
  <r>
    <x v="5"/>
    <x v="119"/>
    <x v="129"/>
    <x v="373"/>
    <x v="185"/>
    <n v="38123.839999999997"/>
    <n v="12.5"/>
    <x v="2"/>
    <n v="354060"/>
    <x v="4"/>
    <n v="5058"/>
    <x v="343"/>
    <x v="1"/>
    <x v="0"/>
    <x v="7"/>
  </r>
  <r>
    <x v="1"/>
    <x v="120"/>
    <x v="168"/>
    <x v="374"/>
    <x v="241"/>
    <n v="5810"/>
    <n v="12.9"/>
    <x v="0"/>
    <n v="40670"/>
    <x v="2"/>
    <s v=""/>
    <x v="344"/>
    <x v="1"/>
    <x v="2"/>
    <x v="11"/>
  </r>
  <r>
    <x v="1"/>
    <x v="120"/>
    <x v="78"/>
    <x v="135"/>
    <x v="242"/>
    <n v="7409"/>
    <n v="12.9"/>
    <x v="0"/>
    <n v="41570"/>
    <x v="2"/>
    <s v=""/>
    <x v="137"/>
    <x v="1"/>
    <x v="2"/>
    <x v="0"/>
  </r>
  <r>
    <x v="0"/>
    <x v="120"/>
    <x v="7"/>
    <x v="7"/>
    <x v="4"/>
    <n v="18216"/>
    <n v="12.9"/>
    <x v="1"/>
    <n v="141120"/>
    <x v="5"/>
    <s v=""/>
    <x v="7"/>
    <x v="1"/>
    <x v="0"/>
    <x v="4"/>
  </r>
  <r>
    <x v="4"/>
    <x v="120"/>
    <x v="7"/>
    <x v="37"/>
    <x v="184"/>
    <n v="9000"/>
    <n v="12.5"/>
    <x v="1"/>
    <n v="50400"/>
    <x v="4"/>
    <s v=""/>
    <x v="43"/>
    <x v="1"/>
    <x v="0"/>
    <x v="9"/>
  </r>
  <r>
    <x v="1"/>
    <x v="120"/>
    <x v="46"/>
    <x v="130"/>
    <x v="96"/>
    <n v="1654"/>
    <n v="12.9"/>
    <x v="0"/>
    <n v="11550"/>
    <x v="4"/>
    <s v=""/>
    <x v="132"/>
    <x v="0"/>
    <x v="0"/>
    <x v="9"/>
  </r>
  <r>
    <x v="4"/>
    <x v="120"/>
    <x v="122"/>
    <x v="375"/>
    <x v="8"/>
    <n v="6610"/>
    <n v="12.65"/>
    <x v="2"/>
    <n v="96460"/>
    <x v="4"/>
    <s v=""/>
    <x v="345"/>
    <x v="1"/>
    <x v="0"/>
    <x v="8"/>
  </r>
  <r>
    <x v="4"/>
    <x v="120"/>
    <x v="37"/>
    <x v="376"/>
    <x v="243"/>
    <n v="42680"/>
    <n v="12.65"/>
    <x v="2"/>
    <n v="221340"/>
    <x v="4"/>
    <s v=""/>
    <x v="127"/>
    <x v="0"/>
    <x v="0"/>
    <x v="11"/>
  </r>
  <r>
    <x v="7"/>
    <x v="120"/>
    <x v="71"/>
    <x v="377"/>
    <x v="162"/>
    <n v="12549"/>
    <n v="12.75"/>
    <x v="1"/>
    <n v="204260"/>
    <x v="4"/>
    <s v=""/>
    <x v="346"/>
    <x v="1"/>
    <x v="0"/>
    <x v="7"/>
  </r>
  <r>
    <x v="5"/>
    <x v="120"/>
    <x v="59"/>
    <x v="378"/>
    <x v="36"/>
    <n v="4642.75"/>
    <n v="12.75"/>
    <x v="2"/>
    <n v="113820"/>
    <x v="4"/>
    <s v=""/>
    <x v="143"/>
    <x v="0"/>
    <x v="0"/>
    <x v="14"/>
  </r>
  <r>
    <x v="1"/>
    <x v="121"/>
    <x v="70"/>
    <x v="113"/>
    <x v="62"/>
    <n v="157"/>
    <n v="12.95"/>
    <x v="0"/>
    <n v="1120"/>
    <x v="1"/>
    <s v=""/>
    <x v="118"/>
    <x v="1"/>
    <x v="1"/>
    <x v="7"/>
  </r>
  <r>
    <x v="0"/>
    <x v="121"/>
    <x v="169"/>
    <x v="379"/>
    <x v="46"/>
    <n v="58285"/>
    <n v="70"/>
    <x v="2"/>
    <n v="834686"/>
    <x v="6"/>
    <n v="11924.085714285715"/>
    <x v="347"/>
    <x v="1"/>
    <x v="2"/>
    <x v="9"/>
  </r>
  <r>
    <x v="1"/>
    <x v="121"/>
    <x v="64"/>
    <x v="103"/>
    <x v="62"/>
    <n v="3873"/>
    <n v="12.95"/>
    <x v="0"/>
    <n v="27090"/>
    <x v="0"/>
    <s v=""/>
    <x v="110"/>
    <x v="0"/>
    <x v="0"/>
    <x v="7"/>
  </r>
  <r>
    <x v="0"/>
    <x v="121"/>
    <x v="46"/>
    <x v="152"/>
    <x v="44"/>
    <n v="14256"/>
    <n v="12.9"/>
    <x v="1"/>
    <n v="99680"/>
    <x v="7"/>
    <s v=""/>
    <x v="153"/>
    <x v="0"/>
    <x v="0"/>
    <x v="0"/>
  </r>
  <r>
    <x v="0"/>
    <x v="121"/>
    <x v="42"/>
    <x v="51"/>
    <x v="47"/>
    <n v="8071"/>
    <n v="12.9"/>
    <x v="1"/>
    <n v="100457"/>
    <x v="8"/>
    <s v=""/>
    <x v="58"/>
    <x v="0"/>
    <x v="0"/>
    <x v="7"/>
  </r>
  <r>
    <x v="7"/>
    <x v="121"/>
    <x v="0"/>
    <x v="89"/>
    <x v="62"/>
    <n v="8625"/>
    <n v="12.8"/>
    <x v="1"/>
    <n v="77630"/>
    <x v="4"/>
    <s v=""/>
    <x v="27"/>
    <x v="0"/>
    <x v="0"/>
    <x v="7"/>
  </r>
  <r>
    <x v="4"/>
    <x v="121"/>
    <x v="35"/>
    <x v="291"/>
    <x v="244"/>
    <n v="3746"/>
    <n v="12.8"/>
    <x v="2"/>
    <n v="49000"/>
    <x v="4"/>
    <s v=""/>
    <x v="121"/>
    <x v="0"/>
    <x v="0"/>
    <x v="7"/>
  </r>
  <r>
    <x v="4"/>
    <x v="121"/>
    <x v="170"/>
    <x v="380"/>
    <x v="8"/>
    <n v="5879"/>
    <n v="65.5"/>
    <x v="2"/>
    <n v="49000"/>
    <x v="3"/>
    <s v=""/>
    <x v="348"/>
    <x v="1"/>
    <x v="2"/>
    <x v="8"/>
  </r>
  <r>
    <x v="4"/>
    <x v="121"/>
    <x v="11"/>
    <x v="381"/>
    <x v="62"/>
    <n v="4063"/>
    <n v="70"/>
    <x v="2"/>
    <n v="49000"/>
    <x v="3"/>
    <s v=""/>
    <x v="51"/>
    <x v="0"/>
    <x v="2"/>
    <x v="7"/>
  </r>
  <r>
    <x v="1"/>
    <x v="121"/>
    <x v="14"/>
    <x v="382"/>
    <x v="62"/>
    <n v="4721"/>
    <n v="13.14"/>
    <x v="0"/>
    <n v="33040"/>
    <x v="0"/>
    <s v=""/>
    <x v="14"/>
    <x v="0"/>
    <x v="0"/>
    <x v="7"/>
  </r>
  <r>
    <x v="3"/>
    <x v="122"/>
    <x v="31"/>
    <x v="265"/>
    <x v="29"/>
    <n v="7344"/>
    <n v="12.9"/>
    <x v="6"/>
    <n v="42070"/>
    <x v="4"/>
    <s v=""/>
    <x v="274"/>
    <x v="1"/>
    <x v="0"/>
    <x v="9"/>
  </r>
  <r>
    <x v="5"/>
    <x v="122"/>
    <x v="13"/>
    <x v="383"/>
    <x v="245"/>
    <n v="5556.58"/>
    <n v="12.95"/>
    <x v="2"/>
    <n v="71610"/>
    <x v="4"/>
    <s v=""/>
    <x v="349"/>
    <x v="1"/>
    <x v="0"/>
    <x v="7"/>
  </r>
  <r>
    <x v="5"/>
    <x v="122"/>
    <x v="49"/>
    <x v="143"/>
    <x v="26"/>
    <n v="12657.6"/>
    <n v="12.95"/>
    <x v="1"/>
    <n v="134960"/>
    <x v="4"/>
    <s v=""/>
    <x v="144"/>
    <x v="0"/>
    <x v="0"/>
    <x v="9"/>
  </r>
  <r>
    <x v="5"/>
    <x v="122"/>
    <x v="104"/>
    <x v="384"/>
    <x v="183"/>
    <n v="475.6"/>
    <n v="12.95"/>
    <x v="2"/>
    <n v="22400"/>
    <x v="4"/>
    <s v=""/>
    <x v="350"/>
    <x v="0"/>
    <x v="0"/>
    <x v="0"/>
  </r>
  <r>
    <x v="0"/>
    <x v="123"/>
    <x v="114"/>
    <x v="385"/>
    <x v="19"/>
    <n v="3365"/>
    <n v="13.2"/>
    <x v="2"/>
    <n v="52570"/>
    <x v="9"/>
    <s v=""/>
    <x v="351"/>
    <x v="0"/>
    <x v="0"/>
    <x v="5"/>
  </r>
  <r>
    <x v="4"/>
    <x v="123"/>
    <x v="13"/>
    <x v="386"/>
    <x v="137"/>
    <n v="2739"/>
    <n v="13.3"/>
    <x v="2"/>
    <n v="49000"/>
    <x v="4"/>
    <s v=""/>
    <x v="352"/>
    <x v="1"/>
    <x v="0"/>
    <x v="9"/>
  </r>
  <r>
    <x v="4"/>
    <x v="124"/>
    <x v="9"/>
    <x v="165"/>
    <x v="79"/>
    <n v="9871"/>
    <n v="12.95"/>
    <x v="1"/>
    <n v="118650"/>
    <x v="4"/>
    <s v=""/>
    <x v="166"/>
    <x v="0"/>
    <x v="0"/>
    <x v="0"/>
  </r>
  <r>
    <x v="1"/>
    <x v="124"/>
    <x v="71"/>
    <x v="294"/>
    <x v="100"/>
    <n v="685"/>
    <n v="13.2"/>
    <x v="0"/>
    <n v="4830"/>
    <x v="0"/>
    <s v=""/>
    <x v="140"/>
    <x v="1"/>
    <x v="0"/>
    <x v="0"/>
  </r>
  <r>
    <x v="1"/>
    <x v="124"/>
    <x v="71"/>
    <x v="294"/>
    <x v="203"/>
    <n v="8485"/>
    <n v="13.1"/>
    <x v="0"/>
    <n v="59430"/>
    <x v="0"/>
    <s v=""/>
    <x v="140"/>
    <x v="1"/>
    <x v="0"/>
    <x v="15"/>
  </r>
  <r>
    <x v="1"/>
    <x v="124"/>
    <x v="71"/>
    <x v="294"/>
    <x v="246"/>
    <n v="520"/>
    <n v="13.1"/>
    <x v="0"/>
    <n v="3640"/>
    <x v="0"/>
    <s v=""/>
    <x v="140"/>
    <x v="1"/>
    <x v="0"/>
    <x v="0"/>
  </r>
  <r>
    <x v="5"/>
    <x v="124"/>
    <x v="9"/>
    <x v="78"/>
    <x v="68"/>
    <n v="4868.3"/>
    <n v="13.05"/>
    <x v="1"/>
    <n v="73094"/>
    <x v="4"/>
    <s v=""/>
    <x v="86"/>
    <x v="0"/>
    <x v="0"/>
    <x v="9"/>
  </r>
  <r>
    <x v="1"/>
    <x v="125"/>
    <x v="171"/>
    <x v="387"/>
    <x v="247"/>
    <n v="22560"/>
    <n v="13.15"/>
    <x v="0"/>
    <n v="157920"/>
    <x v="2"/>
    <s v=""/>
    <x v="353"/>
    <x v="1"/>
    <x v="2"/>
    <x v="11"/>
  </r>
  <r>
    <x v="3"/>
    <x v="125"/>
    <x v="0"/>
    <x v="105"/>
    <x v="1"/>
    <n v="7244"/>
    <n v="13"/>
    <x v="10"/>
    <n v="94220"/>
    <x v="4"/>
    <s v=""/>
    <x v="112"/>
    <x v="0"/>
    <x v="0"/>
    <x v="1"/>
  </r>
  <r>
    <x v="1"/>
    <x v="125"/>
    <x v="14"/>
    <x v="382"/>
    <x v="62"/>
    <n v="135"/>
    <n v="13.14"/>
    <x v="0"/>
    <n v="980"/>
    <x v="0"/>
    <s v=""/>
    <x v="14"/>
    <x v="0"/>
    <x v="0"/>
    <x v="7"/>
  </r>
  <r>
    <x v="0"/>
    <x v="126"/>
    <x v="172"/>
    <x v="388"/>
    <x v="8"/>
    <n v="8420"/>
    <n v="13"/>
    <x v="2"/>
    <n v="96740"/>
    <x v="4"/>
    <s v=""/>
    <x v="354"/>
    <x v="1"/>
    <x v="0"/>
    <x v="8"/>
  </r>
  <r>
    <x v="7"/>
    <x v="126"/>
    <x v="36"/>
    <x v="34"/>
    <x v="130"/>
    <n v="5866"/>
    <n v="12.95"/>
    <x v="1"/>
    <n v="99120"/>
    <x v="4"/>
    <s v=""/>
    <x v="40"/>
    <x v="1"/>
    <x v="0"/>
    <x v="13"/>
  </r>
  <r>
    <x v="4"/>
    <x v="126"/>
    <x v="117"/>
    <x v="211"/>
    <x v="62"/>
    <s v="Нет данных"/>
    <n v="13"/>
    <x v="1"/>
    <n v="63280"/>
    <x v="4"/>
    <s v=""/>
    <x v="211"/>
    <x v="0"/>
    <x v="0"/>
    <x v="7"/>
  </r>
  <r>
    <x v="0"/>
    <x v="126"/>
    <x v="49"/>
    <x v="389"/>
    <x v="136"/>
    <n v="4419"/>
    <n v="13"/>
    <x v="2"/>
    <n v="50960"/>
    <x v="9"/>
    <s v=""/>
    <x v="355"/>
    <x v="0"/>
    <x v="0"/>
    <x v="12"/>
  </r>
  <r>
    <x v="3"/>
    <x v="126"/>
    <x v="44"/>
    <x v="227"/>
    <x v="53"/>
    <n v="16367"/>
    <n v="64.8"/>
    <x v="10"/>
    <n v="148386"/>
    <x v="3"/>
    <s v=""/>
    <x v="228"/>
    <x v="1"/>
    <x v="2"/>
    <x v="6"/>
  </r>
  <r>
    <x v="0"/>
    <x v="127"/>
    <x v="169"/>
    <x v="379"/>
    <x v="46"/>
    <n v="10132"/>
    <n v="70"/>
    <x v="1"/>
    <n v="176281"/>
    <x v="6"/>
    <s v=""/>
    <x v="347"/>
    <x v="1"/>
    <x v="2"/>
    <x v="9"/>
  </r>
  <r>
    <x v="0"/>
    <x v="127"/>
    <x v="0"/>
    <x v="0"/>
    <x v="171"/>
    <n v="9986"/>
    <n v="13"/>
    <x v="6"/>
    <n v="108185"/>
    <x v="4"/>
    <s v=""/>
    <x v="0"/>
    <x v="0"/>
    <x v="0"/>
    <x v="0"/>
  </r>
  <r>
    <x v="4"/>
    <x v="127"/>
    <x v="0"/>
    <x v="43"/>
    <x v="41"/>
    <n v="7380"/>
    <n v="13"/>
    <x v="2"/>
    <n v="81970"/>
    <x v="4"/>
    <s v=""/>
    <x v="49"/>
    <x v="0"/>
    <x v="0"/>
    <x v="0"/>
  </r>
  <r>
    <x v="3"/>
    <x v="127"/>
    <x v="88"/>
    <x v="156"/>
    <x v="24"/>
    <n v="21179"/>
    <n v="13"/>
    <x v="10"/>
    <n v="278180"/>
    <x v="4"/>
    <s v=""/>
    <x v="159"/>
    <x v="1"/>
    <x v="0"/>
    <x v="7"/>
  </r>
  <r>
    <x v="0"/>
    <x v="127"/>
    <x v="60"/>
    <x v="92"/>
    <x v="237"/>
    <n v="7970.6"/>
    <n v="13.3"/>
    <x v="1"/>
    <n v="79520"/>
    <x v="4"/>
    <s v=""/>
    <x v="103"/>
    <x v="1"/>
    <x v="0"/>
    <x v="3"/>
  </r>
  <r>
    <x v="7"/>
    <x v="127"/>
    <x v="9"/>
    <x v="200"/>
    <x v="62"/>
    <n v="7618"/>
    <n v="12.93"/>
    <x v="1"/>
    <n v="51310"/>
    <x v="4"/>
    <s v=""/>
    <x v="204"/>
    <x v="0"/>
    <x v="0"/>
    <x v="7"/>
  </r>
  <r>
    <x v="7"/>
    <x v="127"/>
    <x v="173"/>
    <x v="390"/>
    <x v="184"/>
    <n v="1961"/>
    <n v="64.8"/>
    <x v="2"/>
    <n v="47460"/>
    <x v="3"/>
    <s v=""/>
    <x v="356"/>
    <x v="0"/>
    <x v="2"/>
    <x v="9"/>
  </r>
  <r>
    <x v="1"/>
    <x v="128"/>
    <x v="72"/>
    <x v="120"/>
    <x v="156"/>
    <n v="46614"/>
    <n v="13.15"/>
    <x v="0"/>
    <n v="241920"/>
    <x v="2"/>
    <s v=""/>
    <x v="125"/>
    <x v="1"/>
    <x v="2"/>
    <x v="17"/>
  </r>
  <r>
    <x v="4"/>
    <x v="128"/>
    <x v="15"/>
    <x v="391"/>
    <x v="155"/>
    <n v="3200"/>
    <n v="13"/>
    <x v="2"/>
    <n v="49000"/>
    <x v="4"/>
    <s v=""/>
    <x v="151"/>
    <x v="0"/>
    <x v="0"/>
    <x v="3"/>
  </r>
  <r>
    <x v="7"/>
    <x v="128"/>
    <x v="40"/>
    <x v="47"/>
    <x v="12"/>
    <n v="8120"/>
    <n v="12.93"/>
    <x v="1"/>
    <n v="88830"/>
    <x v="4"/>
    <s v=""/>
    <x v="55"/>
    <x v="0"/>
    <x v="0"/>
    <x v="10"/>
  </r>
  <r>
    <x v="1"/>
    <x v="128"/>
    <x v="71"/>
    <x v="294"/>
    <x v="248"/>
    <n v="659"/>
    <n v="13.15"/>
    <x v="0"/>
    <n v="4620"/>
    <x v="0"/>
    <s v=""/>
    <x v="140"/>
    <x v="1"/>
    <x v="0"/>
    <x v="7"/>
  </r>
  <r>
    <x v="3"/>
    <x v="129"/>
    <x v="37"/>
    <x v="186"/>
    <x v="8"/>
    <n v="7316"/>
    <n v="13"/>
    <x v="10"/>
    <n v="115500"/>
    <x v="4"/>
    <s v=""/>
    <x v="149"/>
    <x v="0"/>
    <x v="0"/>
    <x v="8"/>
  </r>
  <r>
    <x v="3"/>
    <x v="129"/>
    <x v="17"/>
    <x v="183"/>
    <x v="236"/>
    <n v="9277"/>
    <n v="13"/>
    <x v="6"/>
    <n v="129500"/>
    <x v="4"/>
    <s v=""/>
    <x v="189"/>
    <x v="0"/>
    <x v="0"/>
    <x v="21"/>
  </r>
  <r>
    <x v="3"/>
    <x v="130"/>
    <x v="38"/>
    <x v="392"/>
    <x v="36"/>
    <n v="8513"/>
    <n v="13"/>
    <x v="6"/>
    <n v="87010"/>
    <x v="4"/>
    <s v=""/>
    <x v="53"/>
    <x v="0"/>
    <x v="0"/>
    <x v="14"/>
  </r>
  <r>
    <x v="0"/>
    <x v="130"/>
    <x v="60"/>
    <x v="92"/>
    <x v="179"/>
    <n v="2940"/>
    <n v="13.3"/>
    <x v="1"/>
    <n v="61110"/>
    <x v="4"/>
    <s v=""/>
    <x v="103"/>
    <x v="1"/>
    <x v="0"/>
    <x v="7"/>
  </r>
  <r>
    <x v="3"/>
    <x v="130"/>
    <x v="15"/>
    <x v="274"/>
    <x v="8"/>
    <n v="12333"/>
    <n v="13"/>
    <x v="6"/>
    <n v="101360"/>
    <x v="4"/>
    <s v=""/>
    <x v="202"/>
    <x v="0"/>
    <x v="0"/>
    <x v="8"/>
  </r>
  <r>
    <x v="0"/>
    <x v="131"/>
    <x v="37"/>
    <x v="393"/>
    <x v="232"/>
    <n v="4629"/>
    <n v="13.3"/>
    <x v="2"/>
    <n v="85316"/>
    <x v="4"/>
    <s v=""/>
    <x v="127"/>
    <x v="0"/>
    <x v="0"/>
    <x v="7"/>
  </r>
  <r>
    <x v="0"/>
    <x v="131"/>
    <x v="0"/>
    <x v="394"/>
    <x v="232"/>
    <n v="7992"/>
    <n v="13.3"/>
    <x v="2"/>
    <n v="124320"/>
    <x v="4"/>
    <s v=""/>
    <x v="0"/>
    <x v="0"/>
    <x v="0"/>
    <x v="7"/>
  </r>
  <r>
    <x v="1"/>
    <x v="132"/>
    <x v="129"/>
    <x v="308"/>
    <x v="74"/>
    <n v="1679"/>
    <n v="13.15"/>
    <x v="0"/>
    <n v="8680"/>
    <x v="0"/>
    <s v=""/>
    <x v="304"/>
    <x v="1"/>
    <x v="0"/>
    <x v="4"/>
  </r>
  <r>
    <x v="1"/>
    <x v="132"/>
    <x v="71"/>
    <x v="294"/>
    <x v="203"/>
    <n v="197"/>
    <n v="13.15"/>
    <x v="0"/>
    <n v="1260"/>
    <x v="0"/>
    <s v=""/>
    <x v="140"/>
    <x v="1"/>
    <x v="0"/>
    <x v="15"/>
  </r>
  <r>
    <x v="0"/>
    <x v="133"/>
    <x v="76"/>
    <x v="395"/>
    <x v="8"/>
    <n v="8102"/>
    <n v="13.3"/>
    <x v="1"/>
    <n v="75460"/>
    <x v="4"/>
    <s v=""/>
    <x v="357"/>
    <x v="0"/>
    <x v="0"/>
    <x v="8"/>
  </r>
  <r>
    <x v="0"/>
    <x v="133"/>
    <x v="35"/>
    <x v="396"/>
    <x v="47"/>
    <n v="1561"/>
    <n v="13.3"/>
    <x v="2"/>
    <n v="55947"/>
    <x v="5"/>
    <s v=""/>
    <x v="358"/>
    <x v="0"/>
    <x v="0"/>
    <x v="7"/>
  </r>
  <r>
    <x v="10"/>
    <x v="133"/>
    <x v="124"/>
    <x v="397"/>
    <x v="1"/>
    <n v="503"/>
    <n v="13"/>
    <x v="2"/>
    <n v="21420"/>
    <x v="4"/>
    <s v=""/>
    <x v="359"/>
    <x v="0"/>
    <x v="0"/>
    <x v="1"/>
  </r>
  <r>
    <x v="7"/>
    <x v="133"/>
    <x v="16"/>
    <x v="53"/>
    <x v="49"/>
    <n v="2264"/>
    <n v="13"/>
    <x v="1"/>
    <n v="61110"/>
    <x v="4"/>
    <s v=""/>
    <x v="60"/>
    <x v="0"/>
    <x v="0"/>
    <x v="9"/>
  </r>
  <r>
    <x v="7"/>
    <x v="133"/>
    <x v="30"/>
    <x v="268"/>
    <x v="12"/>
    <n v="8672"/>
    <n v="13"/>
    <x v="1"/>
    <n v="70000"/>
    <x v="4"/>
    <s v=""/>
    <x v="276"/>
    <x v="0"/>
    <x v="0"/>
    <x v="10"/>
  </r>
  <r>
    <x v="4"/>
    <x v="134"/>
    <x v="69"/>
    <x v="398"/>
    <x v="0"/>
    <n v="291.5"/>
    <n v="13"/>
    <x v="2"/>
    <n v="21000"/>
    <x v="4"/>
    <s v=""/>
    <x v="360"/>
    <x v="1"/>
    <x v="0"/>
    <x v="0"/>
  </r>
  <r>
    <x v="4"/>
    <x v="134"/>
    <x v="122"/>
    <x v="399"/>
    <x v="0"/>
    <n v="369"/>
    <n v="13"/>
    <x v="2"/>
    <n v="21000"/>
    <x v="4"/>
    <s v=""/>
    <x v="361"/>
    <x v="1"/>
    <x v="0"/>
    <x v="0"/>
  </r>
  <r>
    <x v="1"/>
    <x v="134"/>
    <x v="142"/>
    <x v="360"/>
    <x v="249"/>
    <n v="2921"/>
    <n v="13.15"/>
    <x v="0"/>
    <n v="18620"/>
    <x v="0"/>
    <s v=""/>
    <x v="335"/>
    <x v="0"/>
    <x v="0"/>
    <x v="0"/>
  </r>
  <r>
    <x v="5"/>
    <x v="134"/>
    <x v="31"/>
    <x v="265"/>
    <x v="29"/>
    <s v="Нет данных"/>
    <n v="0"/>
    <x v="1"/>
    <n v="39550"/>
    <x v="0"/>
    <s v=""/>
    <x v="274"/>
    <x v="1"/>
    <x v="0"/>
    <x v="9"/>
  </r>
  <r>
    <x v="1"/>
    <x v="135"/>
    <x v="72"/>
    <x v="120"/>
    <x v="156"/>
    <n v="15655"/>
    <n v="13.15"/>
    <x v="0"/>
    <n v="81200"/>
    <x v="2"/>
    <s v=""/>
    <x v="125"/>
    <x v="1"/>
    <x v="2"/>
    <x v="17"/>
  </r>
  <r>
    <x v="1"/>
    <x v="135"/>
    <x v="72"/>
    <x v="120"/>
    <x v="156"/>
    <n v="15655"/>
    <n v="13.15"/>
    <x v="0"/>
    <n v="81200"/>
    <x v="2"/>
    <s v=""/>
    <x v="125"/>
    <x v="1"/>
    <x v="2"/>
    <x v="17"/>
  </r>
  <r>
    <x v="7"/>
    <x v="135"/>
    <x v="145"/>
    <x v="282"/>
    <x v="90"/>
    <n v="3467"/>
    <n v="13.1"/>
    <x v="1"/>
    <n v="54110"/>
    <x v="4"/>
    <s v=""/>
    <x v="287"/>
    <x v="1"/>
    <x v="0"/>
    <x v="7"/>
  </r>
  <r>
    <x v="10"/>
    <x v="135"/>
    <x v="55"/>
    <x v="400"/>
    <x v="79"/>
    <n v="174.6"/>
    <n v="13"/>
    <x v="2"/>
    <n v="21000"/>
    <x v="4"/>
    <s v=""/>
    <x v="362"/>
    <x v="0"/>
    <x v="0"/>
    <x v="0"/>
  </r>
  <r>
    <x v="0"/>
    <x v="135"/>
    <x v="1"/>
    <x v="401"/>
    <x v="250"/>
    <n v="2050"/>
    <n v="13.3"/>
    <x v="2"/>
    <n v="88994.5"/>
    <x v="10"/>
    <s v=""/>
    <x v="363"/>
    <x v="0"/>
    <x v="0"/>
    <x v="0"/>
  </r>
  <r>
    <x v="0"/>
    <x v="135"/>
    <x v="0"/>
    <x v="162"/>
    <x v="31"/>
    <n v="12084"/>
    <n v="13.3"/>
    <x v="1"/>
    <n v="97185.9"/>
    <x v="4"/>
    <s v=""/>
    <x v="0"/>
    <x v="0"/>
    <x v="0"/>
    <x v="6"/>
  </r>
  <r>
    <x v="4"/>
    <x v="135"/>
    <x v="88"/>
    <x v="357"/>
    <x v="8"/>
    <n v="8610"/>
    <n v="13.1"/>
    <x v="1"/>
    <n v="79345"/>
    <x v="4"/>
    <s v=""/>
    <x v="159"/>
    <x v="1"/>
    <x v="0"/>
    <x v="8"/>
  </r>
  <r>
    <x v="7"/>
    <x v="135"/>
    <x v="174"/>
    <x v="402"/>
    <x v="96"/>
    <n v="3540"/>
    <n v="64.8"/>
    <x v="2"/>
    <n v="49000"/>
    <x v="3"/>
    <s v=""/>
    <x v="364"/>
    <x v="1"/>
    <x v="2"/>
    <x v="9"/>
  </r>
  <r>
    <x v="5"/>
    <x v="135"/>
    <x v="37"/>
    <x v="324"/>
    <x v="2"/>
    <s v="Нет данных"/>
    <n v="0"/>
    <x v="1"/>
    <n v="286091"/>
    <x v="0"/>
    <s v=""/>
    <x v="313"/>
    <x v="0"/>
    <x v="0"/>
    <x v="2"/>
  </r>
  <r>
    <x v="5"/>
    <x v="135"/>
    <x v="175"/>
    <x v="10"/>
    <x v="2"/>
    <s v="Нет данных"/>
    <n v="0"/>
    <x v="2"/>
    <n v="107100"/>
    <x v="1"/>
    <s v=""/>
    <x v="365"/>
    <x v="0"/>
    <x v="1"/>
    <x v="2"/>
  </r>
  <r>
    <x v="1"/>
    <x v="136"/>
    <x v="81"/>
    <x v="141"/>
    <x v="102"/>
    <n v="14257"/>
    <n v="13.15"/>
    <x v="0"/>
    <n v="90720"/>
    <x v="0"/>
    <s v=""/>
    <x v="142"/>
    <x v="1"/>
    <x v="0"/>
    <x v="5"/>
  </r>
  <r>
    <x v="3"/>
    <x v="136"/>
    <x v="37"/>
    <x v="279"/>
    <x v="10"/>
    <n v="8300"/>
    <n v="13"/>
    <x v="10"/>
    <n v="67550"/>
    <x v="4"/>
    <s v=""/>
    <x v="286"/>
    <x v="0"/>
    <x v="0"/>
    <x v="9"/>
  </r>
  <r>
    <x v="3"/>
    <x v="136"/>
    <x v="24"/>
    <x v="159"/>
    <x v="118"/>
    <n v="10565"/>
    <n v="13"/>
    <x v="6"/>
    <n v="62160"/>
    <x v="4"/>
    <s v=""/>
    <x v="161"/>
    <x v="1"/>
    <x v="0"/>
    <x v="7"/>
  </r>
  <r>
    <x v="3"/>
    <x v="136"/>
    <x v="176"/>
    <x v="403"/>
    <x v="62"/>
    <n v="32061"/>
    <n v="64.5"/>
    <x v="10"/>
    <n v="336770"/>
    <x v="3"/>
    <s v=""/>
    <x v="366"/>
    <x v="1"/>
    <x v="2"/>
    <x v="7"/>
  </r>
  <r>
    <x v="7"/>
    <x v="136"/>
    <x v="177"/>
    <x v="404"/>
    <x v="251"/>
    <n v="2051"/>
    <n v="64.7"/>
    <x v="2"/>
    <n v="53270"/>
    <x v="3"/>
    <s v=""/>
    <x v="367"/>
    <x v="1"/>
    <x v="2"/>
    <x v="9"/>
  </r>
  <r>
    <x v="3"/>
    <x v="137"/>
    <x v="29"/>
    <x v="219"/>
    <x v="78"/>
    <n v="4884"/>
    <n v="13"/>
    <x v="6"/>
    <n v="61180"/>
    <x v="4"/>
    <s v=""/>
    <x v="218"/>
    <x v="0"/>
    <x v="0"/>
    <x v="7"/>
  </r>
  <r>
    <x v="3"/>
    <x v="137"/>
    <x v="21"/>
    <x v="17"/>
    <x v="71"/>
    <n v="9988"/>
    <n v="0"/>
    <x v="10"/>
    <n v="59080"/>
    <x v="3"/>
    <s v=""/>
    <x v="21"/>
    <x v="0"/>
    <x v="2"/>
    <x v="7"/>
  </r>
  <r>
    <x v="4"/>
    <x v="138"/>
    <x v="7"/>
    <x v="37"/>
    <x v="184"/>
    <n v="9050"/>
    <n v="13"/>
    <x v="1"/>
    <n v="59885"/>
    <x v="4"/>
    <s v=""/>
    <x v="43"/>
    <x v="1"/>
    <x v="0"/>
    <x v="9"/>
  </r>
  <r>
    <x v="7"/>
    <x v="138"/>
    <x v="144"/>
    <x v="275"/>
    <x v="252"/>
    <n v="23554"/>
    <n v="13"/>
    <x v="1"/>
    <n v="229810"/>
    <x v="4"/>
    <s v=""/>
    <x v="284"/>
    <x v="0"/>
    <x v="0"/>
    <x v="9"/>
  </r>
  <r>
    <x v="1"/>
    <x v="139"/>
    <x v="81"/>
    <x v="141"/>
    <x v="102"/>
    <n v="61"/>
    <n v="13.15"/>
    <x v="0"/>
    <n v="350"/>
    <x v="0"/>
    <s v=""/>
    <x v="142"/>
    <x v="1"/>
    <x v="0"/>
    <x v="5"/>
  </r>
  <r>
    <x v="1"/>
    <x v="140"/>
    <x v="70"/>
    <x v="113"/>
    <x v="62"/>
    <n v="162"/>
    <n v="13.2"/>
    <x v="0"/>
    <n v="1050"/>
    <x v="1"/>
    <s v=""/>
    <x v="118"/>
    <x v="1"/>
    <x v="1"/>
    <x v="7"/>
  </r>
  <r>
    <x v="0"/>
    <x v="140"/>
    <x v="83"/>
    <x v="405"/>
    <x v="253"/>
    <n v="4075"/>
    <n v="13.3"/>
    <x v="2"/>
    <n v="61110"/>
    <x v="11"/>
    <s v=""/>
    <x v="368"/>
    <x v="0"/>
    <x v="0"/>
    <x v="7"/>
  </r>
  <r>
    <x v="1"/>
    <x v="140"/>
    <x v="15"/>
    <x v="371"/>
    <x v="8"/>
    <n v="3483"/>
    <n v="13.2"/>
    <x v="0"/>
    <n v="18060"/>
    <x v="2"/>
    <s v=""/>
    <x v="215"/>
    <x v="0"/>
    <x v="2"/>
    <x v="8"/>
  </r>
  <r>
    <x v="0"/>
    <x v="140"/>
    <x v="66"/>
    <x v="107"/>
    <x v="254"/>
    <n v="12891"/>
    <n v="66"/>
    <x v="1"/>
    <n v="179911.19999999998"/>
    <x v="12"/>
    <s v=""/>
    <x v="114"/>
    <x v="0"/>
    <x v="2"/>
    <x v="0"/>
  </r>
  <r>
    <x v="1"/>
    <x v="140"/>
    <x v="178"/>
    <x v="406"/>
    <x v="92"/>
    <n v="3365"/>
    <n v="13.2"/>
    <x v="0"/>
    <n v="49000"/>
    <x v="2"/>
    <s v=""/>
    <x v="369"/>
    <x v="1"/>
    <x v="2"/>
    <x v="17"/>
  </r>
  <r>
    <x v="1"/>
    <x v="140"/>
    <x v="81"/>
    <x v="141"/>
    <x v="62"/>
    <n v="1518"/>
    <n v="13.2"/>
    <x v="0"/>
    <n v="9660"/>
    <x v="0"/>
    <s v=""/>
    <x v="142"/>
    <x v="1"/>
    <x v="0"/>
    <x v="7"/>
  </r>
  <r>
    <x v="0"/>
    <x v="140"/>
    <x v="7"/>
    <x v="7"/>
    <x v="4"/>
    <n v="21668"/>
    <n v="13.3"/>
    <x v="1"/>
    <n v="186935"/>
    <x v="5"/>
    <s v=""/>
    <x v="7"/>
    <x v="1"/>
    <x v="0"/>
    <x v="4"/>
  </r>
  <r>
    <x v="7"/>
    <x v="140"/>
    <x v="46"/>
    <x v="407"/>
    <x v="255"/>
    <n v="1768"/>
    <n v="13.3"/>
    <x v="2"/>
    <n v="62510"/>
    <x v="4"/>
    <s v=""/>
    <x v="370"/>
    <x v="0"/>
    <x v="0"/>
    <x v="7"/>
  </r>
  <r>
    <x v="0"/>
    <x v="140"/>
    <x v="0"/>
    <x v="65"/>
    <x v="8"/>
    <n v="3685"/>
    <n v="13.3"/>
    <x v="1"/>
    <n v="63770"/>
    <x v="4"/>
    <s v=""/>
    <x v="74"/>
    <x v="0"/>
    <x v="0"/>
    <x v="8"/>
  </r>
  <r>
    <x v="1"/>
    <x v="140"/>
    <x v="6"/>
    <x v="320"/>
    <x v="26"/>
    <n v="4725"/>
    <n v="13.2"/>
    <x v="0"/>
    <n v="30100"/>
    <x v="0"/>
    <s v=""/>
    <x v="6"/>
    <x v="0"/>
    <x v="0"/>
    <x v="9"/>
  </r>
  <r>
    <x v="5"/>
    <x v="140"/>
    <x v="49"/>
    <x v="10"/>
    <x v="2"/>
    <s v="Нет данных"/>
    <n v="0"/>
    <x v="1"/>
    <n v="341180"/>
    <x v="1"/>
    <s v=""/>
    <x v="292"/>
    <x v="0"/>
    <x v="1"/>
    <x v="2"/>
  </r>
  <r>
    <x v="1"/>
    <x v="141"/>
    <x v="81"/>
    <x v="141"/>
    <x v="62"/>
    <n v="926"/>
    <n v="13.3"/>
    <x v="0"/>
    <n v="5880"/>
    <x v="0"/>
    <s v=""/>
    <x v="142"/>
    <x v="1"/>
    <x v="0"/>
    <x v="7"/>
  </r>
  <r>
    <x v="3"/>
    <x v="141"/>
    <x v="37"/>
    <x v="36"/>
    <x v="36"/>
    <n v="11934"/>
    <n v="13.1"/>
    <x v="10"/>
    <n v="237300"/>
    <x v="4"/>
    <s v=""/>
    <x v="42"/>
    <x v="0"/>
    <x v="0"/>
    <x v="14"/>
  </r>
  <r>
    <x v="0"/>
    <x v="141"/>
    <x v="35"/>
    <x v="116"/>
    <x v="227"/>
    <n v="7560"/>
    <n v="13.15"/>
    <x v="1"/>
    <n v="74200"/>
    <x v="4"/>
    <s v=""/>
    <x v="121"/>
    <x v="0"/>
    <x v="0"/>
    <x v="9"/>
  </r>
  <r>
    <x v="3"/>
    <x v="141"/>
    <x v="88"/>
    <x v="156"/>
    <x v="24"/>
    <n v="19386"/>
    <n v="13.1"/>
    <x v="10"/>
    <n v="157850"/>
    <x v="4"/>
    <s v=""/>
    <x v="159"/>
    <x v="1"/>
    <x v="0"/>
    <x v="7"/>
  </r>
  <r>
    <x v="1"/>
    <x v="141"/>
    <x v="9"/>
    <x v="408"/>
    <x v="256"/>
    <n v="8186"/>
    <n v="13.3"/>
    <x v="0"/>
    <n v="42420"/>
    <x v="0"/>
    <s v=""/>
    <x v="166"/>
    <x v="0"/>
    <x v="0"/>
    <x v="7"/>
  </r>
  <r>
    <x v="7"/>
    <x v="141"/>
    <x v="17"/>
    <x v="52"/>
    <x v="257"/>
    <n v="4961"/>
    <n v="13.15"/>
    <x v="1"/>
    <n v="59500"/>
    <x v="4"/>
    <s v=""/>
    <x v="59"/>
    <x v="0"/>
    <x v="0"/>
    <x v="6"/>
  </r>
  <r>
    <x v="4"/>
    <x v="141"/>
    <x v="88"/>
    <x v="357"/>
    <x v="8"/>
    <n v="6902"/>
    <n v="13.05"/>
    <x v="1"/>
    <n v="48650"/>
    <x v="4"/>
    <s v=""/>
    <x v="159"/>
    <x v="1"/>
    <x v="0"/>
    <x v="8"/>
  </r>
  <r>
    <x v="3"/>
    <x v="141"/>
    <x v="71"/>
    <x v="139"/>
    <x v="36"/>
    <n v="21600"/>
    <n v="13.1"/>
    <x v="6"/>
    <n v="148540"/>
    <x v="4"/>
    <s v=""/>
    <x v="140"/>
    <x v="1"/>
    <x v="0"/>
    <x v="14"/>
  </r>
  <r>
    <x v="7"/>
    <x v="141"/>
    <x v="16"/>
    <x v="155"/>
    <x v="19"/>
    <n v="8541"/>
    <n v="13.15"/>
    <x v="1"/>
    <n v="113120"/>
    <x v="4"/>
    <s v=""/>
    <x v="156"/>
    <x v="0"/>
    <x v="0"/>
    <x v="5"/>
  </r>
  <r>
    <x v="10"/>
    <x v="142"/>
    <x v="179"/>
    <x v="409"/>
    <x v="8"/>
    <n v="476"/>
    <n v="70"/>
    <x v="2"/>
    <n v="19350"/>
    <x v="3"/>
    <s v=""/>
    <x v="371"/>
    <x v="0"/>
    <x v="2"/>
    <x v="8"/>
  </r>
  <r>
    <x v="10"/>
    <x v="142"/>
    <x v="55"/>
    <x v="400"/>
    <x v="79"/>
    <n v="10854.25"/>
    <n v="13"/>
    <x v="2"/>
    <n v="63645"/>
    <x v="4"/>
    <s v=""/>
    <x v="362"/>
    <x v="0"/>
    <x v="0"/>
    <x v="0"/>
  </r>
  <r>
    <x v="0"/>
    <x v="142"/>
    <x v="65"/>
    <x v="61"/>
    <x v="258"/>
    <n v="2160"/>
    <n v="13.3"/>
    <x v="2"/>
    <n v="55580"/>
    <x v="13"/>
    <s v=""/>
    <x v="254"/>
    <x v="0"/>
    <x v="0"/>
    <x v="9"/>
  </r>
  <r>
    <x v="3"/>
    <x v="142"/>
    <x v="69"/>
    <x v="111"/>
    <x v="8"/>
    <n v="5663"/>
    <n v="13.2"/>
    <x v="6"/>
    <n v="86590"/>
    <x v="4"/>
    <s v=""/>
    <x v="117"/>
    <x v="1"/>
    <x v="0"/>
    <x v="8"/>
  </r>
  <r>
    <x v="1"/>
    <x v="142"/>
    <x v="52"/>
    <x v="297"/>
    <x v="62"/>
    <n v="1228"/>
    <n v="13.3"/>
    <x v="0"/>
    <n v="7840"/>
    <x v="0"/>
    <s v=""/>
    <x v="209"/>
    <x v="0"/>
    <x v="0"/>
    <x v="7"/>
  </r>
  <r>
    <x v="7"/>
    <x v="142"/>
    <x v="52"/>
    <x v="410"/>
    <x v="62"/>
    <n v="7600"/>
    <n v="13.1"/>
    <x v="2"/>
    <n v="51800"/>
    <x v="4"/>
    <s v=""/>
    <x v="119"/>
    <x v="0"/>
    <x v="0"/>
    <x v="7"/>
  </r>
  <r>
    <x v="0"/>
    <x v="142"/>
    <x v="9"/>
    <x v="411"/>
    <x v="16"/>
    <n v="9239"/>
    <n v="13.15"/>
    <x v="1"/>
    <n v="59150"/>
    <x v="0"/>
    <s v=""/>
    <x v="372"/>
    <x v="0"/>
    <x v="0"/>
    <x v="9"/>
  </r>
  <r>
    <x v="0"/>
    <x v="142"/>
    <x v="118"/>
    <x v="412"/>
    <x v="259"/>
    <n v="3252"/>
    <n v="13.5"/>
    <x v="2"/>
    <n v="65730"/>
    <x v="14"/>
    <s v=""/>
    <x v="373"/>
    <x v="0"/>
    <x v="0"/>
    <x v="7"/>
  </r>
  <r>
    <x v="10"/>
    <x v="143"/>
    <x v="180"/>
    <x v="413"/>
    <x v="260"/>
    <n v="6613"/>
    <n v="64.5"/>
    <x v="2"/>
    <n v="45150"/>
    <x v="0"/>
    <s v=""/>
    <x v="374"/>
    <x v="0"/>
    <x v="2"/>
    <x v="11"/>
  </r>
  <r>
    <x v="3"/>
    <x v="143"/>
    <x v="120"/>
    <x v="278"/>
    <x v="50"/>
    <n v="5420"/>
    <n v="13.2"/>
    <x v="6"/>
    <n v="103670"/>
    <x v="4"/>
    <s v=""/>
    <x v="285"/>
    <x v="0"/>
    <x v="0"/>
    <x v="4"/>
  </r>
  <r>
    <x v="3"/>
    <x v="143"/>
    <x v="24"/>
    <x v="159"/>
    <x v="118"/>
    <n v="7625"/>
    <n v="13.2"/>
    <x v="6"/>
    <n v="42280"/>
    <x v="4"/>
    <s v=""/>
    <x v="161"/>
    <x v="1"/>
    <x v="0"/>
    <x v="7"/>
  </r>
  <r>
    <x v="1"/>
    <x v="143"/>
    <x v="52"/>
    <x v="315"/>
    <x v="62"/>
    <n v="3559"/>
    <n v="13.3"/>
    <x v="0"/>
    <n v="22680"/>
    <x v="0"/>
    <s v=""/>
    <x v="239"/>
    <x v="0"/>
    <x v="0"/>
    <x v="7"/>
  </r>
  <r>
    <x v="4"/>
    <x v="144"/>
    <x v="46"/>
    <x v="414"/>
    <x v="41"/>
    <n v="4250"/>
    <n v="13.2"/>
    <x v="2"/>
    <n v="49000"/>
    <x v="4"/>
    <s v=""/>
    <x v="375"/>
    <x v="0"/>
    <x v="0"/>
    <x v="0"/>
  </r>
  <r>
    <x v="1"/>
    <x v="144"/>
    <x v="52"/>
    <x v="315"/>
    <x v="207"/>
    <n v="397"/>
    <n v="12.65"/>
    <x v="0"/>
    <n v="2520"/>
    <x v="0"/>
    <s v=""/>
    <x v="239"/>
    <x v="0"/>
    <x v="0"/>
    <x v="15"/>
  </r>
  <r>
    <x v="4"/>
    <x v="144"/>
    <x v="14"/>
    <x v="58"/>
    <x v="41"/>
    <n v="631"/>
    <n v="70"/>
    <x v="2"/>
    <n v="49000"/>
    <x v="3"/>
    <s v=""/>
    <x v="14"/>
    <x v="0"/>
    <x v="2"/>
    <x v="0"/>
  </r>
  <r>
    <x v="5"/>
    <x v="144"/>
    <x v="104"/>
    <x v="10"/>
    <x v="2"/>
    <s v="Нет данных"/>
    <n v="0"/>
    <x v="1"/>
    <n v="131530"/>
    <x v="1"/>
    <s v=""/>
    <x v="376"/>
    <x v="0"/>
    <x v="1"/>
    <x v="2"/>
  </r>
  <r>
    <x v="7"/>
    <x v="145"/>
    <x v="139"/>
    <x v="353"/>
    <x v="41"/>
    <n v="11534"/>
    <n v="13.35"/>
    <x v="1"/>
    <n v="105070"/>
    <x v="4"/>
    <s v=""/>
    <x v="271"/>
    <x v="0"/>
    <x v="0"/>
    <x v="0"/>
  </r>
  <r>
    <x v="4"/>
    <x v="145"/>
    <x v="35"/>
    <x v="291"/>
    <x v="12"/>
    <n v="5393"/>
    <n v="13.35"/>
    <x v="1"/>
    <n v="57400"/>
    <x v="4"/>
    <s v=""/>
    <x v="121"/>
    <x v="0"/>
    <x v="0"/>
    <x v="10"/>
  </r>
  <r>
    <x v="1"/>
    <x v="145"/>
    <x v="83"/>
    <x v="313"/>
    <x v="51"/>
    <n v="99"/>
    <n v="13.5"/>
    <x v="0"/>
    <n v="490"/>
    <x v="0"/>
    <s v=""/>
    <x v="264"/>
    <x v="0"/>
    <x v="0"/>
    <x v="16"/>
  </r>
  <r>
    <x v="7"/>
    <x v="145"/>
    <x v="174"/>
    <x v="402"/>
    <x v="96"/>
    <n v="1415"/>
    <n v="64.5"/>
    <x v="1"/>
    <n v="21000"/>
    <x v="3"/>
    <s v=""/>
    <x v="364"/>
    <x v="1"/>
    <x v="2"/>
    <x v="9"/>
  </r>
  <r>
    <x v="5"/>
    <x v="145"/>
    <x v="49"/>
    <x v="10"/>
    <x v="2"/>
    <s v="Нет данных"/>
    <n v="0"/>
    <x v="2"/>
    <n v="74410"/>
    <x v="1"/>
    <s v=""/>
    <x v="292"/>
    <x v="0"/>
    <x v="1"/>
    <x v="2"/>
  </r>
  <r>
    <x v="0"/>
    <x v="146"/>
    <x v="35"/>
    <x v="33"/>
    <x v="33"/>
    <n v="8393"/>
    <n v="66"/>
    <x v="10"/>
    <n v="57960"/>
    <x v="3"/>
    <s v=""/>
    <x v="39"/>
    <x v="0"/>
    <x v="2"/>
    <x v="9"/>
  </r>
  <r>
    <x v="1"/>
    <x v="146"/>
    <x v="181"/>
    <x v="415"/>
    <x v="231"/>
    <n v="20419"/>
    <s v="13,5"/>
    <x v="0"/>
    <n v="129920"/>
    <x v="0"/>
    <s v=""/>
    <x v="377"/>
    <x v="0"/>
    <x v="0"/>
    <x v="0"/>
  </r>
  <r>
    <x v="1"/>
    <x v="146"/>
    <x v="5"/>
    <x v="216"/>
    <x v="36"/>
    <n v="4509"/>
    <s v="13,5"/>
    <x v="0"/>
    <n v="23380"/>
    <x v="0"/>
    <s v=""/>
    <x v="94"/>
    <x v="0"/>
    <x v="0"/>
    <x v="14"/>
  </r>
  <r>
    <x v="3"/>
    <x v="146"/>
    <x v="88"/>
    <x v="156"/>
    <x v="24"/>
    <n v="21179"/>
    <n v="13.4"/>
    <x v="1"/>
    <n v="116060"/>
    <x v="4"/>
    <s v=""/>
    <x v="159"/>
    <x v="1"/>
    <x v="0"/>
    <x v="7"/>
  </r>
  <r>
    <x v="7"/>
    <x v="147"/>
    <x v="8"/>
    <x v="416"/>
    <x v="5"/>
    <n v="20809"/>
    <n v="0.56597222222222232"/>
    <x v="1"/>
    <n v="72800"/>
    <x v="15"/>
    <s v=""/>
    <x v="378"/>
    <x v="0"/>
    <x v="3"/>
    <x v="5"/>
  </r>
  <r>
    <x v="7"/>
    <x v="147"/>
    <x v="38"/>
    <x v="417"/>
    <x v="261"/>
    <n v="5110"/>
    <n v="13.35"/>
    <x v="2"/>
    <n v="63630"/>
    <x v="4"/>
    <s v=""/>
    <x v="379"/>
    <x v="0"/>
    <x v="0"/>
    <x v="7"/>
  </r>
  <r>
    <x v="0"/>
    <x v="147"/>
    <x v="78"/>
    <x v="166"/>
    <x v="191"/>
    <n v="3560"/>
    <n v="14"/>
    <x v="12"/>
    <n v="63444.5"/>
    <x v="4"/>
    <s v=""/>
    <x v="137"/>
    <x v="1"/>
    <x v="0"/>
    <x v="7"/>
  </r>
  <r>
    <x v="7"/>
    <x v="147"/>
    <x v="67"/>
    <x v="108"/>
    <x v="12"/>
    <n v="9922"/>
    <n v="13.35"/>
    <x v="1"/>
    <n v="76440"/>
    <x v="4"/>
    <s v=""/>
    <x v="115"/>
    <x v="1"/>
    <x v="0"/>
    <x v="10"/>
  </r>
  <r>
    <x v="1"/>
    <x v="147"/>
    <x v="14"/>
    <x v="418"/>
    <x v="262"/>
    <n v="5181"/>
    <s v="13,5"/>
    <x v="0"/>
    <n v="32970"/>
    <x v="0"/>
    <s v=""/>
    <x v="90"/>
    <x v="0"/>
    <x v="0"/>
    <x v="11"/>
  </r>
  <r>
    <x v="5"/>
    <x v="147"/>
    <x v="37"/>
    <x v="122"/>
    <x v="108"/>
    <n v="5749"/>
    <n v="13.1"/>
    <x v="1"/>
    <n v="96530"/>
    <x v="5"/>
    <s v=""/>
    <x v="127"/>
    <x v="0"/>
    <x v="0"/>
    <x v="4"/>
  </r>
  <r>
    <x v="0"/>
    <x v="148"/>
    <x v="7"/>
    <x v="7"/>
    <x v="4"/>
    <n v="17949"/>
    <n v="14"/>
    <x v="10"/>
    <n v="134750"/>
    <x v="5"/>
    <s v=""/>
    <x v="7"/>
    <x v="1"/>
    <x v="0"/>
    <x v="4"/>
  </r>
  <r>
    <x v="7"/>
    <x v="148"/>
    <x v="30"/>
    <x v="419"/>
    <x v="62"/>
    <n v="7714"/>
    <n v="13.3"/>
    <x v="2"/>
    <n v="71610"/>
    <x v="4"/>
    <s v=""/>
    <x v="98"/>
    <x v="0"/>
    <x v="0"/>
    <x v="7"/>
  </r>
  <r>
    <x v="4"/>
    <x v="148"/>
    <x v="7"/>
    <x v="37"/>
    <x v="125"/>
    <n v="55"/>
    <n v="13.35"/>
    <x v="1"/>
    <n v="21000"/>
    <x v="4"/>
    <s v=""/>
    <x v="43"/>
    <x v="1"/>
    <x v="0"/>
    <x v="18"/>
  </r>
  <r>
    <x v="1"/>
    <x v="148"/>
    <x v="142"/>
    <x v="360"/>
    <x v="0"/>
    <n v="6796"/>
    <n v="13.65"/>
    <x v="0"/>
    <n v="43260"/>
    <x v="0"/>
    <s v=""/>
    <x v="335"/>
    <x v="0"/>
    <x v="0"/>
    <x v="0"/>
  </r>
  <r>
    <x v="3"/>
    <x v="148"/>
    <x v="22"/>
    <x v="145"/>
    <x v="8"/>
    <n v="14850"/>
    <n v="13.4"/>
    <x v="1"/>
    <n v="114100"/>
    <x v="4"/>
    <s v=""/>
    <x v="146"/>
    <x v="1"/>
    <x v="0"/>
    <x v="8"/>
  </r>
  <r>
    <x v="4"/>
    <x v="148"/>
    <x v="88"/>
    <x v="357"/>
    <x v="8"/>
    <n v="5290"/>
    <n v="13.35"/>
    <x v="1"/>
    <n v="49000"/>
    <x v="4"/>
    <s v=""/>
    <x v="159"/>
    <x v="1"/>
    <x v="0"/>
    <x v="8"/>
  </r>
  <r>
    <x v="8"/>
    <x v="149"/>
    <x v="11"/>
    <x v="173"/>
    <x v="125"/>
    <n v="13515"/>
    <n v="13.65"/>
    <x v="1"/>
    <n v="70070"/>
    <x v="0"/>
    <s v=""/>
    <x v="177"/>
    <x v="0"/>
    <x v="0"/>
    <x v="18"/>
  </r>
  <r>
    <x v="1"/>
    <x v="149"/>
    <x v="9"/>
    <x v="420"/>
    <x v="29"/>
    <n v="335"/>
    <s v="13,5"/>
    <x v="0"/>
    <n v="1750"/>
    <x v="0"/>
    <s v=""/>
    <x v="204"/>
    <x v="0"/>
    <x v="0"/>
    <x v="9"/>
  </r>
  <r>
    <x v="7"/>
    <x v="149"/>
    <x v="46"/>
    <x v="310"/>
    <x v="263"/>
    <n v="8327"/>
    <n v="13.3"/>
    <x v="1"/>
    <n v="70980"/>
    <x v="4"/>
    <s v=""/>
    <x v="153"/>
    <x v="0"/>
    <x v="0"/>
    <x v="0"/>
  </r>
  <r>
    <x v="7"/>
    <x v="149"/>
    <x v="16"/>
    <x v="421"/>
    <x v="264"/>
    <n v="7581"/>
    <n v="14.15"/>
    <x v="2"/>
    <n v="71120"/>
    <x v="4"/>
    <s v=""/>
    <x v="380"/>
    <x v="0"/>
    <x v="0"/>
    <x v="8"/>
  </r>
  <r>
    <x v="7"/>
    <x v="149"/>
    <x v="16"/>
    <x v="155"/>
    <x v="265"/>
    <n v="7643"/>
    <n v="13.3"/>
    <x v="1"/>
    <n v="77490"/>
    <x v="4"/>
    <s v=""/>
    <x v="156"/>
    <x v="0"/>
    <x v="0"/>
    <x v="0"/>
  </r>
  <r>
    <x v="3"/>
    <x v="149"/>
    <x v="21"/>
    <x v="17"/>
    <x v="8"/>
    <n v="10773"/>
    <n v="66"/>
    <x v="1"/>
    <n v="61810"/>
    <x v="3"/>
    <s v=""/>
    <x v="21"/>
    <x v="0"/>
    <x v="2"/>
    <x v="8"/>
  </r>
  <r>
    <x v="1"/>
    <x v="150"/>
    <x v="70"/>
    <x v="113"/>
    <x v="8"/>
    <n v="497"/>
    <n v="13.95"/>
    <x v="0"/>
    <n v="3150"/>
    <x v="1"/>
    <s v=""/>
    <x v="118"/>
    <x v="1"/>
    <x v="1"/>
    <x v="8"/>
  </r>
  <r>
    <x v="1"/>
    <x v="150"/>
    <x v="70"/>
    <x v="113"/>
    <x v="8"/>
    <n v="1721"/>
    <n v="13.95"/>
    <x v="0"/>
    <n v="10920"/>
    <x v="1"/>
    <s v=""/>
    <x v="118"/>
    <x v="1"/>
    <x v="1"/>
    <x v="8"/>
  </r>
  <r>
    <x v="4"/>
    <x v="150"/>
    <x v="71"/>
    <x v="422"/>
    <x v="266"/>
    <n v="4855"/>
    <n v="13.5"/>
    <x v="2"/>
    <n v="53620"/>
    <x v="4"/>
    <s v=""/>
    <x v="120"/>
    <x v="1"/>
    <x v="0"/>
    <x v="7"/>
  </r>
  <r>
    <x v="4"/>
    <x v="150"/>
    <x v="71"/>
    <x v="423"/>
    <x v="267"/>
    <n v="5835"/>
    <n v="13.65"/>
    <x v="2"/>
    <n v="52990"/>
    <x v="4"/>
    <s v=""/>
    <x v="140"/>
    <x v="1"/>
    <x v="0"/>
    <x v="6"/>
  </r>
  <r>
    <x v="1"/>
    <x v="150"/>
    <x v="52"/>
    <x v="297"/>
    <x v="75"/>
    <n v="1315"/>
    <n v="13.95"/>
    <x v="0"/>
    <n v="8400"/>
    <x v="0"/>
    <s v=""/>
    <x v="209"/>
    <x v="0"/>
    <x v="0"/>
    <x v="9"/>
  </r>
  <r>
    <x v="3"/>
    <x v="150"/>
    <x v="17"/>
    <x v="183"/>
    <x v="236"/>
    <n v="5246"/>
    <n v="13.7"/>
    <x v="1"/>
    <n v="80500"/>
    <x v="4"/>
    <s v=""/>
    <x v="189"/>
    <x v="0"/>
    <x v="0"/>
    <x v="21"/>
  </r>
  <r>
    <x v="1"/>
    <x v="150"/>
    <x v="71"/>
    <x v="294"/>
    <x v="200"/>
    <n v="1648"/>
    <n v="13.95"/>
    <x v="0"/>
    <n v="10500"/>
    <x v="0"/>
    <s v=""/>
    <x v="140"/>
    <x v="1"/>
    <x v="0"/>
    <x v="0"/>
  </r>
  <r>
    <x v="4"/>
    <x v="151"/>
    <x v="16"/>
    <x v="95"/>
    <x v="62"/>
    <n v="7080"/>
    <n v="13.8"/>
    <x v="1"/>
    <n v="64820"/>
    <x v="4"/>
    <s v=""/>
    <x v="84"/>
    <x v="0"/>
    <x v="0"/>
    <x v="7"/>
  </r>
  <r>
    <x v="0"/>
    <x v="152"/>
    <x v="24"/>
    <x v="26"/>
    <x v="8"/>
    <n v="9143"/>
    <n v="66"/>
    <x v="10"/>
    <n v="91651.7"/>
    <x v="3"/>
    <s v=""/>
    <x v="32"/>
    <x v="1"/>
    <x v="2"/>
    <x v="8"/>
  </r>
  <r>
    <x v="7"/>
    <x v="152"/>
    <x v="35"/>
    <x v="307"/>
    <x v="268"/>
    <n v="26525"/>
    <n v="13.85"/>
    <x v="1"/>
    <n v="232750"/>
    <x v="4"/>
    <s v=""/>
    <x v="107"/>
    <x v="0"/>
    <x v="0"/>
    <x v="7"/>
  </r>
  <r>
    <x v="4"/>
    <x v="152"/>
    <x v="182"/>
    <x v="424"/>
    <x v="120"/>
    <n v="7741"/>
    <n v="14"/>
    <x v="2"/>
    <n v="50750"/>
    <x v="4"/>
    <s v=""/>
    <x v="381"/>
    <x v="0"/>
    <x v="0"/>
    <x v="0"/>
  </r>
  <r>
    <x v="1"/>
    <x v="152"/>
    <x v="0"/>
    <x v="104"/>
    <x v="12"/>
    <n v="866"/>
    <n v="14.5"/>
    <x v="0"/>
    <n v="5670"/>
    <x v="0"/>
    <s v=""/>
    <x v="111"/>
    <x v="0"/>
    <x v="0"/>
    <x v="10"/>
  </r>
  <r>
    <x v="1"/>
    <x v="152"/>
    <x v="83"/>
    <x v="313"/>
    <x v="51"/>
    <n v="9563"/>
    <n v="14"/>
    <x v="0"/>
    <n v="49560"/>
    <x v="0"/>
    <s v=""/>
    <x v="264"/>
    <x v="0"/>
    <x v="0"/>
    <x v="16"/>
  </r>
  <r>
    <x v="1"/>
    <x v="152"/>
    <x v="15"/>
    <x v="150"/>
    <x v="174"/>
    <n v="4436"/>
    <n v="13.95"/>
    <x v="0"/>
    <n v="28210"/>
    <x v="0"/>
    <s v=""/>
    <x v="151"/>
    <x v="0"/>
    <x v="0"/>
    <x v="0"/>
  </r>
  <r>
    <x v="1"/>
    <x v="152"/>
    <x v="35"/>
    <x v="306"/>
    <x v="66"/>
    <n v="9078"/>
    <n v="14"/>
    <x v="0"/>
    <n v="57750"/>
    <x v="0"/>
    <s v=""/>
    <x v="122"/>
    <x v="0"/>
    <x v="0"/>
    <x v="13"/>
  </r>
  <r>
    <x v="4"/>
    <x v="152"/>
    <x v="183"/>
    <x v="425"/>
    <x v="0"/>
    <n v="1111"/>
    <n v="70"/>
    <x v="2"/>
    <n v="48020"/>
    <x v="3"/>
    <s v=""/>
    <x v="382"/>
    <x v="0"/>
    <x v="2"/>
    <x v="0"/>
  </r>
  <r>
    <x v="0"/>
    <x v="153"/>
    <x v="66"/>
    <x v="107"/>
    <x v="269"/>
    <n v="7920"/>
    <n v="66"/>
    <x v="10"/>
    <n v="55580"/>
    <x v="12"/>
    <s v=""/>
    <x v="114"/>
    <x v="0"/>
    <x v="2"/>
    <x v="0"/>
  </r>
  <r>
    <x v="1"/>
    <x v="153"/>
    <x v="9"/>
    <x v="426"/>
    <x v="51"/>
    <n v="11527"/>
    <n v="14"/>
    <x v="0"/>
    <n v="59780"/>
    <x v="0"/>
    <s v=""/>
    <x v="278"/>
    <x v="0"/>
    <x v="0"/>
    <x v="16"/>
  </r>
  <r>
    <x v="1"/>
    <x v="153"/>
    <x v="71"/>
    <x v="294"/>
    <x v="200"/>
    <n v="59"/>
    <n v="14"/>
    <x v="0"/>
    <n v="350"/>
    <x v="0"/>
    <s v=""/>
    <x v="140"/>
    <x v="1"/>
    <x v="0"/>
    <x v="0"/>
  </r>
  <r>
    <x v="0"/>
    <x v="154"/>
    <x v="7"/>
    <x v="7"/>
    <x v="4"/>
    <n v="15298"/>
    <n v="14.2"/>
    <x v="10"/>
    <n v="139790"/>
    <x v="5"/>
    <s v=""/>
    <x v="7"/>
    <x v="1"/>
    <x v="0"/>
    <x v="4"/>
  </r>
  <r>
    <x v="0"/>
    <x v="154"/>
    <x v="15"/>
    <x v="427"/>
    <x v="41"/>
    <n v="24682"/>
    <n v="14"/>
    <x v="5"/>
    <n v="187740"/>
    <x v="4"/>
    <s v=""/>
    <x v="247"/>
    <x v="0"/>
    <x v="0"/>
    <x v="0"/>
  </r>
  <r>
    <x v="1"/>
    <x v="154"/>
    <x v="71"/>
    <x v="294"/>
    <x v="98"/>
    <n v="38"/>
    <n v="14.15"/>
    <x v="0"/>
    <n v="210"/>
    <x v="0"/>
    <s v=""/>
    <x v="140"/>
    <x v="1"/>
    <x v="0"/>
    <x v="15"/>
  </r>
  <r>
    <x v="7"/>
    <x v="155"/>
    <x v="35"/>
    <x v="307"/>
    <x v="270"/>
    <n v="3400"/>
    <n v="14.15"/>
    <x v="1"/>
    <n v="70000"/>
    <x v="4"/>
    <s v=""/>
    <x v="107"/>
    <x v="0"/>
    <x v="0"/>
    <x v="17"/>
  </r>
  <r>
    <x v="3"/>
    <x v="155"/>
    <x v="44"/>
    <x v="227"/>
    <x v="2"/>
    <s v="Нет данных"/>
    <n v="0"/>
    <x v="1"/>
    <n v="73570"/>
    <x v="2"/>
    <s v=""/>
    <x v="228"/>
    <x v="1"/>
    <x v="2"/>
    <x v="2"/>
  </r>
  <r>
    <x v="1"/>
    <x v="156"/>
    <x v="178"/>
    <x v="406"/>
    <x v="271"/>
    <n v="1224"/>
    <n v="14.5"/>
    <x v="0"/>
    <n v="7770"/>
    <x v="2"/>
    <s v=""/>
    <x v="369"/>
    <x v="1"/>
    <x v="2"/>
    <x v="7"/>
  </r>
  <r>
    <x v="7"/>
    <x v="156"/>
    <x v="156"/>
    <x v="322"/>
    <x v="62"/>
    <n v="14174"/>
    <n v="14"/>
    <x v="1"/>
    <n v="127050"/>
    <x v="4"/>
    <s v=""/>
    <x v="311"/>
    <x v="1"/>
    <x v="0"/>
    <x v="7"/>
  </r>
  <r>
    <x v="3"/>
    <x v="156"/>
    <x v="16"/>
    <x v="428"/>
    <x v="2"/>
    <s v="Нет данных"/>
    <n v="0"/>
    <x v="1"/>
    <n v="122430"/>
    <x v="0"/>
    <s v=""/>
    <x v="230"/>
    <x v="0"/>
    <x v="0"/>
    <x v="2"/>
  </r>
  <r>
    <x v="3"/>
    <x v="156"/>
    <x v="9"/>
    <x v="203"/>
    <x v="2"/>
    <s v="Нет данных"/>
    <n v="0"/>
    <x v="1"/>
    <n v="247380"/>
    <x v="0"/>
    <s v=""/>
    <x v="86"/>
    <x v="0"/>
    <x v="0"/>
    <x v="2"/>
  </r>
  <r>
    <x v="3"/>
    <x v="156"/>
    <x v="22"/>
    <x v="429"/>
    <x v="2"/>
    <s v="Нет данных"/>
    <n v="0"/>
    <x v="1"/>
    <n v="56980"/>
    <x v="0"/>
    <s v=""/>
    <x v="383"/>
    <x v="1"/>
    <x v="0"/>
    <x v="2"/>
  </r>
  <r>
    <x v="1"/>
    <x v="157"/>
    <x v="15"/>
    <x v="150"/>
    <x v="117"/>
    <n v="2087"/>
    <n v="13.45"/>
    <x v="0"/>
    <n v="13300"/>
    <x v="0"/>
    <s v=""/>
    <x v="151"/>
    <x v="0"/>
    <x v="0"/>
    <x v="6"/>
  </r>
  <r>
    <x v="7"/>
    <x v="158"/>
    <x v="24"/>
    <x v="290"/>
    <x v="272"/>
    <n v="21763"/>
    <n v="14.15"/>
    <x v="1"/>
    <n v="52710"/>
    <x v="4"/>
    <s v=""/>
    <x v="32"/>
    <x v="1"/>
    <x v="0"/>
    <x v="7"/>
  </r>
  <r>
    <x v="4"/>
    <x v="158"/>
    <x v="0"/>
    <x v="43"/>
    <x v="41"/>
    <n v="7380"/>
    <n v="14.15"/>
    <x v="1"/>
    <n v="81970"/>
    <x v="4"/>
    <s v=""/>
    <x v="49"/>
    <x v="0"/>
    <x v="0"/>
    <x v="0"/>
  </r>
  <r>
    <x v="1"/>
    <x v="158"/>
    <x v="142"/>
    <x v="360"/>
    <x v="249"/>
    <n v="3561"/>
    <n v="14.5"/>
    <x v="0"/>
    <n v="22680"/>
    <x v="0"/>
    <s v=""/>
    <x v="335"/>
    <x v="0"/>
    <x v="0"/>
    <x v="0"/>
  </r>
  <r>
    <x v="4"/>
    <x v="159"/>
    <x v="7"/>
    <x v="37"/>
    <x v="184"/>
    <n v="8828"/>
    <n v="14.15"/>
    <x v="1"/>
    <n v="50050"/>
    <x v="4"/>
    <s v=""/>
    <x v="43"/>
    <x v="1"/>
    <x v="0"/>
    <x v="9"/>
  </r>
  <r>
    <x v="3"/>
    <x v="159"/>
    <x v="16"/>
    <x v="428"/>
    <x v="2"/>
    <s v="Нет данных"/>
    <n v="0"/>
    <x v="0"/>
    <n v="76650"/>
    <x v="0"/>
    <s v=""/>
    <x v="230"/>
    <x v="0"/>
    <x v="0"/>
    <x v="2"/>
  </r>
  <r>
    <x v="4"/>
    <x v="159"/>
    <x v="52"/>
    <x v="344"/>
    <x v="273"/>
    <n v="10315"/>
    <n v="14.15"/>
    <x v="1"/>
    <n v="85750"/>
    <x v="4"/>
    <s v=""/>
    <x v="221"/>
    <x v="0"/>
    <x v="0"/>
    <x v="0"/>
  </r>
  <r>
    <x v="0"/>
    <x v="159"/>
    <x v="35"/>
    <x v="116"/>
    <x v="227"/>
    <n v="14722"/>
    <n v="14.2"/>
    <x v="6"/>
    <n v="130340"/>
    <x v="4"/>
    <s v=""/>
    <x v="121"/>
    <x v="0"/>
    <x v="0"/>
    <x v="9"/>
  </r>
  <r>
    <x v="7"/>
    <x v="159"/>
    <x v="16"/>
    <x v="155"/>
    <x v="62"/>
    <n v="7789"/>
    <n v="14"/>
    <x v="1"/>
    <n v="115107"/>
    <x v="4"/>
    <s v=""/>
    <x v="156"/>
    <x v="0"/>
    <x v="0"/>
    <x v="7"/>
  </r>
  <r>
    <x v="1"/>
    <x v="160"/>
    <x v="81"/>
    <x v="141"/>
    <x v="8"/>
    <n v="541"/>
    <n v="14.5"/>
    <x v="0"/>
    <n v="3430"/>
    <x v="0"/>
    <s v=""/>
    <x v="142"/>
    <x v="1"/>
    <x v="0"/>
    <x v="8"/>
  </r>
  <r>
    <x v="1"/>
    <x v="160"/>
    <x v="14"/>
    <x v="126"/>
    <x v="239"/>
    <n v="4851"/>
    <n v="14.5"/>
    <x v="0"/>
    <n v="30870"/>
    <x v="0"/>
    <s v=""/>
    <x v="73"/>
    <x v="0"/>
    <x v="0"/>
    <x v="7"/>
  </r>
  <r>
    <x v="1"/>
    <x v="161"/>
    <x v="170"/>
    <x v="430"/>
    <x v="120"/>
    <n v="3040"/>
    <n v="13.95"/>
    <x v="0"/>
    <n v="19320"/>
    <x v="2"/>
    <s v=""/>
    <x v="384"/>
    <x v="1"/>
    <x v="2"/>
    <x v="0"/>
  </r>
  <r>
    <x v="3"/>
    <x v="161"/>
    <x v="16"/>
    <x v="354"/>
    <x v="2"/>
    <s v="Нет данных"/>
    <n v="0"/>
    <x v="0"/>
    <n v="70630"/>
    <x v="0"/>
    <s v=""/>
    <x v="156"/>
    <x v="0"/>
    <x v="0"/>
    <x v="2"/>
  </r>
  <r>
    <x v="4"/>
    <x v="161"/>
    <x v="14"/>
    <x v="253"/>
    <x v="5"/>
    <n v="7845"/>
    <n v="13.9"/>
    <x v="1"/>
    <n v="104160"/>
    <x v="4"/>
    <s v=""/>
    <x v="79"/>
    <x v="0"/>
    <x v="0"/>
    <x v="5"/>
  </r>
  <r>
    <x v="1"/>
    <x v="161"/>
    <x v="52"/>
    <x v="297"/>
    <x v="274"/>
    <n v="3666"/>
    <n v="14.5"/>
    <x v="0"/>
    <n v="23310"/>
    <x v="0"/>
    <s v=""/>
    <x v="209"/>
    <x v="0"/>
    <x v="0"/>
    <x v="9"/>
  </r>
  <r>
    <x v="7"/>
    <x v="161"/>
    <x v="55"/>
    <x v="144"/>
    <x v="41"/>
    <n v="4271"/>
    <n v="13.9"/>
    <x v="1"/>
    <n v="44870"/>
    <x v="4"/>
    <s v=""/>
    <x v="145"/>
    <x v="0"/>
    <x v="0"/>
    <x v="0"/>
  </r>
  <r>
    <x v="1"/>
    <x v="161"/>
    <x v="71"/>
    <x v="294"/>
    <x v="0"/>
    <n v="2068"/>
    <n v="14.5"/>
    <x v="0"/>
    <n v="13160"/>
    <x v="0"/>
    <s v=""/>
    <x v="140"/>
    <x v="1"/>
    <x v="0"/>
    <x v="0"/>
  </r>
  <r>
    <x v="1"/>
    <x v="161"/>
    <x v="82"/>
    <x v="147"/>
    <x v="108"/>
    <n v="6934"/>
    <n v="13.95"/>
    <x v="0"/>
    <n v="35980"/>
    <x v="0"/>
    <s v=""/>
    <x v="148"/>
    <x v="1"/>
    <x v="0"/>
    <x v="4"/>
  </r>
  <r>
    <x v="3"/>
    <x v="161"/>
    <x v="44"/>
    <x v="227"/>
    <x v="2"/>
    <s v="Нет данных"/>
    <n v="0"/>
    <x v="0"/>
    <n v="137270"/>
    <x v="2"/>
    <s v=""/>
    <x v="228"/>
    <x v="1"/>
    <x v="2"/>
    <x v="2"/>
  </r>
  <r>
    <x v="5"/>
    <x v="161"/>
    <x v="65"/>
    <x v="431"/>
    <x v="26"/>
    <n v="3590"/>
    <n v="13.8"/>
    <x v="2"/>
    <n v="68040"/>
    <x v="4"/>
    <s v=""/>
    <x v="385"/>
    <x v="0"/>
    <x v="0"/>
    <x v="9"/>
  </r>
  <r>
    <x v="8"/>
    <x v="161"/>
    <x v="37"/>
    <x v="10"/>
    <x v="248"/>
    <s v="Нет данных"/>
    <n v="13.65"/>
    <x v="2"/>
    <n v="63070"/>
    <x v="1"/>
    <s v=""/>
    <x v="52"/>
    <x v="0"/>
    <x v="1"/>
    <x v="7"/>
  </r>
  <r>
    <x v="0"/>
    <x v="162"/>
    <x v="5"/>
    <x v="352"/>
    <x v="1"/>
    <n v="23698"/>
    <n v="13.6"/>
    <x v="6"/>
    <n v="189994"/>
    <x v="4"/>
    <s v=""/>
    <x v="331"/>
    <x v="0"/>
    <x v="0"/>
    <x v="1"/>
  </r>
  <r>
    <x v="0"/>
    <x v="162"/>
    <x v="35"/>
    <x v="116"/>
    <x v="19"/>
    <n v="3580"/>
    <n v="13.6"/>
    <x v="6"/>
    <n v="77000"/>
    <x v="4"/>
    <s v=""/>
    <x v="121"/>
    <x v="0"/>
    <x v="0"/>
    <x v="5"/>
  </r>
  <r>
    <x v="7"/>
    <x v="162"/>
    <x v="14"/>
    <x v="432"/>
    <x v="125"/>
    <n v="3004.15"/>
    <n v="13.3"/>
    <x v="1"/>
    <n v="54110"/>
    <x v="4"/>
    <s v=""/>
    <x v="79"/>
    <x v="0"/>
    <x v="0"/>
    <x v="18"/>
  </r>
  <r>
    <x v="7"/>
    <x v="162"/>
    <x v="14"/>
    <x v="345"/>
    <x v="62"/>
    <n v="7737"/>
    <n v="13.3"/>
    <x v="1"/>
    <n v="71400"/>
    <x v="4"/>
    <s v=""/>
    <x v="327"/>
    <x v="0"/>
    <x v="0"/>
    <x v="7"/>
  </r>
  <r>
    <x v="0"/>
    <x v="162"/>
    <x v="0"/>
    <x v="257"/>
    <x v="0"/>
    <n v="14273.5"/>
    <n v="13.6"/>
    <x v="6"/>
    <n v="143744.29999999999"/>
    <x v="4"/>
    <s v=""/>
    <x v="27"/>
    <x v="0"/>
    <x v="0"/>
    <x v="0"/>
  </r>
  <r>
    <x v="3"/>
    <x v="163"/>
    <x v="37"/>
    <x v="279"/>
    <x v="2"/>
    <s v="Нет данных"/>
    <n v="0"/>
    <x v="0"/>
    <n v="109410"/>
    <x v="0"/>
    <s v=""/>
    <x v="286"/>
    <x v="0"/>
    <x v="0"/>
    <x v="2"/>
  </r>
  <r>
    <x v="1"/>
    <x v="163"/>
    <x v="14"/>
    <x v="126"/>
    <x v="66"/>
    <n v="4189"/>
    <n v="13.45"/>
    <x v="0"/>
    <n v="26670"/>
    <x v="0"/>
    <s v=""/>
    <x v="73"/>
    <x v="0"/>
    <x v="0"/>
    <x v="13"/>
  </r>
  <r>
    <x v="1"/>
    <x v="164"/>
    <x v="154"/>
    <x v="316"/>
    <x v="200"/>
    <n v="2885"/>
    <n v="13.45"/>
    <x v="0"/>
    <n v="18340"/>
    <x v="2"/>
    <s v=""/>
    <x v="308"/>
    <x v="1"/>
    <x v="2"/>
    <x v="0"/>
  </r>
  <r>
    <x v="1"/>
    <x v="164"/>
    <x v="81"/>
    <x v="141"/>
    <x v="74"/>
    <n v="19133"/>
    <n v="13.45"/>
    <x v="0"/>
    <n v="121730"/>
    <x v="0"/>
    <s v=""/>
    <x v="142"/>
    <x v="1"/>
    <x v="0"/>
    <x v="4"/>
  </r>
  <r>
    <x v="1"/>
    <x v="164"/>
    <x v="122"/>
    <x v="224"/>
    <x v="274"/>
    <n v="11923"/>
    <n v="13.45"/>
    <x v="0"/>
    <n v="61810"/>
    <x v="0"/>
    <s v=""/>
    <x v="224"/>
    <x v="1"/>
    <x v="0"/>
    <x v="9"/>
  </r>
  <r>
    <x v="3"/>
    <x v="164"/>
    <x v="16"/>
    <x v="338"/>
    <x v="2"/>
    <s v="Нет данных"/>
    <n v="0"/>
    <x v="0"/>
    <n v="210350"/>
    <x v="0"/>
    <s v=""/>
    <x v="222"/>
    <x v="0"/>
    <x v="0"/>
    <x v="2"/>
  </r>
  <r>
    <x v="1"/>
    <x v="164"/>
    <x v="38"/>
    <x v="433"/>
    <x v="275"/>
    <n v="8845"/>
    <n v="13.45"/>
    <x v="0"/>
    <n v="45850"/>
    <x v="0"/>
    <s v=""/>
    <x v="379"/>
    <x v="0"/>
    <x v="0"/>
    <x v="7"/>
  </r>
  <r>
    <x v="3"/>
    <x v="164"/>
    <x v="44"/>
    <x v="227"/>
    <x v="2"/>
    <s v="Нет данных"/>
    <n v="0"/>
    <x v="0"/>
    <n v="70420"/>
    <x v="2"/>
    <s v=""/>
    <x v="228"/>
    <x v="1"/>
    <x v="2"/>
    <x v="2"/>
  </r>
  <r>
    <x v="5"/>
    <x v="164"/>
    <x v="37"/>
    <x v="372"/>
    <x v="62"/>
    <n v="13853"/>
    <n v="13.3"/>
    <x v="1"/>
    <n v="212030"/>
    <x v="4"/>
    <s v=""/>
    <x v="288"/>
    <x v="0"/>
    <x v="0"/>
    <x v="7"/>
  </r>
  <r>
    <x v="7"/>
    <x v="165"/>
    <x v="139"/>
    <x v="353"/>
    <x v="41"/>
    <n v="11534.82"/>
    <n v="13.3"/>
    <x v="1"/>
    <n v="112980"/>
    <x v="4"/>
    <s v=""/>
    <x v="271"/>
    <x v="0"/>
    <x v="0"/>
    <x v="0"/>
  </r>
  <r>
    <x v="0"/>
    <x v="165"/>
    <x v="37"/>
    <x v="60"/>
    <x v="8"/>
    <n v="7122"/>
    <n v="13.6"/>
    <x v="6"/>
    <n v="80465"/>
    <x v="4"/>
    <s v=""/>
    <x v="70"/>
    <x v="0"/>
    <x v="0"/>
    <x v="8"/>
  </r>
  <r>
    <x v="0"/>
    <x v="165"/>
    <x v="0"/>
    <x v="277"/>
    <x v="191"/>
    <n v="4646"/>
    <n v="13.6"/>
    <x v="6"/>
    <n v="75600"/>
    <x v="4"/>
    <s v=""/>
    <x v="112"/>
    <x v="0"/>
    <x v="0"/>
    <x v="7"/>
  </r>
  <r>
    <x v="1"/>
    <x v="165"/>
    <x v="35"/>
    <x v="142"/>
    <x v="274"/>
    <n v="2594"/>
    <n v="13.45"/>
    <x v="0"/>
    <n v="13440"/>
    <x v="0"/>
    <s v=""/>
    <x v="39"/>
    <x v="0"/>
    <x v="0"/>
    <x v="9"/>
  </r>
  <r>
    <x v="7"/>
    <x v="165"/>
    <x v="118"/>
    <x v="434"/>
    <x v="62"/>
    <n v="798178"/>
    <n v="13.3"/>
    <x v="2"/>
    <n v="85085"/>
    <x v="4"/>
    <s v=""/>
    <x v="386"/>
    <x v="0"/>
    <x v="0"/>
    <x v="7"/>
  </r>
  <r>
    <x v="5"/>
    <x v="165"/>
    <x v="49"/>
    <x v="435"/>
    <x v="1"/>
    <n v="6640"/>
    <n v="13.4"/>
    <x v="1"/>
    <n v="49000"/>
    <x v="4"/>
    <s v=""/>
    <x v="123"/>
    <x v="0"/>
    <x v="0"/>
    <x v="1"/>
  </r>
  <r>
    <x v="1"/>
    <x v="166"/>
    <x v="184"/>
    <x v="436"/>
    <x v="276"/>
    <n v="7022"/>
    <n v="13.45"/>
    <x v="0"/>
    <n v="44660"/>
    <x v="2"/>
    <s v=""/>
    <x v="387"/>
    <x v="1"/>
    <x v="2"/>
    <x v="7"/>
  </r>
  <r>
    <x v="1"/>
    <x v="166"/>
    <x v="30"/>
    <x v="100"/>
    <x v="105"/>
    <n v="6080"/>
    <n v="13.45"/>
    <x v="0"/>
    <n v="31570"/>
    <x v="0"/>
    <s v=""/>
    <x v="91"/>
    <x v="0"/>
    <x v="0"/>
    <x v="0"/>
  </r>
  <r>
    <x v="1"/>
    <x v="166"/>
    <x v="142"/>
    <x v="360"/>
    <x v="249"/>
    <n v="3561"/>
    <n v="13.55"/>
    <x v="0"/>
    <n v="22680"/>
    <x v="0"/>
    <s v=""/>
    <x v="335"/>
    <x v="0"/>
    <x v="0"/>
    <x v="0"/>
  </r>
  <r>
    <x v="7"/>
    <x v="166"/>
    <x v="30"/>
    <x v="187"/>
    <x v="131"/>
    <n v="593641"/>
    <n v="13.3"/>
    <x v="1"/>
    <n v="55650"/>
    <x v="4"/>
    <s v=""/>
    <x v="192"/>
    <x v="0"/>
    <x v="0"/>
    <x v="7"/>
  </r>
  <r>
    <x v="5"/>
    <x v="166"/>
    <x v="45"/>
    <x v="437"/>
    <x v="277"/>
    <n v="7140"/>
    <n v="14"/>
    <x v="2"/>
    <n v="81550"/>
    <x v="5"/>
    <s v=""/>
    <x v="388"/>
    <x v="0"/>
    <x v="0"/>
    <x v="0"/>
  </r>
  <r>
    <x v="0"/>
    <x v="167"/>
    <x v="35"/>
    <x v="33"/>
    <x v="33"/>
    <n v="8655"/>
    <n v="66"/>
    <x v="10"/>
    <n v="97930"/>
    <x v="3"/>
    <s v=""/>
    <x v="39"/>
    <x v="0"/>
    <x v="2"/>
    <x v="9"/>
  </r>
  <r>
    <x v="0"/>
    <x v="167"/>
    <x v="49"/>
    <x v="438"/>
    <x v="278"/>
    <n v="5600"/>
    <n v="70"/>
    <x v="9"/>
    <n v="51800"/>
    <x v="12"/>
    <s v=""/>
    <x v="71"/>
    <x v="0"/>
    <x v="2"/>
    <x v="7"/>
  </r>
  <r>
    <x v="1"/>
    <x v="167"/>
    <x v="0"/>
    <x v="21"/>
    <x v="8"/>
    <n v="2652"/>
    <n v="13.65"/>
    <x v="0"/>
    <n v="13720"/>
    <x v="0"/>
    <s v=""/>
    <x v="27"/>
    <x v="0"/>
    <x v="0"/>
    <x v="8"/>
  </r>
  <r>
    <x v="0"/>
    <x v="167"/>
    <x v="76"/>
    <x v="395"/>
    <x v="8"/>
    <n v="9190"/>
    <n v="13.8"/>
    <x v="9"/>
    <n v="98980"/>
    <x v="4"/>
    <s v=""/>
    <x v="357"/>
    <x v="0"/>
    <x v="0"/>
    <x v="8"/>
  </r>
  <r>
    <x v="0"/>
    <x v="167"/>
    <x v="139"/>
    <x v="439"/>
    <x v="125"/>
    <n v="975"/>
    <n v="13.8"/>
    <x v="5"/>
    <n v="26677"/>
    <x v="5"/>
    <s v=""/>
    <x v="389"/>
    <x v="0"/>
    <x v="0"/>
    <x v="18"/>
  </r>
  <r>
    <x v="0"/>
    <x v="167"/>
    <x v="16"/>
    <x v="440"/>
    <x v="279"/>
    <n v="9399"/>
    <n v="13.8"/>
    <x v="2"/>
    <n v="65793"/>
    <x v="16"/>
    <s v=""/>
    <x v="156"/>
    <x v="0"/>
    <x v="0"/>
    <x v="11"/>
  </r>
  <r>
    <x v="0"/>
    <x v="167"/>
    <x v="9"/>
    <x v="196"/>
    <x v="136"/>
    <n v="8625"/>
    <n v="13.8"/>
    <x v="5"/>
    <n v="90716.5"/>
    <x v="4"/>
    <s v=""/>
    <x v="201"/>
    <x v="0"/>
    <x v="0"/>
    <x v="12"/>
  </r>
  <r>
    <x v="4"/>
    <x v="167"/>
    <x v="14"/>
    <x v="10"/>
    <x v="41"/>
    <s v="Нет данных"/>
    <n v="70"/>
    <x v="1"/>
    <n v="61670"/>
    <x v="3"/>
    <s v=""/>
    <x v="390"/>
    <x v="0"/>
    <x v="2"/>
    <x v="0"/>
  </r>
  <r>
    <x v="4"/>
    <x v="168"/>
    <x v="37"/>
    <x v="441"/>
    <x v="62"/>
    <n v="1463"/>
    <n v="13.6"/>
    <x v="2"/>
    <n v="49000"/>
    <x v="4"/>
    <s v=""/>
    <x v="286"/>
    <x v="0"/>
    <x v="0"/>
    <x v="7"/>
  </r>
  <r>
    <x v="1"/>
    <x v="168"/>
    <x v="1"/>
    <x v="1"/>
    <x v="63"/>
    <n v="3958"/>
    <n v="13.75"/>
    <x v="0"/>
    <n v="20510"/>
    <x v="0"/>
    <s v=""/>
    <x v="1"/>
    <x v="0"/>
    <x v="0"/>
    <x v="7"/>
  </r>
  <r>
    <x v="0"/>
    <x v="168"/>
    <x v="83"/>
    <x v="363"/>
    <x v="1"/>
    <n v="8766"/>
    <n v="13.8"/>
    <x v="6"/>
    <n v="92762.6"/>
    <x v="4"/>
    <s v=""/>
    <x v="337"/>
    <x v="0"/>
    <x v="0"/>
    <x v="1"/>
  </r>
  <r>
    <x v="8"/>
    <x v="168"/>
    <x v="11"/>
    <x v="173"/>
    <x v="125"/>
    <s v="Нет данных"/>
    <n v="13.65"/>
    <x v="1"/>
    <n v="373819.6"/>
    <x v="0"/>
    <n v="5340.28"/>
    <x v="177"/>
    <x v="0"/>
    <x v="0"/>
    <x v="18"/>
  </r>
  <r>
    <x v="5"/>
    <x v="168"/>
    <x v="9"/>
    <x v="78"/>
    <x v="62"/>
    <n v="54441.3"/>
    <n v="13.5"/>
    <x v="1"/>
    <n v="126070"/>
    <x v="7"/>
    <s v=""/>
    <x v="86"/>
    <x v="0"/>
    <x v="0"/>
    <x v="7"/>
  </r>
  <r>
    <x v="7"/>
    <x v="169"/>
    <x v="71"/>
    <x v="183"/>
    <x v="62"/>
    <n v="20473"/>
    <n v="13.3"/>
    <x v="2"/>
    <n v="169400"/>
    <x v="4"/>
    <s v=""/>
    <x v="120"/>
    <x v="1"/>
    <x v="0"/>
    <x v="7"/>
  </r>
  <r>
    <x v="7"/>
    <x v="170"/>
    <x v="30"/>
    <x v="268"/>
    <x v="79"/>
    <n v="9230"/>
    <n v="13.65"/>
    <x v="1"/>
    <n v="101430"/>
    <x v="4"/>
    <s v=""/>
    <x v="276"/>
    <x v="0"/>
    <x v="0"/>
    <x v="0"/>
  </r>
  <r>
    <x v="1"/>
    <x v="171"/>
    <x v="78"/>
    <x v="135"/>
    <x v="214"/>
    <n v="2765"/>
    <n v="13.85"/>
    <x v="0"/>
    <n v="14350"/>
    <x v="2"/>
    <s v=""/>
    <x v="137"/>
    <x v="1"/>
    <x v="2"/>
    <x v="0"/>
  </r>
  <r>
    <x v="0"/>
    <x v="171"/>
    <x v="5"/>
    <x v="333"/>
    <x v="1"/>
    <n v="22726"/>
    <n v="13.8"/>
    <x v="10"/>
    <n v="227664.5"/>
    <x v="4"/>
    <s v=""/>
    <x v="63"/>
    <x v="0"/>
    <x v="0"/>
    <x v="1"/>
  </r>
  <r>
    <x v="8"/>
    <x v="171"/>
    <x v="185"/>
    <x v="10"/>
    <x v="280"/>
    <s v="Нет данных"/>
    <n v="64.5"/>
    <x v="2"/>
    <n v="265720"/>
    <x v="1"/>
    <s v=""/>
    <x v="391"/>
    <x v="1"/>
    <x v="1"/>
    <x v="6"/>
  </r>
  <r>
    <x v="0"/>
    <x v="172"/>
    <x v="78"/>
    <x v="166"/>
    <x v="167"/>
    <n v="8834"/>
    <n v="13.8"/>
    <x v="12"/>
    <n v="88480"/>
    <x v="4"/>
    <s v=""/>
    <x v="137"/>
    <x v="1"/>
    <x v="0"/>
    <x v="5"/>
  </r>
  <r>
    <x v="1"/>
    <x v="172"/>
    <x v="30"/>
    <x v="369"/>
    <x v="68"/>
    <n v="13994"/>
    <n v="13.75"/>
    <x v="0"/>
    <n v="72590"/>
    <x v="0"/>
    <s v=""/>
    <x v="98"/>
    <x v="0"/>
    <x v="0"/>
    <x v="9"/>
  </r>
  <r>
    <x v="0"/>
    <x v="172"/>
    <x v="60"/>
    <x v="92"/>
    <x v="237"/>
    <n v="8213"/>
    <n v="13.8"/>
    <x v="10"/>
    <n v="104510"/>
    <x v="4"/>
    <s v=""/>
    <x v="103"/>
    <x v="1"/>
    <x v="0"/>
    <x v="3"/>
  </r>
  <r>
    <x v="0"/>
    <x v="172"/>
    <x v="88"/>
    <x v="357"/>
    <x v="281"/>
    <n v="6930"/>
    <n v="13.8"/>
    <x v="1"/>
    <n v="78400"/>
    <x v="4"/>
    <s v=""/>
    <x v="159"/>
    <x v="1"/>
    <x v="0"/>
    <x v="6"/>
  </r>
  <r>
    <x v="5"/>
    <x v="172"/>
    <x v="43"/>
    <x v="341"/>
    <x v="8"/>
    <n v="12306.6"/>
    <n v="13.8"/>
    <x v="1"/>
    <n v="144900"/>
    <x v="5"/>
    <s v=""/>
    <x v="325"/>
    <x v="0"/>
    <x v="0"/>
    <x v="8"/>
  </r>
  <r>
    <x v="0"/>
    <x v="173"/>
    <x v="67"/>
    <x v="442"/>
    <x v="178"/>
    <n v="5820"/>
    <n v="65"/>
    <x v="2"/>
    <n v="53340"/>
    <x v="17"/>
    <s v=""/>
    <x v="392"/>
    <x v="1"/>
    <x v="2"/>
    <x v="11"/>
  </r>
  <r>
    <x v="7"/>
    <x v="173"/>
    <x v="14"/>
    <x v="432"/>
    <x v="267"/>
    <n v="77802"/>
    <n v="13.65"/>
    <x v="2"/>
    <n v="533540"/>
    <x v="4"/>
    <n v="7622"/>
    <x v="79"/>
    <x v="0"/>
    <x v="0"/>
    <x v="6"/>
  </r>
  <r>
    <x v="0"/>
    <x v="173"/>
    <x v="88"/>
    <x v="357"/>
    <x v="12"/>
    <n v="14440"/>
    <n v="13.8"/>
    <x v="1"/>
    <n v="152530"/>
    <x v="4"/>
    <s v=""/>
    <x v="159"/>
    <x v="1"/>
    <x v="0"/>
    <x v="10"/>
  </r>
  <r>
    <x v="7"/>
    <x v="173"/>
    <x v="163"/>
    <x v="340"/>
    <x v="282"/>
    <n v="7667"/>
    <n v="13.65"/>
    <x v="1"/>
    <n v="88690"/>
    <x v="4"/>
    <s v=""/>
    <x v="324"/>
    <x v="1"/>
    <x v="0"/>
    <x v="6"/>
  </r>
  <r>
    <x v="5"/>
    <x v="173"/>
    <x v="14"/>
    <x v="443"/>
    <x v="79"/>
    <n v="1633.88"/>
    <n v="13.65"/>
    <x v="2"/>
    <n v="24500"/>
    <x v="5"/>
    <s v=""/>
    <x v="267"/>
    <x v="0"/>
    <x v="0"/>
    <x v="0"/>
  </r>
  <r>
    <x v="8"/>
    <x v="174"/>
    <x v="11"/>
    <x v="173"/>
    <x v="125"/>
    <s v="Нет данных"/>
    <n v="13.65"/>
    <x v="1"/>
    <n v="108780"/>
    <x v="0"/>
    <s v=""/>
    <x v="177"/>
    <x v="0"/>
    <x v="0"/>
    <x v="18"/>
  </r>
  <r>
    <x v="0"/>
    <x v="174"/>
    <x v="134"/>
    <x v="244"/>
    <x v="8"/>
    <n v="8553"/>
    <n v="13.9"/>
    <x v="6"/>
    <n v="92890"/>
    <x v="4"/>
    <s v=""/>
    <x v="250"/>
    <x v="0"/>
    <x v="0"/>
    <x v="8"/>
  </r>
  <r>
    <x v="5"/>
    <x v="174"/>
    <x v="67"/>
    <x v="444"/>
    <x v="237"/>
    <n v="7300"/>
    <n v="13.75"/>
    <x v="2"/>
    <n v="67200"/>
    <x v="18"/>
    <s v=""/>
    <x v="393"/>
    <x v="1"/>
    <x v="0"/>
    <x v="3"/>
  </r>
  <r>
    <x v="1"/>
    <x v="175"/>
    <x v="81"/>
    <x v="141"/>
    <x v="188"/>
    <n v="5396"/>
    <n v="13.8"/>
    <x v="1"/>
    <n v="34370"/>
    <x v="0"/>
    <s v=""/>
    <x v="142"/>
    <x v="1"/>
    <x v="0"/>
    <x v="7"/>
  </r>
  <r>
    <x v="1"/>
    <x v="175"/>
    <x v="81"/>
    <x v="141"/>
    <x v="283"/>
    <n v="29"/>
    <n v="13.9"/>
    <x v="1"/>
    <n v="210"/>
    <x v="0"/>
    <s v=""/>
    <x v="142"/>
    <x v="1"/>
    <x v="0"/>
    <x v="5"/>
  </r>
  <r>
    <x v="0"/>
    <x v="175"/>
    <x v="172"/>
    <x v="388"/>
    <x v="12"/>
    <n v="6250"/>
    <n v="13.9"/>
    <x v="1"/>
    <n v="85260"/>
    <x v="4"/>
    <s v=""/>
    <x v="354"/>
    <x v="1"/>
    <x v="0"/>
    <x v="10"/>
  </r>
  <r>
    <x v="1"/>
    <x v="175"/>
    <x v="64"/>
    <x v="103"/>
    <x v="37"/>
    <n v="7583"/>
    <n v="13.9"/>
    <x v="1"/>
    <n v="48230"/>
    <x v="0"/>
    <s v=""/>
    <x v="110"/>
    <x v="0"/>
    <x v="0"/>
    <x v="9"/>
  </r>
  <r>
    <x v="1"/>
    <x v="175"/>
    <x v="82"/>
    <x v="147"/>
    <x v="108"/>
    <n v="11815"/>
    <n v="13.9"/>
    <x v="1"/>
    <n v="61250"/>
    <x v="0"/>
    <s v=""/>
    <x v="148"/>
    <x v="1"/>
    <x v="0"/>
    <x v="4"/>
  </r>
  <r>
    <x v="5"/>
    <x v="175"/>
    <x v="14"/>
    <x v="443"/>
    <x v="79"/>
    <n v="1633.88"/>
    <n v="13.8"/>
    <x v="2"/>
    <n v="35840"/>
    <x v="18"/>
    <s v=""/>
    <x v="267"/>
    <x v="0"/>
    <x v="0"/>
    <x v="0"/>
  </r>
  <r>
    <x v="0"/>
    <x v="176"/>
    <x v="35"/>
    <x v="33"/>
    <x v="33"/>
    <n v="7350"/>
    <n v="66"/>
    <x v="1"/>
    <n v="60130"/>
    <x v="3"/>
    <s v=""/>
    <x v="39"/>
    <x v="0"/>
    <x v="2"/>
    <x v="9"/>
  </r>
  <r>
    <x v="3"/>
    <x v="176"/>
    <x v="22"/>
    <x v="429"/>
    <x v="2"/>
    <s v="Нет данных"/>
    <n v="0"/>
    <x v="1"/>
    <n v="87360"/>
    <x v="0"/>
    <s v=""/>
    <x v="383"/>
    <x v="1"/>
    <x v="0"/>
    <x v="2"/>
  </r>
  <r>
    <x v="3"/>
    <x v="176"/>
    <x v="65"/>
    <x v="106"/>
    <x v="2"/>
    <s v="Нет данных"/>
    <n v="0"/>
    <x v="1"/>
    <n v="66080"/>
    <x v="0"/>
    <s v=""/>
    <x v="113"/>
    <x v="0"/>
    <x v="0"/>
    <x v="2"/>
  </r>
  <r>
    <x v="7"/>
    <x v="177"/>
    <x v="145"/>
    <x v="282"/>
    <x v="90"/>
    <n v="8927"/>
    <n v="13.9"/>
    <x v="1"/>
    <n v="67550"/>
    <x v="4"/>
    <s v=""/>
    <x v="287"/>
    <x v="1"/>
    <x v="0"/>
    <x v="7"/>
  </r>
  <r>
    <x v="1"/>
    <x v="178"/>
    <x v="52"/>
    <x v="312"/>
    <x v="66"/>
    <n v="5942"/>
    <n v="13.9"/>
    <x v="1"/>
    <n v="37800"/>
    <x v="0"/>
    <s v=""/>
    <x v="209"/>
    <x v="0"/>
    <x v="0"/>
    <x v="13"/>
  </r>
  <r>
    <x v="1"/>
    <x v="178"/>
    <x v="122"/>
    <x v="224"/>
    <x v="284"/>
    <n v="910"/>
    <n v="14"/>
    <x v="1"/>
    <n v="4690"/>
    <x v="0"/>
    <s v=""/>
    <x v="224"/>
    <x v="1"/>
    <x v="0"/>
    <x v="7"/>
  </r>
  <r>
    <x v="4"/>
    <x v="178"/>
    <x v="122"/>
    <x v="375"/>
    <x v="8"/>
    <n v="8718"/>
    <n v="13.8"/>
    <x v="1"/>
    <n v="57470"/>
    <x v="4"/>
    <s v=""/>
    <x v="345"/>
    <x v="1"/>
    <x v="0"/>
    <x v="8"/>
  </r>
  <r>
    <x v="7"/>
    <x v="178"/>
    <x v="71"/>
    <x v="239"/>
    <x v="162"/>
    <n v="8232"/>
    <n v="13.75"/>
    <x v="1"/>
    <n v="93240"/>
    <x v="4"/>
    <s v=""/>
    <x v="245"/>
    <x v="1"/>
    <x v="0"/>
    <x v="7"/>
  </r>
  <r>
    <x v="1"/>
    <x v="178"/>
    <x v="59"/>
    <x v="90"/>
    <x v="0"/>
    <n v="8822"/>
    <n v="14"/>
    <x v="1"/>
    <n v="45710"/>
    <x v="0"/>
    <s v=""/>
    <x v="101"/>
    <x v="0"/>
    <x v="0"/>
    <x v="0"/>
  </r>
  <r>
    <x v="1"/>
    <x v="179"/>
    <x v="12"/>
    <x v="445"/>
    <x v="175"/>
    <n v="182"/>
    <n v="13.9"/>
    <x v="1"/>
    <n v="1190"/>
    <x v="0"/>
    <s v=""/>
    <x v="394"/>
    <x v="0"/>
    <x v="0"/>
    <x v="0"/>
  </r>
  <r>
    <x v="3"/>
    <x v="179"/>
    <x v="71"/>
    <x v="139"/>
    <x v="2"/>
    <s v="Нет данных"/>
    <n v="0"/>
    <x v="1"/>
    <n v="168770"/>
    <x v="0"/>
    <s v=""/>
    <x v="140"/>
    <x v="1"/>
    <x v="0"/>
    <x v="2"/>
  </r>
  <r>
    <x v="7"/>
    <x v="179"/>
    <x v="15"/>
    <x v="446"/>
    <x v="87"/>
    <s v="З854"/>
    <n v="14"/>
    <x v="2"/>
    <n v="58450"/>
    <x v="4"/>
    <s v=""/>
    <x v="202"/>
    <x v="0"/>
    <x v="0"/>
    <x v="0"/>
  </r>
  <r>
    <x v="7"/>
    <x v="180"/>
    <x v="9"/>
    <x v="447"/>
    <x v="62"/>
    <n v="5622"/>
    <n v="13.85"/>
    <x v="1"/>
    <n v="75670"/>
    <x v="4"/>
    <s v=""/>
    <x v="278"/>
    <x v="0"/>
    <x v="0"/>
    <x v="7"/>
  </r>
  <r>
    <x v="0"/>
    <x v="180"/>
    <x v="6"/>
    <x v="99"/>
    <x v="204"/>
    <n v="2692"/>
    <n v="70"/>
    <x v="1"/>
    <n v="50471.4"/>
    <x v="3"/>
    <s v=""/>
    <x v="108"/>
    <x v="0"/>
    <x v="2"/>
    <x v="7"/>
  </r>
  <r>
    <x v="1"/>
    <x v="180"/>
    <x v="14"/>
    <x v="364"/>
    <x v="62"/>
    <n v="1393"/>
    <n v="13.95"/>
    <x v="1"/>
    <n v="8890"/>
    <x v="0"/>
    <s v=""/>
    <x v="327"/>
    <x v="0"/>
    <x v="0"/>
    <x v="7"/>
  </r>
  <r>
    <x v="7"/>
    <x v="181"/>
    <x v="16"/>
    <x v="448"/>
    <x v="62"/>
    <n v="9896"/>
    <n v="14.5"/>
    <x v="1"/>
    <n v="89110"/>
    <x v="4"/>
    <s v=""/>
    <x v="230"/>
    <x v="0"/>
    <x v="0"/>
    <x v="7"/>
  </r>
  <r>
    <x v="1"/>
    <x v="181"/>
    <x v="181"/>
    <x v="415"/>
    <x v="62"/>
    <n v="5874"/>
    <n v="14.5"/>
    <x v="1"/>
    <n v="37380"/>
    <x v="0"/>
    <s v=""/>
    <x v="377"/>
    <x v="0"/>
    <x v="0"/>
    <x v="7"/>
  </r>
  <r>
    <x v="7"/>
    <x v="181"/>
    <x v="170"/>
    <x v="449"/>
    <x v="125"/>
    <n v="300"/>
    <n v="13.8"/>
    <x v="2"/>
    <n v="21000"/>
    <x v="4"/>
    <s v=""/>
    <x v="384"/>
    <x v="1"/>
    <x v="0"/>
    <x v="18"/>
  </r>
  <r>
    <x v="0"/>
    <x v="181"/>
    <x v="46"/>
    <x v="152"/>
    <x v="0"/>
    <n v="6440"/>
    <n v="13.9"/>
    <x v="1"/>
    <n v="64890"/>
    <x v="7"/>
    <s v=""/>
    <x v="153"/>
    <x v="0"/>
    <x v="0"/>
    <x v="0"/>
  </r>
  <r>
    <x v="5"/>
    <x v="181"/>
    <x v="49"/>
    <x v="143"/>
    <x v="66"/>
    <n v="10605.5"/>
    <n v="13.9"/>
    <x v="1"/>
    <n v="85610"/>
    <x v="4"/>
    <s v=""/>
    <x v="144"/>
    <x v="0"/>
    <x v="0"/>
    <x v="13"/>
  </r>
  <r>
    <x v="8"/>
    <x v="181"/>
    <x v="185"/>
    <x v="10"/>
    <x v="285"/>
    <s v="Нет данных"/>
    <n v="70"/>
    <x v="0"/>
    <n v="49000"/>
    <x v="1"/>
    <s v=""/>
    <x v="391"/>
    <x v="1"/>
    <x v="1"/>
    <x v="7"/>
  </r>
  <r>
    <x v="0"/>
    <x v="182"/>
    <x v="48"/>
    <x v="59"/>
    <x v="286"/>
    <n v="7678"/>
    <n v="70"/>
    <x v="1"/>
    <n v="90643"/>
    <x v="3"/>
    <s v=""/>
    <x v="69"/>
    <x v="1"/>
    <x v="2"/>
    <x v="0"/>
  </r>
  <r>
    <x v="0"/>
    <x v="182"/>
    <x v="42"/>
    <x v="51"/>
    <x v="47"/>
    <n v="15851"/>
    <n v="14.2"/>
    <x v="1"/>
    <n v="153470.09999999998"/>
    <x v="4"/>
    <s v=""/>
    <x v="58"/>
    <x v="0"/>
    <x v="0"/>
    <x v="7"/>
  </r>
  <r>
    <x v="3"/>
    <x v="182"/>
    <x v="69"/>
    <x v="111"/>
    <x v="2"/>
    <s v="Нет данных"/>
    <n v="0"/>
    <x v="1"/>
    <n v="50750"/>
    <x v="0"/>
    <s v=""/>
    <x v="117"/>
    <x v="1"/>
    <x v="0"/>
    <x v="2"/>
  </r>
  <r>
    <x v="3"/>
    <x v="182"/>
    <x v="21"/>
    <x v="17"/>
    <x v="2"/>
    <s v="Нет данных"/>
    <n v="0"/>
    <x v="1"/>
    <n v="43750"/>
    <x v="2"/>
    <s v=""/>
    <x v="21"/>
    <x v="0"/>
    <x v="2"/>
    <x v="2"/>
  </r>
  <r>
    <x v="3"/>
    <x v="182"/>
    <x v="21"/>
    <x v="17"/>
    <x v="2"/>
    <s v="Нет данных"/>
    <n v="0"/>
    <x v="1"/>
    <n v="25550"/>
    <x v="2"/>
    <s v=""/>
    <x v="21"/>
    <x v="0"/>
    <x v="2"/>
    <x v="2"/>
  </r>
  <r>
    <x v="1"/>
    <x v="183"/>
    <x v="81"/>
    <x v="141"/>
    <x v="62"/>
    <n v="6366"/>
    <n v="14.15"/>
    <x v="1"/>
    <n v="40530"/>
    <x v="0"/>
    <s v=""/>
    <x v="142"/>
    <x v="1"/>
    <x v="0"/>
    <x v="7"/>
  </r>
  <r>
    <x v="4"/>
    <x v="183"/>
    <x v="5"/>
    <x v="450"/>
    <x v="66"/>
    <n v="4034"/>
    <n v="14"/>
    <x v="2"/>
    <n v="53060"/>
    <x v="19"/>
    <s v=""/>
    <x v="160"/>
    <x v="0"/>
    <x v="0"/>
    <x v="13"/>
  </r>
  <r>
    <x v="4"/>
    <x v="183"/>
    <x v="186"/>
    <x v="451"/>
    <x v="287"/>
    <n v="810"/>
    <n v="70"/>
    <x v="2"/>
    <n v="49000"/>
    <x v="3"/>
    <s v=""/>
    <x v="395"/>
    <x v="1"/>
    <x v="2"/>
    <x v="6"/>
  </r>
  <r>
    <x v="5"/>
    <x v="184"/>
    <x v="38"/>
    <x v="452"/>
    <x v="37"/>
    <n v="7100"/>
    <n v="13.9"/>
    <x v="2"/>
    <n v="62090"/>
    <x v="20"/>
    <s v=""/>
    <x v="379"/>
    <x v="0"/>
    <x v="0"/>
    <x v="9"/>
  </r>
  <r>
    <x v="4"/>
    <x v="185"/>
    <x v="0"/>
    <x v="43"/>
    <x v="41"/>
    <n v="7522"/>
    <n v="13.9"/>
    <x v="1"/>
    <n v="106680"/>
    <x v="4"/>
    <s v=""/>
    <x v="49"/>
    <x v="0"/>
    <x v="0"/>
    <x v="0"/>
  </r>
  <r>
    <x v="4"/>
    <x v="185"/>
    <x v="14"/>
    <x v="453"/>
    <x v="275"/>
    <n v="3866"/>
    <n v="13.9"/>
    <x v="2"/>
    <n v="50050"/>
    <x v="4"/>
    <s v=""/>
    <x v="396"/>
    <x v="0"/>
    <x v="0"/>
    <x v="7"/>
  </r>
  <r>
    <x v="1"/>
    <x v="185"/>
    <x v="81"/>
    <x v="141"/>
    <x v="102"/>
    <n v="1032"/>
    <n v="14.5"/>
    <x v="1"/>
    <n v="6580"/>
    <x v="0"/>
    <s v=""/>
    <x v="142"/>
    <x v="1"/>
    <x v="0"/>
    <x v="5"/>
  </r>
  <r>
    <x v="1"/>
    <x v="185"/>
    <x v="181"/>
    <x v="415"/>
    <x v="288"/>
    <n v="2695"/>
    <n v="14.5"/>
    <x v="1"/>
    <n v="17150"/>
    <x v="0"/>
    <s v=""/>
    <x v="377"/>
    <x v="0"/>
    <x v="0"/>
    <x v="19"/>
  </r>
  <r>
    <x v="0"/>
    <x v="185"/>
    <x v="17"/>
    <x v="326"/>
    <x v="289"/>
    <n v="6391"/>
    <n v="14.2"/>
    <x v="1"/>
    <n v="108374"/>
    <x v="4"/>
    <s v=""/>
    <x v="315"/>
    <x v="0"/>
    <x v="0"/>
    <x v="21"/>
  </r>
  <r>
    <x v="1"/>
    <x v="185"/>
    <x v="38"/>
    <x v="454"/>
    <x v="62"/>
    <n v="11369"/>
    <n v="13.85"/>
    <x v="1"/>
    <n v="58940"/>
    <x v="0"/>
    <s v=""/>
    <x v="397"/>
    <x v="0"/>
    <x v="0"/>
    <x v="7"/>
  </r>
  <r>
    <x v="3"/>
    <x v="185"/>
    <x v="30"/>
    <x v="346"/>
    <x v="2"/>
    <s v="Нет данных"/>
    <n v="0"/>
    <x v="1"/>
    <n v="80570"/>
    <x v="0"/>
    <s v=""/>
    <x v="276"/>
    <x v="0"/>
    <x v="0"/>
    <x v="2"/>
  </r>
  <r>
    <x v="0"/>
    <x v="185"/>
    <x v="187"/>
    <x v="455"/>
    <x v="12"/>
    <n v="3399"/>
    <n v="70"/>
    <x v="2"/>
    <n v="56224"/>
    <x v="3"/>
    <s v=""/>
    <x v="398"/>
    <x v="0"/>
    <x v="2"/>
    <x v="10"/>
  </r>
  <r>
    <x v="4"/>
    <x v="186"/>
    <x v="188"/>
    <x v="456"/>
    <x v="125"/>
    <n v="700"/>
    <n v="13.7"/>
    <x v="2"/>
    <n v="21000"/>
    <x v="4"/>
    <s v=""/>
    <x v="399"/>
    <x v="1"/>
    <x v="0"/>
    <x v="18"/>
  </r>
  <r>
    <x v="7"/>
    <x v="186"/>
    <x v="145"/>
    <x v="282"/>
    <x v="8"/>
    <n v="12898"/>
    <n v="13.7"/>
    <x v="1"/>
    <n v="100380"/>
    <x v="4"/>
    <s v=""/>
    <x v="287"/>
    <x v="1"/>
    <x v="0"/>
    <x v="8"/>
  </r>
  <r>
    <x v="4"/>
    <x v="186"/>
    <x v="7"/>
    <x v="37"/>
    <x v="184"/>
    <n v="9240"/>
    <n v="13.7"/>
    <x v="1"/>
    <n v="70700"/>
    <x v="4"/>
    <s v=""/>
    <x v="43"/>
    <x v="1"/>
    <x v="0"/>
    <x v="9"/>
  </r>
  <r>
    <x v="5"/>
    <x v="186"/>
    <x v="175"/>
    <x v="457"/>
    <x v="105"/>
    <n v="7380"/>
    <n v="14.2"/>
    <x v="1"/>
    <n v="82670"/>
    <x v="18"/>
    <s v=""/>
    <x v="400"/>
    <x v="0"/>
    <x v="0"/>
    <x v="0"/>
  </r>
  <r>
    <x v="8"/>
    <x v="186"/>
    <x v="11"/>
    <x v="10"/>
    <x v="2"/>
    <s v="Нет данных"/>
    <n v="0"/>
    <x v="0"/>
    <n v="80570"/>
    <x v="1"/>
    <s v=""/>
    <x v="11"/>
    <x v="0"/>
    <x v="1"/>
    <x v="2"/>
  </r>
  <r>
    <x v="0"/>
    <x v="187"/>
    <x v="35"/>
    <x v="33"/>
    <x v="33"/>
    <n v="10871"/>
    <n v="66"/>
    <x v="1"/>
    <n v="78260"/>
    <x v="3"/>
    <s v=""/>
    <x v="39"/>
    <x v="0"/>
    <x v="2"/>
    <x v="9"/>
  </r>
  <r>
    <x v="7"/>
    <x v="187"/>
    <x v="35"/>
    <x v="307"/>
    <x v="78"/>
    <n v="9850"/>
    <n v="13.8"/>
    <x v="1"/>
    <n v="73290"/>
    <x v="4"/>
    <s v=""/>
    <x v="107"/>
    <x v="0"/>
    <x v="0"/>
    <x v="7"/>
  </r>
  <r>
    <x v="3"/>
    <x v="187"/>
    <x v="11"/>
    <x v="207"/>
    <x v="2"/>
    <s v="Нет данных"/>
    <n v="0"/>
    <x v="1"/>
    <n v="47600"/>
    <x v="0"/>
    <s v=""/>
    <x v="208"/>
    <x v="0"/>
    <x v="0"/>
    <x v="2"/>
  </r>
  <r>
    <x v="7"/>
    <x v="187"/>
    <x v="30"/>
    <x v="458"/>
    <x v="275"/>
    <n v="16958"/>
    <n v="13.7"/>
    <x v="2"/>
    <n v="101080"/>
    <x v="4"/>
    <s v=""/>
    <x v="192"/>
    <x v="0"/>
    <x v="0"/>
    <x v="7"/>
  </r>
  <r>
    <x v="1"/>
    <x v="187"/>
    <x v="27"/>
    <x v="459"/>
    <x v="290"/>
    <n v="15731"/>
    <n v="13.85"/>
    <x v="1"/>
    <n v="81550"/>
    <x v="0"/>
    <s v=""/>
    <x v="281"/>
    <x v="0"/>
    <x v="0"/>
    <x v="0"/>
  </r>
  <r>
    <x v="3"/>
    <x v="187"/>
    <x v="44"/>
    <x v="227"/>
    <x v="2"/>
    <s v="Нет данных"/>
    <n v="0"/>
    <x v="1"/>
    <n v="61390"/>
    <x v="2"/>
    <s v=""/>
    <x v="228"/>
    <x v="1"/>
    <x v="2"/>
    <x v="2"/>
  </r>
  <r>
    <x v="0"/>
    <x v="188"/>
    <x v="78"/>
    <x v="166"/>
    <x v="122"/>
    <n v="3130"/>
    <n v="13.6"/>
    <x v="1"/>
    <n v="65030"/>
    <x v="4"/>
    <s v=""/>
    <x v="137"/>
    <x v="1"/>
    <x v="0"/>
    <x v="7"/>
  </r>
  <r>
    <x v="0"/>
    <x v="188"/>
    <x v="9"/>
    <x v="356"/>
    <x v="12"/>
    <n v="16383.5"/>
    <n v="13.6"/>
    <x v="1"/>
    <n v="140165.19999999998"/>
    <x v="4"/>
    <s v=""/>
    <x v="333"/>
    <x v="0"/>
    <x v="0"/>
    <x v="10"/>
  </r>
  <r>
    <x v="1"/>
    <x v="188"/>
    <x v="14"/>
    <x v="126"/>
    <x v="239"/>
    <n v="5181"/>
    <n v="13.85"/>
    <x v="1"/>
    <n v="32970"/>
    <x v="0"/>
    <s v=""/>
    <x v="73"/>
    <x v="0"/>
    <x v="0"/>
    <x v="7"/>
  </r>
  <r>
    <x v="0"/>
    <x v="188"/>
    <x v="0"/>
    <x v="257"/>
    <x v="186"/>
    <n v="11318.4"/>
    <n v="13.7"/>
    <x v="1"/>
    <n v="87570"/>
    <x v="4"/>
    <s v=""/>
    <x v="27"/>
    <x v="0"/>
    <x v="0"/>
    <x v="0"/>
  </r>
  <r>
    <x v="5"/>
    <x v="188"/>
    <x v="49"/>
    <x v="143"/>
    <x v="66"/>
    <n v="10114.200000000001"/>
    <n v="14.1"/>
    <x v="1"/>
    <n v="130480"/>
    <x v="4"/>
    <s v=""/>
    <x v="144"/>
    <x v="0"/>
    <x v="0"/>
    <x v="13"/>
  </r>
  <r>
    <x v="7"/>
    <x v="189"/>
    <x v="16"/>
    <x v="448"/>
    <x v="62"/>
    <n v="13997"/>
    <n v="13.7"/>
    <x v="1"/>
    <n v="97650"/>
    <x v="4"/>
    <s v=""/>
    <x v="230"/>
    <x v="0"/>
    <x v="0"/>
    <x v="7"/>
  </r>
  <r>
    <x v="1"/>
    <x v="189"/>
    <x v="15"/>
    <x v="371"/>
    <x v="8"/>
    <n v="2251"/>
    <n v="13.9"/>
    <x v="1"/>
    <n v="11690"/>
    <x v="2"/>
    <s v=""/>
    <x v="215"/>
    <x v="0"/>
    <x v="2"/>
    <x v="8"/>
  </r>
  <r>
    <x v="7"/>
    <x v="189"/>
    <x v="129"/>
    <x v="460"/>
    <x v="48"/>
    <n v="9842"/>
    <n v="13.75"/>
    <x v="2"/>
    <n v="114310"/>
    <x v="4"/>
    <s v=""/>
    <x v="401"/>
    <x v="1"/>
    <x v="0"/>
    <x v="3"/>
  </r>
  <r>
    <x v="0"/>
    <x v="189"/>
    <x v="60"/>
    <x v="92"/>
    <x v="237"/>
    <n v="18770.400000000001"/>
    <n v="13.9"/>
    <x v="1"/>
    <n v="178528"/>
    <x v="4"/>
    <s v=""/>
    <x v="103"/>
    <x v="1"/>
    <x v="0"/>
    <x v="3"/>
  </r>
  <r>
    <x v="7"/>
    <x v="189"/>
    <x v="189"/>
    <x v="461"/>
    <x v="226"/>
    <n v="790"/>
    <n v="13.75"/>
    <x v="2"/>
    <n v="21140"/>
    <x v="4"/>
    <s v=""/>
    <x v="402"/>
    <x v="0"/>
    <x v="0"/>
    <x v="0"/>
  </r>
  <r>
    <x v="1"/>
    <x v="190"/>
    <x v="15"/>
    <x v="371"/>
    <x v="8"/>
    <n v="8662"/>
    <n v="13.87"/>
    <x v="1"/>
    <n v="44940"/>
    <x v="2"/>
    <s v=""/>
    <x v="215"/>
    <x v="0"/>
    <x v="2"/>
    <x v="8"/>
  </r>
  <r>
    <x v="4"/>
    <x v="190"/>
    <x v="71"/>
    <x v="422"/>
    <x v="266"/>
    <n v="3682"/>
    <n v="13.75"/>
    <x v="1"/>
    <n v="61040"/>
    <x v="4"/>
    <s v=""/>
    <x v="120"/>
    <x v="1"/>
    <x v="0"/>
    <x v="7"/>
  </r>
  <r>
    <x v="1"/>
    <x v="190"/>
    <x v="153"/>
    <x v="311"/>
    <x v="246"/>
    <n v="21399"/>
    <n v="13.87"/>
    <x v="1"/>
    <n v="110950"/>
    <x v="0"/>
    <s v=""/>
    <x v="306"/>
    <x v="1"/>
    <x v="0"/>
    <x v="0"/>
  </r>
  <r>
    <x v="0"/>
    <x v="190"/>
    <x v="55"/>
    <x v="197"/>
    <x v="147"/>
    <n v="4407"/>
    <n v="13.9"/>
    <x v="1"/>
    <n v="63490"/>
    <x v="4"/>
    <s v=""/>
    <x v="97"/>
    <x v="0"/>
    <x v="0"/>
    <x v="0"/>
  </r>
  <r>
    <x v="1"/>
    <x v="190"/>
    <x v="35"/>
    <x v="306"/>
    <x v="288"/>
    <n v="8908"/>
    <n v="13.75"/>
    <x v="1"/>
    <n v="54810"/>
    <x v="0"/>
    <s v=""/>
    <x v="122"/>
    <x v="0"/>
    <x v="0"/>
    <x v="19"/>
  </r>
  <r>
    <x v="5"/>
    <x v="190"/>
    <x v="49"/>
    <x v="143"/>
    <x v="66"/>
    <n v="21600"/>
    <n v="13.9"/>
    <x v="1"/>
    <n v="195440"/>
    <x v="4"/>
    <s v=""/>
    <x v="144"/>
    <x v="0"/>
    <x v="0"/>
    <x v="13"/>
  </r>
  <r>
    <x v="5"/>
    <x v="190"/>
    <x v="37"/>
    <x v="372"/>
    <x v="62"/>
    <n v="15732.64"/>
    <n v="14.1"/>
    <x v="1"/>
    <n v="144340"/>
    <x v="4"/>
    <s v=""/>
    <x v="288"/>
    <x v="0"/>
    <x v="0"/>
    <x v="7"/>
  </r>
  <r>
    <x v="7"/>
    <x v="191"/>
    <x v="17"/>
    <x v="462"/>
    <x v="267"/>
    <n v="8782"/>
    <n v="13.75"/>
    <x v="1"/>
    <n v="70700"/>
    <x v="4"/>
    <s v=""/>
    <x v="403"/>
    <x v="0"/>
    <x v="0"/>
    <x v="6"/>
  </r>
  <r>
    <x v="0"/>
    <x v="191"/>
    <x v="76"/>
    <x v="395"/>
    <x v="8"/>
    <n v="10976"/>
    <n v="13.9"/>
    <x v="1"/>
    <n v="89320"/>
    <x v="4"/>
    <s v=""/>
    <x v="357"/>
    <x v="0"/>
    <x v="0"/>
    <x v="8"/>
  </r>
  <r>
    <x v="1"/>
    <x v="191"/>
    <x v="83"/>
    <x v="313"/>
    <x v="51"/>
    <n v="10073"/>
    <n v="13.8"/>
    <x v="1"/>
    <n v="52220"/>
    <x v="0"/>
    <s v=""/>
    <x v="264"/>
    <x v="0"/>
    <x v="0"/>
    <x v="16"/>
  </r>
  <r>
    <x v="3"/>
    <x v="191"/>
    <x v="22"/>
    <x v="429"/>
    <x v="2"/>
    <s v="Нет данных"/>
    <n v="0"/>
    <x v="1"/>
    <n v="131180"/>
    <x v="0"/>
    <s v=""/>
    <x v="383"/>
    <x v="1"/>
    <x v="0"/>
    <x v="2"/>
  </r>
  <r>
    <x v="5"/>
    <x v="191"/>
    <x v="49"/>
    <x v="143"/>
    <x v="66"/>
    <n v="3421.44"/>
    <n v="14.1"/>
    <x v="1"/>
    <n v="33670"/>
    <x v="4"/>
    <s v=""/>
    <x v="144"/>
    <x v="0"/>
    <x v="0"/>
    <x v="13"/>
  </r>
  <r>
    <x v="1"/>
    <x v="191"/>
    <x v="126"/>
    <x v="10"/>
    <x v="291"/>
    <n v="6930"/>
    <n v="13.8"/>
    <x v="0"/>
    <n v="44100"/>
    <x v="1"/>
    <s v=""/>
    <x v="404"/>
    <x v="1"/>
    <x v="1"/>
    <x v="7"/>
  </r>
  <r>
    <x v="4"/>
    <x v="192"/>
    <x v="45"/>
    <x v="463"/>
    <x v="292"/>
    <n v="7235"/>
    <n v="13.8"/>
    <x v="2"/>
    <n v="49000"/>
    <x v="4"/>
    <s v=""/>
    <x v="405"/>
    <x v="0"/>
    <x v="0"/>
    <x v="7"/>
  </r>
  <r>
    <x v="1"/>
    <x v="192"/>
    <x v="14"/>
    <x v="364"/>
    <x v="293"/>
    <n v="2779"/>
    <n v="13.95"/>
    <x v="1"/>
    <n v="17710"/>
    <x v="0"/>
    <s v=""/>
    <x v="327"/>
    <x v="0"/>
    <x v="0"/>
    <x v="7"/>
  </r>
  <r>
    <x v="1"/>
    <x v="192"/>
    <x v="27"/>
    <x v="459"/>
    <x v="290"/>
    <n v="652"/>
    <n v="13.95"/>
    <x v="1"/>
    <n v="3360"/>
    <x v="0"/>
    <s v=""/>
    <x v="281"/>
    <x v="0"/>
    <x v="0"/>
    <x v="0"/>
  </r>
  <r>
    <x v="3"/>
    <x v="192"/>
    <x v="44"/>
    <x v="227"/>
    <x v="2"/>
    <s v="Нет данных"/>
    <n v="0"/>
    <x v="1"/>
    <n v="59710"/>
    <x v="2"/>
    <s v=""/>
    <x v="228"/>
    <x v="1"/>
    <x v="2"/>
    <x v="2"/>
  </r>
  <r>
    <x v="7"/>
    <x v="192"/>
    <x v="14"/>
    <x v="10"/>
    <x v="2"/>
    <s v="Нет данных"/>
    <s v="Нет данных"/>
    <x v="0"/>
    <n v="28910"/>
    <x v="1"/>
    <s v=""/>
    <x v="390"/>
    <x v="0"/>
    <x v="1"/>
    <x v="2"/>
  </r>
  <r>
    <x v="1"/>
    <x v="193"/>
    <x v="30"/>
    <x v="100"/>
    <x v="0"/>
    <n v="8184"/>
    <n v="13.95"/>
    <x v="1"/>
    <n v="52080"/>
    <x v="0"/>
    <s v=""/>
    <x v="91"/>
    <x v="0"/>
    <x v="0"/>
    <x v="0"/>
  </r>
  <r>
    <x v="1"/>
    <x v="193"/>
    <x v="9"/>
    <x v="464"/>
    <x v="230"/>
    <n v="5784"/>
    <n v="13.95"/>
    <x v="1"/>
    <n v="36820"/>
    <x v="0"/>
    <s v=""/>
    <x v="76"/>
    <x v="0"/>
    <x v="0"/>
    <x v="11"/>
  </r>
  <r>
    <x v="7"/>
    <x v="193"/>
    <x v="139"/>
    <x v="10"/>
    <x v="2"/>
    <s v="Нет данных"/>
    <s v="Нет данных"/>
    <x v="0"/>
    <n v="115500"/>
    <x v="1"/>
    <s v=""/>
    <x v="406"/>
    <x v="0"/>
    <x v="1"/>
    <x v="2"/>
  </r>
  <r>
    <x v="1"/>
    <x v="194"/>
    <x v="81"/>
    <x v="141"/>
    <x v="62"/>
    <n v="4076"/>
    <n v="13.85"/>
    <x v="1"/>
    <n v="25970"/>
    <x v="0"/>
    <s v=""/>
    <x v="142"/>
    <x v="1"/>
    <x v="0"/>
    <x v="7"/>
  </r>
  <r>
    <x v="3"/>
    <x v="194"/>
    <x v="49"/>
    <x v="251"/>
    <x v="2"/>
    <s v="Нет данных"/>
    <n v="0"/>
    <x v="1"/>
    <n v="82530"/>
    <x v="4"/>
    <s v=""/>
    <x v="260"/>
    <x v="0"/>
    <x v="0"/>
    <x v="2"/>
  </r>
  <r>
    <x v="1"/>
    <x v="194"/>
    <x v="153"/>
    <x v="311"/>
    <x v="8"/>
    <n v="80"/>
    <n v="13.85"/>
    <x v="1"/>
    <n v="490"/>
    <x v="0"/>
    <s v=""/>
    <x v="306"/>
    <x v="1"/>
    <x v="0"/>
    <x v="8"/>
  </r>
  <r>
    <x v="1"/>
    <x v="194"/>
    <x v="38"/>
    <x v="433"/>
    <x v="275"/>
    <n v="7506"/>
    <n v="13.85"/>
    <x v="1"/>
    <n v="38920"/>
    <x v="0"/>
    <s v=""/>
    <x v="379"/>
    <x v="0"/>
    <x v="0"/>
    <x v="7"/>
  </r>
  <r>
    <x v="3"/>
    <x v="194"/>
    <x v="30"/>
    <x v="346"/>
    <x v="2"/>
    <s v="Нет данных"/>
    <n v="0"/>
    <x v="1"/>
    <n v="35770"/>
    <x v="0"/>
    <s v=""/>
    <x v="276"/>
    <x v="0"/>
    <x v="0"/>
    <x v="2"/>
  </r>
  <r>
    <x v="5"/>
    <x v="194"/>
    <x v="49"/>
    <x v="143"/>
    <x v="66"/>
    <n v="24138"/>
    <n v="14.2"/>
    <x v="1"/>
    <n v="197750"/>
    <x v="4"/>
    <s v=""/>
    <x v="144"/>
    <x v="0"/>
    <x v="0"/>
    <x v="13"/>
  </r>
  <r>
    <x v="5"/>
    <x v="194"/>
    <x v="49"/>
    <x v="143"/>
    <x v="66"/>
    <n v="9579.6"/>
    <n v="14.1"/>
    <x v="1"/>
    <n v="128520"/>
    <x v="4"/>
    <s v=""/>
    <x v="144"/>
    <x v="0"/>
    <x v="0"/>
    <x v="13"/>
  </r>
  <r>
    <x v="7"/>
    <x v="194"/>
    <x v="0"/>
    <x v="10"/>
    <x v="2"/>
    <s v="Нет данных"/>
    <s v="Нет данных"/>
    <x v="0"/>
    <n v="86660"/>
    <x v="1"/>
    <s v=""/>
    <x v="87"/>
    <x v="0"/>
    <x v="1"/>
    <x v="2"/>
  </r>
  <r>
    <x v="1"/>
    <x v="195"/>
    <x v="52"/>
    <x v="297"/>
    <x v="75"/>
    <n v="854"/>
    <n v="13.85"/>
    <x v="1"/>
    <n v="5460"/>
    <x v="0"/>
    <s v=""/>
    <x v="209"/>
    <x v="0"/>
    <x v="0"/>
    <x v="9"/>
  </r>
  <r>
    <x v="3"/>
    <x v="195"/>
    <x v="71"/>
    <x v="139"/>
    <x v="2"/>
    <s v="Нет данных"/>
    <n v="0"/>
    <x v="1"/>
    <n v="212800"/>
    <x v="0"/>
    <s v=""/>
    <x v="140"/>
    <x v="1"/>
    <x v="0"/>
    <x v="2"/>
  </r>
  <r>
    <x v="5"/>
    <x v="195"/>
    <x v="190"/>
    <x v="465"/>
    <x v="125"/>
    <n v="4825.63"/>
    <n v="14.2"/>
    <x v="2"/>
    <n v="49000"/>
    <x v="0"/>
    <s v=""/>
    <x v="407"/>
    <x v="0"/>
    <x v="0"/>
    <x v="18"/>
  </r>
  <r>
    <x v="5"/>
    <x v="195"/>
    <x v="35"/>
    <x v="98"/>
    <x v="62"/>
    <n v="4501"/>
    <n v="13.4"/>
    <x v="1"/>
    <n v="72100"/>
    <x v="4"/>
    <s v=""/>
    <x v="107"/>
    <x v="0"/>
    <x v="0"/>
    <x v="7"/>
  </r>
  <r>
    <x v="3"/>
    <x v="196"/>
    <x v="24"/>
    <x v="159"/>
    <x v="2"/>
    <s v="Нет данных"/>
    <n v="0"/>
    <x v="1"/>
    <n v="280630"/>
    <x v="0"/>
    <s v=""/>
    <x v="161"/>
    <x v="1"/>
    <x v="0"/>
    <x v="2"/>
  </r>
  <r>
    <x v="1"/>
    <x v="196"/>
    <x v="71"/>
    <x v="294"/>
    <x v="267"/>
    <n v="969"/>
    <n v="13.9"/>
    <x v="1"/>
    <n v="6160"/>
    <x v="0"/>
    <s v=""/>
    <x v="140"/>
    <x v="1"/>
    <x v="0"/>
    <x v="6"/>
  </r>
  <r>
    <x v="1"/>
    <x v="196"/>
    <x v="6"/>
    <x v="320"/>
    <x v="26"/>
    <n v="15162"/>
    <n v="13.9"/>
    <x v="1"/>
    <n v="96460"/>
    <x v="0"/>
    <s v=""/>
    <x v="6"/>
    <x v="0"/>
    <x v="0"/>
    <x v="9"/>
  </r>
  <r>
    <x v="5"/>
    <x v="196"/>
    <x v="49"/>
    <x v="435"/>
    <x v="250"/>
    <n v="5080"/>
    <n v="13.8"/>
    <x v="1"/>
    <n v="20790"/>
    <x v="4"/>
    <s v=""/>
    <x v="123"/>
    <x v="0"/>
    <x v="0"/>
    <x v="0"/>
  </r>
  <r>
    <x v="4"/>
    <x v="197"/>
    <x v="191"/>
    <x v="466"/>
    <x v="294"/>
    <n v="18560"/>
    <n v="68"/>
    <x v="2"/>
    <n v="103880"/>
    <x v="3"/>
    <s v=""/>
    <x v="408"/>
    <x v="1"/>
    <x v="2"/>
    <x v="19"/>
  </r>
  <r>
    <x v="0"/>
    <x v="197"/>
    <x v="192"/>
    <x v="467"/>
    <x v="295"/>
    <n v="8500"/>
    <n v="70"/>
    <x v="2"/>
    <n v="126437.5"/>
    <x v="3"/>
    <s v=""/>
    <x v="409"/>
    <x v="0"/>
    <x v="2"/>
    <x v="0"/>
  </r>
  <r>
    <x v="0"/>
    <x v="197"/>
    <x v="35"/>
    <x v="33"/>
    <x v="33"/>
    <n v="13674"/>
    <n v="67"/>
    <x v="1"/>
    <n v="98280"/>
    <x v="3"/>
    <s v=""/>
    <x v="39"/>
    <x v="0"/>
    <x v="2"/>
    <x v="9"/>
  </r>
  <r>
    <x v="5"/>
    <x v="197"/>
    <x v="24"/>
    <x v="468"/>
    <x v="137"/>
    <n v="8105.4"/>
    <n v="13.8"/>
    <x v="2"/>
    <n v="59080"/>
    <x v="18"/>
    <s v=""/>
    <x v="161"/>
    <x v="1"/>
    <x v="0"/>
    <x v="9"/>
  </r>
  <r>
    <x v="8"/>
    <x v="197"/>
    <x v="193"/>
    <x v="469"/>
    <x v="296"/>
    <s v="Нет данных"/>
    <n v="68"/>
    <x v="0"/>
    <n v="485289"/>
    <x v="1"/>
    <n v="6932.7"/>
    <x v="410"/>
    <x v="1"/>
    <x v="1"/>
    <x v="7"/>
  </r>
  <r>
    <x v="4"/>
    <x v="198"/>
    <x v="37"/>
    <x v="470"/>
    <x v="62"/>
    <n v="10374"/>
    <n v="13.7"/>
    <x v="1"/>
    <n v="95550"/>
    <x v="4"/>
    <s v=""/>
    <x v="105"/>
    <x v="0"/>
    <x v="0"/>
    <x v="7"/>
  </r>
  <r>
    <x v="4"/>
    <x v="198"/>
    <x v="122"/>
    <x v="375"/>
    <x v="137"/>
    <n v="1500"/>
    <n v="13.7"/>
    <x v="1"/>
    <n v="25480"/>
    <x v="4"/>
    <s v=""/>
    <x v="345"/>
    <x v="1"/>
    <x v="0"/>
    <x v="9"/>
  </r>
  <r>
    <x v="1"/>
    <x v="198"/>
    <x v="24"/>
    <x v="471"/>
    <x v="16"/>
    <n v="221"/>
    <n v="13.8"/>
    <x v="2"/>
    <n v="1400"/>
    <x v="0"/>
    <s v=""/>
    <x v="32"/>
    <x v="1"/>
    <x v="0"/>
    <x v="9"/>
  </r>
  <r>
    <x v="0"/>
    <x v="198"/>
    <x v="15"/>
    <x v="472"/>
    <x v="10"/>
    <n v="7340"/>
    <n v="13.9"/>
    <x v="2"/>
    <n v="81270.7"/>
    <x v="14"/>
    <s v=""/>
    <x v="202"/>
    <x v="0"/>
    <x v="0"/>
    <x v="9"/>
  </r>
  <r>
    <x v="3"/>
    <x v="198"/>
    <x v="22"/>
    <x v="429"/>
    <x v="2"/>
    <s v="Нет данных"/>
    <n v="0"/>
    <x v="1"/>
    <n v="239190"/>
    <x v="0"/>
    <s v=""/>
    <x v="383"/>
    <x v="1"/>
    <x v="0"/>
    <x v="2"/>
  </r>
  <r>
    <x v="4"/>
    <x v="199"/>
    <x v="71"/>
    <x v="473"/>
    <x v="275"/>
    <n v="11000"/>
    <n v="13.7"/>
    <x v="1"/>
    <n v="131600"/>
    <x v="4"/>
    <s v=""/>
    <x v="411"/>
    <x v="1"/>
    <x v="0"/>
    <x v="7"/>
  </r>
  <r>
    <x v="3"/>
    <x v="199"/>
    <x v="16"/>
    <x v="428"/>
    <x v="2"/>
    <s v="Нет данных"/>
    <n v="0"/>
    <x v="1"/>
    <n v="101150"/>
    <x v="0"/>
    <s v=""/>
    <x v="230"/>
    <x v="0"/>
    <x v="0"/>
    <x v="2"/>
  </r>
  <r>
    <x v="5"/>
    <x v="199"/>
    <x v="37"/>
    <x v="324"/>
    <x v="246"/>
    <n v="19551"/>
    <n v="13.8"/>
    <x v="1"/>
    <n v="214284"/>
    <x v="5"/>
    <s v=""/>
    <x v="313"/>
    <x v="0"/>
    <x v="0"/>
    <x v="0"/>
  </r>
  <r>
    <x v="5"/>
    <x v="199"/>
    <x v="9"/>
    <x v="78"/>
    <x v="62"/>
    <n v="20472.48"/>
    <n v="13.9"/>
    <x v="1"/>
    <n v="258370"/>
    <x v="4"/>
    <s v=""/>
    <x v="86"/>
    <x v="0"/>
    <x v="0"/>
    <x v="7"/>
  </r>
  <r>
    <x v="4"/>
    <x v="200"/>
    <x v="5"/>
    <x v="474"/>
    <x v="37"/>
    <n v="2372"/>
    <n v="13.7"/>
    <x v="1"/>
    <n v="49000"/>
    <x v="4"/>
    <s v=""/>
    <x v="99"/>
    <x v="0"/>
    <x v="0"/>
    <x v="9"/>
  </r>
  <r>
    <x v="0"/>
    <x v="200"/>
    <x v="118"/>
    <x v="475"/>
    <x v="66"/>
    <n v="10379.5"/>
    <n v="70"/>
    <x v="1"/>
    <n v="163151.79999999999"/>
    <x v="3"/>
    <s v=""/>
    <x v="412"/>
    <x v="0"/>
    <x v="0"/>
    <x v="13"/>
  </r>
  <r>
    <x v="4"/>
    <x v="201"/>
    <x v="0"/>
    <x v="43"/>
    <x v="41"/>
    <n v="6450"/>
    <n v="13.95"/>
    <x v="1"/>
    <n v="94920"/>
    <x v="4"/>
    <s v=""/>
    <x v="49"/>
    <x v="0"/>
    <x v="0"/>
    <x v="0"/>
  </r>
  <r>
    <x v="0"/>
    <x v="201"/>
    <x v="16"/>
    <x v="476"/>
    <x v="79"/>
    <n v="8240"/>
    <n v="13.9"/>
    <x v="2"/>
    <n v="59500"/>
    <x v="4"/>
    <s v=""/>
    <x v="60"/>
    <x v="0"/>
    <x v="0"/>
    <x v="0"/>
  </r>
  <r>
    <x v="7"/>
    <x v="202"/>
    <x v="46"/>
    <x v="310"/>
    <x v="125"/>
    <n v="1600"/>
    <n v="13.8"/>
    <x v="1"/>
    <n v="38710"/>
    <x v="0"/>
    <s v=""/>
    <x v="153"/>
    <x v="0"/>
    <x v="0"/>
    <x v="18"/>
  </r>
  <r>
    <x v="8"/>
    <x v="203"/>
    <x v="193"/>
    <x v="469"/>
    <x v="297"/>
    <s v="Нет данных"/>
    <n v="0"/>
    <x v="2"/>
    <n v="24500"/>
    <x v="1"/>
    <s v=""/>
    <x v="410"/>
    <x v="1"/>
    <x v="1"/>
    <x v="7"/>
  </r>
  <r>
    <x v="0"/>
    <x v="203"/>
    <x v="35"/>
    <x v="116"/>
    <x v="8"/>
    <n v="7732"/>
    <n v="14.15"/>
    <x v="6"/>
    <n v="91959"/>
    <x v="4"/>
    <s v=""/>
    <x v="121"/>
    <x v="0"/>
    <x v="0"/>
    <x v="8"/>
  </r>
  <r>
    <x v="0"/>
    <x v="203"/>
    <x v="120"/>
    <x v="477"/>
    <x v="3"/>
    <n v="1822"/>
    <n v="14"/>
    <x v="5"/>
    <n v="54635"/>
    <x v="18"/>
    <s v=""/>
    <x v="413"/>
    <x v="0"/>
    <x v="0"/>
    <x v="3"/>
  </r>
  <r>
    <x v="7"/>
    <x v="204"/>
    <x v="14"/>
    <x v="478"/>
    <x v="63"/>
    <n v="2845"/>
    <n v="13.95"/>
    <x v="2"/>
    <n v="50400"/>
    <x v="0"/>
    <s v=""/>
    <x v="14"/>
    <x v="0"/>
    <x v="0"/>
    <x v="7"/>
  </r>
  <r>
    <x v="5"/>
    <x v="204"/>
    <x v="37"/>
    <x v="122"/>
    <x v="108"/>
    <n v="3960.4"/>
    <n v="13.95"/>
    <x v="1"/>
    <n v="85260"/>
    <x v="0"/>
    <s v=""/>
    <x v="127"/>
    <x v="0"/>
    <x v="0"/>
    <x v="4"/>
  </r>
  <r>
    <x v="4"/>
    <x v="205"/>
    <x v="69"/>
    <x v="479"/>
    <x v="298"/>
    <n v="5400"/>
    <n v="14.1"/>
    <x v="2"/>
    <n v="49000"/>
    <x v="1"/>
    <s v=""/>
    <x v="360"/>
    <x v="1"/>
    <x v="1"/>
    <x v="15"/>
  </r>
  <r>
    <x v="0"/>
    <x v="206"/>
    <x v="192"/>
    <x v="467"/>
    <x v="230"/>
    <n v="11291.5"/>
    <n v="70"/>
    <x v="10"/>
    <n v="94045"/>
    <x v="21"/>
    <s v=""/>
    <x v="409"/>
    <x v="0"/>
    <x v="2"/>
    <x v="11"/>
  </r>
  <r>
    <x v="0"/>
    <x v="206"/>
    <x v="0"/>
    <x v="0"/>
    <x v="299"/>
    <n v="8424"/>
    <n v="14.3"/>
    <x v="6"/>
    <n v="80227"/>
    <x v="4"/>
    <s v=""/>
    <x v="0"/>
    <x v="0"/>
    <x v="0"/>
    <x v="7"/>
  </r>
  <r>
    <x v="4"/>
    <x v="206"/>
    <x v="71"/>
    <x v="422"/>
    <x v="266"/>
    <n v="4304"/>
    <n v="14.1"/>
    <x v="1"/>
    <n v="70420"/>
    <x v="0"/>
    <s v=""/>
    <x v="120"/>
    <x v="1"/>
    <x v="0"/>
    <x v="7"/>
  </r>
  <r>
    <x v="0"/>
    <x v="206"/>
    <x v="12"/>
    <x v="74"/>
    <x v="300"/>
    <n v="11900"/>
    <n v="14.2"/>
    <x v="10"/>
    <n v="67614.399999999994"/>
    <x v="18"/>
    <s v=""/>
    <x v="83"/>
    <x v="0"/>
    <x v="0"/>
    <x v="12"/>
  </r>
  <r>
    <x v="0"/>
    <x v="206"/>
    <x v="30"/>
    <x v="252"/>
    <x v="236"/>
    <n v="4523"/>
    <n v="14.1"/>
    <x v="6"/>
    <n v="53025"/>
    <x v="4"/>
    <s v=""/>
    <x v="261"/>
    <x v="0"/>
    <x v="0"/>
    <x v="21"/>
  </r>
  <r>
    <x v="7"/>
    <x v="206"/>
    <x v="194"/>
    <x v="480"/>
    <x v="290"/>
    <n v="7562"/>
    <n v="14.1"/>
    <x v="2"/>
    <n v="88340"/>
    <x v="0"/>
    <s v=""/>
    <x v="414"/>
    <x v="1"/>
    <x v="0"/>
    <x v="0"/>
  </r>
  <r>
    <x v="7"/>
    <x v="206"/>
    <x v="195"/>
    <x v="481"/>
    <x v="75"/>
    <n v="4294.17"/>
    <n v="70"/>
    <x v="2"/>
    <n v="65380"/>
    <x v="2"/>
    <s v=""/>
    <x v="415"/>
    <x v="0"/>
    <x v="2"/>
    <x v="9"/>
  </r>
  <r>
    <x v="4"/>
    <x v="207"/>
    <x v="30"/>
    <x v="482"/>
    <x v="275"/>
    <n v="2893"/>
    <n v="14.1"/>
    <x v="5"/>
    <n v="49000"/>
    <x v="1"/>
    <s v=""/>
    <x v="98"/>
    <x v="0"/>
    <x v="1"/>
    <x v="7"/>
  </r>
  <r>
    <x v="1"/>
    <x v="207"/>
    <x v="13"/>
    <x v="483"/>
    <x v="11"/>
    <n v="5281"/>
    <n v="14.2"/>
    <x v="2"/>
    <n v="49000"/>
    <x v="0"/>
    <s v=""/>
    <x v="13"/>
    <x v="1"/>
    <x v="0"/>
    <x v="9"/>
  </r>
  <r>
    <x v="7"/>
    <x v="207"/>
    <x v="35"/>
    <x v="484"/>
    <x v="66"/>
    <n v="7865"/>
    <n v="14.1"/>
    <x v="2"/>
    <n v="50050"/>
    <x v="0"/>
    <s v=""/>
    <x v="121"/>
    <x v="0"/>
    <x v="0"/>
    <x v="13"/>
  </r>
  <r>
    <x v="7"/>
    <x v="207"/>
    <x v="144"/>
    <x v="275"/>
    <x v="252"/>
    <n v="10644"/>
    <n v="14.1"/>
    <x v="1"/>
    <n v="93100"/>
    <x v="0"/>
    <s v=""/>
    <x v="284"/>
    <x v="0"/>
    <x v="0"/>
    <x v="9"/>
  </r>
  <r>
    <x v="5"/>
    <x v="207"/>
    <x v="59"/>
    <x v="378"/>
    <x v="36"/>
    <n v="3687.54"/>
    <n v="14.1"/>
    <x v="5"/>
    <n v="60130"/>
    <x v="0"/>
    <s v=""/>
    <x v="143"/>
    <x v="0"/>
    <x v="0"/>
    <x v="14"/>
  </r>
  <r>
    <x v="0"/>
    <x v="208"/>
    <x v="66"/>
    <x v="107"/>
    <x v="301"/>
    <n v="13764"/>
    <n v="68"/>
    <x v="10"/>
    <n v="209734"/>
    <x v="12"/>
    <s v=""/>
    <x v="114"/>
    <x v="0"/>
    <x v="2"/>
    <x v="0"/>
  </r>
  <r>
    <x v="7"/>
    <x v="208"/>
    <x v="11"/>
    <x v="485"/>
    <x v="125"/>
    <n v="325"/>
    <n v="14.1"/>
    <x v="2"/>
    <n v="21000"/>
    <x v="0"/>
    <s v=""/>
    <x v="416"/>
    <x v="0"/>
    <x v="0"/>
    <x v="18"/>
  </r>
  <r>
    <x v="0"/>
    <x v="208"/>
    <x v="6"/>
    <x v="99"/>
    <x v="204"/>
    <n v="1366"/>
    <n v="70"/>
    <x v="4"/>
    <n v="49000"/>
    <x v="3"/>
    <s v=""/>
    <x v="108"/>
    <x v="0"/>
    <x v="2"/>
    <x v="7"/>
  </r>
  <r>
    <x v="5"/>
    <x v="208"/>
    <x v="196"/>
    <x v="486"/>
    <x v="302"/>
    <n v="4568.6000000000004"/>
    <n v="14.1"/>
    <x v="5"/>
    <n v="74130"/>
    <x v="0"/>
    <s v=""/>
    <x v="417"/>
    <x v="0"/>
    <x v="0"/>
    <x v="0"/>
  </r>
  <r>
    <x v="0"/>
    <x v="209"/>
    <x v="83"/>
    <x v="363"/>
    <x v="1"/>
    <n v="25641.7"/>
    <n v="14.3"/>
    <x v="6"/>
    <n v="245567"/>
    <x v="4"/>
    <s v=""/>
    <x v="337"/>
    <x v="0"/>
    <x v="0"/>
    <x v="1"/>
  </r>
  <r>
    <x v="5"/>
    <x v="209"/>
    <x v="43"/>
    <x v="341"/>
    <x v="147"/>
    <n v="5864"/>
    <n v="14.1"/>
    <x v="6"/>
    <n v="112000"/>
    <x v="0"/>
    <s v=""/>
    <x v="325"/>
    <x v="0"/>
    <x v="0"/>
    <x v="0"/>
  </r>
  <r>
    <x v="5"/>
    <x v="209"/>
    <x v="43"/>
    <x v="330"/>
    <x v="250"/>
    <n v="15620"/>
    <n v="14.12"/>
    <x v="6"/>
    <n v="147560"/>
    <x v="0"/>
    <s v=""/>
    <x v="232"/>
    <x v="0"/>
    <x v="0"/>
    <x v="0"/>
  </r>
  <r>
    <x v="5"/>
    <x v="209"/>
    <x v="59"/>
    <x v="487"/>
    <x v="37"/>
    <n v="6450"/>
    <n v="14.15"/>
    <x v="5"/>
    <n v="43750"/>
    <x v="0"/>
    <s v=""/>
    <x v="418"/>
    <x v="0"/>
    <x v="0"/>
    <x v="9"/>
  </r>
  <r>
    <x v="3"/>
    <x v="210"/>
    <x v="16"/>
    <x v="354"/>
    <x v="18"/>
    <n v="32405"/>
    <n v="14"/>
    <x v="1"/>
    <n v="266980"/>
    <x v="4"/>
    <s v=""/>
    <x v="156"/>
    <x v="0"/>
    <x v="0"/>
    <x v="11"/>
  </r>
  <r>
    <x v="0"/>
    <x v="210"/>
    <x v="37"/>
    <x v="488"/>
    <x v="203"/>
    <n v="14605"/>
    <n v="14"/>
    <x v="5"/>
    <n v="120001"/>
    <x v="22"/>
    <s v=""/>
    <x v="42"/>
    <x v="0"/>
    <x v="0"/>
    <x v="15"/>
  </r>
  <r>
    <x v="3"/>
    <x v="210"/>
    <x v="15"/>
    <x v="489"/>
    <x v="303"/>
    <n v="7891"/>
    <n v="14"/>
    <x v="1"/>
    <n v="70420"/>
    <x v="4"/>
    <s v=""/>
    <x v="419"/>
    <x v="0"/>
    <x v="0"/>
    <x v="7"/>
  </r>
  <r>
    <x v="7"/>
    <x v="210"/>
    <x v="0"/>
    <x v="490"/>
    <x v="0"/>
    <n v="33335"/>
    <n v="14.1"/>
    <x v="2"/>
    <n v="222250"/>
    <x v="0"/>
    <s v=""/>
    <x v="420"/>
    <x v="0"/>
    <x v="0"/>
    <x v="0"/>
  </r>
  <r>
    <x v="1"/>
    <x v="210"/>
    <x v="172"/>
    <x v="491"/>
    <x v="304"/>
    <n v="1243"/>
    <n v="14.2"/>
    <x v="2"/>
    <n v="7910"/>
    <x v="0"/>
    <s v=""/>
    <x v="421"/>
    <x v="1"/>
    <x v="0"/>
    <x v="11"/>
  </r>
  <r>
    <x v="7"/>
    <x v="210"/>
    <x v="144"/>
    <x v="275"/>
    <x v="125"/>
    <n v="344"/>
    <n v="13.9"/>
    <x v="1"/>
    <n v="21000"/>
    <x v="0"/>
    <s v=""/>
    <x v="284"/>
    <x v="0"/>
    <x v="0"/>
    <x v="18"/>
  </r>
  <r>
    <x v="3"/>
    <x v="210"/>
    <x v="65"/>
    <x v="106"/>
    <x v="87"/>
    <n v="25367"/>
    <n v="14"/>
    <x v="1"/>
    <n v="248990"/>
    <x v="4"/>
    <s v=""/>
    <x v="113"/>
    <x v="0"/>
    <x v="0"/>
    <x v="0"/>
  </r>
  <r>
    <x v="0"/>
    <x v="211"/>
    <x v="35"/>
    <x v="33"/>
    <x v="33"/>
    <n v="7516"/>
    <n v="69"/>
    <x v="10"/>
    <n v="57960"/>
    <x v="3"/>
    <s v=""/>
    <x v="39"/>
    <x v="0"/>
    <x v="2"/>
    <x v="9"/>
  </r>
  <r>
    <x v="1"/>
    <x v="211"/>
    <x v="129"/>
    <x v="308"/>
    <x v="305"/>
    <n v="6869"/>
    <n v="14.2"/>
    <x v="1"/>
    <n v="35630"/>
    <x v="0"/>
    <s v=""/>
    <x v="304"/>
    <x v="1"/>
    <x v="0"/>
    <x v="7"/>
  </r>
  <r>
    <x v="3"/>
    <x v="211"/>
    <x v="44"/>
    <x v="227"/>
    <x v="53"/>
    <n v="42872"/>
    <n v="68"/>
    <x v="1"/>
    <n v="362320"/>
    <x v="3"/>
    <n v="5176"/>
    <x v="228"/>
    <x v="1"/>
    <x v="2"/>
    <x v="6"/>
  </r>
  <r>
    <x v="8"/>
    <x v="212"/>
    <x v="197"/>
    <x v="492"/>
    <x v="275"/>
    <s v="Нет данных"/>
    <n v="0"/>
    <x v="2"/>
    <n v="91070"/>
    <x v="1"/>
    <s v=""/>
    <x v="422"/>
    <x v="1"/>
    <x v="1"/>
    <x v="7"/>
  </r>
  <r>
    <x v="11"/>
    <x v="212"/>
    <x v="198"/>
    <x v="493"/>
    <x v="87"/>
    <n v="2918"/>
    <n v="0"/>
    <x v="2"/>
    <n v="49770"/>
    <x v="1"/>
    <s v=""/>
    <x v="423"/>
    <x v="1"/>
    <x v="1"/>
    <x v="0"/>
  </r>
  <r>
    <x v="3"/>
    <x v="212"/>
    <x v="24"/>
    <x v="159"/>
    <x v="118"/>
    <n v="7821"/>
    <n v="14"/>
    <x v="1"/>
    <n v="149310"/>
    <x v="4"/>
    <s v=""/>
    <x v="161"/>
    <x v="1"/>
    <x v="0"/>
    <x v="7"/>
  </r>
  <r>
    <x v="1"/>
    <x v="212"/>
    <x v="71"/>
    <x v="294"/>
    <x v="136"/>
    <n v="4628"/>
    <n v="14.1"/>
    <x v="1"/>
    <n v="29470"/>
    <x v="0"/>
    <s v=""/>
    <x v="140"/>
    <x v="1"/>
    <x v="0"/>
    <x v="12"/>
  </r>
  <r>
    <x v="1"/>
    <x v="212"/>
    <x v="35"/>
    <x v="306"/>
    <x v="62"/>
    <n v="5396"/>
    <n v="14.1"/>
    <x v="1"/>
    <n v="34370"/>
    <x v="0"/>
    <s v=""/>
    <x v="122"/>
    <x v="0"/>
    <x v="0"/>
    <x v="7"/>
  </r>
  <r>
    <x v="7"/>
    <x v="213"/>
    <x v="17"/>
    <x v="462"/>
    <x v="117"/>
    <n v="2226"/>
    <n v="14.1"/>
    <x v="1"/>
    <n v="22330"/>
    <x v="1"/>
    <s v=""/>
    <x v="403"/>
    <x v="0"/>
    <x v="1"/>
    <x v="6"/>
  </r>
  <r>
    <x v="7"/>
    <x v="213"/>
    <x v="71"/>
    <x v="183"/>
    <x v="306"/>
    <n v="28076"/>
    <n v="14.1"/>
    <x v="1"/>
    <n v="373590"/>
    <x v="0"/>
    <n v="5337"/>
    <x v="120"/>
    <x v="1"/>
    <x v="0"/>
    <x v="11"/>
  </r>
  <r>
    <x v="1"/>
    <x v="214"/>
    <x v="30"/>
    <x v="100"/>
    <x v="0"/>
    <n v="6059"/>
    <n v="13.95"/>
    <x v="1"/>
    <n v="31430"/>
    <x v="0"/>
    <s v=""/>
    <x v="91"/>
    <x v="0"/>
    <x v="0"/>
    <x v="0"/>
  </r>
  <r>
    <x v="1"/>
    <x v="214"/>
    <x v="30"/>
    <x v="369"/>
    <x v="137"/>
    <n v="16970"/>
    <n v="13.95"/>
    <x v="1"/>
    <n v="87990"/>
    <x v="0"/>
    <s v=""/>
    <x v="98"/>
    <x v="0"/>
    <x v="0"/>
    <x v="9"/>
  </r>
  <r>
    <x v="1"/>
    <x v="214"/>
    <x v="14"/>
    <x v="126"/>
    <x v="307"/>
    <n v="5401"/>
    <n v="13.95"/>
    <x v="1"/>
    <n v="34370"/>
    <x v="0"/>
    <s v=""/>
    <x v="73"/>
    <x v="0"/>
    <x v="0"/>
    <x v="7"/>
  </r>
  <r>
    <x v="1"/>
    <x v="214"/>
    <x v="120"/>
    <x v="494"/>
    <x v="96"/>
    <n v="1650"/>
    <n v="14.5"/>
    <x v="2"/>
    <n v="8540"/>
    <x v="0"/>
    <s v=""/>
    <x v="424"/>
    <x v="0"/>
    <x v="0"/>
    <x v="9"/>
  </r>
  <r>
    <x v="4"/>
    <x v="214"/>
    <x v="14"/>
    <x v="495"/>
    <x v="84"/>
    <n v="1070"/>
    <n v="13.9"/>
    <x v="2"/>
    <n v="49000"/>
    <x v="0"/>
    <s v=""/>
    <x v="327"/>
    <x v="0"/>
    <x v="0"/>
    <x v="9"/>
  </r>
  <r>
    <x v="4"/>
    <x v="215"/>
    <x v="122"/>
    <x v="496"/>
    <x v="108"/>
    <n v="27050"/>
    <n v="13.9"/>
    <x v="5"/>
    <n v="125370"/>
    <x v="1"/>
    <s v=""/>
    <x v="425"/>
    <x v="1"/>
    <x v="1"/>
    <x v="4"/>
  </r>
  <r>
    <x v="4"/>
    <x v="215"/>
    <x v="1"/>
    <x v="497"/>
    <x v="125"/>
    <n v="350"/>
    <n v="13.9"/>
    <x v="11"/>
    <n v="21000"/>
    <x v="0"/>
    <s v=""/>
    <x v="302"/>
    <x v="0"/>
    <x v="0"/>
    <x v="18"/>
  </r>
  <r>
    <x v="8"/>
    <x v="216"/>
    <x v="0"/>
    <x v="498"/>
    <x v="267"/>
    <s v="Нет данных"/>
    <n v="0"/>
    <x v="2"/>
    <n v="63000"/>
    <x v="1"/>
    <s v=""/>
    <x v="49"/>
    <x v="0"/>
    <x v="1"/>
    <x v="6"/>
  </r>
  <r>
    <x v="1"/>
    <x v="216"/>
    <x v="30"/>
    <x v="100"/>
    <x v="308"/>
    <n v="1309"/>
    <n v="13.95"/>
    <x v="1"/>
    <n v="6790"/>
    <x v="0"/>
    <s v=""/>
    <x v="91"/>
    <x v="0"/>
    <x v="0"/>
    <x v="15"/>
  </r>
  <r>
    <x v="1"/>
    <x v="216"/>
    <x v="14"/>
    <x v="126"/>
    <x v="309"/>
    <n v="6492"/>
    <n v="13.95"/>
    <x v="1"/>
    <n v="41300"/>
    <x v="0"/>
    <s v=""/>
    <x v="73"/>
    <x v="0"/>
    <x v="0"/>
    <x v="7"/>
  </r>
  <r>
    <x v="0"/>
    <x v="217"/>
    <x v="0"/>
    <x v="277"/>
    <x v="310"/>
    <n v="29041"/>
    <n v="14.2"/>
    <x v="6"/>
    <n v="268975"/>
    <x v="4"/>
    <s v=""/>
    <x v="112"/>
    <x v="0"/>
    <x v="0"/>
    <x v="9"/>
  </r>
  <r>
    <x v="0"/>
    <x v="217"/>
    <x v="4"/>
    <x v="4"/>
    <x v="3"/>
    <n v="20371"/>
    <n v="14.15"/>
    <x v="10"/>
    <n v="187740.7"/>
    <x v="4"/>
    <s v=""/>
    <x v="4"/>
    <x v="0"/>
    <x v="0"/>
    <x v="3"/>
  </r>
  <r>
    <x v="1"/>
    <x v="217"/>
    <x v="71"/>
    <x v="294"/>
    <x v="267"/>
    <n v="1955"/>
    <n v="13.95"/>
    <x v="1"/>
    <n v="12460"/>
    <x v="0"/>
    <s v=""/>
    <x v="140"/>
    <x v="1"/>
    <x v="0"/>
    <x v="6"/>
  </r>
  <r>
    <x v="0"/>
    <x v="217"/>
    <x v="199"/>
    <x v="499"/>
    <x v="249"/>
    <n v="4419"/>
    <n v="70"/>
    <x v="9"/>
    <n v="69937"/>
    <x v="3"/>
    <s v=""/>
    <x v="426"/>
    <x v="1"/>
    <x v="2"/>
    <x v="0"/>
  </r>
  <r>
    <x v="5"/>
    <x v="217"/>
    <x v="49"/>
    <x v="143"/>
    <x v="66"/>
    <n v="8672.4"/>
    <n v="13.9"/>
    <x v="6"/>
    <n v="86870"/>
    <x v="0"/>
    <s v=""/>
    <x v="144"/>
    <x v="0"/>
    <x v="0"/>
    <x v="13"/>
  </r>
  <r>
    <x v="7"/>
    <x v="218"/>
    <x v="40"/>
    <x v="47"/>
    <x v="12"/>
    <n v="6716"/>
    <n v="13.85"/>
    <x v="1"/>
    <n v="81620"/>
    <x v="0"/>
    <s v=""/>
    <x v="55"/>
    <x v="0"/>
    <x v="0"/>
    <x v="10"/>
  </r>
  <r>
    <x v="7"/>
    <x v="218"/>
    <x v="37"/>
    <x v="500"/>
    <x v="63"/>
    <n v="6885"/>
    <n v="13.9"/>
    <x v="2"/>
    <n v="49000"/>
    <x v="0"/>
    <s v=""/>
    <x v="328"/>
    <x v="0"/>
    <x v="0"/>
    <x v="7"/>
  </r>
  <r>
    <x v="7"/>
    <x v="218"/>
    <x v="71"/>
    <x v="239"/>
    <x v="162"/>
    <n v="12420"/>
    <n v="13.9"/>
    <x v="1"/>
    <n v="197400"/>
    <x v="0"/>
    <s v=""/>
    <x v="245"/>
    <x v="1"/>
    <x v="0"/>
    <x v="7"/>
  </r>
  <r>
    <x v="4"/>
    <x v="218"/>
    <x v="14"/>
    <x v="58"/>
    <x v="41"/>
    <n v="2464"/>
    <n v="68"/>
    <x v="1"/>
    <n v="55230"/>
    <x v="2"/>
    <s v=""/>
    <x v="14"/>
    <x v="0"/>
    <x v="2"/>
    <x v="0"/>
  </r>
  <r>
    <x v="7"/>
    <x v="218"/>
    <x v="200"/>
    <x v="501"/>
    <x v="230"/>
    <n v="17897"/>
    <n v="67.8"/>
    <x v="2"/>
    <n v="121240"/>
    <x v="2"/>
    <s v=""/>
    <x v="427"/>
    <x v="0"/>
    <x v="2"/>
    <x v="11"/>
  </r>
  <r>
    <x v="1"/>
    <x v="218"/>
    <x v="201"/>
    <x v="10"/>
    <x v="62"/>
    <n v="1669"/>
    <n v="14"/>
    <x v="0"/>
    <n v="10640"/>
    <x v="1"/>
    <s v=""/>
    <x v="428"/>
    <x v="2"/>
    <x v="1"/>
    <x v="7"/>
  </r>
  <r>
    <x v="4"/>
    <x v="219"/>
    <x v="51"/>
    <x v="502"/>
    <x v="102"/>
    <n v="8160"/>
    <n v="13.9"/>
    <x v="5"/>
    <n v="66080"/>
    <x v="1"/>
    <s v=""/>
    <x v="429"/>
    <x v="0"/>
    <x v="1"/>
    <x v="5"/>
  </r>
  <r>
    <x v="0"/>
    <x v="219"/>
    <x v="35"/>
    <x v="33"/>
    <x v="2"/>
    <s v="Нет данных"/>
    <n v="69"/>
    <x v="10"/>
    <n v="76848.799999999988"/>
    <x v="3"/>
    <s v=""/>
    <x v="39"/>
    <x v="0"/>
    <x v="2"/>
    <x v="2"/>
  </r>
  <r>
    <x v="1"/>
    <x v="219"/>
    <x v="81"/>
    <x v="141"/>
    <x v="102"/>
    <n v="7018"/>
    <n v="14"/>
    <x v="1"/>
    <n v="44660"/>
    <x v="0"/>
    <s v=""/>
    <x v="142"/>
    <x v="1"/>
    <x v="0"/>
    <x v="5"/>
  </r>
  <r>
    <x v="4"/>
    <x v="219"/>
    <x v="1"/>
    <x v="497"/>
    <x v="0"/>
    <n v="10078"/>
    <n v="13.9"/>
    <x v="11"/>
    <n v="96110"/>
    <x v="0"/>
    <s v=""/>
    <x v="302"/>
    <x v="0"/>
    <x v="0"/>
    <x v="0"/>
  </r>
  <r>
    <x v="0"/>
    <x v="219"/>
    <x v="27"/>
    <x v="503"/>
    <x v="79"/>
    <n v="724.8"/>
    <n v="14"/>
    <x v="5"/>
    <n v="26544"/>
    <x v="4"/>
    <s v=""/>
    <x v="430"/>
    <x v="0"/>
    <x v="0"/>
    <x v="0"/>
  </r>
  <r>
    <x v="3"/>
    <x v="219"/>
    <x v="49"/>
    <x v="504"/>
    <x v="212"/>
    <n v="5821"/>
    <n v="14"/>
    <x v="1"/>
    <n v="92400"/>
    <x v="4"/>
    <s v=""/>
    <x v="144"/>
    <x v="0"/>
    <x v="0"/>
    <x v="7"/>
  </r>
  <r>
    <x v="1"/>
    <x v="219"/>
    <x v="71"/>
    <x v="294"/>
    <x v="311"/>
    <n v="266"/>
    <n v="14"/>
    <x v="1"/>
    <n v="1680"/>
    <x v="0"/>
    <s v=""/>
    <x v="140"/>
    <x v="1"/>
    <x v="0"/>
    <x v="12"/>
  </r>
  <r>
    <x v="4"/>
    <x v="220"/>
    <x v="7"/>
    <x v="37"/>
    <x v="184"/>
    <n v="15400"/>
    <n v="13.9"/>
    <x v="6"/>
    <n v="115080"/>
    <x v="0"/>
    <s v=""/>
    <x v="43"/>
    <x v="1"/>
    <x v="0"/>
    <x v="9"/>
  </r>
  <r>
    <x v="3"/>
    <x v="220"/>
    <x v="15"/>
    <x v="505"/>
    <x v="41"/>
    <n v="9012"/>
    <n v="14"/>
    <x v="1"/>
    <n v="134680"/>
    <x v="4"/>
    <s v=""/>
    <x v="322"/>
    <x v="0"/>
    <x v="0"/>
    <x v="0"/>
  </r>
  <r>
    <x v="0"/>
    <x v="221"/>
    <x v="134"/>
    <x v="244"/>
    <x v="2"/>
    <s v="Нет данных"/>
    <n v="14.1"/>
    <x v="6"/>
    <n v="150080"/>
    <x v="4"/>
    <s v=""/>
    <x v="250"/>
    <x v="0"/>
    <x v="0"/>
    <x v="2"/>
  </r>
  <r>
    <x v="11"/>
    <x v="222"/>
    <x v="37"/>
    <x v="506"/>
    <x v="51"/>
    <n v="4840"/>
    <n v="0"/>
    <x v="2"/>
    <n v="51800"/>
    <x v="1"/>
    <s v=""/>
    <x v="328"/>
    <x v="0"/>
    <x v="1"/>
    <x v="16"/>
  </r>
  <r>
    <x v="7"/>
    <x v="222"/>
    <x v="38"/>
    <x v="417"/>
    <x v="261"/>
    <n v="7300"/>
    <n v="13.9"/>
    <x v="1"/>
    <n v="94920"/>
    <x v="0"/>
    <s v=""/>
    <x v="379"/>
    <x v="0"/>
    <x v="0"/>
    <x v="7"/>
  </r>
  <r>
    <x v="1"/>
    <x v="222"/>
    <x v="30"/>
    <x v="369"/>
    <x v="63"/>
    <n v="8726"/>
    <n v="13.9"/>
    <x v="1"/>
    <n v="45220"/>
    <x v="0"/>
    <s v=""/>
    <x v="98"/>
    <x v="0"/>
    <x v="0"/>
    <x v="7"/>
  </r>
  <r>
    <x v="7"/>
    <x v="222"/>
    <x v="71"/>
    <x v="239"/>
    <x v="133"/>
    <n v="3182"/>
    <n v="13.9"/>
    <x v="1"/>
    <n v="32340"/>
    <x v="0"/>
    <s v=""/>
    <x v="245"/>
    <x v="1"/>
    <x v="0"/>
    <x v="2"/>
  </r>
  <r>
    <x v="7"/>
    <x v="222"/>
    <x v="144"/>
    <x v="275"/>
    <x v="252"/>
    <n v="24313"/>
    <n v="13.9"/>
    <x v="1"/>
    <n v="187810"/>
    <x v="0"/>
    <s v=""/>
    <x v="284"/>
    <x v="0"/>
    <x v="0"/>
    <x v="9"/>
  </r>
  <r>
    <x v="1"/>
    <x v="223"/>
    <x v="70"/>
    <x v="113"/>
    <x v="207"/>
    <n v="250"/>
    <n v="13.9"/>
    <x v="1"/>
    <n v="1610"/>
    <x v="1"/>
    <s v=""/>
    <x v="118"/>
    <x v="1"/>
    <x v="1"/>
    <x v="15"/>
  </r>
  <r>
    <x v="0"/>
    <x v="223"/>
    <x v="0"/>
    <x v="0"/>
    <x v="2"/>
    <s v="Нет данных"/>
    <n v="14"/>
    <x v="6"/>
    <n v="85478.399999999994"/>
    <x v="4"/>
    <s v=""/>
    <x v="0"/>
    <x v="0"/>
    <x v="0"/>
    <x v="2"/>
  </r>
  <r>
    <x v="0"/>
    <x v="223"/>
    <x v="27"/>
    <x v="503"/>
    <x v="2"/>
    <s v="Нет данных"/>
    <n v="14"/>
    <x v="5"/>
    <n v="217350"/>
    <x v="4"/>
    <s v=""/>
    <x v="430"/>
    <x v="0"/>
    <x v="0"/>
    <x v="2"/>
  </r>
  <r>
    <x v="5"/>
    <x v="223"/>
    <x v="37"/>
    <x v="324"/>
    <x v="246"/>
    <n v="16820"/>
    <n v="13.92"/>
    <x v="6"/>
    <n v="77630"/>
    <x v="0"/>
    <s v=""/>
    <x v="313"/>
    <x v="0"/>
    <x v="0"/>
    <x v="0"/>
  </r>
  <r>
    <x v="1"/>
    <x v="224"/>
    <x v="70"/>
    <x v="113"/>
    <x v="298"/>
    <n v="38"/>
    <n v="13.9"/>
    <x v="1"/>
    <n v="210"/>
    <x v="1"/>
    <s v=""/>
    <x v="118"/>
    <x v="1"/>
    <x v="1"/>
    <x v="15"/>
  </r>
  <r>
    <x v="1"/>
    <x v="224"/>
    <x v="70"/>
    <x v="113"/>
    <x v="5"/>
    <n v="22"/>
    <n v="13.6"/>
    <x v="1"/>
    <n v="140"/>
    <x v="1"/>
    <s v=""/>
    <x v="118"/>
    <x v="1"/>
    <x v="1"/>
    <x v="5"/>
  </r>
  <r>
    <x v="4"/>
    <x v="224"/>
    <x v="202"/>
    <x v="507"/>
    <x v="24"/>
    <n v="6700"/>
    <n v="13.4"/>
    <x v="9"/>
    <n v="110390"/>
    <x v="0"/>
    <s v=""/>
    <x v="431"/>
    <x v="1"/>
    <x v="0"/>
    <x v="7"/>
  </r>
  <r>
    <x v="3"/>
    <x v="224"/>
    <x v="24"/>
    <x v="159"/>
    <x v="230"/>
    <n v="12532"/>
    <n v="14"/>
    <x v="1"/>
    <n v="296170"/>
    <x v="4"/>
    <s v=""/>
    <x v="161"/>
    <x v="1"/>
    <x v="0"/>
    <x v="11"/>
  </r>
  <r>
    <x v="1"/>
    <x v="224"/>
    <x v="35"/>
    <x v="306"/>
    <x v="22"/>
    <n v="4796"/>
    <n v="13.6"/>
    <x v="1"/>
    <n v="30520"/>
    <x v="0"/>
    <s v=""/>
    <x v="122"/>
    <x v="0"/>
    <x v="0"/>
    <x v="7"/>
  </r>
  <r>
    <x v="5"/>
    <x v="224"/>
    <x v="14"/>
    <x v="508"/>
    <x v="117"/>
    <n v="7960.8"/>
    <n v="13.92"/>
    <x v="5"/>
    <n v="117110"/>
    <x v="0"/>
    <s v=""/>
    <x v="267"/>
    <x v="0"/>
    <x v="0"/>
    <x v="6"/>
  </r>
  <r>
    <x v="4"/>
    <x v="225"/>
    <x v="71"/>
    <x v="509"/>
    <x v="284"/>
    <n v="5210"/>
    <n v="13.56"/>
    <x v="5"/>
    <n v="75530"/>
    <x v="1"/>
    <s v=""/>
    <x v="140"/>
    <x v="1"/>
    <x v="1"/>
    <x v="7"/>
  </r>
  <r>
    <x v="4"/>
    <x v="225"/>
    <x v="88"/>
    <x v="510"/>
    <x v="66"/>
    <n v="8320"/>
    <n v="13.56"/>
    <x v="1"/>
    <n v="77000"/>
    <x v="1"/>
    <s v=""/>
    <x v="432"/>
    <x v="1"/>
    <x v="1"/>
    <x v="13"/>
  </r>
  <r>
    <x v="4"/>
    <x v="225"/>
    <x v="88"/>
    <x v="510"/>
    <x v="66"/>
    <n v="7800"/>
    <n v="13.56"/>
    <x v="1"/>
    <n v="71260"/>
    <x v="1"/>
    <s v=""/>
    <x v="432"/>
    <x v="1"/>
    <x v="1"/>
    <x v="13"/>
  </r>
  <r>
    <x v="0"/>
    <x v="225"/>
    <x v="78"/>
    <x v="166"/>
    <x v="2"/>
    <s v="Нет данных"/>
    <n v="13.9"/>
    <x v="12"/>
    <n v="59780"/>
    <x v="4"/>
    <s v=""/>
    <x v="137"/>
    <x v="1"/>
    <x v="0"/>
    <x v="2"/>
  </r>
  <r>
    <x v="3"/>
    <x v="225"/>
    <x v="5"/>
    <x v="511"/>
    <x v="36"/>
    <n v="8461"/>
    <n v="14"/>
    <x v="1"/>
    <n v="102690"/>
    <x v="4"/>
    <s v=""/>
    <x v="94"/>
    <x v="0"/>
    <x v="0"/>
    <x v="14"/>
  </r>
  <r>
    <x v="7"/>
    <x v="225"/>
    <x v="83"/>
    <x v="512"/>
    <x v="125"/>
    <n v="344"/>
    <n v="13.5"/>
    <x v="2"/>
    <n v="21000"/>
    <x v="0"/>
    <s v=""/>
    <x v="169"/>
    <x v="0"/>
    <x v="0"/>
    <x v="18"/>
  </r>
  <r>
    <x v="0"/>
    <x v="225"/>
    <x v="114"/>
    <x v="193"/>
    <x v="2"/>
    <s v="Нет данных"/>
    <n v="13.9"/>
    <x v="6"/>
    <n v="57680"/>
    <x v="4"/>
    <s v=""/>
    <x v="199"/>
    <x v="0"/>
    <x v="0"/>
    <x v="2"/>
  </r>
  <r>
    <x v="1"/>
    <x v="225"/>
    <x v="14"/>
    <x v="126"/>
    <x v="309"/>
    <n v="7291"/>
    <n v="13.45"/>
    <x v="1"/>
    <n v="46410"/>
    <x v="0"/>
    <s v=""/>
    <x v="73"/>
    <x v="0"/>
    <x v="0"/>
    <x v="7"/>
  </r>
  <r>
    <x v="0"/>
    <x v="225"/>
    <x v="0"/>
    <x v="162"/>
    <x v="2"/>
    <s v="Нет данных"/>
    <n v="13.9"/>
    <x v="6"/>
    <n v="171115"/>
    <x v="4"/>
    <s v=""/>
    <x v="0"/>
    <x v="0"/>
    <x v="0"/>
    <x v="2"/>
  </r>
  <r>
    <x v="3"/>
    <x v="225"/>
    <x v="71"/>
    <x v="139"/>
    <x v="36"/>
    <n v="12712"/>
    <n v="14"/>
    <x v="1"/>
    <n v="260820"/>
    <x v="4"/>
    <s v=""/>
    <x v="140"/>
    <x v="1"/>
    <x v="0"/>
    <x v="14"/>
  </r>
  <r>
    <x v="1"/>
    <x v="225"/>
    <x v="14"/>
    <x v="513"/>
    <x v="0"/>
    <n v="6773"/>
    <n v="13.45"/>
    <x v="2"/>
    <n v="31010"/>
    <x v="0"/>
    <s v=""/>
    <x v="14"/>
    <x v="0"/>
    <x v="0"/>
    <x v="0"/>
  </r>
  <r>
    <x v="7"/>
    <x v="225"/>
    <x v="144"/>
    <x v="275"/>
    <x v="252"/>
    <n v="8745"/>
    <n v="13.9"/>
    <x v="1"/>
    <n v="103670"/>
    <x v="0"/>
    <s v=""/>
    <x v="284"/>
    <x v="0"/>
    <x v="0"/>
    <x v="9"/>
  </r>
  <r>
    <x v="7"/>
    <x v="225"/>
    <x v="118"/>
    <x v="514"/>
    <x v="62"/>
    <n v="4556"/>
    <n v="13.9"/>
    <x v="2"/>
    <n v="67130"/>
    <x v="0"/>
    <s v=""/>
    <x v="433"/>
    <x v="0"/>
    <x v="0"/>
    <x v="7"/>
  </r>
  <r>
    <x v="5"/>
    <x v="225"/>
    <x v="49"/>
    <x v="143"/>
    <x v="66"/>
    <n v="24894"/>
    <n v="13.65"/>
    <x v="6"/>
    <n v="275030"/>
    <x v="0"/>
    <s v=""/>
    <x v="144"/>
    <x v="0"/>
    <x v="0"/>
    <x v="13"/>
  </r>
  <r>
    <x v="4"/>
    <x v="226"/>
    <x v="14"/>
    <x v="453"/>
    <x v="62"/>
    <n v="8556"/>
    <n v="13.5"/>
    <x v="5"/>
    <n v="105420"/>
    <x v="1"/>
    <s v=""/>
    <x v="396"/>
    <x v="0"/>
    <x v="1"/>
    <x v="7"/>
  </r>
  <r>
    <x v="0"/>
    <x v="226"/>
    <x v="172"/>
    <x v="388"/>
    <x v="2"/>
    <s v="Нет данных"/>
    <n v="136"/>
    <x v="4"/>
    <n v="56280"/>
    <x v="4"/>
    <s v=""/>
    <x v="354"/>
    <x v="1"/>
    <x v="0"/>
    <x v="2"/>
  </r>
  <r>
    <x v="1"/>
    <x v="226"/>
    <x v="64"/>
    <x v="103"/>
    <x v="62"/>
    <n v="4190"/>
    <n v="13.6"/>
    <x v="1"/>
    <n v="26670"/>
    <x v="0"/>
    <s v=""/>
    <x v="110"/>
    <x v="0"/>
    <x v="0"/>
    <x v="7"/>
  </r>
  <r>
    <x v="7"/>
    <x v="226"/>
    <x v="118"/>
    <x v="434"/>
    <x v="62"/>
    <n v="17475"/>
    <n v="13.9"/>
    <x v="1"/>
    <n v="166390"/>
    <x v="0"/>
    <s v=""/>
    <x v="386"/>
    <x v="0"/>
    <x v="0"/>
    <x v="7"/>
  </r>
  <r>
    <x v="7"/>
    <x v="226"/>
    <x v="203"/>
    <x v="515"/>
    <x v="230"/>
    <n v="13912"/>
    <n v="67.5"/>
    <x v="2"/>
    <n v="100940"/>
    <x v="2"/>
    <s v=""/>
    <x v="434"/>
    <x v="0"/>
    <x v="2"/>
    <x v="11"/>
  </r>
  <r>
    <x v="1"/>
    <x v="226"/>
    <x v="87"/>
    <x v="10"/>
    <x v="62"/>
    <n v="1761"/>
    <n v="13.6"/>
    <x v="0"/>
    <n v="11200"/>
    <x v="1"/>
    <s v=""/>
    <x v="158"/>
    <x v="2"/>
    <x v="1"/>
    <x v="7"/>
  </r>
  <r>
    <x v="8"/>
    <x v="227"/>
    <x v="204"/>
    <x v="516"/>
    <x v="0"/>
    <s v="Нет данных"/>
    <n v="0"/>
    <x v="2"/>
    <n v="213710"/>
    <x v="1"/>
    <s v=""/>
    <x v="435"/>
    <x v="1"/>
    <x v="1"/>
    <x v="0"/>
  </r>
  <r>
    <x v="8"/>
    <x v="227"/>
    <x v="204"/>
    <x v="516"/>
    <x v="0"/>
    <s v="Нет данных"/>
    <n v="0"/>
    <x v="1"/>
    <n v="14000"/>
    <x v="1"/>
    <s v=""/>
    <x v="435"/>
    <x v="1"/>
    <x v="1"/>
    <x v="0"/>
  </r>
  <r>
    <x v="11"/>
    <x v="227"/>
    <x v="37"/>
    <x v="517"/>
    <x v="0"/>
    <n v="6772"/>
    <n v="0"/>
    <x v="2"/>
    <n v="49000"/>
    <x v="1"/>
    <s v=""/>
    <x v="149"/>
    <x v="0"/>
    <x v="1"/>
    <x v="0"/>
  </r>
  <r>
    <x v="8"/>
    <x v="227"/>
    <x v="103"/>
    <x v="518"/>
    <x v="125"/>
    <s v="Нет данных"/>
    <n v="0"/>
    <x v="2"/>
    <n v="56000"/>
    <x v="1"/>
    <s v=""/>
    <x v="436"/>
    <x v="1"/>
    <x v="1"/>
    <x v="18"/>
  </r>
  <r>
    <x v="11"/>
    <x v="227"/>
    <x v="144"/>
    <x v="519"/>
    <x v="66"/>
    <n v="3145"/>
    <n v="0"/>
    <x v="2"/>
    <n v="50750"/>
    <x v="1"/>
    <s v=""/>
    <x v="437"/>
    <x v="0"/>
    <x v="1"/>
    <x v="13"/>
  </r>
  <r>
    <x v="4"/>
    <x v="228"/>
    <x v="71"/>
    <x v="520"/>
    <x v="184"/>
    <n v="6500"/>
    <n v="13.5"/>
    <x v="5"/>
    <n v="56280"/>
    <x v="1"/>
    <s v=""/>
    <x v="438"/>
    <x v="1"/>
    <x v="1"/>
    <x v="9"/>
  </r>
  <r>
    <x v="4"/>
    <x v="228"/>
    <x v="71"/>
    <x v="473"/>
    <x v="184"/>
    <n v="6325"/>
    <n v="13.4"/>
    <x v="5"/>
    <n v="49380"/>
    <x v="1"/>
    <s v=""/>
    <x v="411"/>
    <x v="1"/>
    <x v="1"/>
    <x v="9"/>
  </r>
  <r>
    <x v="1"/>
    <x v="228"/>
    <x v="30"/>
    <x v="100"/>
    <x v="0"/>
    <n v="1786"/>
    <n v="13.6"/>
    <x v="1"/>
    <n v="9240"/>
    <x v="0"/>
    <s v=""/>
    <x v="91"/>
    <x v="0"/>
    <x v="0"/>
    <x v="0"/>
  </r>
  <r>
    <x v="1"/>
    <x v="228"/>
    <x v="122"/>
    <x v="224"/>
    <x v="62"/>
    <n v="4939"/>
    <n v="13.6"/>
    <x v="1"/>
    <n v="31010"/>
    <x v="0"/>
    <s v=""/>
    <x v="224"/>
    <x v="1"/>
    <x v="0"/>
    <x v="7"/>
  </r>
  <r>
    <x v="7"/>
    <x v="228"/>
    <x v="30"/>
    <x v="268"/>
    <x v="79"/>
    <n v="4720"/>
    <n v="13.6"/>
    <x v="1"/>
    <n v="83300"/>
    <x v="0"/>
    <s v=""/>
    <x v="276"/>
    <x v="0"/>
    <x v="0"/>
    <x v="0"/>
  </r>
  <r>
    <x v="7"/>
    <x v="228"/>
    <x v="195"/>
    <x v="481"/>
    <x v="184"/>
    <n v="3963"/>
    <n v="67.5"/>
    <x v="1"/>
    <n v="53130"/>
    <x v="2"/>
    <s v=""/>
    <x v="415"/>
    <x v="0"/>
    <x v="2"/>
    <x v="9"/>
  </r>
  <r>
    <x v="5"/>
    <x v="228"/>
    <x v="49"/>
    <x v="143"/>
    <x v="66"/>
    <n v="26406"/>
    <n v="13.44"/>
    <x v="6"/>
    <n v="161350"/>
    <x v="0"/>
    <s v=""/>
    <x v="144"/>
    <x v="0"/>
    <x v="0"/>
    <x v="13"/>
  </r>
  <r>
    <x v="8"/>
    <x v="229"/>
    <x v="38"/>
    <x v="521"/>
    <x v="125"/>
    <s v="Нет данных"/>
    <n v="0"/>
    <x v="2"/>
    <n v="49000"/>
    <x v="1"/>
    <s v=""/>
    <x v="439"/>
    <x v="0"/>
    <x v="1"/>
    <x v="18"/>
  </r>
  <r>
    <x v="4"/>
    <x v="229"/>
    <x v="69"/>
    <x v="479"/>
    <x v="298"/>
    <n v="10520"/>
    <n v="13.4"/>
    <x v="5"/>
    <n v="127260"/>
    <x v="1"/>
    <s v=""/>
    <x v="360"/>
    <x v="1"/>
    <x v="1"/>
    <x v="15"/>
  </r>
  <r>
    <x v="11"/>
    <x v="229"/>
    <x v="205"/>
    <x v="522"/>
    <x v="0"/>
    <n v="3468"/>
    <n v="0"/>
    <x v="2"/>
    <n v="53060"/>
    <x v="1"/>
    <s v=""/>
    <x v="440"/>
    <x v="0"/>
    <x v="1"/>
    <x v="0"/>
  </r>
  <r>
    <x v="8"/>
    <x v="229"/>
    <x v="185"/>
    <x v="523"/>
    <x v="280"/>
    <s v="Нет данных"/>
    <n v="0"/>
    <x v="1"/>
    <n v="188160"/>
    <x v="1"/>
    <s v=""/>
    <x v="441"/>
    <x v="1"/>
    <x v="1"/>
    <x v="6"/>
  </r>
  <r>
    <x v="1"/>
    <x v="230"/>
    <x v="81"/>
    <x v="141"/>
    <x v="62"/>
    <n v="5049"/>
    <n v="13.55"/>
    <x v="1"/>
    <n v="32130"/>
    <x v="0"/>
    <s v=""/>
    <x v="142"/>
    <x v="1"/>
    <x v="0"/>
    <x v="7"/>
  </r>
  <r>
    <x v="1"/>
    <x v="230"/>
    <x v="82"/>
    <x v="147"/>
    <x v="108"/>
    <n v="9812"/>
    <n v="13.55"/>
    <x v="1"/>
    <n v="62440"/>
    <x v="0"/>
    <s v=""/>
    <x v="148"/>
    <x v="1"/>
    <x v="0"/>
    <x v="4"/>
  </r>
  <r>
    <x v="0"/>
    <x v="231"/>
    <x v="41"/>
    <x v="50"/>
    <x v="312"/>
    <n v="25730"/>
    <n v="70"/>
    <x v="1"/>
    <n v="147700"/>
    <x v="17"/>
    <s v=""/>
    <x v="57"/>
    <x v="1"/>
    <x v="2"/>
    <x v="9"/>
  </r>
  <r>
    <x v="4"/>
    <x v="231"/>
    <x v="202"/>
    <x v="507"/>
    <x v="24"/>
    <n v="6700"/>
    <n v="13.45"/>
    <x v="1"/>
    <n v="49000"/>
    <x v="0"/>
    <s v=""/>
    <x v="431"/>
    <x v="1"/>
    <x v="0"/>
    <x v="7"/>
  </r>
  <r>
    <x v="1"/>
    <x v="231"/>
    <x v="142"/>
    <x v="360"/>
    <x v="8"/>
    <n v="4685"/>
    <n v="13.55"/>
    <x v="1"/>
    <n v="49000"/>
    <x v="0"/>
    <s v=""/>
    <x v="335"/>
    <x v="0"/>
    <x v="0"/>
    <x v="8"/>
  </r>
  <r>
    <x v="7"/>
    <x v="231"/>
    <x v="46"/>
    <x v="310"/>
    <x v="62"/>
    <n v="15050"/>
    <n v="13.9"/>
    <x v="1"/>
    <n v="175630"/>
    <x v="0"/>
    <s v=""/>
    <x v="153"/>
    <x v="0"/>
    <x v="0"/>
    <x v="7"/>
  </r>
  <r>
    <x v="5"/>
    <x v="231"/>
    <x v="206"/>
    <x v="524"/>
    <x v="1"/>
    <n v="10005"/>
    <n v="13"/>
    <x v="1"/>
    <n v="70070"/>
    <x v="4"/>
    <s v=""/>
    <x v="442"/>
    <x v="1"/>
    <x v="0"/>
    <x v="1"/>
  </r>
  <r>
    <x v="4"/>
    <x v="232"/>
    <x v="0"/>
    <x v="43"/>
    <x v="41"/>
    <n v="7680"/>
    <n v="13.45"/>
    <x v="6"/>
    <n v="43050"/>
    <x v="1"/>
    <s v=""/>
    <x v="49"/>
    <x v="0"/>
    <x v="1"/>
    <x v="0"/>
  </r>
  <r>
    <x v="1"/>
    <x v="232"/>
    <x v="81"/>
    <x v="141"/>
    <x v="102"/>
    <n v="5010"/>
    <n v="13.55"/>
    <x v="1"/>
    <n v="49000"/>
    <x v="0"/>
    <s v=""/>
    <x v="142"/>
    <x v="1"/>
    <x v="0"/>
    <x v="5"/>
  </r>
  <r>
    <x v="7"/>
    <x v="232"/>
    <x v="14"/>
    <x v="525"/>
    <x v="313"/>
    <n v="1749"/>
    <n v="13.45"/>
    <x v="2"/>
    <n v="59080"/>
    <x v="0"/>
    <s v=""/>
    <x v="37"/>
    <x v="0"/>
    <x v="0"/>
    <x v="9"/>
  </r>
  <r>
    <x v="3"/>
    <x v="232"/>
    <x v="44"/>
    <x v="227"/>
    <x v="53"/>
    <n v="15612"/>
    <n v="70"/>
    <x v="1"/>
    <n v="121240"/>
    <x v="3"/>
    <s v=""/>
    <x v="228"/>
    <x v="1"/>
    <x v="2"/>
    <x v="6"/>
  </r>
  <r>
    <x v="4"/>
    <x v="232"/>
    <x v="34"/>
    <x v="32"/>
    <x v="0"/>
    <n v="3015"/>
    <n v="68.5"/>
    <x v="1"/>
    <n v="50050"/>
    <x v="2"/>
    <s v=""/>
    <x v="38"/>
    <x v="0"/>
    <x v="2"/>
    <x v="0"/>
  </r>
  <r>
    <x v="3"/>
    <x v="232"/>
    <x v="193"/>
    <x v="469"/>
    <x v="195"/>
    <n v="28921"/>
    <n v="70"/>
    <x v="1"/>
    <n v="210560"/>
    <x v="3"/>
    <s v=""/>
    <x v="410"/>
    <x v="1"/>
    <x v="2"/>
    <x v="19"/>
  </r>
  <r>
    <x v="5"/>
    <x v="232"/>
    <x v="49"/>
    <x v="143"/>
    <x v="98"/>
    <n v="5780"/>
    <n v="13.5"/>
    <x v="1"/>
    <n v="76300"/>
    <x v="18"/>
    <s v=""/>
    <x v="144"/>
    <x v="0"/>
    <x v="0"/>
    <x v="15"/>
  </r>
  <r>
    <x v="5"/>
    <x v="232"/>
    <x v="49"/>
    <x v="143"/>
    <x v="66"/>
    <n v="26181.360000000001"/>
    <n v="13.3"/>
    <x v="1"/>
    <n v="149800"/>
    <x v="4"/>
    <s v=""/>
    <x v="144"/>
    <x v="0"/>
    <x v="0"/>
    <x v="13"/>
  </r>
  <r>
    <x v="5"/>
    <x v="232"/>
    <x v="49"/>
    <x v="143"/>
    <x v="66"/>
    <n v="42703.199999999997"/>
    <n v="13.3"/>
    <x v="1"/>
    <n v="363160"/>
    <x v="4"/>
    <n v="5188"/>
    <x v="144"/>
    <x v="0"/>
    <x v="0"/>
    <x v="13"/>
  </r>
  <r>
    <x v="0"/>
    <x v="233"/>
    <x v="16"/>
    <x v="526"/>
    <x v="33"/>
    <n v="14925"/>
    <n v="13.6"/>
    <x v="5"/>
    <n v="107100"/>
    <x v="23"/>
    <s v=""/>
    <x v="75"/>
    <x v="0"/>
    <x v="0"/>
    <x v="9"/>
  </r>
  <r>
    <x v="0"/>
    <x v="233"/>
    <x v="35"/>
    <x v="33"/>
    <x v="33"/>
    <n v="7805"/>
    <n v="69"/>
    <x v="1"/>
    <n v="63956.2"/>
    <x v="3"/>
    <s v=""/>
    <x v="39"/>
    <x v="0"/>
    <x v="2"/>
    <x v="9"/>
  </r>
  <r>
    <x v="1"/>
    <x v="233"/>
    <x v="181"/>
    <x v="415"/>
    <x v="68"/>
    <n v="314"/>
    <n v="13.55"/>
    <x v="1"/>
    <n v="2030"/>
    <x v="0"/>
    <s v=""/>
    <x v="377"/>
    <x v="0"/>
    <x v="0"/>
    <x v="9"/>
  </r>
  <r>
    <x v="1"/>
    <x v="233"/>
    <x v="12"/>
    <x v="445"/>
    <x v="175"/>
    <n v="12207"/>
    <n v="13.55"/>
    <x v="1"/>
    <n v="77700"/>
    <x v="0"/>
    <s v=""/>
    <x v="394"/>
    <x v="0"/>
    <x v="0"/>
    <x v="0"/>
  </r>
  <r>
    <x v="5"/>
    <x v="233"/>
    <x v="206"/>
    <x v="524"/>
    <x v="314"/>
    <n v="5273.2"/>
    <n v="13.4"/>
    <x v="2"/>
    <n v="21000"/>
    <x v="4"/>
    <s v=""/>
    <x v="442"/>
    <x v="1"/>
    <x v="0"/>
    <x v="7"/>
  </r>
  <r>
    <x v="3"/>
    <x v="234"/>
    <x v="71"/>
    <x v="139"/>
    <x v="36"/>
    <n v="22791"/>
    <n v="13.3"/>
    <x v="6"/>
    <n v="181510"/>
    <x v="4"/>
    <s v=""/>
    <x v="140"/>
    <x v="1"/>
    <x v="0"/>
    <x v="14"/>
  </r>
  <r>
    <x v="7"/>
    <x v="235"/>
    <x v="9"/>
    <x v="447"/>
    <x v="62"/>
    <n v="6450"/>
    <n v="13.7"/>
    <x v="1"/>
    <n v="74410"/>
    <x v="1"/>
    <s v=""/>
    <x v="278"/>
    <x v="0"/>
    <x v="1"/>
    <x v="7"/>
  </r>
  <r>
    <x v="5"/>
    <x v="235"/>
    <x v="37"/>
    <x v="324"/>
    <x v="246"/>
    <n v="11114.603999999999"/>
    <n v="13.5"/>
    <x v="1"/>
    <n v="85190"/>
    <x v="18"/>
    <s v=""/>
    <x v="313"/>
    <x v="0"/>
    <x v="0"/>
    <x v="0"/>
  </r>
  <r>
    <x v="11"/>
    <x v="236"/>
    <x v="207"/>
    <x v="527"/>
    <x v="315"/>
    <n v="10762"/>
    <n v="13.45"/>
    <x v="2"/>
    <n v="77000"/>
    <x v="1"/>
    <s v=""/>
    <x v="443"/>
    <x v="1"/>
    <x v="1"/>
    <x v="7"/>
  </r>
  <r>
    <x v="0"/>
    <x v="236"/>
    <x v="208"/>
    <x v="528"/>
    <x v="46"/>
    <n v="11204"/>
    <n v="70"/>
    <x v="2"/>
    <n v="98980"/>
    <x v="12"/>
    <s v=""/>
    <x v="444"/>
    <x v="1"/>
    <x v="2"/>
    <x v="9"/>
  </r>
  <r>
    <x v="4"/>
    <x v="237"/>
    <x v="24"/>
    <x v="529"/>
    <x v="184"/>
    <n v="2200"/>
    <n v="13.4"/>
    <x v="5"/>
    <n v="49000"/>
    <x v="1"/>
    <s v=""/>
    <x v="307"/>
    <x v="1"/>
    <x v="1"/>
    <x v="9"/>
  </r>
  <r>
    <x v="0"/>
    <x v="237"/>
    <x v="192"/>
    <x v="467"/>
    <x v="230"/>
    <n v="38448"/>
    <n v="70"/>
    <x v="1"/>
    <n v="110250"/>
    <x v="17"/>
    <s v=""/>
    <x v="409"/>
    <x v="0"/>
    <x v="2"/>
    <x v="11"/>
  </r>
  <r>
    <x v="0"/>
    <x v="237"/>
    <x v="32"/>
    <x v="28"/>
    <x v="170"/>
    <n v="6575"/>
    <n v="70"/>
    <x v="1"/>
    <n v="78050"/>
    <x v="3"/>
    <s v=""/>
    <x v="34"/>
    <x v="1"/>
    <x v="2"/>
    <x v="6"/>
  </r>
  <r>
    <x v="0"/>
    <x v="237"/>
    <x v="0"/>
    <x v="65"/>
    <x v="125"/>
    <n v="912"/>
    <n v="13.5"/>
    <x v="6"/>
    <n v="22120"/>
    <x v="4"/>
    <s v=""/>
    <x v="74"/>
    <x v="0"/>
    <x v="0"/>
    <x v="18"/>
  </r>
  <r>
    <x v="3"/>
    <x v="237"/>
    <x v="49"/>
    <x v="251"/>
    <x v="316"/>
    <n v="40182"/>
    <n v="13.3"/>
    <x v="1"/>
    <n v="292110"/>
    <x v="4"/>
    <s v=""/>
    <x v="260"/>
    <x v="0"/>
    <x v="0"/>
    <x v="11"/>
  </r>
  <r>
    <x v="0"/>
    <x v="237"/>
    <x v="139"/>
    <x v="439"/>
    <x v="1"/>
    <n v="794"/>
    <n v="13.5"/>
    <x v="6"/>
    <n v="25810.400000000001"/>
    <x v="5"/>
    <s v=""/>
    <x v="389"/>
    <x v="0"/>
    <x v="0"/>
    <x v="1"/>
  </r>
  <r>
    <x v="4"/>
    <x v="237"/>
    <x v="14"/>
    <x v="58"/>
    <x v="41"/>
    <n v="3226"/>
    <n v="67"/>
    <x v="1"/>
    <n v="52430"/>
    <x v="2"/>
    <s v=""/>
    <x v="14"/>
    <x v="0"/>
    <x v="2"/>
    <x v="0"/>
  </r>
  <r>
    <x v="0"/>
    <x v="238"/>
    <x v="192"/>
    <x v="467"/>
    <x v="230"/>
    <n v="20628"/>
    <n v="70"/>
    <x v="10"/>
    <n v="223650"/>
    <x v="3"/>
    <s v=""/>
    <x v="409"/>
    <x v="0"/>
    <x v="2"/>
    <x v="11"/>
  </r>
  <r>
    <x v="7"/>
    <x v="238"/>
    <x v="209"/>
    <x v="530"/>
    <x v="62"/>
    <n v="7295"/>
    <n v="13.7"/>
    <x v="2"/>
    <n v="80360"/>
    <x v="0"/>
    <s v=""/>
    <x v="445"/>
    <x v="0"/>
    <x v="0"/>
    <x v="7"/>
  </r>
  <r>
    <x v="7"/>
    <x v="238"/>
    <x v="194"/>
    <x v="480"/>
    <x v="290"/>
    <n v="7002"/>
    <n v="13.9"/>
    <x v="1"/>
    <n v="108080"/>
    <x v="0"/>
    <s v=""/>
    <x v="414"/>
    <x v="1"/>
    <x v="0"/>
    <x v="0"/>
  </r>
  <r>
    <x v="0"/>
    <x v="238"/>
    <x v="60"/>
    <x v="92"/>
    <x v="237"/>
    <n v="8792"/>
    <n v="13.6"/>
    <x v="10"/>
    <n v="42896"/>
    <x v="4"/>
    <s v=""/>
    <x v="103"/>
    <x v="1"/>
    <x v="0"/>
    <x v="3"/>
  </r>
  <r>
    <x v="0"/>
    <x v="238"/>
    <x v="134"/>
    <x v="244"/>
    <x v="8"/>
    <n v="13230"/>
    <n v="13.6"/>
    <x v="6"/>
    <n v="122710"/>
    <x v="4"/>
    <s v=""/>
    <x v="250"/>
    <x v="0"/>
    <x v="0"/>
    <x v="8"/>
  </r>
  <r>
    <x v="7"/>
    <x v="238"/>
    <x v="210"/>
    <x v="531"/>
    <x v="230"/>
    <n v="54688"/>
    <n v="68"/>
    <x v="2"/>
    <n v="267960"/>
    <x v="2"/>
    <s v=""/>
    <x v="446"/>
    <x v="0"/>
    <x v="2"/>
    <x v="11"/>
  </r>
  <r>
    <x v="4"/>
    <x v="239"/>
    <x v="52"/>
    <x v="532"/>
    <x v="0"/>
    <n v="10577"/>
    <n v="13.45"/>
    <x v="6"/>
    <n v="74130"/>
    <x v="1"/>
    <s v=""/>
    <x v="221"/>
    <x v="0"/>
    <x v="1"/>
    <x v="0"/>
  </r>
  <r>
    <x v="4"/>
    <x v="239"/>
    <x v="69"/>
    <x v="479"/>
    <x v="298"/>
    <n v="1490"/>
    <n v="13.45"/>
    <x v="1"/>
    <n v="50470"/>
    <x v="1"/>
    <s v=""/>
    <x v="360"/>
    <x v="1"/>
    <x v="1"/>
    <x v="15"/>
  </r>
  <r>
    <x v="1"/>
    <x v="239"/>
    <x v="30"/>
    <x v="100"/>
    <x v="62"/>
    <n v="10580"/>
    <n v="13.5"/>
    <x v="0"/>
    <n v="54880"/>
    <x v="0"/>
    <s v=""/>
    <x v="91"/>
    <x v="0"/>
    <x v="0"/>
    <x v="7"/>
  </r>
  <r>
    <x v="0"/>
    <x v="239"/>
    <x v="0"/>
    <x v="533"/>
    <x v="250"/>
    <n v="4150"/>
    <n v="13.5"/>
    <x v="5"/>
    <n v="61670"/>
    <x v="4"/>
    <s v=""/>
    <x v="0"/>
    <x v="0"/>
    <x v="0"/>
    <x v="0"/>
  </r>
  <r>
    <x v="5"/>
    <x v="239"/>
    <x v="49"/>
    <x v="143"/>
    <x v="66"/>
    <n v="26190"/>
    <n v="13.2"/>
    <x v="1"/>
    <n v="152040"/>
    <x v="4"/>
    <s v=""/>
    <x v="144"/>
    <x v="0"/>
    <x v="0"/>
    <x v="13"/>
  </r>
  <r>
    <x v="0"/>
    <x v="240"/>
    <x v="211"/>
    <x v="534"/>
    <x v="317"/>
    <n v="5305"/>
    <n v="70"/>
    <x v="10"/>
    <n v="77070"/>
    <x v="3"/>
    <s v=""/>
    <x v="447"/>
    <x v="1"/>
    <x v="2"/>
    <x v="7"/>
  </r>
  <r>
    <x v="1"/>
    <x v="240"/>
    <x v="16"/>
    <x v="535"/>
    <x v="66"/>
    <n v="10214"/>
    <n v="13.55"/>
    <x v="0"/>
    <n v="52990"/>
    <x v="0"/>
    <s v=""/>
    <x v="200"/>
    <x v="0"/>
    <x v="0"/>
    <x v="13"/>
  </r>
  <r>
    <x v="7"/>
    <x v="240"/>
    <x v="71"/>
    <x v="239"/>
    <x v="162"/>
    <n v="10800"/>
    <n v="13.7"/>
    <x v="1"/>
    <n v="105000"/>
    <x v="0"/>
    <s v=""/>
    <x v="245"/>
    <x v="1"/>
    <x v="0"/>
    <x v="7"/>
  </r>
  <r>
    <x v="1"/>
    <x v="240"/>
    <x v="16"/>
    <x v="536"/>
    <x v="318"/>
    <n v="7790"/>
    <n v="13.5"/>
    <x v="0"/>
    <n v="27230"/>
    <x v="0"/>
    <s v=""/>
    <x v="230"/>
    <x v="0"/>
    <x v="0"/>
    <x v="7"/>
  </r>
  <r>
    <x v="7"/>
    <x v="241"/>
    <x v="15"/>
    <x v="537"/>
    <x v="79"/>
    <n v="3324"/>
    <n v="13.4"/>
    <x v="2"/>
    <n v="50400"/>
    <x v="0"/>
    <s v=""/>
    <x v="448"/>
    <x v="0"/>
    <x v="0"/>
    <x v="0"/>
  </r>
  <r>
    <x v="1"/>
    <x v="241"/>
    <x v="35"/>
    <x v="306"/>
    <x v="80"/>
    <n v="2520"/>
    <n v="13.55"/>
    <x v="1"/>
    <n v="49000"/>
    <x v="0"/>
    <s v=""/>
    <x v="122"/>
    <x v="0"/>
    <x v="0"/>
    <x v="7"/>
  </r>
  <r>
    <x v="4"/>
    <x v="242"/>
    <x v="0"/>
    <x v="43"/>
    <x v="41"/>
    <n v="9225"/>
    <n v="13.45"/>
    <x v="6"/>
    <n v="102410"/>
    <x v="1"/>
    <s v=""/>
    <x v="49"/>
    <x v="0"/>
    <x v="1"/>
    <x v="0"/>
  </r>
  <r>
    <x v="1"/>
    <x v="242"/>
    <x v="81"/>
    <x v="141"/>
    <x v="62"/>
    <n v="2009"/>
    <n v="13.55"/>
    <x v="1"/>
    <n v="49000"/>
    <x v="0"/>
    <s v=""/>
    <x v="142"/>
    <x v="1"/>
    <x v="0"/>
    <x v="7"/>
  </r>
  <r>
    <x v="1"/>
    <x v="242"/>
    <x v="81"/>
    <x v="141"/>
    <x v="102"/>
    <n v="2008"/>
    <n v="13.55"/>
    <x v="1"/>
    <n v="49000"/>
    <x v="0"/>
    <s v=""/>
    <x v="142"/>
    <x v="1"/>
    <x v="0"/>
    <x v="5"/>
  </r>
  <r>
    <x v="1"/>
    <x v="242"/>
    <x v="52"/>
    <x v="297"/>
    <x v="237"/>
    <n v="3496"/>
    <n v="13.55"/>
    <x v="1"/>
    <n v="49000"/>
    <x v="0"/>
    <s v=""/>
    <x v="209"/>
    <x v="0"/>
    <x v="0"/>
    <x v="3"/>
  </r>
  <r>
    <x v="1"/>
    <x v="242"/>
    <x v="46"/>
    <x v="130"/>
    <x v="62"/>
    <n v="1455"/>
    <n v="13.55"/>
    <x v="1"/>
    <n v="49000"/>
    <x v="4"/>
    <s v=""/>
    <x v="132"/>
    <x v="0"/>
    <x v="0"/>
    <x v="7"/>
  </r>
  <r>
    <x v="1"/>
    <x v="242"/>
    <x v="14"/>
    <x v="126"/>
    <x v="208"/>
    <n v="6595"/>
    <n v="13.55"/>
    <x v="1"/>
    <n v="49000"/>
    <x v="0"/>
    <s v=""/>
    <x v="73"/>
    <x v="0"/>
    <x v="0"/>
    <x v="7"/>
  </r>
  <r>
    <x v="5"/>
    <x v="242"/>
    <x v="49"/>
    <x v="143"/>
    <x v="66"/>
    <n v="94824"/>
    <n v="13.2"/>
    <x v="1"/>
    <n v="717990"/>
    <x v="4"/>
    <n v="10257"/>
    <x v="144"/>
    <x v="0"/>
    <x v="0"/>
    <x v="13"/>
  </r>
  <r>
    <x v="1"/>
    <x v="243"/>
    <x v="16"/>
    <x v="535"/>
    <x v="0"/>
    <n v="1247"/>
    <n v="13.45"/>
    <x v="0"/>
    <n v="6440"/>
    <x v="0"/>
    <s v=""/>
    <x v="200"/>
    <x v="0"/>
    <x v="0"/>
    <x v="0"/>
  </r>
  <r>
    <x v="1"/>
    <x v="243"/>
    <x v="9"/>
    <x v="464"/>
    <x v="100"/>
    <n v="1177"/>
    <n v="13.5"/>
    <x v="1"/>
    <n v="49000"/>
    <x v="0"/>
    <s v=""/>
    <x v="76"/>
    <x v="0"/>
    <x v="0"/>
    <x v="0"/>
  </r>
  <r>
    <x v="1"/>
    <x v="243"/>
    <x v="15"/>
    <x v="371"/>
    <x v="8"/>
    <n v="8358"/>
    <n v="13.45"/>
    <x v="0"/>
    <n v="46760"/>
    <x v="2"/>
    <s v=""/>
    <x v="215"/>
    <x v="0"/>
    <x v="2"/>
    <x v="8"/>
  </r>
  <r>
    <x v="11"/>
    <x v="244"/>
    <x v="207"/>
    <x v="527"/>
    <x v="315"/>
    <n v="8071"/>
    <n v="13.45"/>
    <x v="1"/>
    <n v="74270"/>
    <x v="1"/>
    <s v=""/>
    <x v="443"/>
    <x v="1"/>
    <x v="1"/>
    <x v="7"/>
  </r>
  <r>
    <x v="0"/>
    <x v="244"/>
    <x v="76"/>
    <x v="395"/>
    <x v="8"/>
    <n v="7333.5"/>
    <n v="13.4"/>
    <x v="6"/>
    <n v="98385"/>
    <x v="4"/>
    <s v=""/>
    <x v="357"/>
    <x v="0"/>
    <x v="0"/>
    <x v="8"/>
  </r>
  <r>
    <x v="0"/>
    <x v="244"/>
    <x v="212"/>
    <x v="538"/>
    <x v="8"/>
    <n v="5670"/>
    <n v="13.2"/>
    <x v="9"/>
    <n v="59570"/>
    <x v="4"/>
    <s v=""/>
    <x v="449"/>
    <x v="1"/>
    <x v="0"/>
    <x v="8"/>
  </r>
  <r>
    <x v="0"/>
    <x v="244"/>
    <x v="5"/>
    <x v="333"/>
    <x v="136"/>
    <n v="6020.31"/>
    <n v="13.5"/>
    <x v="10"/>
    <n v="111608"/>
    <x v="4"/>
    <s v=""/>
    <x v="63"/>
    <x v="0"/>
    <x v="0"/>
    <x v="12"/>
  </r>
  <r>
    <x v="3"/>
    <x v="244"/>
    <x v="15"/>
    <x v="489"/>
    <x v="303"/>
    <n v="7321"/>
    <n v="13.3"/>
    <x v="1"/>
    <n v="59780"/>
    <x v="4"/>
    <s v=""/>
    <x v="419"/>
    <x v="0"/>
    <x v="0"/>
    <x v="7"/>
  </r>
  <r>
    <x v="7"/>
    <x v="244"/>
    <x v="213"/>
    <x v="539"/>
    <x v="168"/>
    <n v="42900"/>
    <n v="66.8"/>
    <x v="2"/>
    <n v="300300"/>
    <x v="2"/>
    <s v=""/>
    <x v="450"/>
    <x v="0"/>
    <x v="2"/>
    <x v="10"/>
  </r>
  <r>
    <x v="0"/>
    <x v="244"/>
    <x v="83"/>
    <x v="363"/>
    <x v="319"/>
    <n v="9414.2999999999993"/>
    <n v="13.4"/>
    <x v="6"/>
    <n v="118160"/>
    <x v="4"/>
    <s v=""/>
    <x v="337"/>
    <x v="0"/>
    <x v="0"/>
    <x v="7"/>
  </r>
  <r>
    <x v="4"/>
    <x v="245"/>
    <x v="24"/>
    <x v="529"/>
    <x v="184"/>
    <n v="4309"/>
    <n v="13.45"/>
    <x v="6"/>
    <n v="69720"/>
    <x v="1"/>
    <s v=""/>
    <x v="307"/>
    <x v="1"/>
    <x v="1"/>
    <x v="9"/>
  </r>
  <r>
    <x v="11"/>
    <x v="245"/>
    <x v="9"/>
    <x v="540"/>
    <x v="315"/>
    <n v="9220"/>
    <n v="13.2"/>
    <x v="2"/>
    <n v="95900"/>
    <x v="1"/>
    <s v=""/>
    <x v="9"/>
    <x v="0"/>
    <x v="1"/>
    <x v="7"/>
  </r>
  <r>
    <x v="1"/>
    <x v="245"/>
    <x v="0"/>
    <x v="21"/>
    <x v="8"/>
    <n v="4390"/>
    <n v="13.45"/>
    <x v="1"/>
    <n v="49000"/>
    <x v="0"/>
    <s v=""/>
    <x v="27"/>
    <x v="0"/>
    <x v="0"/>
    <x v="8"/>
  </r>
  <r>
    <x v="4"/>
    <x v="245"/>
    <x v="7"/>
    <x v="37"/>
    <x v="184"/>
    <n v="15453"/>
    <n v="13.2"/>
    <x v="6"/>
    <n v="117040"/>
    <x v="0"/>
    <s v=""/>
    <x v="43"/>
    <x v="1"/>
    <x v="0"/>
    <x v="9"/>
  </r>
  <r>
    <x v="1"/>
    <x v="245"/>
    <x v="82"/>
    <x v="147"/>
    <x v="108"/>
    <n v="5175"/>
    <n v="13.2"/>
    <x v="1"/>
    <n v="28980"/>
    <x v="0"/>
    <s v=""/>
    <x v="148"/>
    <x v="1"/>
    <x v="0"/>
    <x v="4"/>
  </r>
  <r>
    <x v="3"/>
    <x v="245"/>
    <x v="44"/>
    <x v="227"/>
    <x v="8"/>
    <n v="12614"/>
    <n v="70"/>
    <x v="1"/>
    <n v="308560"/>
    <x v="3"/>
    <s v=""/>
    <x v="228"/>
    <x v="1"/>
    <x v="2"/>
    <x v="8"/>
  </r>
  <r>
    <x v="1"/>
    <x v="245"/>
    <x v="214"/>
    <x v="10"/>
    <x v="2"/>
    <n v="2547"/>
    <n v="0"/>
    <x v="0"/>
    <n v="14280"/>
    <x v="1"/>
    <s v=""/>
    <x v="451"/>
    <x v="2"/>
    <x v="1"/>
    <x v="2"/>
  </r>
  <r>
    <x v="7"/>
    <x v="246"/>
    <x v="139"/>
    <x v="353"/>
    <x v="250"/>
    <n v="3421"/>
    <n v="13.7"/>
    <x v="1"/>
    <n v="92260"/>
    <x v="0"/>
    <s v=""/>
    <x v="271"/>
    <x v="0"/>
    <x v="0"/>
    <x v="0"/>
  </r>
  <r>
    <x v="1"/>
    <x v="246"/>
    <x v="215"/>
    <x v="541"/>
    <x v="0"/>
    <n v="23918"/>
    <n v="13.35"/>
    <x v="1"/>
    <n v="152180"/>
    <x v="0"/>
    <s v=""/>
    <x v="452"/>
    <x v="0"/>
    <x v="0"/>
    <x v="0"/>
  </r>
  <r>
    <x v="5"/>
    <x v="247"/>
    <x v="49"/>
    <x v="143"/>
    <x v="66"/>
    <n v="28100.42"/>
    <n v="13.1"/>
    <x v="1"/>
    <n v="247520"/>
    <x v="4"/>
    <s v=""/>
    <x v="144"/>
    <x v="0"/>
    <x v="0"/>
    <x v="13"/>
  </r>
  <r>
    <x v="7"/>
    <x v="248"/>
    <x v="0"/>
    <x v="542"/>
    <x v="63"/>
    <n v="3489"/>
    <n v="13.45"/>
    <x v="2"/>
    <n v="53270"/>
    <x v="0"/>
    <s v=""/>
    <x v="0"/>
    <x v="0"/>
    <x v="0"/>
    <x v="7"/>
  </r>
  <r>
    <x v="5"/>
    <x v="248"/>
    <x v="37"/>
    <x v="372"/>
    <x v="62"/>
    <n v="10816.415999999999"/>
    <n v="13.5"/>
    <x v="1"/>
    <n v="104790"/>
    <x v="4"/>
    <s v=""/>
    <x v="288"/>
    <x v="0"/>
    <x v="0"/>
    <x v="7"/>
  </r>
  <r>
    <x v="7"/>
    <x v="249"/>
    <x v="6"/>
    <x v="543"/>
    <x v="125"/>
    <n v="571.70000000000005"/>
    <n v="13.25"/>
    <x v="2"/>
    <n v="21000"/>
    <x v="1"/>
    <s v=""/>
    <x v="108"/>
    <x v="0"/>
    <x v="1"/>
    <x v="18"/>
  </r>
  <r>
    <x v="4"/>
    <x v="249"/>
    <x v="0"/>
    <x v="43"/>
    <x v="41"/>
    <n v="7380"/>
    <n v="13.25"/>
    <x v="6"/>
    <n v="81900"/>
    <x v="1"/>
    <s v=""/>
    <x v="49"/>
    <x v="0"/>
    <x v="1"/>
    <x v="0"/>
  </r>
  <r>
    <x v="0"/>
    <x v="249"/>
    <x v="35"/>
    <x v="33"/>
    <x v="33"/>
    <n v="10673.64"/>
    <n v="69"/>
    <x v="10"/>
    <n v="64207.5"/>
    <x v="3"/>
    <s v=""/>
    <x v="39"/>
    <x v="0"/>
    <x v="2"/>
    <x v="9"/>
  </r>
  <r>
    <x v="0"/>
    <x v="249"/>
    <x v="41"/>
    <x v="50"/>
    <x v="234"/>
    <n v="10800"/>
    <n v="70"/>
    <x v="10"/>
    <n v="69160"/>
    <x v="17"/>
    <s v=""/>
    <x v="57"/>
    <x v="1"/>
    <x v="2"/>
    <x v="3"/>
  </r>
  <r>
    <x v="0"/>
    <x v="249"/>
    <x v="216"/>
    <x v="133"/>
    <x v="63"/>
    <n v="7927"/>
    <n v="13.5"/>
    <x v="1"/>
    <n v="66990"/>
    <x v="4"/>
    <s v=""/>
    <x v="453"/>
    <x v="1"/>
    <x v="0"/>
    <x v="7"/>
  </r>
  <r>
    <x v="1"/>
    <x v="249"/>
    <x v="71"/>
    <x v="544"/>
    <x v="62"/>
    <n v="2594"/>
    <n v="13.25"/>
    <x v="2"/>
    <n v="49000"/>
    <x v="0"/>
    <s v=""/>
    <x v="454"/>
    <x v="1"/>
    <x v="0"/>
    <x v="7"/>
  </r>
  <r>
    <x v="3"/>
    <x v="249"/>
    <x v="24"/>
    <x v="159"/>
    <x v="320"/>
    <n v="14321"/>
    <n v="13.3"/>
    <x v="6"/>
    <n v="115500"/>
    <x v="4"/>
    <s v=""/>
    <x v="161"/>
    <x v="1"/>
    <x v="0"/>
    <x v="7"/>
  </r>
  <r>
    <x v="1"/>
    <x v="249"/>
    <x v="28"/>
    <x v="545"/>
    <x v="8"/>
    <n v="2832"/>
    <n v="13.2"/>
    <x v="2"/>
    <n v="49000"/>
    <x v="0"/>
    <s v=""/>
    <x v="455"/>
    <x v="0"/>
    <x v="0"/>
    <x v="8"/>
  </r>
  <r>
    <x v="3"/>
    <x v="249"/>
    <x v="65"/>
    <x v="106"/>
    <x v="87"/>
    <n v="14731"/>
    <n v="13.3"/>
    <x v="1"/>
    <n v="159460"/>
    <x v="4"/>
    <s v=""/>
    <x v="113"/>
    <x v="0"/>
    <x v="0"/>
    <x v="0"/>
  </r>
  <r>
    <x v="4"/>
    <x v="250"/>
    <x v="71"/>
    <x v="473"/>
    <x v="267"/>
    <n v="5680"/>
    <n v="13.25"/>
    <x v="6"/>
    <n v="62790"/>
    <x v="1"/>
    <s v=""/>
    <x v="411"/>
    <x v="1"/>
    <x v="1"/>
    <x v="6"/>
  </r>
  <r>
    <x v="1"/>
    <x v="250"/>
    <x v="0"/>
    <x v="21"/>
    <x v="2"/>
    <n v="2750"/>
    <n v="13.25"/>
    <x v="0"/>
    <n v="19250"/>
    <x v="0"/>
    <s v=""/>
    <x v="27"/>
    <x v="0"/>
    <x v="0"/>
    <x v="2"/>
  </r>
  <r>
    <x v="1"/>
    <x v="250"/>
    <x v="9"/>
    <x v="546"/>
    <x v="62"/>
    <n v="3481"/>
    <n v="13.25"/>
    <x v="2"/>
    <n v="49000"/>
    <x v="0"/>
    <s v=""/>
    <x v="372"/>
    <x v="0"/>
    <x v="0"/>
    <x v="7"/>
  </r>
  <r>
    <x v="0"/>
    <x v="250"/>
    <x v="60"/>
    <x v="92"/>
    <x v="237"/>
    <n v="0"/>
    <n v="13.4"/>
    <x v="10"/>
    <n v="77434"/>
    <x v="4"/>
    <s v=""/>
    <x v="103"/>
    <x v="1"/>
    <x v="0"/>
    <x v="3"/>
  </r>
  <r>
    <x v="0"/>
    <x v="250"/>
    <x v="60"/>
    <x v="92"/>
    <x v="237"/>
    <n v="18684"/>
    <n v="13.4"/>
    <x v="10"/>
    <n v="206850"/>
    <x v="4"/>
    <s v=""/>
    <x v="103"/>
    <x v="1"/>
    <x v="0"/>
    <x v="3"/>
  </r>
  <r>
    <x v="7"/>
    <x v="250"/>
    <x v="144"/>
    <x v="275"/>
    <x v="62"/>
    <n v="15409"/>
    <n v="13.5"/>
    <x v="1"/>
    <n v="169330"/>
    <x v="0"/>
    <s v=""/>
    <x v="284"/>
    <x v="0"/>
    <x v="0"/>
    <x v="7"/>
  </r>
  <r>
    <x v="7"/>
    <x v="251"/>
    <x v="30"/>
    <x v="547"/>
    <x v="12"/>
    <n v="23220"/>
    <n v="13.5"/>
    <x v="1"/>
    <n v="511000"/>
    <x v="1"/>
    <n v="7300"/>
    <x v="261"/>
    <x v="0"/>
    <x v="1"/>
    <x v="10"/>
  </r>
  <r>
    <x v="0"/>
    <x v="251"/>
    <x v="6"/>
    <x v="99"/>
    <x v="321"/>
    <n v="3212"/>
    <n v="70"/>
    <x v="4"/>
    <n v="61604.9"/>
    <x v="3"/>
    <s v=""/>
    <x v="108"/>
    <x v="0"/>
    <x v="2"/>
    <x v="9"/>
  </r>
  <r>
    <x v="1"/>
    <x v="251"/>
    <x v="52"/>
    <x v="297"/>
    <x v="46"/>
    <n v="2574"/>
    <n v="13.25"/>
    <x v="1"/>
    <n v="49000"/>
    <x v="0"/>
    <s v=""/>
    <x v="209"/>
    <x v="0"/>
    <x v="0"/>
    <x v="9"/>
  </r>
  <r>
    <x v="4"/>
    <x v="252"/>
    <x v="13"/>
    <x v="548"/>
    <x v="137"/>
    <n v="7845"/>
    <n v="13.25"/>
    <x v="1"/>
    <n v="50400"/>
    <x v="1"/>
    <s v=""/>
    <x v="349"/>
    <x v="1"/>
    <x v="1"/>
    <x v="9"/>
  </r>
  <r>
    <x v="0"/>
    <x v="252"/>
    <x v="141"/>
    <x v="267"/>
    <x v="66"/>
    <n v="3620"/>
    <n v="13.3"/>
    <x v="6"/>
    <n v="58968"/>
    <x v="4"/>
    <s v=""/>
    <x v="275"/>
    <x v="0"/>
    <x v="0"/>
    <x v="13"/>
  </r>
  <r>
    <x v="3"/>
    <x v="252"/>
    <x v="69"/>
    <x v="111"/>
    <x v="8"/>
    <n v="8317"/>
    <n v="13.3"/>
    <x v="6"/>
    <n v="69790"/>
    <x v="4"/>
    <s v=""/>
    <x v="117"/>
    <x v="1"/>
    <x v="0"/>
    <x v="8"/>
  </r>
  <r>
    <x v="7"/>
    <x v="252"/>
    <x v="15"/>
    <x v="549"/>
    <x v="125"/>
    <n v="1300"/>
    <n v="13.25"/>
    <x v="2"/>
    <n v="21000"/>
    <x v="0"/>
    <s v=""/>
    <x v="322"/>
    <x v="0"/>
    <x v="0"/>
    <x v="18"/>
  </r>
  <r>
    <x v="3"/>
    <x v="252"/>
    <x v="30"/>
    <x v="346"/>
    <x v="73"/>
    <n v="16843"/>
    <n v="13.3"/>
    <x v="1"/>
    <n v="140140"/>
    <x v="4"/>
    <s v=""/>
    <x v="276"/>
    <x v="0"/>
    <x v="0"/>
    <x v="7"/>
  </r>
  <r>
    <x v="1"/>
    <x v="252"/>
    <x v="35"/>
    <x v="306"/>
    <x v="66"/>
    <n v="402"/>
    <n v="13.25"/>
    <x v="0"/>
    <n v="2800"/>
    <x v="0"/>
    <s v=""/>
    <x v="122"/>
    <x v="0"/>
    <x v="0"/>
    <x v="13"/>
  </r>
  <r>
    <x v="7"/>
    <x v="252"/>
    <x v="38"/>
    <x v="550"/>
    <x v="8"/>
    <n v="8918"/>
    <n v="13.45"/>
    <x v="2"/>
    <n v="80710"/>
    <x v="0"/>
    <s v=""/>
    <x v="456"/>
    <x v="0"/>
    <x v="0"/>
    <x v="8"/>
  </r>
  <r>
    <x v="4"/>
    <x v="253"/>
    <x v="0"/>
    <x v="43"/>
    <x v="41"/>
    <n v="11700"/>
    <n v="13.25"/>
    <x v="6"/>
    <n v="170520"/>
    <x v="1"/>
    <s v=""/>
    <x v="49"/>
    <x v="0"/>
    <x v="1"/>
    <x v="0"/>
  </r>
  <r>
    <x v="4"/>
    <x v="253"/>
    <x v="64"/>
    <x v="551"/>
    <x v="281"/>
    <n v="1849"/>
    <n v="13.2"/>
    <x v="6"/>
    <n v="49070"/>
    <x v="1"/>
    <s v=""/>
    <x v="179"/>
    <x v="0"/>
    <x v="1"/>
    <x v="6"/>
  </r>
  <r>
    <x v="0"/>
    <x v="253"/>
    <x v="66"/>
    <x v="107"/>
    <x v="269"/>
    <n v="8548"/>
    <n v="70"/>
    <x v="10"/>
    <n v="160266.4"/>
    <x v="12"/>
    <s v=""/>
    <x v="114"/>
    <x v="0"/>
    <x v="2"/>
    <x v="0"/>
  </r>
  <r>
    <x v="1"/>
    <x v="253"/>
    <x v="81"/>
    <x v="141"/>
    <x v="63"/>
    <n v="4823"/>
    <n v="13.3"/>
    <x v="1"/>
    <n v="49000"/>
    <x v="0"/>
    <s v=""/>
    <x v="142"/>
    <x v="1"/>
    <x v="0"/>
    <x v="7"/>
  </r>
  <r>
    <x v="1"/>
    <x v="253"/>
    <x v="142"/>
    <x v="360"/>
    <x v="2"/>
    <n v="6565"/>
    <n v="0"/>
    <x v="0"/>
    <n v="49000"/>
    <x v="0"/>
    <s v=""/>
    <x v="335"/>
    <x v="0"/>
    <x v="0"/>
    <x v="2"/>
  </r>
  <r>
    <x v="5"/>
    <x v="254"/>
    <x v="49"/>
    <x v="143"/>
    <x v="66"/>
    <n v="58184"/>
    <n v="13"/>
    <x v="1"/>
    <n v="310380"/>
    <x v="4"/>
    <s v=""/>
    <x v="144"/>
    <x v="0"/>
    <x v="0"/>
    <x v="13"/>
  </r>
  <r>
    <x v="4"/>
    <x v="255"/>
    <x v="71"/>
    <x v="552"/>
    <x v="0"/>
    <n v="14046"/>
    <n v="13.2"/>
    <x v="5"/>
    <n v="105210"/>
    <x v="1"/>
    <s v=""/>
    <x v="251"/>
    <x v="1"/>
    <x v="1"/>
    <x v="0"/>
  </r>
  <r>
    <x v="4"/>
    <x v="255"/>
    <x v="71"/>
    <x v="422"/>
    <x v="266"/>
    <n v="6240"/>
    <n v="13.2"/>
    <x v="5"/>
    <n v="49000"/>
    <x v="0"/>
    <s v=""/>
    <x v="120"/>
    <x v="1"/>
    <x v="0"/>
    <x v="7"/>
  </r>
  <r>
    <x v="0"/>
    <x v="255"/>
    <x v="71"/>
    <x v="553"/>
    <x v="322"/>
    <n v="9358"/>
    <n v="13.3"/>
    <x v="9"/>
    <n v="105315"/>
    <x v="4"/>
    <s v=""/>
    <x v="438"/>
    <x v="1"/>
    <x v="0"/>
    <x v="7"/>
  </r>
  <r>
    <x v="3"/>
    <x v="255"/>
    <x v="9"/>
    <x v="203"/>
    <x v="199"/>
    <n v="24031"/>
    <n v="13.3"/>
    <x v="6"/>
    <n v="192920"/>
    <x v="4"/>
    <s v=""/>
    <x v="86"/>
    <x v="0"/>
    <x v="0"/>
    <x v="17"/>
  </r>
  <r>
    <x v="3"/>
    <x v="255"/>
    <x v="22"/>
    <x v="429"/>
    <x v="8"/>
    <n v="13748"/>
    <n v="13.3"/>
    <x v="1"/>
    <n v="326970"/>
    <x v="4"/>
    <s v=""/>
    <x v="383"/>
    <x v="1"/>
    <x v="0"/>
    <x v="8"/>
  </r>
  <r>
    <x v="0"/>
    <x v="256"/>
    <x v="41"/>
    <x v="50"/>
    <x v="234"/>
    <n v="5572"/>
    <n v="70"/>
    <x v="10"/>
    <n v="114100"/>
    <x v="17"/>
    <s v=""/>
    <x v="57"/>
    <x v="1"/>
    <x v="2"/>
    <x v="3"/>
  </r>
  <r>
    <x v="0"/>
    <x v="256"/>
    <x v="78"/>
    <x v="166"/>
    <x v="191"/>
    <n v="3050"/>
    <n v="13.4"/>
    <x v="12"/>
    <n v="83160"/>
    <x v="4"/>
    <s v=""/>
    <x v="137"/>
    <x v="1"/>
    <x v="0"/>
    <x v="7"/>
  </r>
  <r>
    <x v="7"/>
    <x v="256"/>
    <x v="24"/>
    <x v="290"/>
    <x v="36"/>
    <n v="6285"/>
    <n v="13.5"/>
    <x v="1"/>
    <n v="94360"/>
    <x v="0"/>
    <s v=""/>
    <x v="32"/>
    <x v="1"/>
    <x v="0"/>
    <x v="14"/>
  </r>
  <r>
    <x v="7"/>
    <x v="257"/>
    <x v="67"/>
    <x v="554"/>
    <x v="12"/>
    <n v="4475"/>
    <n v="13.45"/>
    <x v="1"/>
    <n v="70560"/>
    <x v="1"/>
    <s v=""/>
    <x v="393"/>
    <x v="1"/>
    <x v="1"/>
    <x v="10"/>
  </r>
  <r>
    <x v="4"/>
    <x v="257"/>
    <x v="24"/>
    <x v="529"/>
    <x v="323"/>
    <n v="2650"/>
    <n v="13.2"/>
    <x v="6"/>
    <n v="54600"/>
    <x v="1"/>
    <s v=""/>
    <x v="307"/>
    <x v="1"/>
    <x v="1"/>
    <x v="9"/>
  </r>
  <r>
    <x v="0"/>
    <x v="257"/>
    <x v="46"/>
    <x v="555"/>
    <x v="202"/>
    <n v="16632"/>
    <n v="13.2"/>
    <x v="9"/>
    <n v="126700"/>
    <x v="4"/>
    <s v=""/>
    <x v="132"/>
    <x v="0"/>
    <x v="0"/>
    <x v="0"/>
  </r>
  <r>
    <x v="4"/>
    <x v="258"/>
    <x v="0"/>
    <x v="556"/>
    <x v="279"/>
    <n v="1570"/>
    <n v="13.15"/>
    <x v="2"/>
    <n v="49000"/>
    <x v="1"/>
    <s v=""/>
    <x v="457"/>
    <x v="0"/>
    <x v="1"/>
    <x v="11"/>
  </r>
  <r>
    <x v="0"/>
    <x v="258"/>
    <x v="35"/>
    <x v="33"/>
    <x v="33"/>
    <n v="14364"/>
    <n v="68"/>
    <x v="10"/>
    <n v="87710"/>
    <x v="3"/>
    <s v=""/>
    <x v="39"/>
    <x v="0"/>
    <x v="2"/>
    <x v="9"/>
  </r>
  <r>
    <x v="7"/>
    <x v="258"/>
    <x v="217"/>
    <x v="557"/>
    <x v="125"/>
    <n v="535"/>
    <n v="13.2"/>
    <x v="2"/>
    <n v="21000"/>
    <x v="0"/>
    <s v=""/>
    <x v="458"/>
    <x v="0"/>
    <x v="0"/>
    <x v="18"/>
  </r>
  <r>
    <x v="0"/>
    <x v="258"/>
    <x v="0"/>
    <x v="277"/>
    <x v="324"/>
    <n v="3880"/>
    <n v="13.3"/>
    <x v="6"/>
    <n v="78750"/>
    <x v="4"/>
    <s v=""/>
    <x v="112"/>
    <x v="0"/>
    <x v="0"/>
    <x v="9"/>
  </r>
  <r>
    <x v="0"/>
    <x v="258"/>
    <x v="0"/>
    <x v="65"/>
    <x v="8"/>
    <n v="4927"/>
    <n v="13.3"/>
    <x v="6"/>
    <n v="56455"/>
    <x v="4"/>
    <s v=""/>
    <x v="74"/>
    <x v="0"/>
    <x v="0"/>
    <x v="8"/>
  </r>
  <r>
    <x v="3"/>
    <x v="258"/>
    <x v="17"/>
    <x v="183"/>
    <x v="60"/>
    <n v="15800"/>
    <n v="13.3"/>
    <x v="6"/>
    <n v="204610"/>
    <x v="4"/>
    <s v=""/>
    <x v="189"/>
    <x v="0"/>
    <x v="0"/>
    <x v="3"/>
  </r>
  <r>
    <x v="7"/>
    <x v="258"/>
    <x v="71"/>
    <x v="239"/>
    <x v="62"/>
    <n v="16416"/>
    <n v="13.5"/>
    <x v="1"/>
    <n v="134890"/>
    <x v="0"/>
    <s v=""/>
    <x v="245"/>
    <x v="1"/>
    <x v="0"/>
    <x v="7"/>
  </r>
  <r>
    <x v="3"/>
    <x v="258"/>
    <x v="0"/>
    <x v="105"/>
    <x v="79"/>
    <n v="4444"/>
    <n v="13.3"/>
    <x v="1"/>
    <n v="61320"/>
    <x v="4"/>
    <s v=""/>
    <x v="112"/>
    <x v="0"/>
    <x v="0"/>
    <x v="0"/>
  </r>
  <r>
    <x v="7"/>
    <x v="258"/>
    <x v="195"/>
    <x v="558"/>
    <x v="325"/>
    <n v="48816"/>
    <n v="68"/>
    <x v="2"/>
    <n v="617120"/>
    <x v="2"/>
    <n v="8816"/>
    <x v="459"/>
    <x v="0"/>
    <x v="2"/>
    <x v="9"/>
  </r>
  <r>
    <x v="0"/>
    <x v="259"/>
    <x v="48"/>
    <x v="59"/>
    <x v="229"/>
    <n v="7092"/>
    <n v="70"/>
    <x v="10"/>
    <n v="79240"/>
    <x v="3"/>
    <s v=""/>
    <x v="69"/>
    <x v="1"/>
    <x v="2"/>
    <x v="0"/>
  </r>
  <r>
    <x v="0"/>
    <x v="259"/>
    <x v="41"/>
    <x v="50"/>
    <x v="234"/>
    <n v="21722"/>
    <n v="69"/>
    <x v="10"/>
    <n v="169729.7"/>
    <x v="17"/>
    <s v=""/>
    <x v="57"/>
    <x v="1"/>
    <x v="2"/>
    <x v="3"/>
  </r>
  <r>
    <x v="1"/>
    <x v="259"/>
    <x v="52"/>
    <x v="312"/>
    <x v="62"/>
    <n v="10520"/>
    <n v="13.25"/>
    <x v="1"/>
    <n v="41258"/>
    <x v="0"/>
    <s v=""/>
    <x v="209"/>
    <x v="0"/>
    <x v="0"/>
    <x v="7"/>
  </r>
  <r>
    <x v="7"/>
    <x v="259"/>
    <x v="52"/>
    <x v="410"/>
    <x v="12"/>
    <n v="3832"/>
    <n v="13.4"/>
    <x v="3"/>
    <n v="60060"/>
    <x v="0"/>
    <s v=""/>
    <x v="119"/>
    <x v="0"/>
    <x v="0"/>
    <x v="10"/>
  </r>
  <r>
    <x v="1"/>
    <x v="259"/>
    <x v="52"/>
    <x v="559"/>
    <x v="326"/>
    <n v="2115"/>
    <n v="13.25"/>
    <x v="2"/>
    <n v="34300"/>
    <x v="2"/>
    <s v=""/>
    <x v="460"/>
    <x v="0"/>
    <x v="2"/>
    <x v="7"/>
  </r>
  <r>
    <x v="5"/>
    <x v="259"/>
    <x v="49"/>
    <x v="435"/>
    <x v="1"/>
    <s v="5780ю"/>
    <n v="13.5"/>
    <x v="1"/>
    <n v="77140"/>
    <x v="18"/>
    <s v=""/>
    <x v="123"/>
    <x v="0"/>
    <x v="0"/>
    <x v="1"/>
  </r>
  <r>
    <x v="5"/>
    <x v="259"/>
    <x v="49"/>
    <x v="143"/>
    <x v="66"/>
    <n v="147873"/>
    <n v="12.95"/>
    <x v="1"/>
    <n v="1047410"/>
    <x v="5"/>
    <n v="14963"/>
    <x v="144"/>
    <x v="0"/>
    <x v="0"/>
    <x v="13"/>
  </r>
  <r>
    <x v="1"/>
    <x v="260"/>
    <x v="181"/>
    <x v="415"/>
    <x v="288"/>
    <n v="36335"/>
    <n v="13.45"/>
    <x v="1"/>
    <n v="178066"/>
    <x v="0"/>
    <s v=""/>
    <x v="377"/>
    <x v="0"/>
    <x v="0"/>
    <x v="19"/>
  </r>
  <r>
    <x v="3"/>
    <x v="261"/>
    <x v="24"/>
    <x v="159"/>
    <x v="320"/>
    <n v="7935"/>
    <n v="13.3"/>
    <x v="6"/>
    <n v="84910"/>
    <x v="4"/>
    <s v=""/>
    <x v="161"/>
    <x v="1"/>
    <x v="0"/>
    <x v="7"/>
  </r>
  <r>
    <x v="7"/>
    <x v="262"/>
    <x v="15"/>
    <x v="560"/>
    <x v="62"/>
    <n v="17202"/>
    <n v="13.5"/>
    <x v="13"/>
    <n v="142870"/>
    <x v="1"/>
    <s v=""/>
    <x v="202"/>
    <x v="0"/>
    <x v="1"/>
    <x v="7"/>
  </r>
  <r>
    <x v="1"/>
    <x v="262"/>
    <x v="52"/>
    <x v="561"/>
    <x v="62"/>
    <n v="2045"/>
    <n v="13.35"/>
    <x v="1"/>
    <n v="34300"/>
    <x v="0"/>
    <s v=""/>
    <x v="221"/>
    <x v="0"/>
    <x v="0"/>
    <x v="7"/>
  </r>
  <r>
    <x v="7"/>
    <x v="262"/>
    <x v="14"/>
    <x v="345"/>
    <x v="27"/>
    <n v="9284"/>
    <n v="13.5"/>
    <x v="3"/>
    <n v="84910"/>
    <x v="0"/>
    <s v=""/>
    <x v="327"/>
    <x v="0"/>
    <x v="0"/>
    <x v="9"/>
  </r>
  <r>
    <x v="5"/>
    <x v="262"/>
    <x v="175"/>
    <x v="457"/>
    <x v="41"/>
    <n v="12070.08"/>
    <n v="13.4"/>
    <x v="1"/>
    <n v="94780"/>
    <x v="18"/>
    <s v=""/>
    <x v="400"/>
    <x v="0"/>
    <x v="0"/>
    <x v="0"/>
  </r>
  <r>
    <x v="4"/>
    <x v="263"/>
    <x v="88"/>
    <x v="510"/>
    <x v="66"/>
    <n v="7431"/>
    <n v="13.3"/>
    <x v="6"/>
    <n v="114870"/>
    <x v="4"/>
    <s v=""/>
    <x v="432"/>
    <x v="1"/>
    <x v="0"/>
    <x v="13"/>
  </r>
  <r>
    <x v="1"/>
    <x v="263"/>
    <x v="9"/>
    <x v="464"/>
    <x v="0"/>
    <n v="1003"/>
    <n v="13.35"/>
    <x v="1"/>
    <n v="34300"/>
    <x v="0"/>
    <s v=""/>
    <x v="76"/>
    <x v="0"/>
    <x v="0"/>
    <x v="0"/>
  </r>
  <r>
    <x v="1"/>
    <x v="263"/>
    <x v="14"/>
    <x v="126"/>
    <x v="309"/>
    <n v="6063"/>
    <n v="13.35"/>
    <x v="1"/>
    <n v="29694"/>
    <x v="0"/>
    <s v=""/>
    <x v="73"/>
    <x v="0"/>
    <x v="0"/>
    <x v="7"/>
  </r>
  <r>
    <x v="1"/>
    <x v="263"/>
    <x v="14"/>
    <x v="126"/>
    <x v="208"/>
    <n v="4700"/>
    <n v="13.35"/>
    <x v="1"/>
    <n v="23030"/>
    <x v="0"/>
    <s v=""/>
    <x v="73"/>
    <x v="0"/>
    <x v="0"/>
    <x v="7"/>
  </r>
  <r>
    <x v="0"/>
    <x v="263"/>
    <x v="16"/>
    <x v="476"/>
    <x v="79"/>
    <n v="7900"/>
    <n v="13.4"/>
    <x v="6"/>
    <n v="64421"/>
    <x v="4"/>
    <s v=""/>
    <x v="60"/>
    <x v="0"/>
    <x v="0"/>
    <x v="0"/>
  </r>
  <r>
    <x v="3"/>
    <x v="263"/>
    <x v="218"/>
    <x v="562"/>
    <x v="327"/>
    <n v="118564"/>
    <n v="0"/>
    <x v="11"/>
    <n v="911680"/>
    <x v="17"/>
    <n v="13024"/>
    <x v="461"/>
    <x v="0"/>
    <x v="2"/>
    <x v="7"/>
  </r>
  <r>
    <x v="4"/>
    <x v="264"/>
    <x v="0"/>
    <x v="43"/>
    <x v="41"/>
    <n v="8118"/>
    <n v="13.25"/>
    <x v="6"/>
    <n v="90160"/>
    <x v="4"/>
    <s v=""/>
    <x v="49"/>
    <x v="0"/>
    <x v="0"/>
    <x v="0"/>
  </r>
  <r>
    <x v="7"/>
    <x v="264"/>
    <x v="17"/>
    <x v="462"/>
    <x v="117"/>
    <n v="949"/>
    <n v="13.7"/>
    <x v="1"/>
    <n v="56840"/>
    <x v="1"/>
    <s v=""/>
    <x v="403"/>
    <x v="0"/>
    <x v="1"/>
    <x v="6"/>
  </r>
  <r>
    <x v="0"/>
    <x v="264"/>
    <x v="219"/>
    <x v="455"/>
    <x v="62"/>
    <n v="15872.1"/>
    <n v="70"/>
    <x v="10"/>
    <n v="142282"/>
    <x v="3"/>
    <s v=""/>
    <x v="462"/>
    <x v="0"/>
    <x v="2"/>
    <x v="7"/>
  </r>
  <r>
    <x v="1"/>
    <x v="264"/>
    <x v="129"/>
    <x v="308"/>
    <x v="328"/>
    <n v="1020"/>
    <n v="13.35"/>
    <x v="1"/>
    <n v="4018"/>
    <x v="0"/>
    <s v=""/>
    <x v="304"/>
    <x v="1"/>
    <x v="0"/>
    <x v="4"/>
  </r>
  <r>
    <x v="4"/>
    <x v="264"/>
    <x v="122"/>
    <x v="375"/>
    <x v="8"/>
    <n v="4793"/>
    <n v="13.25"/>
    <x v="6"/>
    <n v="49000"/>
    <x v="4"/>
    <s v=""/>
    <x v="345"/>
    <x v="1"/>
    <x v="0"/>
    <x v="8"/>
  </r>
  <r>
    <x v="3"/>
    <x v="264"/>
    <x v="22"/>
    <x v="145"/>
    <x v="8"/>
    <n v="31212"/>
    <n v="13.5"/>
    <x v="10"/>
    <n v="288960"/>
    <x v="4"/>
    <s v=""/>
    <x v="146"/>
    <x v="1"/>
    <x v="0"/>
    <x v="8"/>
  </r>
  <r>
    <x v="1"/>
    <x v="264"/>
    <x v="0"/>
    <x v="563"/>
    <x v="62"/>
    <n v="20496"/>
    <n v="13.35"/>
    <x v="2"/>
    <n v="99127"/>
    <x v="0"/>
    <s v=""/>
    <x v="165"/>
    <x v="0"/>
    <x v="0"/>
    <x v="7"/>
  </r>
  <r>
    <x v="4"/>
    <x v="265"/>
    <x v="14"/>
    <x v="564"/>
    <x v="41"/>
    <n v="2584"/>
    <n v="67.2"/>
    <x v="1"/>
    <n v="61880"/>
    <x v="3"/>
    <s v=""/>
    <x v="14"/>
    <x v="0"/>
    <x v="2"/>
    <x v="0"/>
  </r>
  <r>
    <x v="1"/>
    <x v="265"/>
    <x v="81"/>
    <x v="141"/>
    <x v="1"/>
    <n v="14811"/>
    <n v="13.6"/>
    <x v="1"/>
    <n v="72569"/>
    <x v="0"/>
    <s v=""/>
    <x v="142"/>
    <x v="1"/>
    <x v="0"/>
    <x v="1"/>
  </r>
  <r>
    <x v="0"/>
    <x v="265"/>
    <x v="172"/>
    <x v="388"/>
    <x v="8"/>
    <n v="8291"/>
    <n v="13.5"/>
    <x v="4"/>
    <n v="72982"/>
    <x v="3"/>
    <s v=""/>
    <x v="354"/>
    <x v="1"/>
    <x v="0"/>
    <x v="8"/>
  </r>
  <r>
    <x v="3"/>
    <x v="265"/>
    <x v="0"/>
    <x v="105"/>
    <x v="79"/>
    <n v="4014"/>
    <n v="13.6"/>
    <x v="10"/>
    <n v="75740"/>
    <x v="4"/>
    <s v=""/>
    <x v="112"/>
    <x v="0"/>
    <x v="0"/>
    <x v="0"/>
  </r>
  <r>
    <x v="1"/>
    <x v="265"/>
    <x v="82"/>
    <x v="147"/>
    <x v="108"/>
    <n v="6625"/>
    <n v="13.45"/>
    <x v="1"/>
    <n v="25970"/>
    <x v="0"/>
    <s v=""/>
    <x v="148"/>
    <x v="1"/>
    <x v="0"/>
    <x v="4"/>
  </r>
  <r>
    <x v="7"/>
    <x v="265"/>
    <x v="195"/>
    <x v="481"/>
    <x v="62"/>
    <n v="2358"/>
    <n v="68"/>
    <x v="3"/>
    <n v="62020"/>
    <x v="2"/>
    <s v=""/>
    <x v="415"/>
    <x v="0"/>
    <x v="2"/>
    <x v="7"/>
  </r>
  <r>
    <x v="4"/>
    <x v="266"/>
    <x v="11"/>
    <x v="565"/>
    <x v="125"/>
    <n v="234"/>
    <n v="13.45"/>
    <x v="5"/>
    <n v="21000"/>
    <x v="4"/>
    <s v=""/>
    <x v="208"/>
    <x v="0"/>
    <x v="0"/>
    <x v="18"/>
  </r>
  <r>
    <x v="7"/>
    <x v="266"/>
    <x v="0"/>
    <x v="566"/>
    <x v="62"/>
    <n v="6986"/>
    <n v="13.8"/>
    <x v="2"/>
    <n v="71610"/>
    <x v="0"/>
    <s v=""/>
    <x v="49"/>
    <x v="0"/>
    <x v="0"/>
    <x v="7"/>
  </r>
  <r>
    <x v="3"/>
    <x v="266"/>
    <x v="15"/>
    <x v="489"/>
    <x v="303"/>
    <n v="22862"/>
    <n v="13.6"/>
    <x v="10"/>
    <n v="376950"/>
    <x v="5"/>
    <n v="5385"/>
    <x v="419"/>
    <x v="0"/>
    <x v="0"/>
    <x v="7"/>
  </r>
  <r>
    <x v="7"/>
    <x v="266"/>
    <x v="14"/>
    <x v="567"/>
    <x v="245"/>
    <n v="4097"/>
    <n v="13.8"/>
    <x v="2"/>
    <n v="64400"/>
    <x v="0"/>
    <s v=""/>
    <x v="90"/>
    <x v="0"/>
    <x v="0"/>
    <x v="7"/>
  </r>
  <r>
    <x v="7"/>
    <x v="266"/>
    <x v="220"/>
    <x v="568"/>
    <x v="66"/>
    <n v="39082"/>
    <n v="68"/>
    <x v="2"/>
    <n v="367220"/>
    <x v="2"/>
    <n v="5246"/>
    <x v="463"/>
    <x v="0"/>
    <x v="2"/>
    <x v="13"/>
  </r>
  <r>
    <x v="4"/>
    <x v="267"/>
    <x v="24"/>
    <x v="529"/>
    <x v="184"/>
    <n v="14949"/>
    <n v="13.5"/>
    <x v="6"/>
    <n v="141610"/>
    <x v="4"/>
    <s v=""/>
    <x v="307"/>
    <x v="1"/>
    <x v="0"/>
    <x v="9"/>
  </r>
  <r>
    <x v="0"/>
    <x v="268"/>
    <x v="35"/>
    <x v="33"/>
    <x v="33"/>
    <n v="4163"/>
    <n v="68"/>
    <x v="10"/>
    <n v="25275.599999999999"/>
    <x v="3"/>
    <s v=""/>
    <x v="39"/>
    <x v="0"/>
    <x v="2"/>
    <x v="9"/>
  </r>
  <r>
    <x v="0"/>
    <x v="268"/>
    <x v="35"/>
    <x v="33"/>
    <x v="33"/>
    <n v="31363"/>
    <n v="68"/>
    <x v="10"/>
    <n v="172410"/>
    <x v="3"/>
    <s v=""/>
    <x v="39"/>
    <x v="0"/>
    <x v="2"/>
    <x v="9"/>
  </r>
  <r>
    <x v="0"/>
    <x v="268"/>
    <x v="41"/>
    <x v="50"/>
    <x v="46"/>
    <n v="10000"/>
    <n v="70"/>
    <x v="10"/>
    <n v="48090"/>
    <x v="17"/>
    <s v=""/>
    <x v="57"/>
    <x v="1"/>
    <x v="2"/>
    <x v="9"/>
  </r>
  <r>
    <x v="0"/>
    <x v="268"/>
    <x v="0"/>
    <x v="277"/>
    <x v="122"/>
    <n v="5240"/>
    <n v="13.6"/>
    <x v="6"/>
    <n v="95340"/>
    <x v="4"/>
    <s v=""/>
    <x v="112"/>
    <x v="0"/>
    <x v="0"/>
    <x v="7"/>
  </r>
  <r>
    <x v="0"/>
    <x v="268"/>
    <x v="4"/>
    <x v="4"/>
    <x v="3"/>
    <n v="4520"/>
    <n v="13.6"/>
    <x v="10"/>
    <n v="59850"/>
    <x v="4"/>
    <s v=""/>
    <x v="4"/>
    <x v="0"/>
    <x v="0"/>
    <x v="3"/>
  </r>
  <r>
    <x v="0"/>
    <x v="269"/>
    <x v="221"/>
    <x v="569"/>
    <x v="276"/>
    <n v="5900"/>
    <n v="70"/>
    <x v="10"/>
    <n v="89810"/>
    <x v="12"/>
    <s v=""/>
    <x v="464"/>
    <x v="1"/>
    <x v="2"/>
    <x v="7"/>
  </r>
  <r>
    <x v="1"/>
    <x v="269"/>
    <x v="14"/>
    <x v="126"/>
    <x v="208"/>
    <n v="4560"/>
    <n v="13.5"/>
    <x v="1"/>
    <n v="34300"/>
    <x v="0"/>
    <s v=""/>
    <x v="73"/>
    <x v="0"/>
    <x v="0"/>
    <x v="7"/>
  </r>
  <r>
    <x v="0"/>
    <x v="269"/>
    <x v="46"/>
    <x v="555"/>
    <x v="202"/>
    <n v="25630"/>
    <n v="13.4"/>
    <x v="4"/>
    <n v="218050"/>
    <x v="4"/>
    <s v=""/>
    <x v="132"/>
    <x v="0"/>
    <x v="0"/>
    <x v="0"/>
  </r>
  <r>
    <x v="3"/>
    <x v="269"/>
    <x v="9"/>
    <x v="570"/>
    <x v="41"/>
    <n v="24167"/>
    <n v="13.6"/>
    <x v="5"/>
    <n v="210000"/>
    <x v="4"/>
    <s v=""/>
    <x v="333"/>
    <x v="0"/>
    <x v="0"/>
    <x v="0"/>
  </r>
  <r>
    <x v="4"/>
    <x v="270"/>
    <x v="7"/>
    <x v="571"/>
    <x v="184"/>
    <n v="7731"/>
    <n v="13.35"/>
    <x v="6"/>
    <n v="42210"/>
    <x v="4"/>
    <s v=""/>
    <x v="465"/>
    <x v="1"/>
    <x v="0"/>
    <x v="9"/>
  </r>
  <r>
    <x v="1"/>
    <x v="270"/>
    <x v="184"/>
    <x v="436"/>
    <x v="62"/>
    <n v="18353"/>
    <n v="13.35"/>
    <x v="1"/>
    <n v="89915"/>
    <x v="2"/>
    <s v=""/>
    <x v="387"/>
    <x v="1"/>
    <x v="2"/>
    <x v="7"/>
  </r>
  <r>
    <x v="3"/>
    <x v="270"/>
    <x v="176"/>
    <x v="403"/>
    <x v="329"/>
    <s v="7970,4"/>
    <n v="66.8"/>
    <x v="10"/>
    <n v="93100"/>
    <x v="3"/>
    <s v=""/>
    <x v="366"/>
    <x v="1"/>
    <x v="2"/>
    <x v="7"/>
  </r>
  <r>
    <x v="7"/>
    <x v="271"/>
    <x v="30"/>
    <x v="547"/>
    <x v="79"/>
    <n v="9853"/>
    <n v="13.5"/>
    <x v="1"/>
    <n v="107800"/>
    <x v="1"/>
    <s v=""/>
    <x v="261"/>
    <x v="0"/>
    <x v="1"/>
    <x v="0"/>
  </r>
  <r>
    <x v="1"/>
    <x v="271"/>
    <x v="222"/>
    <x v="572"/>
    <x v="5"/>
    <n v="4082"/>
    <n v="13.35"/>
    <x v="1"/>
    <n v="34300"/>
    <x v="2"/>
    <s v=""/>
    <x v="466"/>
    <x v="0"/>
    <x v="2"/>
    <x v="5"/>
  </r>
  <r>
    <x v="0"/>
    <x v="271"/>
    <x v="37"/>
    <x v="372"/>
    <x v="330"/>
    <n v="13613"/>
    <n v="13.35"/>
    <x v="6"/>
    <n v="130340"/>
    <x v="4"/>
    <s v=""/>
    <x v="288"/>
    <x v="0"/>
    <x v="0"/>
    <x v="11"/>
  </r>
  <r>
    <x v="0"/>
    <x v="271"/>
    <x v="30"/>
    <x v="252"/>
    <x v="60"/>
    <n v="4440"/>
    <n v="13.5"/>
    <x v="6"/>
    <n v="57750"/>
    <x v="4"/>
    <s v=""/>
    <x v="261"/>
    <x v="0"/>
    <x v="0"/>
    <x v="3"/>
  </r>
  <r>
    <x v="7"/>
    <x v="271"/>
    <x v="194"/>
    <x v="480"/>
    <x v="290"/>
    <n v="7200"/>
    <n v="13.5"/>
    <x v="1"/>
    <n v="118650"/>
    <x v="0"/>
    <s v=""/>
    <x v="414"/>
    <x v="1"/>
    <x v="0"/>
    <x v="0"/>
  </r>
  <r>
    <x v="7"/>
    <x v="271"/>
    <x v="195"/>
    <x v="558"/>
    <x v="176"/>
    <n v="2875"/>
    <n v="66.8"/>
    <x v="3"/>
    <n v="189000"/>
    <x v="2"/>
    <s v=""/>
    <x v="459"/>
    <x v="0"/>
    <x v="2"/>
    <x v="11"/>
  </r>
  <r>
    <x v="4"/>
    <x v="271"/>
    <x v="158"/>
    <x v="10"/>
    <x v="44"/>
    <s v="Нет данных"/>
    <n v="13.05"/>
    <x v="2"/>
    <n v="1653750"/>
    <x v="4"/>
    <n v="23625"/>
    <x v="467"/>
    <x v="1"/>
    <x v="0"/>
    <x v="0"/>
  </r>
  <r>
    <x v="7"/>
    <x v="272"/>
    <x v="24"/>
    <x v="573"/>
    <x v="250"/>
    <n v="13905"/>
    <n v="13.5"/>
    <x v="4"/>
    <n v="193620"/>
    <x v="1"/>
    <s v=""/>
    <x v="155"/>
    <x v="1"/>
    <x v="1"/>
    <x v="0"/>
  </r>
  <r>
    <x v="7"/>
    <x v="272"/>
    <x v="16"/>
    <x v="448"/>
    <x v="62"/>
    <n v="6875"/>
    <n v="13.5"/>
    <x v="3"/>
    <n v="59570"/>
    <x v="1"/>
    <s v=""/>
    <x v="230"/>
    <x v="0"/>
    <x v="1"/>
    <x v="7"/>
  </r>
  <r>
    <x v="4"/>
    <x v="272"/>
    <x v="71"/>
    <x v="422"/>
    <x v="266"/>
    <n v="6824"/>
    <n v="13.25"/>
    <x v="1"/>
    <n v="65240"/>
    <x v="4"/>
    <s v=""/>
    <x v="120"/>
    <x v="1"/>
    <x v="0"/>
    <x v="7"/>
  </r>
  <r>
    <x v="1"/>
    <x v="272"/>
    <x v="52"/>
    <x v="297"/>
    <x v="62"/>
    <n v="2635"/>
    <n v="13.6"/>
    <x v="1"/>
    <n v="34300"/>
    <x v="0"/>
    <s v=""/>
    <x v="209"/>
    <x v="0"/>
    <x v="0"/>
    <x v="7"/>
  </r>
  <r>
    <x v="3"/>
    <x v="272"/>
    <x v="44"/>
    <x v="227"/>
    <x v="53"/>
    <n v="51251"/>
    <n v="65.8"/>
    <x v="10"/>
    <n v="326130"/>
    <x v="3"/>
    <s v=""/>
    <x v="228"/>
    <x v="1"/>
    <x v="2"/>
    <x v="6"/>
  </r>
  <r>
    <x v="1"/>
    <x v="273"/>
    <x v="121"/>
    <x v="574"/>
    <x v="331"/>
    <n v="3330"/>
    <n v="13.3"/>
    <x v="2"/>
    <n v="34300"/>
    <x v="0"/>
    <s v=""/>
    <x v="468"/>
    <x v="1"/>
    <x v="0"/>
    <x v="11"/>
  </r>
  <r>
    <x v="7"/>
    <x v="274"/>
    <x v="71"/>
    <x v="239"/>
    <x v="332"/>
    <n v="9125"/>
    <n v="13.5"/>
    <x v="1"/>
    <n v="71540"/>
    <x v="0"/>
    <s v=""/>
    <x v="245"/>
    <x v="1"/>
    <x v="0"/>
    <x v="7"/>
  </r>
  <r>
    <x v="1"/>
    <x v="275"/>
    <x v="121"/>
    <x v="574"/>
    <x v="101"/>
    <n v="720"/>
    <n v="13.3"/>
    <x v="2"/>
    <n v="3528"/>
    <x v="0"/>
    <s v=""/>
    <x v="468"/>
    <x v="1"/>
    <x v="0"/>
    <x v="0"/>
  </r>
  <r>
    <x v="1"/>
    <x v="275"/>
    <x v="129"/>
    <x v="308"/>
    <x v="62"/>
    <n v="20650"/>
    <n v="13.3"/>
    <x v="1"/>
    <n v="80948"/>
    <x v="0"/>
    <s v=""/>
    <x v="304"/>
    <x v="1"/>
    <x v="0"/>
    <x v="7"/>
  </r>
  <r>
    <x v="5"/>
    <x v="275"/>
    <x v="49"/>
    <x v="143"/>
    <x v="66"/>
    <n v="253217.88"/>
    <n v="13.1"/>
    <x v="1"/>
    <n v="1336230"/>
    <x v="5"/>
    <n v="19089"/>
    <x v="144"/>
    <x v="0"/>
    <x v="0"/>
    <x v="13"/>
  </r>
  <r>
    <x v="7"/>
    <x v="276"/>
    <x v="17"/>
    <x v="462"/>
    <x v="117"/>
    <n v="315968"/>
    <n v="13.5"/>
    <x v="1"/>
    <n v="71890"/>
    <x v="1"/>
    <s v=""/>
    <x v="403"/>
    <x v="0"/>
    <x v="1"/>
    <x v="6"/>
  </r>
  <r>
    <x v="1"/>
    <x v="276"/>
    <x v="14"/>
    <x v="364"/>
    <x v="89"/>
    <n v="3934"/>
    <n v="13.25"/>
    <x v="1"/>
    <n v="34300"/>
    <x v="0"/>
    <s v=""/>
    <x v="327"/>
    <x v="0"/>
    <x v="0"/>
    <x v="0"/>
  </r>
  <r>
    <x v="3"/>
    <x v="276"/>
    <x v="17"/>
    <x v="183"/>
    <x v="60"/>
    <n v="4208"/>
    <n v="13.5"/>
    <x v="6"/>
    <n v="91280"/>
    <x v="4"/>
    <s v=""/>
    <x v="189"/>
    <x v="0"/>
    <x v="0"/>
    <x v="3"/>
  </r>
  <r>
    <x v="1"/>
    <x v="277"/>
    <x v="223"/>
    <x v="575"/>
    <x v="62"/>
    <n v="8945"/>
    <n v="13.3"/>
    <x v="2"/>
    <n v="54831"/>
    <x v="2"/>
    <s v=""/>
    <x v="469"/>
    <x v="1"/>
    <x v="2"/>
    <x v="7"/>
  </r>
  <r>
    <x v="7"/>
    <x v="277"/>
    <x v="46"/>
    <x v="310"/>
    <x v="8"/>
    <n v="7106"/>
    <n v="13.6"/>
    <x v="3"/>
    <n v="73640"/>
    <x v="0"/>
    <s v=""/>
    <x v="153"/>
    <x v="0"/>
    <x v="0"/>
    <x v="8"/>
  </r>
  <r>
    <x v="4"/>
    <x v="278"/>
    <x v="69"/>
    <x v="479"/>
    <x v="333"/>
    <n v="13200"/>
    <n v="13.25"/>
    <x v="1"/>
    <n v="151060"/>
    <x v="4"/>
    <s v=""/>
    <x v="360"/>
    <x v="1"/>
    <x v="0"/>
    <x v="21"/>
  </r>
  <r>
    <x v="4"/>
    <x v="278"/>
    <x v="7"/>
    <x v="37"/>
    <x v="184"/>
    <n v="8222"/>
    <n v="13.25"/>
    <x v="6"/>
    <n v="70420"/>
    <x v="4"/>
    <s v=""/>
    <x v="43"/>
    <x v="1"/>
    <x v="0"/>
    <x v="9"/>
  </r>
  <r>
    <x v="7"/>
    <x v="278"/>
    <x v="71"/>
    <x v="183"/>
    <x v="334"/>
    <n v="2700"/>
    <n v="13.3"/>
    <x v="3"/>
    <n v="71120"/>
    <x v="0"/>
    <s v=""/>
    <x v="120"/>
    <x v="1"/>
    <x v="0"/>
    <x v="7"/>
  </r>
  <r>
    <x v="3"/>
    <x v="278"/>
    <x v="15"/>
    <x v="205"/>
    <x v="11"/>
    <n v="25133"/>
    <n v="13.5"/>
    <x v="10"/>
    <n v="438900"/>
    <x v="4"/>
    <n v="6270"/>
    <x v="88"/>
    <x v="0"/>
    <x v="0"/>
    <x v="9"/>
  </r>
  <r>
    <x v="1"/>
    <x v="278"/>
    <x v="224"/>
    <x v="576"/>
    <x v="316"/>
    <n v="55150"/>
    <n v="13.3"/>
    <x v="2"/>
    <n v="270235"/>
    <x v="2"/>
    <s v=""/>
    <x v="470"/>
    <x v="1"/>
    <x v="2"/>
    <x v="11"/>
  </r>
  <r>
    <x v="5"/>
    <x v="278"/>
    <x v="49"/>
    <x v="143"/>
    <x v="335"/>
    <n v="936.8"/>
    <n v="13.2"/>
    <x v="1"/>
    <n v="65576"/>
    <x v="5"/>
    <s v=""/>
    <x v="144"/>
    <x v="0"/>
    <x v="0"/>
    <x v="7"/>
  </r>
  <r>
    <x v="3"/>
    <x v="279"/>
    <x v="0"/>
    <x v="105"/>
    <x v="120"/>
    <n v="8098"/>
    <n v="13.5"/>
    <x v="10"/>
    <n v="107940"/>
    <x v="4"/>
    <s v=""/>
    <x v="112"/>
    <x v="0"/>
    <x v="0"/>
    <x v="0"/>
  </r>
  <r>
    <x v="5"/>
    <x v="279"/>
    <x v="15"/>
    <x v="41"/>
    <x v="98"/>
    <n v="11178"/>
    <n v="13.4"/>
    <x v="1"/>
    <n v="110320"/>
    <x v="18"/>
    <s v=""/>
    <x v="46"/>
    <x v="0"/>
    <x v="0"/>
    <x v="15"/>
  </r>
  <r>
    <x v="4"/>
    <x v="280"/>
    <x v="71"/>
    <x v="509"/>
    <x v="336"/>
    <n v="7003"/>
    <n v="13.25"/>
    <x v="6"/>
    <n v="67760"/>
    <x v="4"/>
    <s v=""/>
    <x v="140"/>
    <x v="1"/>
    <x v="0"/>
    <x v="17"/>
  </r>
  <r>
    <x v="4"/>
    <x v="280"/>
    <x v="14"/>
    <x v="577"/>
    <x v="1"/>
    <n v="6110"/>
    <n v="13.45"/>
    <x v="6"/>
    <n v="74690"/>
    <x v="4"/>
    <s v=""/>
    <x v="396"/>
    <x v="0"/>
    <x v="0"/>
    <x v="1"/>
  </r>
  <r>
    <x v="7"/>
    <x v="280"/>
    <x v="9"/>
    <x v="447"/>
    <x v="62"/>
    <n v="7090"/>
    <n v="13.6"/>
    <x v="1"/>
    <n v="71470"/>
    <x v="1"/>
    <s v=""/>
    <x v="278"/>
    <x v="0"/>
    <x v="1"/>
    <x v="7"/>
  </r>
  <r>
    <x v="4"/>
    <x v="280"/>
    <x v="14"/>
    <x v="578"/>
    <x v="41"/>
    <n v="5097"/>
    <n v="13.25"/>
    <x v="1"/>
    <n v="77000"/>
    <x v="3"/>
    <s v=""/>
    <x v="73"/>
    <x v="0"/>
    <x v="2"/>
    <x v="0"/>
  </r>
  <r>
    <x v="0"/>
    <x v="281"/>
    <x v="225"/>
    <x v="579"/>
    <x v="337"/>
    <s v="-"/>
    <n v="70"/>
    <x v="11"/>
    <n v="49980"/>
    <x v="3"/>
    <s v=""/>
    <x v="471"/>
    <x v="0"/>
    <x v="2"/>
    <x v="7"/>
  </r>
  <r>
    <x v="1"/>
    <x v="281"/>
    <x v="81"/>
    <x v="141"/>
    <x v="102"/>
    <n v="16645"/>
    <n v="13.4"/>
    <x v="1"/>
    <n v="81536"/>
    <x v="0"/>
    <s v=""/>
    <x v="142"/>
    <x v="1"/>
    <x v="0"/>
    <x v="5"/>
  </r>
  <r>
    <x v="3"/>
    <x v="281"/>
    <x v="27"/>
    <x v="580"/>
    <x v="338"/>
    <n v="40150"/>
    <n v="13.5"/>
    <x v="2"/>
    <n v="305830"/>
    <x v="4"/>
    <s v=""/>
    <x v="472"/>
    <x v="0"/>
    <x v="0"/>
    <x v="0"/>
  </r>
  <r>
    <x v="3"/>
    <x v="281"/>
    <x v="44"/>
    <x v="227"/>
    <x v="53"/>
    <n v="12111"/>
    <n v="66.5"/>
    <x v="10"/>
    <n v="125020"/>
    <x v="3"/>
    <s v=""/>
    <x v="228"/>
    <x v="1"/>
    <x v="2"/>
    <x v="6"/>
  </r>
  <r>
    <x v="5"/>
    <x v="281"/>
    <x v="49"/>
    <x v="143"/>
    <x v="335"/>
    <n v="721"/>
    <n v="13.2"/>
    <x v="1"/>
    <n v="50470"/>
    <x v="5"/>
    <s v=""/>
    <x v="144"/>
    <x v="0"/>
    <x v="0"/>
    <x v="7"/>
  </r>
  <r>
    <x v="7"/>
    <x v="282"/>
    <x v="30"/>
    <x v="547"/>
    <x v="339"/>
    <n v="13020"/>
    <n v="13.7"/>
    <x v="1"/>
    <n v="45080"/>
    <x v="1"/>
    <s v=""/>
    <x v="261"/>
    <x v="0"/>
    <x v="1"/>
    <x v="7"/>
  </r>
  <r>
    <x v="7"/>
    <x v="282"/>
    <x v="139"/>
    <x v="353"/>
    <x v="105"/>
    <n v="10355"/>
    <n v="13.6"/>
    <x v="3"/>
    <n v="101010"/>
    <x v="0"/>
    <s v=""/>
    <x v="271"/>
    <x v="0"/>
    <x v="0"/>
    <x v="0"/>
  </r>
  <r>
    <x v="7"/>
    <x v="283"/>
    <x v="43"/>
    <x v="581"/>
    <x v="340"/>
    <n v="8623"/>
    <n v="13.6"/>
    <x v="1"/>
    <n v="155540"/>
    <x v="1"/>
    <s v=""/>
    <x v="473"/>
    <x v="0"/>
    <x v="1"/>
    <x v="16"/>
  </r>
  <r>
    <x v="4"/>
    <x v="283"/>
    <x v="11"/>
    <x v="565"/>
    <x v="87"/>
    <n v="6300"/>
    <n v="13.25"/>
    <x v="5"/>
    <n v="63490"/>
    <x v="4"/>
    <s v=""/>
    <x v="208"/>
    <x v="0"/>
    <x v="0"/>
    <x v="0"/>
  </r>
  <r>
    <x v="4"/>
    <x v="283"/>
    <x v="9"/>
    <x v="582"/>
    <x v="125"/>
    <n v="389"/>
    <n v="13.25"/>
    <x v="5"/>
    <n v="21000"/>
    <x v="4"/>
    <s v=""/>
    <x v="86"/>
    <x v="0"/>
    <x v="0"/>
    <x v="18"/>
  </r>
  <r>
    <x v="1"/>
    <x v="283"/>
    <x v="142"/>
    <x v="360"/>
    <x v="62"/>
    <n v="4284"/>
    <n v="13.4"/>
    <x v="1"/>
    <n v="20972"/>
    <x v="0"/>
    <s v=""/>
    <x v="335"/>
    <x v="0"/>
    <x v="0"/>
    <x v="7"/>
  </r>
  <r>
    <x v="1"/>
    <x v="283"/>
    <x v="226"/>
    <x v="10"/>
    <x v="62"/>
    <n v="4083"/>
    <n v="13.35"/>
    <x v="1"/>
    <n v="19992"/>
    <x v="1"/>
    <s v=""/>
    <x v="474"/>
    <x v="2"/>
    <x v="1"/>
    <x v="7"/>
  </r>
  <r>
    <x v="5"/>
    <x v="284"/>
    <x v="227"/>
    <x v="583"/>
    <x v="2"/>
    <n v="2759"/>
    <n v="13.2"/>
    <x v="1"/>
    <n v="193130"/>
    <x v="12"/>
    <s v=""/>
    <x v="475"/>
    <x v="0"/>
    <x v="2"/>
    <x v="2"/>
  </r>
  <r>
    <x v="7"/>
    <x v="284"/>
    <x v="118"/>
    <x v="434"/>
    <x v="62"/>
    <n v="23240"/>
    <n v="13.6"/>
    <x v="3"/>
    <n v="265440"/>
    <x v="0"/>
    <s v=""/>
    <x v="386"/>
    <x v="0"/>
    <x v="0"/>
    <x v="7"/>
  </r>
  <r>
    <x v="1"/>
    <x v="285"/>
    <x v="15"/>
    <x v="371"/>
    <x v="8"/>
    <n v="2576"/>
    <n v="13.4"/>
    <x v="1"/>
    <n v="10094"/>
    <x v="2"/>
    <s v=""/>
    <x v="215"/>
    <x v="0"/>
    <x v="2"/>
    <x v="8"/>
  </r>
  <r>
    <x v="1"/>
    <x v="285"/>
    <x v="52"/>
    <x v="297"/>
    <x v="62"/>
    <n v="2081"/>
    <n v="13.4"/>
    <x v="1"/>
    <n v="34300"/>
    <x v="0"/>
    <s v=""/>
    <x v="209"/>
    <x v="0"/>
    <x v="0"/>
    <x v="7"/>
  </r>
  <r>
    <x v="1"/>
    <x v="285"/>
    <x v="52"/>
    <x v="297"/>
    <x v="62"/>
    <n v="2453"/>
    <n v="13.4"/>
    <x v="1"/>
    <n v="34300"/>
    <x v="0"/>
    <s v=""/>
    <x v="209"/>
    <x v="0"/>
    <x v="0"/>
    <x v="7"/>
  </r>
  <r>
    <x v="1"/>
    <x v="285"/>
    <x v="30"/>
    <x v="369"/>
    <x v="63"/>
    <n v="6898"/>
    <n v="13.3"/>
    <x v="1"/>
    <n v="27048"/>
    <x v="0"/>
    <s v=""/>
    <x v="98"/>
    <x v="0"/>
    <x v="0"/>
    <x v="7"/>
  </r>
  <r>
    <x v="1"/>
    <x v="285"/>
    <x v="30"/>
    <x v="369"/>
    <x v="237"/>
    <n v="14311"/>
    <n v="13.3"/>
    <x v="1"/>
    <n v="56105"/>
    <x v="0"/>
    <s v=""/>
    <x v="98"/>
    <x v="0"/>
    <x v="0"/>
    <x v="3"/>
  </r>
  <r>
    <x v="3"/>
    <x v="285"/>
    <x v="129"/>
    <x v="584"/>
    <x v="36"/>
    <n v="8690"/>
    <n v="13.5"/>
    <x v="9"/>
    <n v="71470"/>
    <x v="24"/>
    <s v=""/>
    <x v="476"/>
    <x v="1"/>
    <x v="0"/>
    <x v="14"/>
  </r>
  <r>
    <x v="4"/>
    <x v="285"/>
    <x v="14"/>
    <x v="578"/>
    <x v="41"/>
    <n v="1937"/>
    <n v="66.400000000000006"/>
    <x v="1"/>
    <n v="49000"/>
    <x v="3"/>
    <s v=""/>
    <x v="73"/>
    <x v="0"/>
    <x v="2"/>
    <x v="0"/>
  </r>
  <r>
    <x v="1"/>
    <x v="285"/>
    <x v="15"/>
    <x v="10"/>
    <x v="117"/>
    <n v="1897"/>
    <n v="13.4"/>
    <x v="1"/>
    <n v="9310"/>
    <x v="1"/>
    <s v=""/>
    <x v="15"/>
    <x v="0"/>
    <x v="1"/>
    <x v="6"/>
  </r>
  <r>
    <x v="7"/>
    <x v="286"/>
    <x v="144"/>
    <x v="275"/>
    <x v="252"/>
    <n v="13979"/>
    <n v="13.5"/>
    <x v="1"/>
    <n v="152880"/>
    <x v="0"/>
    <s v=""/>
    <x v="284"/>
    <x v="0"/>
    <x v="0"/>
    <x v="9"/>
  </r>
  <r>
    <x v="0"/>
    <x v="287"/>
    <x v="185"/>
    <x v="585"/>
    <x v="341"/>
    <n v="26340"/>
    <n v="66.5"/>
    <x v="10"/>
    <n v="58170"/>
    <x v="3"/>
    <s v=""/>
    <x v="477"/>
    <x v="1"/>
    <x v="2"/>
    <x v="7"/>
  </r>
  <r>
    <x v="0"/>
    <x v="287"/>
    <x v="0"/>
    <x v="277"/>
    <x v="2"/>
    <s v="Нет данных"/>
    <n v="13.55"/>
    <x v="6"/>
    <n v="108605"/>
    <x v="4"/>
    <s v=""/>
    <x v="112"/>
    <x v="0"/>
    <x v="0"/>
    <x v="2"/>
  </r>
  <r>
    <x v="0"/>
    <x v="288"/>
    <x v="60"/>
    <x v="92"/>
    <x v="237"/>
    <n v="12800"/>
    <n v="13.6"/>
    <x v="0"/>
    <n v="69860"/>
    <x v="4"/>
    <s v=""/>
    <x v="103"/>
    <x v="1"/>
    <x v="0"/>
    <x v="3"/>
  </r>
  <r>
    <x v="0"/>
    <x v="288"/>
    <x v="41"/>
    <x v="50"/>
    <x v="46"/>
    <n v="8000"/>
    <n v="70"/>
    <x v="0"/>
    <n v="73780"/>
    <x v="3"/>
    <s v=""/>
    <x v="57"/>
    <x v="1"/>
    <x v="2"/>
    <x v="9"/>
  </r>
  <r>
    <x v="0"/>
    <x v="289"/>
    <x v="37"/>
    <x v="586"/>
    <x v="118"/>
    <s v="Нет данных"/>
    <n v="13.5"/>
    <x v="0"/>
    <n v="79205"/>
    <x v="17"/>
    <s v=""/>
    <x v="286"/>
    <x v="0"/>
    <x v="2"/>
    <x v="7"/>
  </r>
  <r>
    <x v="4"/>
    <x v="290"/>
    <x v="71"/>
    <x v="520"/>
    <x v="342"/>
    <n v="4983"/>
    <n v="13.32"/>
    <x v="1"/>
    <n v="64610"/>
    <x v="17"/>
    <s v=""/>
    <x v="438"/>
    <x v="1"/>
    <x v="2"/>
    <x v="9"/>
  </r>
  <r>
    <x v="1"/>
    <x v="290"/>
    <x v="14"/>
    <x v="126"/>
    <x v="208"/>
    <n v="3545"/>
    <n v="13.46"/>
    <x v="1"/>
    <n v="49000"/>
    <x v="0"/>
    <s v=""/>
    <x v="73"/>
    <x v="0"/>
    <x v="0"/>
    <x v="7"/>
  </r>
  <r>
    <x v="4"/>
    <x v="291"/>
    <x v="228"/>
    <x v="587"/>
    <x v="267"/>
    <n v="12.879"/>
    <n v="66.5"/>
    <x v="2"/>
    <n v="89460"/>
    <x v="4"/>
    <s v=""/>
    <x v="478"/>
    <x v="0"/>
    <x v="2"/>
    <x v="6"/>
  </r>
  <r>
    <x v="4"/>
    <x v="292"/>
    <x v="9"/>
    <x v="582"/>
    <x v="0"/>
    <n v="9980"/>
    <n v="13.35"/>
    <x v="2"/>
    <n v="93660"/>
    <x v="3"/>
    <s v=""/>
    <x v="86"/>
    <x v="0"/>
    <x v="2"/>
    <x v="0"/>
  </r>
  <r>
    <x v="7"/>
    <x v="292"/>
    <x v="9"/>
    <x v="447"/>
    <x v="62"/>
    <n v="7090"/>
    <n v="13.06"/>
    <x v="6"/>
    <n v="113330"/>
    <x v="1"/>
    <s v=""/>
    <x v="278"/>
    <x v="0"/>
    <x v="1"/>
    <x v="7"/>
  </r>
  <r>
    <x v="3"/>
    <x v="293"/>
    <x v="38"/>
    <x v="392"/>
    <x v="343"/>
    <n v="4696"/>
    <n v="13.05"/>
    <x v="6"/>
    <n v="78400"/>
    <x v="3"/>
    <s v=""/>
    <x v="53"/>
    <x v="0"/>
    <x v="0"/>
    <x v="12"/>
  </r>
  <r>
    <x v="3"/>
    <x v="293"/>
    <x v="163"/>
    <x v="588"/>
    <x v="37"/>
    <n v="6175"/>
    <n v="13.05"/>
    <x v="10"/>
    <n v="73360"/>
    <x v="4"/>
    <s v=""/>
    <x v="479"/>
    <x v="1"/>
    <x v="0"/>
    <x v="9"/>
  </r>
  <r>
    <x v="7"/>
    <x v="294"/>
    <x v="24"/>
    <x v="589"/>
    <x v="344"/>
    <n v="2114"/>
    <n v="10"/>
    <x v="11"/>
    <n v="59780"/>
    <x v="1"/>
    <s v=""/>
    <x v="307"/>
    <x v="1"/>
    <x v="1"/>
    <x v="9"/>
  </r>
  <r>
    <x v="7"/>
    <x v="294"/>
    <x v="46"/>
    <x v="310"/>
    <x v="62"/>
    <n v="4527"/>
    <n v="13.07"/>
    <x v="3"/>
    <n v="50680"/>
    <x v="0"/>
    <s v=""/>
    <x v="153"/>
    <x v="0"/>
    <x v="0"/>
    <x v="7"/>
  </r>
  <r>
    <x v="3"/>
    <x v="294"/>
    <x v="44"/>
    <x v="227"/>
    <x v="8"/>
    <n v="12728"/>
    <n v="67"/>
    <x v="10"/>
    <n v="84840"/>
    <x v="4"/>
    <s v=""/>
    <x v="228"/>
    <x v="1"/>
    <x v="2"/>
    <x v="8"/>
  </r>
  <r>
    <x v="4"/>
    <x v="294"/>
    <x v="14"/>
    <x v="578"/>
    <x v="41"/>
    <n v="2349"/>
    <n v="67.2"/>
    <x v="1"/>
    <n v="59150"/>
    <x v="4"/>
    <s v=""/>
    <x v="73"/>
    <x v="0"/>
    <x v="2"/>
    <x v="0"/>
  </r>
  <r>
    <x v="4"/>
    <x v="295"/>
    <x v="71"/>
    <x v="422"/>
    <x v="266"/>
    <n v="7559"/>
    <n v="13.45"/>
    <x v="1"/>
    <n v="64680"/>
    <x v="4"/>
    <s v=""/>
    <x v="120"/>
    <x v="1"/>
    <x v="0"/>
    <x v="7"/>
  </r>
  <r>
    <x v="4"/>
    <x v="295"/>
    <x v="71"/>
    <x v="423"/>
    <x v="267"/>
    <n v="4601"/>
    <n v="13.45"/>
    <x v="1"/>
    <n v="54390"/>
    <x v="4"/>
    <s v=""/>
    <x v="140"/>
    <x v="1"/>
    <x v="0"/>
    <x v="6"/>
  </r>
  <r>
    <x v="3"/>
    <x v="295"/>
    <x v="15"/>
    <x v="205"/>
    <x v="11"/>
    <n v="25133"/>
    <n v="13.05"/>
    <x v="10"/>
    <n v="108010"/>
    <x v="4"/>
    <s v=""/>
    <x v="88"/>
    <x v="0"/>
    <x v="0"/>
    <x v="9"/>
  </r>
  <r>
    <x v="3"/>
    <x v="295"/>
    <x v="30"/>
    <x v="346"/>
    <x v="73"/>
    <n v="12440"/>
    <n v="13.05"/>
    <x v="10"/>
    <n v="101080"/>
    <x v="4"/>
    <s v=""/>
    <x v="276"/>
    <x v="0"/>
    <x v="0"/>
    <x v="7"/>
  </r>
  <r>
    <x v="1"/>
    <x v="295"/>
    <x v="6"/>
    <x v="320"/>
    <x v="215"/>
    <n v="10210"/>
    <n v="13.06"/>
    <x v="1"/>
    <n v="71470"/>
    <x v="0"/>
    <s v=""/>
    <x v="6"/>
    <x v="0"/>
    <x v="0"/>
    <x v="7"/>
  </r>
  <r>
    <x v="7"/>
    <x v="296"/>
    <x v="14"/>
    <x v="590"/>
    <x v="44"/>
    <n v="3125"/>
    <n v="13.06"/>
    <x v="14"/>
    <n v="68740"/>
    <x v="1"/>
    <s v=""/>
    <x v="396"/>
    <x v="0"/>
    <x v="1"/>
    <x v="0"/>
  </r>
  <r>
    <x v="1"/>
    <x v="296"/>
    <x v="14"/>
    <x v="126"/>
    <x v="208"/>
    <n v="4930"/>
    <n v="13.55"/>
    <x v="1"/>
    <n v="49000"/>
    <x v="0"/>
    <s v=""/>
    <x v="73"/>
    <x v="0"/>
    <x v="0"/>
    <x v="7"/>
  </r>
  <r>
    <x v="1"/>
    <x v="296"/>
    <x v="14"/>
    <x v="126"/>
    <x v="345"/>
    <n v="5882"/>
    <n v="13.55"/>
    <x v="1"/>
    <n v="49000"/>
    <x v="0"/>
    <s v=""/>
    <x v="73"/>
    <x v="0"/>
    <x v="0"/>
    <x v="12"/>
  </r>
  <r>
    <x v="1"/>
    <x v="296"/>
    <x v="14"/>
    <x v="126"/>
    <x v="239"/>
    <n v="3930"/>
    <n v="13.55"/>
    <x v="1"/>
    <n v="49000"/>
    <x v="0"/>
    <s v=""/>
    <x v="73"/>
    <x v="0"/>
    <x v="0"/>
    <x v="7"/>
  </r>
  <r>
    <x v="0"/>
    <x v="296"/>
    <x v="35"/>
    <x v="33"/>
    <x v="33"/>
    <n v="11504"/>
    <n v="68"/>
    <x v="0"/>
    <n v="69860"/>
    <x v="17"/>
    <s v=""/>
    <x v="39"/>
    <x v="0"/>
    <x v="2"/>
    <x v="9"/>
  </r>
  <r>
    <x v="4"/>
    <x v="297"/>
    <x v="7"/>
    <x v="37"/>
    <x v="68"/>
    <n v="15332"/>
    <n v="13.45"/>
    <x v="1"/>
    <n v="120330"/>
    <x v="4"/>
    <s v=""/>
    <x v="43"/>
    <x v="1"/>
    <x v="0"/>
    <x v="9"/>
  </r>
  <r>
    <x v="1"/>
    <x v="297"/>
    <x v="82"/>
    <x v="147"/>
    <x v="108"/>
    <n v="31250"/>
    <n v="13.55"/>
    <x v="1"/>
    <n v="175000"/>
    <x v="0"/>
    <s v=""/>
    <x v="148"/>
    <x v="1"/>
    <x v="0"/>
    <x v="4"/>
  </r>
  <r>
    <x v="1"/>
    <x v="298"/>
    <x v="30"/>
    <x v="369"/>
    <x v="63"/>
    <n v="4380"/>
    <n v="13.45"/>
    <x v="1"/>
    <n v="24500"/>
    <x v="0"/>
    <s v=""/>
    <x v="98"/>
    <x v="0"/>
    <x v="0"/>
    <x v="7"/>
  </r>
  <r>
    <x v="5"/>
    <x v="298"/>
    <x v="49"/>
    <x v="143"/>
    <x v="66"/>
    <n v="31860"/>
    <n v="13.3"/>
    <x v="1"/>
    <n v="729008"/>
    <x v="5"/>
    <n v="10414.4"/>
    <x v="144"/>
    <x v="0"/>
    <x v="0"/>
    <x v="13"/>
  </r>
  <r>
    <x v="3"/>
    <x v="299"/>
    <x v="16"/>
    <x v="428"/>
    <x v="8"/>
    <n v="11340"/>
    <n v="13.05"/>
    <x v="6"/>
    <n v="73290"/>
    <x v="4"/>
    <s v=""/>
    <x v="230"/>
    <x v="0"/>
    <x v="0"/>
    <x v="8"/>
  </r>
  <r>
    <x v="0"/>
    <x v="299"/>
    <x v="41"/>
    <x v="50"/>
    <x v="234"/>
    <n v="13948"/>
    <n v="70"/>
    <x v="0"/>
    <n v="93520"/>
    <x v="4"/>
    <s v=""/>
    <x v="57"/>
    <x v="1"/>
    <x v="2"/>
    <x v="3"/>
  </r>
  <r>
    <x v="4"/>
    <x v="300"/>
    <x v="0"/>
    <x v="43"/>
    <x v="41"/>
    <n v="13065"/>
    <n v="13.35"/>
    <x v="1"/>
    <n v="142520"/>
    <x v="4"/>
    <s v=""/>
    <x v="49"/>
    <x v="0"/>
    <x v="0"/>
    <x v="0"/>
  </r>
  <r>
    <x v="3"/>
    <x v="300"/>
    <x v="9"/>
    <x v="591"/>
    <x v="165"/>
    <n v="8143"/>
    <n v="13.05"/>
    <x v="5"/>
    <n v="48650"/>
    <x v="3"/>
    <s v=""/>
    <x v="86"/>
    <x v="0"/>
    <x v="0"/>
    <x v="0"/>
  </r>
  <r>
    <x v="5"/>
    <x v="300"/>
    <x v="49"/>
    <x v="143"/>
    <x v="335"/>
    <n v="56903.5"/>
    <n v="13.2"/>
    <x v="1"/>
    <n v="159250"/>
    <x v="18"/>
    <s v=""/>
    <x v="144"/>
    <x v="0"/>
    <x v="0"/>
    <x v="7"/>
  </r>
  <r>
    <x v="1"/>
    <x v="301"/>
    <x v="49"/>
    <x v="592"/>
    <x v="346"/>
    <n v="4375"/>
    <n v="13.25"/>
    <x v="1"/>
    <n v="49000"/>
    <x v="0"/>
    <s v=""/>
    <x v="240"/>
    <x v="0"/>
    <x v="0"/>
    <x v="7"/>
  </r>
  <r>
    <x v="3"/>
    <x v="301"/>
    <x v="44"/>
    <x v="227"/>
    <x v="53"/>
    <n v="38501"/>
    <n v="67"/>
    <x v="10"/>
    <n v="245000"/>
    <x v="4"/>
    <s v=""/>
    <x v="228"/>
    <x v="1"/>
    <x v="2"/>
    <x v="6"/>
  </r>
  <r>
    <x v="1"/>
    <x v="301"/>
    <x v="184"/>
    <x v="436"/>
    <x v="62"/>
    <n v="7866"/>
    <n v="13.25"/>
    <x v="1"/>
    <n v="55090"/>
    <x v="2"/>
    <s v=""/>
    <x v="387"/>
    <x v="1"/>
    <x v="2"/>
    <x v="7"/>
  </r>
  <r>
    <x v="5"/>
    <x v="301"/>
    <x v="49"/>
    <x v="435"/>
    <x v="1"/>
    <n v="6752.16"/>
    <n v="13.4"/>
    <x v="1"/>
    <n v="72520"/>
    <x v="4"/>
    <s v=""/>
    <x v="123"/>
    <x v="0"/>
    <x v="0"/>
    <x v="1"/>
  </r>
  <r>
    <x v="4"/>
    <x v="302"/>
    <x v="52"/>
    <x v="532"/>
    <x v="63"/>
    <n v="8542"/>
    <n v="13.1"/>
    <x v="1"/>
    <n v="89600"/>
    <x v="4"/>
    <s v=""/>
    <x v="221"/>
    <x v="0"/>
    <x v="0"/>
    <x v="7"/>
  </r>
  <r>
    <x v="4"/>
    <x v="302"/>
    <x v="69"/>
    <x v="479"/>
    <x v="298"/>
    <n v="4502"/>
    <n v="13.45"/>
    <x v="1"/>
    <n v="49000"/>
    <x v="4"/>
    <s v=""/>
    <x v="360"/>
    <x v="1"/>
    <x v="0"/>
    <x v="15"/>
  </r>
  <r>
    <x v="1"/>
    <x v="302"/>
    <x v="81"/>
    <x v="141"/>
    <x v="188"/>
    <n v="7088"/>
    <n v="13.25"/>
    <x v="1"/>
    <n v="49630"/>
    <x v="0"/>
    <s v=""/>
    <x v="142"/>
    <x v="1"/>
    <x v="0"/>
    <x v="7"/>
  </r>
  <r>
    <x v="1"/>
    <x v="302"/>
    <x v="46"/>
    <x v="130"/>
    <x v="62"/>
    <n v="4745"/>
    <n v="13.25"/>
    <x v="1"/>
    <n v="49000"/>
    <x v="4"/>
    <s v=""/>
    <x v="132"/>
    <x v="0"/>
    <x v="0"/>
    <x v="7"/>
  </r>
  <r>
    <x v="3"/>
    <x v="302"/>
    <x v="207"/>
    <x v="593"/>
    <x v="324"/>
    <n v="16573"/>
    <n v="13.05"/>
    <x v="10"/>
    <n v="143640"/>
    <x v="3"/>
    <s v=""/>
    <x v="480"/>
    <x v="1"/>
    <x v="0"/>
    <x v="9"/>
  </r>
  <r>
    <x v="7"/>
    <x v="302"/>
    <x v="194"/>
    <x v="480"/>
    <x v="290"/>
    <n v="5770"/>
    <n v="13.07"/>
    <x v="6"/>
    <n v="80710"/>
    <x v="0"/>
    <s v=""/>
    <x v="414"/>
    <x v="1"/>
    <x v="0"/>
    <x v="0"/>
  </r>
  <r>
    <x v="3"/>
    <x v="302"/>
    <x v="229"/>
    <x v="594"/>
    <x v="347"/>
    <n v="65835"/>
    <n v="65.8"/>
    <x v="11"/>
    <n v="478520"/>
    <x v="4"/>
    <n v="6836"/>
    <x v="481"/>
    <x v="1"/>
    <x v="0"/>
    <x v="11"/>
  </r>
  <r>
    <x v="7"/>
    <x v="303"/>
    <x v="14"/>
    <x v="590"/>
    <x v="125"/>
    <n v="3125"/>
    <n v="13.06"/>
    <x v="14"/>
    <n v="82880"/>
    <x v="1"/>
    <s v=""/>
    <x v="396"/>
    <x v="0"/>
    <x v="1"/>
    <x v="18"/>
  </r>
  <r>
    <x v="4"/>
    <x v="303"/>
    <x v="158"/>
    <x v="595"/>
    <x v="44"/>
    <n v="300000"/>
    <n v="13"/>
    <x v="1"/>
    <n v="2452800"/>
    <x v="4"/>
    <n v="35040"/>
    <x v="314"/>
    <x v="1"/>
    <x v="0"/>
    <x v="0"/>
  </r>
  <r>
    <x v="0"/>
    <x v="303"/>
    <x v="71"/>
    <x v="553"/>
    <x v="348"/>
    <n v="4011"/>
    <n v="13.5"/>
    <x v="0"/>
    <n v="76440"/>
    <x v="3"/>
    <s v=""/>
    <x v="438"/>
    <x v="1"/>
    <x v="0"/>
    <x v="7"/>
  </r>
  <r>
    <x v="1"/>
    <x v="303"/>
    <x v="14"/>
    <x v="364"/>
    <x v="89"/>
    <n v="2229"/>
    <n v="13.25"/>
    <x v="1"/>
    <n v="49000"/>
    <x v="0"/>
    <s v=""/>
    <x v="327"/>
    <x v="0"/>
    <x v="0"/>
    <x v="0"/>
  </r>
  <r>
    <x v="3"/>
    <x v="303"/>
    <x v="17"/>
    <x v="183"/>
    <x v="60"/>
    <n v="5545"/>
    <n v="13.05"/>
    <x v="6"/>
    <n v="65730"/>
    <x v="4"/>
    <s v=""/>
    <x v="189"/>
    <x v="0"/>
    <x v="0"/>
    <x v="3"/>
  </r>
  <r>
    <x v="7"/>
    <x v="303"/>
    <x v="118"/>
    <x v="434"/>
    <x v="2"/>
    <s v="Нет данных"/>
    <s v="Нет данных"/>
    <x v="0"/>
    <n v="59920"/>
    <x v="0"/>
    <s v=""/>
    <x v="386"/>
    <x v="0"/>
    <x v="0"/>
    <x v="2"/>
  </r>
  <r>
    <x v="1"/>
    <x v="304"/>
    <x v="129"/>
    <x v="308"/>
    <x v="176"/>
    <n v="1715"/>
    <n v="13.03"/>
    <x v="1"/>
    <n v="9590"/>
    <x v="0"/>
    <s v=""/>
    <x v="304"/>
    <x v="1"/>
    <x v="0"/>
    <x v="11"/>
  </r>
  <r>
    <x v="1"/>
    <x v="304"/>
    <x v="14"/>
    <x v="126"/>
    <x v="208"/>
    <n v="4930"/>
    <n v="13.03"/>
    <x v="1"/>
    <n v="49000"/>
    <x v="0"/>
    <s v=""/>
    <x v="73"/>
    <x v="0"/>
    <x v="0"/>
    <x v="7"/>
  </r>
  <r>
    <x v="4"/>
    <x v="305"/>
    <x v="158"/>
    <x v="595"/>
    <x v="44"/>
    <n v="105000"/>
    <n v="13.05"/>
    <x v="1"/>
    <n v="574840"/>
    <x v="4"/>
    <n v="8212"/>
    <x v="314"/>
    <x v="1"/>
    <x v="0"/>
    <x v="0"/>
  </r>
  <r>
    <x v="3"/>
    <x v="305"/>
    <x v="207"/>
    <x v="593"/>
    <x v="349"/>
    <n v="2132013"/>
    <n v="13.05"/>
    <x v="10"/>
    <n v="71190"/>
    <x v="4"/>
    <s v=""/>
    <x v="480"/>
    <x v="1"/>
    <x v="0"/>
    <x v="7"/>
  </r>
  <r>
    <x v="3"/>
    <x v="305"/>
    <x v="65"/>
    <x v="106"/>
    <x v="87"/>
    <n v="12239"/>
    <n v="13.05"/>
    <x v="10"/>
    <n v="106540"/>
    <x v="4"/>
    <s v=""/>
    <x v="113"/>
    <x v="0"/>
    <x v="0"/>
    <x v="0"/>
  </r>
  <r>
    <x v="0"/>
    <x v="305"/>
    <x v="6"/>
    <x v="99"/>
    <x v="23"/>
    <n v="4150"/>
    <n v="70"/>
    <x v="0"/>
    <n v="64540"/>
    <x v="3"/>
    <s v=""/>
    <x v="108"/>
    <x v="0"/>
    <x v="2"/>
    <x v="7"/>
  </r>
  <r>
    <x v="0"/>
    <x v="305"/>
    <x v="35"/>
    <x v="33"/>
    <x v="33"/>
    <n v="13109"/>
    <n v="68"/>
    <x v="0"/>
    <n v="78330"/>
    <x v="2"/>
    <s v=""/>
    <x v="39"/>
    <x v="0"/>
    <x v="2"/>
    <x v="9"/>
  </r>
  <r>
    <x v="1"/>
    <x v="306"/>
    <x v="30"/>
    <x v="100"/>
    <x v="0"/>
    <n v="8884"/>
    <n v="13.02"/>
    <x v="1"/>
    <n v="49770"/>
    <x v="0"/>
    <s v=""/>
    <x v="91"/>
    <x v="0"/>
    <x v="0"/>
    <x v="0"/>
  </r>
  <r>
    <x v="4"/>
    <x v="306"/>
    <x v="158"/>
    <x v="10"/>
    <x v="44"/>
    <s v="Нет данных"/>
    <s v="Нет данных"/>
    <x v="1"/>
    <n v="677600"/>
    <x v="1"/>
    <n v="9680"/>
    <x v="467"/>
    <x v="1"/>
    <x v="1"/>
    <x v="0"/>
  </r>
  <r>
    <x v="7"/>
    <x v="307"/>
    <x v="195"/>
    <x v="481"/>
    <x v="62"/>
    <n v="3287"/>
    <n v="68"/>
    <x v="3"/>
    <n v="63980"/>
    <x v="2"/>
    <s v=""/>
    <x v="415"/>
    <x v="0"/>
    <x v="2"/>
    <x v="7"/>
  </r>
  <r>
    <x v="1"/>
    <x v="308"/>
    <x v="46"/>
    <x v="130"/>
    <x v="350"/>
    <n v="358"/>
    <n v="13.02"/>
    <x v="1"/>
    <n v="49000"/>
    <x v="4"/>
    <s v=""/>
    <x v="132"/>
    <x v="0"/>
    <x v="0"/>
    <x v="9"/>
  </r>
  <r>
    <x v="7"/>
    <x v="308"/>
    <x v="71"/>
    <x v="239"/>
    <x v="62"/>
    <n v="7113"/>
    <n v="13.07"/>
    <x v="6"/>
    <n v="95480"/>
    <x v="5"/>
    <s v=""/>
    <x v="245"/>
    <x v="1"/>
    <x v="0"/>
    <x v="7"/>
  </r>
  <r>
    <x v="7"/>
    <x v="308"/>
    <x v="105"/>
    <x v="596"/>
    <x v="351"/>
    <s v="Нет данных"/>
    <s v="Нет данных"/>
    <x v="9"/>
    <n v="55580"/>
    <x v="1"/>
    <s v=""/>
    <x v="482"/>
    <x v="0"/>
    <x v="1"/>
    <x v="7"/>
  </r>
  <r>
    <x v="1"/>
    <x v="309"/>
    <x v="14"/>
    <x v="126"/>
    <x v="208"/>
    <n v="4530"/>
    <n v="13.01"/>
    <x v="1"/>
    <n v="49000"/>
    <x v="0"/>
    <s v=""/>
    <x v="73"/>
    <x v="0"/>
    <x v="0"/>
    <x v="7"/>
  </r>
  <r>
    <x v="1"/>
    <x v="310"/>
    <x v="52"/>
    <x v="297"/>
    <x v="62"/>
    <n v="11069"/>
    <n v="13.01"/>
    <x v="1"/>
    <n v="77490"/>
    <x v="0"/>
    <s v=""/>
    <x v="209"/>
    <x v="0"/>
    <x v="0"/>
    <x v="7"/>
  </r>
  <r>
    <x v="1"/>
    <x v="310"/>
    <x v="14"/>
    <x v="126"/>
    <x v="208"/>
    <n v="5140"/>
    <n v="13.01"/>
    <x v="1"/>
    <n v="49000"/>
    <x v="0"/>
    <s v=""/>
    <x v="73"/>
    <x v="0"/>
    <x v="0"/>
    <x v="7"/>
  </r>
  <r>
    <x v="1"/>
    <x v="311"/>
    <x v="81"/>
    <x v="141"/>
    <x v="188"/>
    <n v="18893"/>
    <n v="13.03"/>
    <x v="1"/>
    <n v="132230"/>
    <x v="0"/>
    <s v=""/>
    <x v="142"/>
    <x v="1"/>
    <x v="0"/>
    <x v="7"/>
  </r>
  <r>
    <x v="12"/>
    <x v="311"/>
    <x v="0"/>
    <x v="43"/>
    <x v="41"/>
    <n v="13313.16"/>
    <n v="13.2"/>
    <x v="1"/>
    <n v="153273.4"/>
    <x v="4"/>
    <s v=""/>
    <x v="49"/>
    <x v="0"/>
    <x v="0"/>
    <x v="0"/>
  </r>
  <r>
    <x v="12"/>
    <x v="311"/>
    <x v="0"/>
    <x v="43"/>
    <x v="41"/>
    <n v="18257.400000000001"/>
    <n v="13.4"/>
    <x v="1"/>
    <n v="262780"/>
    <x v="4"/>
    <s v=""/>
    <x v="49"/>
    <x v="0"/>
    <x v="0"/>
    <x v="0"/>
  </r>
  <r>
    <x v="5"/>
    <x v="311"/>
    <x v="16"/>
    <x v="597"/>
    <x v="54"/>
    <n v="9748.86"/>
    <n v="70"/>
    <x v="2"/>
    <n v="69745.2"/>
    <x v="4"/>
    <s v=""/>
    <x v="156"/>
    <x v="0"/>
    <x v="2"/>
    <x v="0"/>
  </r>
  <r>
    <x v="1"/>
    <x v="311"/>
    <x v="230"/>
    <x v="10"/>
    <x v="288"/>
    <n v="11315"/>
    <n v="13.03"/>
    <x v="1"/>
    <n v="79240"/>
    <x v="1"/>
    <s v=""/>
    <x v="483"/>
    <x v="2"/>
    <x v="1"/>
    <x v="19"/>
  </r>
  <r>
    <x v="0"/>
    <x v="312"/>
    <x v="0"/>
    <x v="277"/>
    <x v="122"/>
    <n v="14364"/>
    <n v="13.5"/>
    <x v="0"/>
    <n v="193410"/>
    <x v="4"/>
    <s v=""/>
    <x v="112"/>
    <x v="0"/>
    <x v="0"/>
    <x v="7"/>
  </r>
  <r>
    <x v="0"/>
    <x v="312"/>
    <x v="228"/>
    <x v="587"/>
    <x v="267"/>
    <n v="13381"/>
    <n v="66"/>
    <x v="0"/>
    <n v="179307.8"/>
    <x v="4"/>
    <s v=""/>
    <x v="478"/>
    <x v="0"/>
    <x v="2"/>
    <x v="6"/>
  </r>
  <r>
    <x v="7"/>
    <x v="313"/>
    <x v="30"/>
    <x v="547"/>
    <x v="79"/>
    <n v="5700"/>
    <n v="13.07"/>
    <x v="1"/>
    <n v="74410"/>
    <x v="4"/>
    <s v=""/>
    <x v="261"/>
    <x v="0"/>
    <x v="0"/>
    <x v="0"/>
  </r>
  <r>
    <x v="1"/>
    <x v="313"/>
    <x v="184"/>
    <x v="436"/>
    <x v="352"/>
    <n v="37420"/>
    <s v="Нет данных"/>
    <x v="1"/>
    <n v="261870"/>
    <x v="2"/>
    <s v=""/>
    <x v="387"/>
    <x v="1"/>
    <x v="2"/>
    <x v="11"/>
  </r>
  <r>
    <x v="7"/>
    <x v="313"/>
    <x v="35"/>
    <x v="307"/>
    <x v="300"/>
    <n v="10524"/>
    <n v="13.06"/>
    <x v="1"/>
    <n v="126140"/>
    <x v="4"/>
    <s v=""/>
    <x v="107"/>
    <x v="0"/>
    <x v="0"/>
    <x v="12"/>
  </r>
  <r>
    <x v="7"/>
    <x v="313"/>
    <x v="144"/>
    <x v="275"/>
    <x v="313"/>
    <n v="56329"/>
    <n v="13.05"/>
    <x v="1"/>
    <n v="497350"/>
    <x v="4"/>
    <n v="7105"/>
    <x v="284"/>
    <x v="0"/>
    <x v="0"/>
    <x v="9"/>
  </r>
  <r>
    <x v="1"/>
    <x v="313"/>
    <x v="231"/>
    <x v="147"/>
    <x v="108"/>
    <n v="9590"/>
    <n v="13.35"/>
    <x v="1"/>
    <n v="53690"/>
    <x v="0"/>
    <s v=""/>
    <x v="484"/>
    <x v="1"/>
    <x v="0"/>
    <x v="4"/>
  </r>
  <r>
    <x v="5"/>
    <x v="313"/>
    <x v="104"/>
    <x v="384"/>
    <x v="250"/>
    <n v="19404"/>
    <n v="13.3"/>
    <x v="1"/>
    <n v="197890"/>
    <x v="17"/>
    <s v=""/>
    <x v="350"/>
    <x v="0"/>
    <x v="0"/>
    <x v="0"/>
  </r>
  <r>
    <x v="5"/>
    <x v="313"/>
    <x v="27"/>
    <x v="271"/>
    <x v="353"/>
    <n v="6039"/>
    <n v="70"/>
    <x v="2"/>
    <n v="49000"/>
    <x v="5"/>
    <s v=""/>
    <x v="281"/>
    <x v="0"/>
    <x v="2"/>
    <x v="17"/>
  </r>
  <r>
    <x v="1"/>
    <x v="314"/>
    <x v="14"/>
    <x v="126"/>
    <x v="208"/>
    <n v="4930"/>
    <n v="13.45"/>
    <x v="1"/>
    <n v="49000"/>
    <x v="0"/>
    <s v=""/>
    <x v="73"/>
    <x v="0"/>
    <x v="0"/>
    <x v="7"/>
  </r>
  <r>
    <x v="12"/>
    <x v="315"/>
    <x v="0"/>
    <x v="43"/>
    <x v="41"/>
    <n v="9677"/>
    <n v="13.45"/>
    <x v="1"/>
    <n v="81760"/>
    <x v="18"/>
    <s v=""/>
    <x v="49"/>
    <x v="0"/>
    <x v="0"/>
    <x v="0"/>
  </r>
  <r>
    <x v="5"/>
    <x v="316"/>
    <x v="166"/>
    <x v="598"/>
    <x v="125"/>
    <n v="949.68"/>
    <n v="13.6"/>
    <x v="2"/>
    <n v="26530"/>
    <x v="18"/>
    <s v=""/>
    <x v="485"/>
    <x v="0"/>
    <x v="0"/>
    <x v="18"/>
  </r>
  <r>
    <x v="3"/>
    <x v="316"/>
    <x v="35"/>
    <x v="137"/>
    <x v="120"/>
    <n v="2318"/>
    <n v="13.05"/>
    <x v="1"/>
    <n v="57260"/>
    <x v="4"/>
    <s v=""/>
    <x v="39"/>
    <x v="0"/>
    <x v="0"/>
    <x v="0"/>
  </r>
  <r>
    <x v="3"/>
    <x v="316"/>
    <x v="17"/>
    <x v="183"/>
    <x v="60"/>
    <n v="8623"/>
    <n v="13.05"/>
    <x v="1"/>
    <n v="57680"/>
    <x v="9"/>
    <s v=""/>
    <x v="189"/>
    <x v="0"/>
    <x v="0"/>
    <x v="3"/>
  </r>
  <r>
    <x v="1"/>
    <x v="316"/>
    <x v="14"/>
    <x v="126"/>
    <x v="208"/>
    <n v="4930"/>
    <n v="13.05"/>
    <x v="1"/>
    <n v="49000"/>
    <x v="0"/>
    <s v=""/>
    <x v="73"/>
    <x v="0"/>
    <x v="0"/>
    <x v="7"/>
  </r>
  <r>
    <x v="13"/>
    <x v="316"/>
    <x v="5"/>
    <x v="599"/>
    <x v="160"/>
    <n v="509.2"/>
    <n v="13.45"/>
    <x v="1"/>
    <n v="21000"/>
    <x v="25"/>
    <s v=""/>
    <x v="63"/>
    <x v="0"/>
    <x v="0"/>
    <x v="0"/>
  </r>
  <r>
    <x v="7"/>
    <x v="317"/>
    <x v="24"/>
    <x v="228"/>
    <x v="125"/>
    <n v="547"/>
    <n v="13.03"/>
    <x v="1"/>
    <n v="21000"/>
    <x v="3"/>
    <s v=""/>
    <x v="486"/>
    <x v="1"/>
    <x v="0"/>
    <x v="18"/>
  </r>
  <r>
    <x v="1"/>
    <x v="317"/>
    <x v="142"/>
    <x v="360"/>
    <x v="41"/>
    <n v="4543"/>
    <n v="13.04"/>
    <x v="1"/>
    <n v="31780"/>
    <x v="0"/>
    <s v=""/>
    <x v="335"/>
    <x v="0"/>
    <x v="0"/>
    <x v="0"/>
  </r>
  <r>
    <x v="12"/>
    <x v="317"/>
    <x v="24"/>
    <x v="600"/>
    <x v="62"/>
    <n v="13762.1"/>
    <n v="13.6"/>
    <x v="1"/>
    <n v="131473.30000000002"/>
    <x v="4"/>
    <s v=""/>
    <x v="486"/>
    <x v="1"/>
    <x v="0"/>
    <x v="7"/>
  </r>
  <r>
    <x v="5"/>
    <x v="317"/>
    <x v="122"/>
    <x v="375"/>
    <x v="12"/>
    <n v="6490"/>
    <n v="13.55"/>
    <x v="1"/>
    <n v="76440"/>
    <x v="4"/>
    <s v=""/>
    <x v="345"/>
    <x v="1"/>
    <x v="0"/>
    <x v="10"/>
  </r>
  <r>
    <x v="1"/>
    <x v="318"/>
    <x v="184"/>
    <x v="436"/>
    <x v="62"/>
    <n v="4285"/>
    <s v="Нет данных"/>
    <x v="1"/>
    <n v="30030"/>
    <x v="2"/>
    <s v=""/>
    <x v="387"/>
    <x v="1"/>
    <x v="2"/>
    <x v="7"/>
  </r>
  <r>
    <x v="1"/>
    <x v="318"/>
    <x v="30"/>
    <x v="100"/>
    <x v="0"/>
    <n v="8522"/>
    <n v="13.35"/>
    <x v="1"/>
    <n v="47740"/>
    <x v="26"/>
    <s v=""/>
    <x v="91"/>
    <x v="0"/>
    <x v="0"/>
    <x v="0"/>
  </r>
  <r>
    <x v="3"/>
    <x v="318"/>
    <x v="49"/>
    <x v="251"/>
    <x v="316"/>
    <n v="44798"/>
    <n v="13.05"/>
    <x v="1"/>
    <n v="290220"/>
    <x v="4"/>
    <s v=""/>
    <x v="260"/>
    <x v="0"/>
    <x v="0"/>
    <x v="11"/>
  </r>
  <r>
    <x v="12"/>
    <x v="318"/>
    <x v="232"/>
    <x v="601"/>
    <x v="0"/>
    <n v="5079"/>
    <n v="13.4"/>
    <x v="2"/>
    <n v="67239.900000000009"/>
    <x v="0"/>
    <s v=""/>
    <x v="487"/>
    <x v="0"/>
    <x v="0"/>
    <x v="0"/>
  </r>
  <r>
    <x v="5"/>
    <x v="318"/>
    <x v="71"/>
    <x v="422"/>
    <x v="62"/>
    <n v="9223.5"/>
    <n v="13.4"/>
    <x v="1"/>
    <n v="119070"/>
    <x v="4"/>
    <s v=""/>
    <x v="120"/>
    <x v="1"/>
    <x v="0"/>
    <x v="7"/>
  </r>
  <r>
    <x v="3"/>
    <x v="319"/>
    <x v="9"/>
    <x v="203"/>
    <x v="354"/>
    <n v="41904"/>
    <n v="3.04"/>
    <x v="1"/>
    <n v="148820"/>
    <x v="3"/>
    <s v=""/>
    <x v="86"/>
    <x v="0"/>
    <x v="0"/>
    <x v="17"/>
  </r>
  <r>
    <x v="13"/>
    <x v="319"/>
    <x v="37"/>
    <x v="602"/>
    <x v="66"/>
    <n v="4980"/>
    <n v="13.4"/>
    <x v="2"/>
    <n v="72800"/>
    <x v="1"/>
    <s v=""/>
    <x v="286"/>
    <x v="0"/>
    <x v="1"/>
    <x v="13"/>
  </r>
  <r>
    <x v="0"/>
    <x v="320"/>
    <x v="71"/>
    <x v="553"/>
    <x v="90"/>
    <n v="6020"/>
    <n v="13.45"/>
    <x v="4"/>
    <n v="53690"/>
    <x v="4"/>
    <s v=""/>
    <x v="438"/>
    <x v="1"/>
    <x v="0"/>
    <x v="7"/>
  </r>
  <r>
    <x v="0"/>
    <x v="320"/>
    <x v="139"/>
    <x v="439"/>
    <x v="355"/>
    <n v="14693"/>
    <n v="13.6"/>
    <x v="6"/>
    <n v="155287.29999999999"/>
    <x v="5"/>
    <s v=""/>
    <x v="389"/>
    <x v="0"/>
    <x v="0"/>
    <x v="0"/>
  </r>
  <r>
    <x v="0"/>
    <x v="320"/>
    <x v="35"/>
    <x v="33"/>
    <x v="33"/>
    <n v="8250"/>
    <n v="66"/>
    <x v="10"/>
    <n v="39900"/>
    <x v="3"/>
    <s v=""/>
    <x v="39"/>
    <x v="0"/>
    <x v="2"/>
    <x v="9"/>
  </r>
  <r>
    <x v="12"/>
    <x v="320"/>
    <x v="0"/>
    <x v="603"/>
    <x v="41"/>
    <n v="13361"/>
    <n v="13.2"/>
    <x v="6"/>
    <n v="153273.4"/>
    <x v="4"/>
    <s v=""/>
    <x v="0"/>
    <x v="0"/>
    <x v="0"/>
    <x v="0"/>
  </r>
  <r>
    <x v="12"/>
    <x v="320"/>
    <x v="0"/>
    <x v="603"/>
    <x v="41"/>
    <n v="18257"/>
    <n v="13.4"/>
    <x v="6"/>
    <n v="262780"/>
    <x v="4"/>
    <s v=""/>
    <x v="0"/>
    <x v="0"/>
    <x v="0"/>
    <x v="0"/>
  </r>
  <r>
    <x v="12"/>
    <x v="320"/>
    <x v="0"/>
    <x v="603"/>
    <x v="41"/>
    <n v="9667"/>
    <n v="13.45"/>
    <x v="6"/>
    <n v="81760"/>
    <x v="4"/>
    <s v=""/>
    <x v="0"/>
    <x v="0"/>
    <x v="0"/>
    <x v="0"/>
  </r>
  <r>
    <x v="12"/>
    <x v="320"/>
    <x v="24"/>
    <x v="600"/>
    <x v="74"/>
    <n v="13762"/>
    <n v="13.6"/>
    <x v="6"/>
    <n v="131473.30000000002"/>
    <x v="4"/>
    <s v=""/>
    <x v="486"/>
    <x v="1"/>
    <x v="0"/>
    <x v="4"/>
  </r>
  <r>
    <x v="1"/>
    <x v="320"/>
    <x v="30"/>
    <x v="369"/>
    <x v="137"/>
    <n v="6906"/>
    <n v="13.03"/>
    <x v="6"/>
    <n v="38640"/>
    <x v="0"/>
    <s v=""/>
    <x v="98"/>
    <x v="0"/>
    <x v="0"/>
    <x v="9"/>
  </r>
  <r>
    <x v="7"/>
    <x v="320"/>
    <x v="46"/>
    <x v="310"/>
    <x v="62"/>
    <n v="11339"/>
    <n v="13.05"/>
    <x v="3"/>
    <n v="143850"/>
    <x v="4"/>
    <s v=""/>
    <x v="153"/>
    <x v="0"/>
    <x v="0"/>
    <x v="7"/>
  </r>
  <r>
    <x v="0"/>
    <x v="321"/>
    <x v="233"/>
    <x v="604"/>
    <x v="136"/>
    <n v="3400.28"/>
    <n v="13.45"/>
    <x v="9"/>
    <n v="74392.5"/>
    <x v="4"/>
    <s v=""/>
    <x v="488"/>
    <x v="1"/>
    <x v="0"/>
    <x v="12"/>
  </r>
  <r>
    <x v="0"/>
    <x v="321"/>
    <x v="52"/>
    <x v="605"/>
    <x v="356"/>
    <n v="75758.28"/>
    <n v="13.6"/>
    <x v="5"/>
    <n v="114100"/>
    <x v="4"/>
    <s v=""/>
    <x v="221"/>
    <x v="0"/>
    <x v="0"/>
    <x v="8"/>
  </r>
  <r>
    <x v="0"/>
    <x v="321"/>
    <x v="172"/>
    <x v="606"/>
    <x v="357"/>
    <n v="1575"/>
    <n v="70"/>
    <x v="9"/>
    <n v="75950"/>
    <x v="3"/>
    <s v=""/>
    <x v="421"/>
    <x v="1"/>
    <x v="2"/>
    <x v="7"/>
  </r>
  <r>
    <x v="7"/>
    <x v="321"/>
    <x v="139"/>
    <x v="353"/>
    <x v="41"/>
    <n v="12727"/>
    <n v="13.07"/>
    <x v="3"/>
    <n v="112630"/>
    <x v="4"/>
    <s v=""/>
    <x v="271"/>
    <x v="0"/>
    <x v="0"/>
    <x v="0"/>
  </r>
  <r>
    <x v="3"/>
    <x v="321"/>
    <x v="0"/>
    <x v="105"/>
    <x v="79"/>
    <n v="5020"/>
    <n v="13.05"/>
    <x v="10"/>
    <n v="51380"/>
    <x v="4"/>
    <s v=""/>
    <x v="112"/>
    <x v="0"/>
    <x v="0"/>
    <x v="0"/>
  </r>
  <r>
    <x v="3"/>
    <x v="322"/>
    <x v="69"/>
    <x v="111"/>
    <x v="8"/>
    <n v="12010"/>
    <n v="13.05"/>
    <x v="6"/>
    <n v="76300"/>
    <x v="4"/>
    <s v=""/>
    <x v="117"/>
    <x v="1"/>
    <x v="0"/>
    <x v="8"/>
  </r>
  <r>
    <x v="7"/>
    <x v="323"/>
    <x v="71"/>
    <x v="239"/>
    <x v="358"/>
    <n v="11008"/>
    <n v="13.07"/>
    <x v="6"/>
    <n v="186270"/>
    <x v="4"/>
    <s v=""/>
    <x v="245"/>
    <x v="1"/>
    <x v="0"/>
    <x v="6"/>
  </r>
  <r>
    <x v="13"/>
    <x v="324"/>
    <x v="71"/>
    <x v="520"/>
    <x v="359"/>
    <n v="8888.7000000000007"/>
    <n v="13.3"/>
    <x v="1"/>
    <n v="63910"/>
    <x v="4"/>
    <s v=""/>
    <x v="438"/>
    <x v="1"/>
    <x v="0"/>
    <x v="9"/>
  </r>
  <r>
    <x v="1"/>
    <x v="324"/>
    <x v="82"/>
    <x v="147"/>
    <x v="108"/>
    <n v="7090"/>
    <n v="13.03"/>
    <x v="6"/>
    <n v="39690"/>
    <x v="0"/>
    <s v=""/>
    <x v="148"/>
    <x v="1"/>
    <x v="0"/>
    <x v="4"/>
  </r>
  <r>
    <x v="5"/>
    <x v="324"/>
    <x v="71"/>
    <x v="607"/>
    <x v="58"/>
    <n v="7758"/>
    <n v="13.04"/>
    <x v="6"/>
    <n v="86590"/>
    <x v="4"/>
    <s v=""/>
    <x v="411"/>
    <x v="1"/>
    <x v="0"/>
    <x v="8"/>
  </r>
  <r>
    <x v="5"/>
    <x v="324"/>
    <x v="15"/>
    <x v="41"/>
    <x v="98"/>
    <n v="11070"/>
    <n v="13.04"/>
    <x v="6"/>
    <n v="141680"/>
    <x v="18"/>
    <s v=""/>
    <x v="46"/>
    <x v="0"/>
    <x v="0"/>
    <x v="15"/>
  </r>
  <r>
    <x v="7"/>
    <x v="325"/>
    <x v="9"/>
    <x v="447"/>
    <x v="62"/>
    <n v="10342"/>
    <n v="13.05"/>
    <x v="6"/>
    <n v="100100"/>
    <x v="4"/>
    <s v=""/>
    <x v="278"/>
    <x v="0"/>
    <x v="0"/>
    <x v="7"/>
  </r>
  <r>
    <x v="0"/>
    <x v="325"/>
    <x v="185"/>
    <x v="585"/>
    <x v="280"/>
    <n v="9416"/>
    <n v="66"/>
    <x v="10"/>
    <n v="89250"/>
    <x v="27"/>
    <s v=""/>
    <x v="477"/>
    <x v="1"/>
    <x v="2"/>
    <x v="6"/>
  </r>
  <r>
    <x v="3"/>
    <x v="325"/>
    <x v="17"/>
    <x v="183"/>
    <x v="60"/>
    <n v="8752"/>
    <n v="13.05"/>
    <x v="6"/>
    <n v="68950"/>
    <x v="4"/>
    <s v=""/>
    <x v="189"/>
    <x v="0"/>
    <x v="0"/>
    <x v="3"/>
  </r>
  <r>
    <x v="1"/>
    <x v="325"/>
    <x v="14"/>
    <x v="126"/>
    <x v="345"/>
    <n v="3695"/>
    <n v="13.25"/>
    <x v="6"/>
    <n v="49000"/>
    <x v="0"/>
    <s v=""/>
    <x v="73"/>
    <x v="0"/>
    <x v="0"/>
    <x v="12"/>
  </r>
  <r>
    <x v="1"/>
    <x v="325"/>
    <x v="15"/>
    <x v="371"/>
    <x v="360"/>
    <n v="5037"/>
    <n v="13.25"/>
    <x v="1"/>
    <n v="28140"/>
    <x v="2"/>
    <s v=""/>
    <x v="215"/>
    <x v="0"/>
    <x v="2"/>
    <x v="0"/>
  </r>
  <r>
    <x v="0"/>
    <x v="326"/>
    <x v="211"/>
    <x v="534"/>
    <x v="361"/>
    <n v="9687"/>
    <n v="70"/>
    <x v="4"/>
    <n v="192612"/>
    <x v="12"/>
    <s v=""/>
    <x v="447"/>
    <x v="1"/>
    <x v="2"/>
    <x v="5"/>
  </r>
  <r>
    <x v="1"/>
    <x v="326"/>
    <x v="142"/>
    <x v="360"/>
    <x v="62"/>
    <n v="522"/>
    <n v="13.25"/>
    <x v="6"/>
    <n v="3640"/>
    <x v="0"/>
    <s v=""/>
    <x v="335"/>
    <x v="0"/>
    <x v="0"/>
    <x v="7"/>
  </r>
  <r>
    <x v="1"/>
    <x v="326"/>
    <x v="46"/>
    <x v="130"/>
    <x v="96"/>
    <n v="1730"/>
    <n v="13.25"/>
    <x v="1"/>
    <n v="49000"/>
    <x v="4"/>
    <s v=""/>
    <x v="132"/>
    <x v="0"/>
    <x v="0"/>
    <x v="9"/>
  </r>
  <r>
    <x v="3"/>
    <x v="326"/>
    <x v="15"/>
    <x v="489"/>
    <x v="51"/>
    <n v="11145"/>
    <n v="13.05"/>
    <x v="10"/>
    <n v="89740"/>
    <x v="5"/>
    <s v=""/>
    <x v="419"/>
    <x v="0"/>
    <x v="0"/>
    <x v="16"/>
  </r>
  <r>
    <x v="1"/>
    <x v="326"/>
    <x v="52"/>
    <x v="559"/>
    <x v="62"/>
    <n v="6050"/>
    <n v="13.25"/>
    <x v="1"/>
    <n v="42350"/>
    <x v="2"/>
    <s v=""/>
    <x v="460"/>
    <x v="0"/>
    <x v="2"/>
    <x v="7"/>
  </r>
  <r>
    <x v="0"/>
    <x v="327"/>
    <x v="4"/>
    <x v="4"/>
    <x v="3"/>
    <n v="8390"/>
    <n v="13.3"/>
    <x v="10"/>
    <n v="69790"/>
    <x v="4"/>
    <s v=""/>
    <x v="4"/>
    <x v="0"/>
    <x v="0"/>
    <x v="3"/>
  </r>
  <r>
    <x v="1"/>
    <x v="327"/>
    <x v="15"/>
    <x v="608"/>
    <x v="362"/>
    <n v="18084"/>
    <s v="Нет данных"/>
    <x v="2"/>
    <n v="105000"/>
    <x v="4"/>
    <s v=""/>
    <x v="247"/>
    <x v="0"/>
    <x v="0"/>
    <x v="11"/>
  </r>
  <r>
    <x v="12"/>
    <x v="327"/>
    <x v="234"/>
    <x v="609"/>
    <x v="125"/>
    <n v="50.92"/>
    <n v="13.15"/>
    <x v="5"/>
    <n v="21026.6"/>
    <x v="4"/>
    <s v=""/>
    <x v="489"/>
    <x v="1"/>
    <x v="0"/>
    <x v="18"/>
  </r>
  <r>
    <x v="3"/>
    <x v="327"/>
    <x v="9"/>
    <x v="610"/>
    <x v="363"/>
    <n v="8659"/>
    <n v="13.05"/>
    <x v="6"/>
    <n v="71470"/>
    <x v="4"/>
    <s v=""/>
    <x v="76"/>
    <x v="0"/>
    <x v="0"/>
    <x v="6"/>
  </r>
  <r>
    <x v="0"/>
    <x v="328"/>
    <x v="177"/>
    <x v="578"/>
    <x v="125"/>
    <n v="1100"/>
    <n v="66"/>
    <x v="15"/>
    <n v="15484"/>
    <x v="3"/>
    <s v=""/>
    <x v="367"/>
    <x v="1"/>
    <x v="2"/>
    <x v="18"/>
  </r>
  <r>
    <x v="1"/>
    <x v="328"/>
    <x v="15"/>
    <x v="371"/>
    <x v="62"/>
    <n v="555"/>
    <n v="13.25"/>
    <x v="1"/>
    <n v="49000"/>
    <x v="2"/>
    <s v=""/>
    <x v="215"/>
    <x v="0"/>
    <x v="2"/>
    <x v="7"/>
  </r>
  <r>
    <x v="1"/>
    <x v="328"/>
    <x v="184"/>
    <x v="436"/>
    <x v="352"/>
    <n v="26999"/>
    <n v="70"/>
    <x v="1"/>
    <n v="184520"/>
    <x v="2"/>
    <s v=""/>
    <x v="387"/>
    <x v="1"/>
    <x v="2"/>
    <x v="11"/>
  </r>
  <r>
    <x v="0"/>
    <x v="329"/>
    <x v="49"/>
    <x v="611"/>
    <x v="8"/>
    <n v="6279"/>
    <n v="13.3"/>
    <x v="6"/>
    <n v="54250"/>
    <x v="5"/>
    <s v=""/>
    <x v="240"/>
    <x v="0"/>
    <x v="0"/>
    <x v="8"/>
  </r>
  <r>
    <x v="0"/>
    <x v="330"/>
    <x v="41"/>
    <x v="50"/>
    <x v="234"/>
    <n v="14004"/>
    <n v="70"/>
    <x v="10"/>
    <n v="83580"/>
    <x v="17"/>
    <s v=""/>
    <x v="57"/>
    <x v="1"/>
    <x v="2"/>
    <x v="3"/>
  </r>
  <r>
    <x v="1"/>
    <x v="330"/>
    <x v="52"/>
    <x v="297"/>
    <x v="137"/>
    <n v="8688"/>
    <n v="13.25"/>
    <x v="1"/>
    <n v="60830"/>
    <x v="0"/>
    <s v=""/>
    <x v="209"/>
    <x v="0"/>
    <x v="0"/>
    <x v="9"/>
  </r>
  <r>
    <x v="5"/>
    <x v="330"/>
    <x v="235"/>
    <x v="612"/>
    <x v="8"/>
    <n v="9735"/>
    <n v="13.04"/>
    <x v="13"/>
    <n v="89320"/>
    <x v="5"/>
    <s v=""/>
    <x v="490"/>
    <x v="1"/>
    <x v="0"/>
    <x v="8"/>
  </r>
  <r>
    <x v="0"/>
    <x v="331"/>
    <x v="6"/>
    <x v="99"/>
    <x v="23"/>
    <n v="12520"/>
    <n v="70"/>
    <x v="4"/>
    <n v="114030"/>
    <x v="3"/>
    <s v=""/>
    <x v="108"/>
    <x v="0"/>
    <x v="2"/>
    <x v="7"/>
  </r>
  <r>
    <x v="13"/>
    <x v="331"/>
    <x v="37"/>
    <x v="602"/>
    <x v="66"/>
    <n v="5066"/>
    <n v="13.3"/>
    <x v="3"/>
    <n v="78820"/>
    <x v="25"/>
    <s v=""/>
    <x v="286"/>
    <x v="0"/>
    <x v="4"/>
    <x v="13"/>
  </r>
  <r>
    <x v="12"/>
    <x v="332"/>
    <x v="0"/>
    <x v="603"/>
    <x v="41"/>
    <n v="11956"/>
    <n v="13.3"/>
    <x v="6"/>
    <n v="171220"/>
    <x v="4"/>
    <s v=""/>
    <x v="0"/>
    <x v="0"/>
    <x v="0"/>
    <x v="0"/>
  </r>
  <r>
    <x v="1"/>
    <x v="332"/>
    <x v="30"/>
    <x v="369"/>
    <x v="137"/>
    <n v="6905"/>
    <n v="13.03"/>
    <x v="6"/>
    <n v="38640"/>
    <x v="0"/>
    <s v=""/>
    <x v="98"/>
    <x v="0"/>
    <x v="0"/>
    <x v="9"/>
  </r>
  <r>
    <x v="7"/>
    <x v="332"/>
    <x v="71"/>
    <x v="183"/>
    <x v="62"/>
    <n v="11395"/>
    <n v="13.03"/>
    <x v="3"/>
    <n v="186410"/>
    <x v="4"/>
    <s v=""/>
    <x v="120"/>
    <x v="1"/>
    <x v="0"/>
    <x v="7"/>
  </r>
  <r>
    <x v="1"/>
    <x v="332"/>
    <x v="14"/>
    <x v="126"/>
    <x v="345"/>
    <n v="3955"/>
    <n v="13.03"/>
    <x v="6"/>
    <n v="49000"/>
    <x v="0"/>
    <s v=""/>
    <x v="73"/>
    <x v="0"/>
    <x v="0"/>
    <x v="12"/>
  </r>
  <r>
    <x v="7"/>
    <x v="333"/>
    <x v="38"/>
    <x v="613"/>
    <x v="364"/>
    <n v="4905"/>
    <n v="13.03"/>
    <x v="3"/>
    <n v="65870"/>
    <x v="4"/>
    <s v=""/>
    <x v="397"/>
    <x v="0"/>
    <x v="0"/>
    <x v="7"/>
  </r>
  <r>
    <x v="12"/>
    <x v="333"/>
    <x v="9"/>
    <x v="614"/>
    <x v="66"/>
    <n v="1700"/>
    <n v="65"/>
    <x v="5"/>
    <n v="50610"/>
    <x v="3"/>
    <s v=""/>
    <x v="76"/>
    <x v="0"/>
    <x v="2"/>
    <x v="13"/>
  </r>
  <r>
    <x v="0"/>
    <x v="334"/>
    <x v="0"/>
    <x v="277"/>
    <x v="122"/>
    <n v="8251"/>
    <n v="13.4"/>
    <x v="6"/>
    <n v="125090"/>
    <x v="4"/>
    <s v=""/>
    <x v="112"/>
    <x v="0"/>
    <x v="0"/>
    <x v="7"/>
  </r>
  <r>
    <x v="0"/>
    <x v="334"/>
    <x v="35"/>
    <x v="33"/>
    <x v="33"/>
    <n v="16480"/>
    <n v="65.5"/>
    <x v="10"/>
    <n v="117600"/>
    <x v="3"/>
    <s v=""/>
    <x v="39"/>
    <x v="0"/>
    <x v="2"/>
    <x v="9"/>
  </r>
  <r>
    <x v="0"/>
    <x v="334"/>
    <x v="41"/>
    <x v="50"/>
    <x v="365"/>
    <n v="44897"/>
    <n v="65.5"/>
    <x v="10"/>
    <n v="58660"/>
    <x v="17"/>
    <s v=""/>
    <x v="57"/>
    <x v="1"/>
    <x v="2"/>
    <x v="7"/>
  </r>
  <r>
    <x v="12"/>
    <x v="334"/>
    <x v="69"/>
    <x v="615"/>
    <x v="366"/>
    <n v="3267"/>
    <n v="13.2"/>
    <x v="6"/>
    <n v="16590"/>
    <x v="4"/>
    <s v=""/>
    <x v="491"/>
    <x v="1"/>
    <x v="0"/>
    <x v="21"/>
  </r>
  <r>
    <x v="1"/>
    <x v="335"/>
    <x v="129"/>
    <x v="308"/>
    <x v="62"/>
    <n v="7467"/>
    <n v="13.04"/>
    <x v="1"/>
    <n v="41790"/>
    <x v="0"/>
    <s v=""/>
    <x v="304"/>
    <x v="1"/>
    <x v="0"/>
    <x v="7"/>
  </r>
  <r>
    <x v="3"/>
    <x v="335"/>
    <x v="0"/>
    <x v="616"/>
    <x v="165"/>
    <n v="6202"/>
    <n v="13.05"/>
    <x v="11"/>
    <n v="77630"/>
    <x v="28"/>
    <s v=""/>
    <x v="420"/>
    <x v="0"/>
    <x v="0"/>
    <x v="0"/>
  </r>
  <r>
    <x v="7"/>
    <x v="335"/>
    <x v="118"/>
    <x v="434"/>
    <x v="62"/>
    <n v="15575"/>
    <n v="13.06"/>
    <x v="3"/>
    <n v="219800"/>
    <x v="4"/>
    <s v=""/>
    <x v="386"/>
    <x v="0"/>
    <x v="0"/>
    <x v="7"/>
  </r>
  <r>
    <x v="5"/>
    <x v="335"/>
    <x v="16"/>
    <x v="597"/>
    <x v="0"/>
    <n v="8748"/>
    <n v="67"/>
    <x v="3"/>
    <n v="105560"/>
    <x v="3"/>
    <s v=""/>
    <x v="156"/>
    <x v="0"/>
    <x v="2"/>
    <x v="0"/>
  </r>
  <r>
    <x v="7"/>
    <x v="336"/>
    <x v="144"/>
    <x v="275"/>
    <x v="339"/>
    <s v="Нет данных"/>
    <s v="Нет данных"/>
    <x v="6"/>
    <n v="46760"/>
    <x v="0"/>
    <s v=""/>
    <x v="284"/>
    <x v="0"/>
    <x v="0"/>
    <x v="7"/>
  </r>
  <r>
    <x v="12"/>
    <x v="337"/>
    <x v="0"/>
    <x v="603"/>
    <x v="41"/>
    <n v="8554"/>
    <n v="13.3"/>
    <x v="6"/>
    <n v="63350"/>
    <x v="4"/>
    <s v=""/>
    <x v="0"/>
    <x v="0"/>
    <x v="0"/>
    <x v="0"/>
  </r>
  <r>
    <x v="3"/>
    <x v="337"/>
    <x v="44"/>
    <x v="227"/>
    <x v="53"/>
    <n v="73887"/>
    <n v="63.7"/>
    <x v="10"/>
    <n v="470750"/>
    <x v="3"/>
    <n v="6725"/>
    <x v="228"/>
    <x v="1"/>
    <x v="2"/>
    <x v="6"/>
  </r>
  <r>
    <x v="7"/>
    <x v="338"/>
    <x v="30"/>
    <x v="547"/>
    <x v="66"/>
    <n v="2563"/>
    <n v="13.06"/>
    <x v="6"/>
    <n v="57610"/>
    <x v="4"/>
    <s v=""/>
    <x v="261"/>
    <x v="0"/>
    <x v="0"/>
    <x v="13"/>
  </r>
  <r>
    <x v="0"/>
    <x v="338"/>
    <x v="228"/>
    <x v="617"/>
    <x v="125"/>
    <n v="634"/>
    <n v="13.4"/>
    <x v="9"/>
    <n v="22442"/>
    <x v="4"/>
    <s v=""/>
    <x v="492"/>
    <x v="0"/>
    <x v="0"/>
    <x v="18"/>
  </r>
  <r>
    <x v="7"/>
    <x v="339"/>
    <x v="118"/>
    <x v="434"/>
    <x v="62"/>
    <n v="15575"/>
    <n v="13.06"/>
    <x v="3"/>
    <n v="41230"/>
    <x v="4"/>
    <s v=""/>
    <x v="386"/>
    <x v="0"/>
    <x v="0"/>
    <x v="7"/>
  </r>
  <r>
    <x v="1"/>
    <x v="339"/>
    <x v="82"/>
    <x v="147"/>
    <x v="108"/>
    <n v="8950"/>
    <n v="13.35"/>
    <x v="6"/>
    <n v="50120"/>
    <x v="0"/>
    <s v=""/>
    <x v="148"/>
    <x v="1"/>
    <x v="0"/>
    <x v="4"/>
  </r>
  <r>
    <x v="1"/>
    <x v="340"/>
    <x v="30"/>
    <x v="369"/>
    <x v="137"/>
    <n v="17582"/>
    <n v="13.35"/>
    <x v="6"/>
    <n v="98490"/>
    <x v="0"/>
    <s v=""/>
    <x v="98"/>
    <x v="0"/>
    <x v="0"/>
    <x v="9"/>
  </r>
  <r>
    <x v="13"/>
    <x v="341"/>
    <x v="5"/>
    <x v="599"/>
    <x v="191"/>
    <n v="3552"/>
    <n v="13.4"/>
    <x v="1"/>
    <n v="49910"/>
    <x v="26"/>
    <s v=""/>
    <x v="63"/>
    <x v="0"/>
    <x v="0"/>
    <x v="7"/>
  </r>
  <r>
    <x v="7"/>
    <x v="341"/>
    <x v="144"/>
    <x v="275"/>
    <x v="313"/>
    <n v="26963"/>
    <n v="13.05"/>
    <x v="6"/>
    <n v="233100"/>
    <x v="4"/>
    <s v=""/>
    <x v="284"/>
    <x v="0"/>
    <x v="0"/>
    <x v="9"/>
  </r>
  <r>
    <x v="7"/>
    <x v="342"/>
    <x v="24"/>
    <x v="589"/>
    <x v="367"/>
    <n v="2875"/>
    <n v="64.3"/>
    <x v="3"/>
    <n v="26250"/>
    <x v="3"/>
    <s v=""/>
    <x v="307"/>
    <x v="1"/>
    <x v="2"/>
    <x v="7"/>
  </r>
  <r>
    <x v="1"/>
    <x v="342"/>
    <x v="81"/>
    <x v="141"/>
    <x v="62"/>
    <n v="10175"/>
    <n v="13.45"/>
    <x v="1"/>
    <n v="74970"/>
    <x v="0"/>
    <s v=""/>
    <x v="142"/>
    <x v="1"/>
    <x v="0"/>
    <x v="7"/>
  </r>
  <r>
    <x v="1"/>
    <x v="342"/>
    <x v="30"/>
    <x v="369"/>
    <x v="62"/>
    <n v="4558"/>
    <n v="13.45"/>
    <x v="6"/>
    <n v="25550"/>
    <x v="0"/>
    <s v=""/>
    <x v="98"/>
    <x v="0"/>
    <x v="0"/>
    <x v="7"/>
  </r>
  <r>
    <x v="7"/>
    <x v="342"/>
    <x v="46"/>
    <x v="310"/>
    <x v="62"/>
    <n v="14351"/>
    <n v="13.06"/>
    <x v="3"/>
    <n v="117110"/>
    <x v="4"/>
    <s v=""/>
    <x v="153"/>
    <x v="0"/>
    <x v="0"/>
    <x v="7"/>
  </r>
  <r>
    <x v="13"/>
    <x v="342"/>
    <x v="5"/>
    <x v="599"/>
    <x v="160"/>
    <n v="509.2"/>
    <n v="13.45"/>
    <x v="1"/>
    <n v="21000"/>
    <x v="26"/>
    <s v=""/>
    <x v="63"/>
    <x v="0"/>
    <x v="0"/>
    <x v="0"/>
  </r>
  <r>
    <x v="0"/>
    <x v="343"/>
    <x v="184"/>
    <x v="436"/>
    <x v="352"/>
    <n v="11863"/>
    <n v="65"/>
    <x v="2"/>
    <n v="179602.5"/>
    <x v="3"/>
    <s v=""/>
    <x v="387"/>
    <x v="1"/>
    <x v="2"/>
    <x v="11"/>
  </r>
  <r>
    <x v="3"/>
    <x v="343"/>
    <x v="15"/>
    <x v="489"/>
    <x v="51"/>
    <n v="11673"/>
    <n v="13.05"/>
    <x v="10"/>
    <n v="84840"/>
    <x v="5"/>
    <s v=""/>
    <x v="419"/>
    <x v="0"/>
    <x v="0"/>
    <x v="16"/>
  </r>
  <r>
    <x v="7"/>
    <x v="343"/>
    <x v="16"/>
    <x v="10"/>
    <x v="2"/>
    <s v="Нет данных"/>
    <s v="Нет данных"/>
    <x v="0"/>
    <n v="92680"/>
    <x v="1"/>
    <s v=""/>
    <x v="16"/>
    <x v="0"/>
    <x v="1"/>
    <x v="2"/>
  </r>
  <r>
    <x v="0"/>
    <x v="344"/>
    <x v="172"/>
    <x v="618"/>
    <x v="92"/>
    <n v="7781"/>
    <n v="13.4"/>
    <x v="9"/>
    <n v="59252.9"/>
    <x v="4"/>
    <s v=""/>
    <x v="493"/>
    <x v="1"/>
    <x v="0"/>
    <x v="17"/>
  </r>
  <r>
    <x v="1"/>
    <x v="344"/>
    <x v="236"/>
    <x v="619"/>
    <x v="62"/>
    <n v="4724"/>
    <s v="Нет данных"/>
    <x v="2"/>
    <n v="49000"/>
    <x v="2"/>
    <s v=""/>
    <x v="494"/>
    <x v="1"/>
    <x v="2"/>
    <x v="7"/>
  </r>
  <r>
    <x v="12"/>
    <x v="344"/>
    <x v="24"/>
    <x v="600"/>
    <x v="74"/>
    <n v="8418"/>
    <n v="13.3"/>
    <x v="6"/>
    <n v="64960"/>
    <x v="4"/>
    <s v=""/>
    <x v="486"/>
    <x v="1"/>
    <x v="0"/>
    <x v="4"/>
  </r>
  <r>
    <x v="12"/>
    <x v="344"/>
    <x v="232"/>
    <x v="601"/>
    <x v="89"/>
    <n v="5079"/>
    <n v="13.4"/>
    <x v="5"/>
    <n v="67239.900000000009"/>
    <x v="4"/>
    <s v=""/>
    <x v="487"/>
    <x v="0"/>
    <x v="0"/>
    <x v="0"/>
  </r>
  <r>
    <x v="5"/>
    <x v="344"/>
    <x v="16"/>
    <x v="597"/>
    <x v="0"/>
    <n v="5670"/>
    <n v="67"/>
    <x v="3"/>
    <n v="40082"/>
    <x v="3"/>
    <s v=""/>
    <x v="156"/>
    <x v="0"/>
    <x v="2"/>
    <x v="0"/>
  </r>
  <r>
    <x v="5"/>
    <x v="344"/>
    <x v="16"/>
    <x v="597"/>
    <x v="0"/>
    <n v="1700"/>
    <n v="70"/>
    <x v="3"/>
    <n v="21420"/>
    <x v="3"/>
    <s v=""/>
    <x v="156"/>
    <x v="0"/>
    <x v="2"/>
    <x v="0"/>
  </r>
  <r>
    <x v="1"/>
    <x v="345"/>
    <x v="30"/>
    <x v="100"/>
    <x v="44"/>
    <n v="2575"/>
    <n v="13.04"/>
    <x v="1"/>
    <n v="14420"/>
    <x v="0"/>
    <s v=""/>
    <x v="91"/>
    <x v="0"/>
    <x v="0"/>
    <x v="0"/>
  </r>
  <r>
    <x v="12"/>
    <x v="345"/>
    <x v="237"/>
    <x v="620"/>
    <x v="297"/>
    <n v="6091"/>
    <n v="64.3"/>
    <x v="9"/>
    <n v="30940"/>
    <x v="4"/>
    <s v=""/>
    <x v="495"/>
    <x v="1"/>
    <x v="2"/>
    <x v="7"/>
  </r>
  <r>
    <x v="13"/>
    <x v="345"/>
    <x v="37"/>
    <x v="602"/>
    <x v="66"/>
    <n v="4980"/>
    <n v="13.4"/>
    <x v="13"/>
    <n v="72800"/>
    <x v="25"/>
    <s v=""/>
    <x v="286"/>
    <x v="0"/>
    <x v="4"/>
    <x v="13"/>
  </r>
  <r>
    <x v="1"/>
    <x v="346"/>
    <x v="238"/>
    <x v="621"/>
    <x v="368"/>
    <n v="13810"/>
    <s v="Нет данных"/>
    <x v="2"/>
    <n v="96670"/>
    <x v="2"/>
    <s v=""/>
    <x v="496"/>
    <x v="1"/>
    <x v="2"/>
    <x v="7"/>
  </r>
  <r>
    <x v="0"/>
    <x v="346"/>
    <x v="41"/>
    <x v="50"/>
    <x v="234"/>
    <n v="55370"/>
    <n v="65"/>
    <x v="10"/>
    <n v="307370"/>
    <x v="17"/>
    <s v=""/>
    <x v="57"/>
    <x v="1"/>
    <x v="2"/>
    <x v="3"/>
  </r>
  <r>
    <x v="0"/>
    <x v="346"/>
    <x v="184"/>
    <x v="436"/>
    <x v="66"/>
    <n v="6237"/>
    <n v="65"/>
    <x v="1"/>
    <n v="42350"/>
    <x v="3"/>
    <s v=""/>
    <x v="387"/>
    <x v="1"/>
    <x v="2"/>
    <x v="13"/>
  </r>
  <r>
    <x v="12"/>
    <x v="346"/>
    <x v="163"/>
    <x v="10"/>
    <x v="369"/>
    <n v="23840"/>
    <n v="13.35"/>
    <x v="5"/>
    <n v="205310"/>
    <x v="4"/>
    <s v=""/>
    <x v="497"/>
    <x v="1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6E7CF4-FBDC-754E-965D-D43CFB674BCC}" name="Пол" cacheId="0" applyNumberFormats="0" applyBorderFormats="0" applyFontFormats="0" applyPatternFormats="0" applyAlignmentFormats="0" applyWidthHeightFormats="1" dataCaption="Значения" updatedVersion="8" minRefreshableVersion="3" itemPrintTitles="1" createdVersion="8" indent="0" outline="1" outlineData="1" multipleFieldFilters="0" chartFormat="19" rowHeaderCaption="Кол-во заявок за весь период">
  <location ref="B2:C6" firstHeaderRow="1" firstDataRow="1" firstDataCol="1"/>
  <pivotFields count="19">
    <pivotField showAll="0">
      <items count="15">
        <item x="3"/>
        <item x="12"/>
        <item x="0"/>
        <item x="8"/>
        <item x="7"/>
        <item x="5"/>
        <item x="9"/>
        <item x="11"/>
        <item x="6"/>
        <item x="4"/>
        <item x="10"/>
        <item x="13"/>
        <item x="1"/>
        <item x="2"/>
        <item t="default"/>
      </items>
    </pivotField>
    <pivotField numFmtId="14" showAll="0">
      <items count="3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t="default"/>
      </items>
    </pivotField>
    <pivotField showAll="0"/>
    <pivotField dataField="1" showAll="0"/>
    <pivotField showAll="0"/>
    <pivotField showAll="0"/>
    <pivotField showAll="0"/>
    <pivotField showAll="0"/>
    <pivotField numFmtId="4"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  <pivotField showAll="0" defaultSubtotal="0">
      <items count="4">
        <item x="0"/>
        <item x="1"/>
        <item x="2"/>
        <item x="3"/>
      </items>
    </pivotField>
    <pivotField dragToRow="0" dragToCol="0" dragToPage="0" showAll="0" defaultSubtotal="0"/>
  </pivotFields>
  <rowFields count="1">
    <field x="1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 " fld="3" subtotal="count" baseField="0" baseItem="0"/>
  </dataFields>
  <formats count="4">
    <format dxfId="45">
      <pivotArea collapsedLevelsAreSubtotals="1" fieldPosition="0">
        <references count="1">
          <reference field="12" count="0"/>
        </references>
      </pivotArea>
    </format>
    <format dxfId="44">
      <pivotArea grandRow="1" outline="0" collapsedLevelsAreSubtotals="1" fieldPosition="0"/>
    </format>
    <format dxfId="43">
      <pivotArea outline="0" collapsedLevelsAreSubtotals="1" fieldPosition="0"/>
    </format>
    <format dxfId="42">
      <pivotArea dataOnly="0" labelOnly="1" outline="0" axis="axisValues" fieldPosition="0"/>
    </format>
  </formats>
  <chartFormats count="1">
    <chartFormat chart="1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CB05B6-90B2-8F45-A7CC-D43F94322398}" name="Страна" cacheId="0" applyNumberFormats="0" applyBorderFormats="0" applyFontFormats="0" applyPatternFormats="0" applyAlignmentFormats="0" applyWidthHeightFormats="1" dataCaption="Значения" updatedVersion="8" minRefreshableVersion="3" itemPrintTitles="1" createdVersion="8" indent="0" outline="1" outlineData="1" multipleFieldFilters="0" chartFormat="11" rowHeaderCaption="Страна">
  <location ref="B25:C31" firstHeaderRow="1" firstDataRow="1" firstDataCol="1"/>
  <pivotFields count="19">
    <pivotField showAll="0">
      <items count="15">
        <item x="3"/>
        <item x="12"/>
        <item x="0"/>
        <item x="8"/>
        <item x="7"/>
        <item x="5"/>
        <item x="9"/>
        <item x="11"/>
        <item x="6"/>
        <item x="4"/>
        <item x="10"/>
        <item x="13"/>
        <item x="1"/>
        <item x="2"/>
        <item t="default"/>
      </items>
    </pivotField>
    <pivotField numFmtId="14" showAll="0">
      <items count="3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t="default"/>
      </items>
    </pivotField>
    <pivotField showAll="0"/>
    <pivotField dataField="1" showAll="0"/>
    <pivotField showAll="0"/>
    <pivotField showAll="0"/>
    <pivotField showAll="0"/>
    <pivotField showAll="0"/>
    <pivotField numFmtId="4" showAll="0"/>
    <pivotField showAll="0"/>
    <pivotField showAll="0"/>
    <pivotField showAll="0"/>
    <pivotField showAll="0"/>
    <pivotField axis="axisRow" showAll="0">
      <items count="6">
        <item x="3"/>
        <item x="2"/>
        <item x="4"/>
        <item x="1"/>
        <item x="0"/>
        <item t="default"/>
      </items>
    </pivotField>
    <pivotField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  <pivotField showAll="0" defaultSubtotal="0">
      <items count="4">
        <item x="0"/>
        <item x="1"/>
        <item x="2"/>
        <item x="3"/>
      </items>
    </pivotField>
    <pivotField dragToRow="0" dragToCol="0" dragToPage="0" showAll="0" defaultSubtotal="0"/>
  </pivotFields>
  <rowFields count="1">
    <field x="1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Продажи" fld="3" subtotal="count" baseField="0" baseItem="0"/>
  </dataFields>
  <formats count="2">
    <format dxfId="47">
      <pivotArea outline="0" collapsedLevelsAreSubtotals="1" fieldPosition="0"/>
    </format>
    <format dxfId="46">
      <pivotArea dataOnly="0" labelOnly="1" outline="0" axis="axisValues" fieldPosition="0"/>
    </format>
  </formats>
  <chartFormats count="1">
    <chartFormat chart="1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94368D-AF32-7C41-A2C7-4C53999DF66A}" name="Сводная таблица2" cacheId="0" applyNumberFormats="0" applyBorderFormats="0" applyFontFormats="0" applyPatternFormats="0" applyAlignmentFormats="0" applyWidthHeightFormats="1" dataCaption="Значения" updatedVersion="8" minRefreshableVersion="3" itemPrintTitles="1" createdVersion="8" indent="0" outline="1" outlineData="1" multipleFieldFilters="0" chartFormat="6">
  <location ref="H38:I55" firstHeaderRow="1" firstDataRow="1" firstDataCol="1"/>
  <pivotFields count="19">
    <pivotField showAll="0">
      <items count="15">
        <item x="3"/>
        <item x="12"/>
        <item x="0"/>
        <item x="8"/>
        <item x="7"/>
        <item x="5"/>
        <item x="9"/>
        <item x="11"/>
        <item x="6"/>
        <item x="4"/>
        <item x="10"/>
        <item x="13"/>
        <item x="1"/>
        <item x="2"/>
        <item t="default"/>
      </items>
    </pivotField>
    <pivotField numFmtId="14" showAll="0">
      <items count="3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t="default"/>
      </items>
    </pivotField>
    <pivotField showAll="0"/>
    <pivotField dataField="1" showAll="0"/>
    <pivotField showAll="0"/>
    <pivotField showAll="0"/>
    <pivotField showAll="0"/>
    <pivotField axis="axisRow" showAll="0" sortType="ascending">
      <items count="17">
        <item x="0"/>
        <item x="2"/>
        <item x="5"/>
        <item x="8"/>
        <item x="13"/>
        <item x="15"/>
        <item x="9"/>
        <item x="11"/>
        <item x="7"/>
        <item x="1"/>
        <item x="14"/>
        <item x="6"/>
        <item x="3"/>
        <item x="12"/>
        <item x="4"/>
        <item x="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4" showAll="0"/>
    <pivotField showAll="0"/>
    <pivotField showAll="0"/>
    <pivotField showAll="0"/>
    <pivotField showAll="0"/>
    <pivotField showAll="0"/>
    <pivotField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  <pivotField showAll="0" defaultSubtotal="0">
      <items count="4">
        <item x="0"/>
        <item x="1"/>
        <item x="2"/>
        <item x="3"/>
      </items>
    </pivotField>
    <pivotField dragToRow="0" dragToCol="0" dragToPage="0" showAll="0" defaultSubtotal="0"/>
  </pivotFields>
  <rowFields count="1">
    <field x="7"/>
  </rowFields>
  <rowItems count="17">
    <i>
      <x v="5"/>
    </i>
    <i>
      <x v="3"/>
    </i>
    <i>
      <x v="10"/>
    </i>
    <i>
      <x v="4"/>
    </i>
    <i>
      <x v="8"/>
    </i>
    <i>
      <x v="13"/>
    </i>
    <i>
      <x v="7"/>
    </i>
    <i>
      <x v="14"/>
    </i>
    <i>
      <x v="6"/>
    </i>
    <i>
      <x v="12"/>
    </i>
    <i>
      <x v="15"/>
    </i>
    <i>
      <x v="2"/>
    </i>
    <i>
      <x v="11"/>
    </i>
    <i>
      <x v="1"/>
    </i>
    <i>
      <x/>
    </i>
    <i>
      <x v="9"/>
    </i>
    <i t="grand">
      <x/>
    </i>
  </rowItems>
  <colItems count="1">
    <i/>
  </colItems>
  <dataFields count="1">
    <dataField name="Количество по полю Номер телефона" fld="3" subtotal="count" baseField="0" baseItem="0"/>
  </dataFields>
  <chartFormats count="1">
    <chartFormat chart="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88C7C3-9C8E-8247-B10D-62D23C1A4222}" name="Сводная таблица10" cacheId="0" applyNumberFormats="0" applyBorderFormats="0" applyFontFormats="0" applyPatternFormats="0" applyAlignmentFormats="0" applyWidthHeightFormats="1" dataCaption="Значения" updatedVersion="8" minRefreshableVersion="3" itemPrintTitles="1" createdVersion="8" indent="0" outline="1" outlineData="1" multipleFieldFilters="0" chartFormat="5">
  <location ref="H24:I30" firstHeaderRow="1" firstDataRow="1" firstDataCol="1"/>
  <pivotFields count="19">
    <pivotField showAll="0">
      <items count="15">
        <item x="3"/>
        <item x="12"/>
        <item x="0"/>
        <item x="8"/>
        <item x="7"/>
        <item x="5"/>
        <item x="9"/>
        <item x="11"/>
        <item x="6"/>
        <item x="4"/>
        <item x="10"/>
        <item x="13"/>
        <item x="1"/>
        <item x="2"/>
        <item t="default"/>
      </items>
    </pivotField>
    <pivotField numFmtId="14" showAll="0">
      <items count="3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t="default"/>
      </items>
    </pivotField>
    <pivotField showAll="0"/>
    <pivotField showAll="0"/>
    <pivotField showAll="0"/>
    <pivotField showAll="0"/>
    <pivotField showAll="0"/>
    <pivotField showAll="0"/>
    <pivotField dataField="1" numFmtId="4" showAll="0"/>
    <pivotField showAll="0"/>
    <pivotField showAll="0"/>
    <pivotField showAll="0"/>
    <pivotField showAll="0"/>
    <pivotField axis="axisRow" showAll="0" sortType="ascending">
      <items count="6">
        <item x="0"/>
        <item x="1"/>
        <item x="4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  <pivotField showAll="0" defaultSubtotal="0">
      <items count="4">
        <item x="0"/>
        <item x="1"/>
        <item x="2"/>
        <item x="3"/>
      </items>
    </pivotField>
    <pivotField dragToRow="0" dragToCol="0" dragToPage="0" showAll="0" defaultSubtotal="0"/>
  </pivotFields>
  <rowFields count="1">
    <field x="13"/>
  </rowFields>
  <rowItems count="6">
    <i>
      <x v="4"/>
    </i>
    <i>
      <x v="2"/>
    </i>
    <i>
      <x v="1"/>
    </i>
    <i>
      <x v="3"/>
    </i>
    <i>
      <x/>
    </i>
    <i t="grand">
      <x/>
    </i>
  </rowItems>
  <colItems count="1">
    <i/>
  </colItems>
  <dataFields count="1">
    <dataField name="Сумма по полю ВЫРУЧКА (ТГ.)" fld="8" baseField="0" baseItem="0" numFmtId="5"/>
  </dataFields>
  <chartFormats count="1"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1B8037-E961-1349-9C0D-D372C884A5B6}" name="Сводная таблица3" cacheId="0" applyNumberFormats="0" applyBorderFormats="0" applyFontFormats="0" applyPatternFormats="0" applyAlignmentFormats="0" applyWidthHeightFormats="1" dataCaption="Значения" updatedVersion="8" minRefreshableVersion="3" itemPrintTitles="1" createdVersion="8" indent="0" outline="1" outlineData="1" multipleFieldFilters="0" chartFormat="6">
  <location ref="H70:I93" firstHeaderRow="1" firstDataRow="1" firstDataCol="1"/>
  <pivotFields count="19">
    <pivotField showAll="0">
      <items count="15">
        <item x="3"/>
        <item x="12"/>
        <item x="0"/>
        <item x="8"/>
        <item x="7"/>
        <item x="5"/>
        <item x="9"/>
        <item x="11"/>
        <item x="6"/>
        <item x="4"/>
        <item x="10"/>
        <item x="13"/>
        <item x="1"/>
        <item x="2"/>
        <item t="default"/>
      </items>
    </pivotField>
    <pivotField numFmtId="14" showAll="0">
      <items count="3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t="default"/>
      </items>
    </pivotField>
    <pivotField showAll="0"/>
    <pivotField showAll="0"/>
    <pivotField showAll="0"/>
    <pivotField showAll="0"/>
    <pivotField showAll="0"/>
    <pivotField showAll="0"/>
    <pivotField dataField="1" numFmtId="4" showAll="0"/>
    <pivotField showAll="0"/>
    <pivotField showAll="0"/>
    <pivotField showAll="0"/>
    <pivotField showAll="0"/>
    <pivotField showAll="0"/>
    <pivotField axis="axisRow" showAll="0" sortType="ascending">
      <items count="23">
        <item x="14"/>
        <item x="17"/>
        <item x="19"/>
        <item x="12"/>
        <item x="1"/>
        <item x="20"/>
        <item x="9"/>
        <item x="3"/>
        <item x="13"/>
        <item x="4"/>
        <item x="21"/>
        <item x="5"/>
        <item x="2"/>
        <item x="16"/>
        <item x="18"/>
        <item x="15"/>
        <item x="0"/>
        <item x="7"/>
        <item x="10"/>
        <item x="8"/>
        <item x="6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  <pivotField showAll="0" defaultSubtotal="0">
      <items count="4">
        <item x="0"/>
        <item x="1"/>
        <item x="2"/>
        <item x="3"/>
      </items>
    </pivotField>
    <pivotField dragToRow="0" dragToCol="0" dragToPage="0" showAll="0" defaultSubtotal="0"/>
  </pivotFields>
  <rowFields count="1">
    <field x="14"/>
  </rowFields>
  <rowItems count="23">
    <i>
      <x v="5"/>
    </i>
    <i>
      <x v="10"/>
    </i>
    <i>
      <x v="13"/>
    </i>
    <i>
      <x v="2"/>
    </i>
    <i>
      <x v="15"/>
    </i>
    <i>
      <x v="3"/>
    </i>
    <i>
      <x v="14"/>
    </i>
    <i>
      <x v="4"/>
    </i>
    <i>
      <x v="1"/>
    </i>
    <i>
      <x/>
    </i>
    <i>
      <x v="9"/>
    </i>
    <i>
      <x v="11"/>
    </i>
    <i>
      <x v="18"/>
    </i>
    <i>
      <x v="7"/>
    </i>
    <i>
      <x v="20"/>
    </i>
    <i>
      <x v="21"/>
    </i>
    <i>
      <x v="8"/>
    </i>
    <i>
      <x v="12"/>
    </i>
    <i>
      <x v="19"/>
    </i>
    <i>
      <x v="6"/>
    </i>
    <i>
      <x v="16"/>
    </i>
    <i>
      <x v="17"/>
    </i>
    <i t="grand">
      <x/>
    </i>
  </rowItems>
  <colItems count="1">
    <i/>
  </colItems>
  <dataFields count="1">
    <dataField name="Сумма по полю ВЫРУЧКА (ТГ.)" fld="8" baseField="0" baseItem="0" numFmtId="3"/>
  </dataFields>
  <chartFormats count="1"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BE169B-2003-4B40-8A15-E86D1461F884}" name="Товар" cacheId="0" applyNumberFormats="0" applyBorderFormats="0" applyFontFormats="0" applyPatternFormats="0" applyAlignmentFormats="0" applyWidthHeightFormats="1" dataCaption="Значения" updatedVersion="8" minRefreshableVersion="3" itemPrintTitles="1" createdVersion="8" indent="0" outline="1" outlineData="1" multipleFieldFilters="0" chartFormat="7" rowHeaderCaption="Товар / Кол-во заявок">
  <location ref="B9:C22" firstHeaderRow="1" firstDataRow="1" firstDataCol="1"/>
  <pivotFields count="19">
    <pivotField showAll="0">
      <items count="15">
        <item x="3"/>
        <item x="12"/>
        <item x="0"/>
        <item x="8"/>
        <item x="7"/>
        <item x="5"/>
        <item x="9"/>
        <item x="11"/>
        <item x="6"/>
        <item x="4"/>
        <item x="10"/>
        <item x="13"/>
        <item x="1"/>
        <item x="2"/>
        <item t="default"/>
      </items>
    </pivotField>
    <pivotField numFmtId="14" showAll="0">
      <items count="3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t="default"/>
      </items>
    </pivotField>
    <pivotField showAll="0"/>
    <pivotField dataField="1" showAll="0"/>
    <pivotField axis="axisRow" showAll="0" measureFilter="1" sortType="ascending">
      <items count="371">
        <item x="36"/>
        <item x="156"/>
        <item x="272"/>
        <item x="247"/>
        <item x="39"/>
        <item x="128"/>
        <item x="266"/>
        <item x="276"/>
        <item x="69"/>
        <item x="81"/>
        <item x="109"/>
        <item x="206"/>
        <item x="357"/>
        <item x="141"/>
        <item x="123"/>
        <item x="160"/>
        <item x="138"/>
        <item x="152"/>
        <item x="135"/>
        <item x="153"/>
        <item x="105"/>
        <item x="136"/>
        <item x="52"/>
        <item x="327"/>
        <item x="250"/>
        <item x="281"/>
        <item x="257"/>
        <item x="201"/>
        <item x="308"/>
        <item x="343"/>
        <item x="248"/>
        <item x="213"/>
        <item x="345"/>
        <item x="191"/>
        <item x="253"/>
        <item x="315"/>
        <item x="61"/>
        <item x="167"/>
        <item x="13"/>
        <item x="239"/>
        <item x="330"/>
        <item x="291"/>
        <item x="54"/>
        <item x="254"/>
        <item x="106"/>
        <item x="214"/>
        <item x="326"/>
        <item x="275"/>
        <item x="114"/>
        <item x="347"/>
        <item x="25"/>
        <item x="75"/>
        <item x="350"/>
        <item x="103"/>
        <item x="1"/>
        <item x="157"/>
        <item x="189"/>
        <item x="158"/>
        <item x="163"/>
        <item x="175"/>
        <item x="287"/>
        <item x="270"/>
        <item x="238"/>
        <item x="323"/>
        <item x="184"/>
        <item x="273"/>
        <item x="282"/>
        <item x="145"/>
        <item x="336"/>
        <item x="222"/>
        <item x="301"/>
        <item x="299"/>
        <item x="133"/>
        <item x="265"/>
        <item x="122"/>
        <item x="337"/>
        <item x="335"/>
        <item x="310"/>
        <item x="292"/>
        <item x="100"/>
        <item x="277"/>
        <item x="102"/>
        <item x="92"/>
        <item x="288"/>
        <item x="295"/>
        <item x="118"/>
        <item x="48"/>
        <item x="80"/>
        <item x="66"/>
        <item x="129"/>
        <item x="155"/>
        <item x="285"/>
        <item x="74"/>
        <item x="306"/>
        <item x="72"/>
        <item x="304"/>
        <item x="333"/>
        <item x="368"/>
        <item x="354"/>
        <item x="182"/>
        <item x="174"/>
        <item x="305"/>
        <item x="64"/>
        <item x="280"/>
        <item x="227"/>
        <item x="286"/>
        <item x="15"/>
        <item x="76"/>
        <item x="245"/>
        <item x="99"/>
        <item x="314"/>
        <item x="300"/>
        <item x="334"/>
        <item x="63"/>
        <item x="290"/>
        <item x="28"/>
        <item x="22"/>
        <item x="40"/>
        <item x="31"/>
        <item x="366"/>
        <item x="26"/>
        <item x="43"/>
        <item x="181"/>
        <item x="180"/>
        <item x="5"/>
        <item x="19"/>
        <item x="120"/>
        <item x="232"/>
        <item x="78"/>
        <item x="131"/>
        <item x="55"/>
        <item x="297"/>
        <item x="296"/>
        <item x="207"/>
        <item x="45"/>
        <item x="171"/>
        <item x="117"/>
        <item x="349"/>
        <item x="177"/>
        <item x="44"/>
        <item x="230"/>
        <item x="216"/>
        <item x="97"/>
        <item x="237"/>
        <item x="107"/>
        <item x="86"/>
        <item x="244"/>
        <item x="113"/>
        <item x="162"/>
        <item x="73"/>
        <item x="32"/>
        <item x="363"/>
        <item x="358"/>
        <item x="369"/>
        <item x="364"/>
        <item x="46"/>
        <item x="210"/>
        <item x="283"/>
        <item x="93"/>
        <item x="24"/>
        <item x="84"/>
        <item x="278"/>
        <item x="88"/>
        <item x="361"/>
        <item x="293"/>
        <item x="192"/>
        <item x="251"/>
        <item x="115"/>
        <item x="185"/>
        <item x="139"/>
        <item x="49"/>
        <item x="65"/>
        <item x="324"/>
        <item x="34"/>
        <item x="57"/>
        <item x="121"/>
        <item x="110"/>
        <item x="258"/>
        <item x="240"/>
        <item x="20"/>
        <item x="320"/>
        <item x="21"/>
        <item x="33"/>
        <item x="195"/>
        <item x="319"/>
        <item x="42"/>
        <item x="2"/>
        <item x="41"/>
        <item x="208"/>
        <item x="307"/>
        <item x="329"/>
        <item x="6"/>
        <item x="51"/>
        <item x="340"/>
        <item x="279"/>
        <item x="176"/>
        <item x="125"/>
        <item x="98"/>
        <item x="164"/>
        <item n="ы" x="0"/>
        <item x="355"/>
        <item x="3"/>
        <item x="252"/>
        <item x="37"/>
        <item x="219"/>
        <item x="212"/>
        <item x="101"/>
        <item x="60"/>
        <item x="23"/>
        <item x="367"/>
        <item x="38"/>
        <item x="322"/>
        <item x="90"/>
        <item x="148"/>
        <item x="14"/>
        <item x="108"/>
        <item x="260"/>
        <item x="149"/>
        <item x="79"/>
        <item x="317"/>
        <item x="130"/>
        <item x="166"/>
        <item x="268"/>
        <item x="87"/>
        <item x="263"/>
        <item x="313"/>
        <item x="116"/>
        <item x="236"/>
        <item x="318"/>
        <item x="215"/>
        <item x="142"/>
        <item x="231"/>
        <item x="59"/>
        <item x="29"/>
        <item x="71"/>
        <item x="342"/>
        <item x="68"/>
        <item x="226"/>
        <item x="267"/>
        <item x="77"/>
        <item x="351"/>
        <item x="211"/>
        <item x="151"/>
        <item x="362"/>
        <item x="344"/>
        <item x="353"/>
        <item x="104"/>
        <item x="339"/>
        <item x="62"/>
        <item x="188"/>
        <item x="241"/>
        <item x="225"/>
        <item x="187"/>
        <item x="303"/>
        <item x="255"/>
        <item x="119"/>
        <item x="360"/>
        <item x="365"/>
        <item x="200"/>
        <item x="209"/>
        <item x="228"/>
        <item x="289"/>
        <item x="271"/>
        <item x="91"/>
        <item x="12"/>
        <item x="35"/>
        <item x="261"/>
        <item x="154"/>
        <item x="137"/>
        <item x="11"/>
        <item x="246"/>
        <item x="197"/>
        <item x="311"/>
        <item x="316"/>
        <item x="259"/>
        <item x="27"/>
        <item x="183"/>
        <item x="234"/>
        <item x="312"/>
        <item x="173"/>
        <item x="111"/>
        <item x="298"/>
        <item x="4"/>
        <item x="218"/>
        <item x="96"/>
        <item x="8"/>
        <item x="127"/>
        <item x="134"/>
        <item x="56"/>
        <item x="132"/>
        <item x="264"/>
        <item x="124"/>
        <item x="356"/>
        <item x="325"/>
        <item x="220"/>
        <item x="269"/>
        <item x="224"/>
        <item x="203"/>
        <item x="178"/>
        <item x="67"/>
        <item x="242"/>
        <item x="30"/>
        <item x="94"/>
        <item x="126"/>
        <item x="170"/>
        <item x="294"/>
        <item x="85"/>
        <item x="143"/>
        <item x="186"/>
        <item x="165"/>
        <item x="243"/>
        <item x="50"/>
        <item x="359"/>
        <item x="256"/>
        <item x="16"/>
        <item x="179"/>
        <item x="161"/>
        <item x="205"/>
        <item x="82"/>
        <item x="193"/>
        <item x="169"/>
        <item x="9"/>
        <item x="346"/>
        <item x="229"/>
        <item x="332"/>
        <item x="146"/>
        <item x="112"/>
        <item x="18"/>
        <item x="95"/>
        <item x="89"/>
        <item x="348"/>
        <item x="274"/>
        <item x="249"/>
        <item x="196"/>
        <item x="331"/>
        <item x="53"/>
        <item x="168"/>
        <item x="47"/>
        <item x="172"/>
        <item x="341"/>
        <item x="204"/>
        <item x="321"/>
        <item x="144"/>
        <item x="302"/>
        <item x="147"/>
        <item x="140"/>
        <item x="223"/>
        <item x="309"/>
        <item x="17"/>
        <item x="235"/>
        <item x="221"/>
        <item x="190"/>
        <item x="150"/>
        <item x="262"/>
        <item x="7"/>
        <item x="58"/>
        <item x="202"/>
        <item x="159"/>
        <item x="338"/>
        <item x="70"/>
        <item x="10"/>
        <item x="284"/>
        <item x="233"/>
        <item x="194"/>
        <item x="352"/>
        <item x="198"/>
        <item x="83"/>
        <item x="328"/>
        <item x="199"/>
        <item x="2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numFmtId="4" showAll="0"/>
    <pivotField showAll="0"/>
    <pivotField showAll="0"/>
    <pivotField showAll="0"/>
    <pivotField showAll="0"/>
    <pivotField showAll="0"/>
    <pivotField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  <pivotField showAll="0" defaultSubtotal="0">
      <items count="4">
        <item x="0"/>
        <item x="1"/>
        <item x="2"/>
        <item x="3"/>
      </items>
    </pivotField>
    <pivotField dragToRow="0" dragToCol="0" dragToPage="0" showAll="0" defaultSubtotal="0"/>
  </pivotFields>
  <rowFields count="1">
    <field x="4"/>
  </rowFields>
  <rowItems count="13">
    <i>
      <x v="139"/>
    </i>
    <i>
      <x/>
    </i>
    <i>
      <x v="218"/>
    </i>
    <i>
      <x v="54"/>
    </i>
    <i>
      <x v="196"/>
    </i>
    <i>
      <x v="264"/>
    </i>
    <i>
      <x v="199"/>
    </i>
    <i>
      <x v="88"/>
    </i>
    <i>
      <x v="187"/>
    </i>
    <i>
      <x v="248"/>
    </i>
    <i>
      <x v="285"/>
    </i>
    <i>
      <x v="186"/>
    </i>
    <i t="grand">
      <x/>
    </i>
  </rowItems>
  <colItems count="1">
    <i/>
  </colItems>
  <dataFields count="1">
    <dataField name=" " fld="3" subtotal="count" baseField="0" baseItem="0"/>
  </dataFields>
  <formats count="2">
    <format dxfId="49">
      <pivotArea outline="0" collapsedLevelsAreSubtotals="1" fieldPosition="0"/>
    </format>
    <format dxfId="48">
      <pivotArea dataOnly="0" labelOnly="1" outline="0" axis="axisValues" fieldPosition="0"/>
    </format>
  </formats>
  <chartFormats count="1"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4" type="count" evalOrder="-1" id="7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D71327-5073-304F-852C-078897F3E50C}" name="Сводная таблица11" cacheId="0" applyNumberFormats="0" applyBorderFormats="0" applyFontFormats="0" applyPatternFormats="0" applyAlignmentFormats="0" applyWidthHeightFormats="1" dataCaption="Значения" updatedVersion="8" minRefreshableVersion="3" itemPrintTitles="1" createdVersion="8" indent="0" outline="1" outlineData="1" multipleFieldFilters="0" chartFormat="4">
  <location ref="B39:C69" firstHeaderRow="1" firstDataRow="1" firstDataCol="1"/>
  <pivotFields count="19">
    <pivotField showAll="0">
      <items count="15">
        <item x="3"/>
        <item x="12"/>
        <item x="0"/>
        <item x="8"/>
        <item x="7"/>
        <item x="5"/>
        <item x="9"/>
        <item x="11"/>
        <item x="6"/>
        <item x="4"/>
        <item x="10"/>
        <item x="13"/>
        <item x="1"/>
        <item x="2"/>
        <item t="default"/>
      </items>
    </pivotField>
    <pivotField numFmtId="14" showAll="0">
      <items count="3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t="default"/>
      </items>
    </pivotField>
    <pivotField showAll="0"/>
    <pivotField dataField="1" showAll="0"/>
    <pivotField showAll="0"/>
    <pivotField showAll="0"/>
    <pivotField showAll="0"/>
    <pivotField showAll="0"/>
    <pivotField numFmtId="4" showAll="0"/>
    <pivotField axis="axisRow" showAll="0" sortType="ascending">
      <items count="30">
        <item x="21"/>
        <item x="3"/>
        <item x="17"/>
        <item x="14"/>
        <item x="16"/>
        <item x="27"/>
        <item x="9"/>
        <item x="28"/>
        <item x="23"/>
        <item x="7"/>
        <item x="15"/>
        <item x="20"/>
        <item x="25"/>
        <item x="6"/>
        <item x="18"/>
        <item x="4"/>
        <item x="19"/>
        <item x="1"/>
        <item x="11"/>
        <item x="10"/>
        <item x="0"/>
        <item x="24"/>
        <item x="22"/>
        <item x="8"/>
        <item x="5"/>
        <item x="12"/>
        <item x="13"/>
        <item x="26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  <pivotField showAll="0" defaultSubtotal="0">
      <items count="4">
        <item x="0"/>
        <item x="1"/>
        <item x="2"/>
        <item x="3"/>
      </items>
    </pivotField>
    <pivotField dragToRow="0" dragToCol="0" dragToPage="0" showAll="0" defaultSubtotal="0"/>
  </pivotFields>
  <rowFields count="1">
    <field x="9"/>
  </rowFields>
  <rowItems count="30">
    <i>
      <x v="11"/>
    </i>
    <i>
      <x v="26"/>
    </i>
    <i>
      <x v="23"/>
    </i>
    <i>
      <x/>
    </i>
    <i>
      <x v="5"/>
    </i>
    <i>
      <x v="16"/>
    </i>
    <i>
      <x v="8"/>
    </i>
    <i>
      <x v="18"/>
    </i>
    <i>
      <x v="4"/>
    </i>
    <i>
      <x v="19"/>
    </i>
    <i>
      <x v="10"/>
    </i>
    <i>
      <x v="21"/>
    </i>
    <i>
      <x v="7"/>
    </i>
    <i>
      <x v="22"/>
    </i>
    <i>
      <x v="13"/>
    </i>
    <i>
      <x v="3"/>
    </i>
    <i>
      <x v="12"/>
    </i>
    <i>
      <x v="9"/>
    </i>
    <i>
      <x v="27"/>
    </i>
    <i>
      <x v="6"/>
    </i>
    <i>
      <x v="25"/>
    </i>
    <i>
      <x v="14"/>
    </i>
    <i>
      <x v="2"/>
    </i>
    <i>
      <x v="24"/>
    </i>
    <i>
      <x v="1"/>
    </i>
    <i>
      <x v="28"/>
    </i>
    <i>
      <x v="17"/>
    </i>
    <i>
      <x v="15"/>
    </i>
    <i>
      <x v="20"/>
    </i>
    <i t="grand">
      <x/>
    </i>
  </rowItems>
  <colItems count="1">
    <i/>
  </colItems>
  <dataFields count="1">
    <dataField name="Количество по полю Номер телефона" fld="3" subtotal="count" baseField="0" baseItem="0"/>
  </dataFields>
  <formats count="2">
    <format dxfId="51">
      <pivotArea outline="0" collapsedLevelsAreSubtotals="1" fieldPosition="0"/>
    </format>
    <format dxfId="50">
      <pivotArea dataOnly="0" labelOnly="1" outline="0" axis="axisValues" fieldPosition="0"/>
    </format>
  </format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17B16E-8C5D-FF4E-8305-CECB9EB74650}" name="Категория" cacheId="0" applyNumberFormats="0" applyBorderFormats="0" applyFontFormats="0" applyPatternFormats="0" applyAlignmentFormats="0" applyWidthHeightFormats="1" dataCaption="Значения" updatedVersion="8" minRefreshableVersion="3" itemPrintTitles="1" createdVersion="8" indent="0" outline="1" outlineData="1" multipleFieldFilters="0" chartFormat="4">
  <location ref="B70:C93" firstHeaderRow="1" firstDataRow="1" firstDataCol="1"/>
  <pivotFields count="19">
    <pivotField showAll="0">
      <items count="15">
        <item x="3"/>
        <item x="12"/>
        <item x="0"/>
        <item x="8"/>
        <item x="7"/>
        <item x="5"/>
        <item x="9"/>
        <item x="11"/>
        <item x="6"/>
        <item x="4"/>
        <item x="10"/>
        <item x="13"/>
        <item x="1"/>
        <item x="2"/>
        <item t="default"/>
      </items>
    </pivotField>
    <pivotField numFmtId="14" showAll="0">
      <items count="3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t="default"/>
      </items>
    </pivotField>
    <pivotField showAll="0"/>
    <pivotField dataField="1" showAll="0"/>
    <pivotField showAll="0"/>
    <pivotField showAll="0"/>
    <pivotField showAll="0"/>
    <pivotField showAll="0"/>
    <pivotField numFmtId="4" showAll="0"/>
    <pivotField showAll="0"/>
    <pivotField showAll="0"/>
    <pivotField showAll="0"/>
    <pivotField showAll="0"/>
    <pivotField showAll="0"/>
    <pivotField axis="axisRow" showAll="0" sortType="ascending">
      <items count="23">
        <item x="11"/>
        <item x="6"/>
        <item x="8"/>
        <item x="10"/>
        <item x="7"/>
        <item x="0"/>
        <item x="15"/>
        <item x="18"/>
        <item x="16"/>
        <item x="2"/>
        <item x="5"/>
        <item x="21"/>
        <item x="4"/>
        <item x="13"/>
        <item x="3"/>
        <item x="9"/>
        <item x="20"/>
        <item x="1"/>
        <item x="12"/>
        <item x="19"/>
        <item x="17"/>
        <item x="1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  <pivotField showAll="0" defaultSubtotal="0">
      <items count="4">
        <item x="0"/>
        <item x="1"/>
        <item x="2"/>
        <item x="3"/>
      </items>
    </pivotField>
    <pivotField dragToRow="0" dragToCol="0" dragToPage="0" showAll="0" defaultSubtotal="0"/>
  </pivotFields>
  <rowFields count="1">
    <field x="14"/>
  </rowFields>
  <rowItems count="23">
    <i>
      <x v="16"/>
    </i>
    <i>
      <x v="11"/>
    </i>
    <i>
      <x v="19"/>
    </i>
    <i>
      <x v="8"/>
    </i>
    <i>
      <x v="18"/>
    </i>
    <i>
      <x v="21"/>
    </i>
    <i>
      <x v="17"/>
    </i>
    <i>
      <x v="20"/>
    </i>
    <i>
      <x v="6"/>
    </i>
    <i>
      <x v="7"/>
    </i>
    <i>
      <x v="12"/>
    </i>
    <i>
      <x v="3"/>
    </i>
    <i>
      <x v="14"/>
    </i>
    <i>
      <x/>
    </i>
    <i>
      <x v="13"/>
    </i>
    <i>
      <x v="1"/>
    </i>
    <i>
      <x v="10"/>
    </i>
    <i>
      <x v="2"/>
    </i>
    <i>
      <x v="9"/>
    </i>
    <i>
      <x v="15"/>
    </i>
    <i>
      <x v="5"/>
    </i>
    <i>
      <x v="4"/>
    </i>
    <i t="grand">
      <x/>
    </i>
  </rowItems>
  <colItems count="1">
    <i/>
  </colItems>
  <dataFields count="1">
    <dataField name="Количество по полю Номер телефона" fld="3" subtotal="count" baseField="0" baseItem="0"/>
  </dataFields>
  <formats count="3">
    <format dxfId="54">
      <pivotArea outline="0" collapsedLevelsAreSubtotals="1" fieldPosition="0"/>
    </format>
    <format dxfId="53">
      <pivotArea dataOnly="0" labelOnly="1" outline="0" axis="axisValues" fieldPosition="0"/>
    </format>
    <format dxfId="52">
      <pivotArea dataOnly="0" labelOnly="1" outline="0" axis="axisValues" fieldPosition="0"/>
    </format>
  </formats>
  <chartFormats count="1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7C7F62-734D-B04D-9695-78B50A02E712}" name="Сводная таблица7" cacheId="0" applyNumberFormats="0" applyBorderFormats="0" applyFontFormats="0" applyPatternFormats="0" applyAlignmentFormats="0" applyWidthHeightFormats="1" dataCaption="Значения" updatedVersion="8" minRefreshableVersion="3" itemPrintTitles="1" createdVersion="8" indent="0" compact="0" compactData="0" multipleFieldFilters="0">
  <location ref="A2:E24" firstHeaderRow="0" firstDataRow="1" firstDataCol="3"/>
  <pivotFields count="19">
    <pivotField compact="0" outline="0" showAll="0" defaultSubtotal="0"/>
    <pivotField compact="0" numFmtId="14" outline="0" showAll="0" defaultSubtotal="0">
      <items count="3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</items>
    </pivotField>
    <pivotField axis="axisRow" compact="0" outline="0" showAll="0" defaultSubtotal="0">
      <items count="239">
        <item x="86"/>
        <item x="201"/>
        <item x="102"/>
        <item x="87"/>
        <item x="109"/>
        <item x="99"/>
        <item x="90"/>
        <item x="93"/>
        <item x="110"/>
        <item x="147"/>
        <item x="148"/>
        <item x="111"/>
        <item x="94"/>
        <item x="95"/>
        <item x="150"/>
        <item x="91"/>
        <item x="107"/>
        <item x="96"/>
        <item x="106"/>
        <item x="100"/>
        <item x="115"/>
        <item x="113"/>
        <item x="119"/>
        <item x="226"/>
        <item x="230"/>
        <item x="92"/>
        <item x="214"/>
        <item x="73"/>
        <item x="193"/>
        <item x="165"/>
        <item x="3"/>
        <item x="199"/>
        <item x="178"/>
        <item x="137"/>
        <item x="80"/>
        <item x="181"/>
        <item x="176"/>
        <item x="50"/>
        <item x="196"/>
        <item x="174"/>
        <item x="71"/>
        <item x="64"/>
        <item x="172"/>
        <item x="189"/>
        <item x="12"/>
        <item x="117"/>
        <item x="157"/>
        <item x="43"/>
        <item x="229"/>
        <item x="17"/>
        <item x="138"/>
        <item x="232"/>
        <item x="203"/>
        <item x="15"/>
        <item x="79"/>
        <item x="169"/>
        <item x="166"/>
        <item x="129"/>
        <item x="57"/>
        <item x="152"/>
        <item x="40"/>
        <item x="14"/>
        <item x="194"/>
        <item x="217"/>
        <item x="155"/>
        <item x="10"/>
        <item x="179"/>
        <item x="61"/>
        <item x="60"/>
        <item x="235"/>
        <item x="39"/>
        <item x="108"/>
        <item x="185"/>
        <item x="151"/>
        <item x="186"/>
        <item x="223"/>
        <item x="72"/>
        <item x="164"/>
        <item x="177"/>
        <item x="220"/>
        <item x="88"/>
        <item x="77"/>
        <item x="139"/>
        <item x="233"/>
        <item x="65"/>
        <item x="197"/>
        <item x="231"/>
        <item x="144"/>
        <item x="1"/>
        <item x="8"/>
        <item x="38"/>
        <item x="69"/>
        <item x="140"/>
        <item x="120"/>
        <item x="63"/>
        <item x="234"/>
        <item x="22"/>
        <item x="219"/>
        <item x="200"/>
        <item x="187"/>
        <item x="184"/>
        <item x="131"/>
        <item x="49"/>
        <item x="188"/>
        <item x="209"/>
        <item x="84"/>
        <item x="225"/>
        <item x="122"/>
        <item x="168"/>
        <item x="13"/>
        <item x="46"/>
        <item x="9"/>
        <item x="16"/>
        <item x="224"/>
        <item x="171"/>
        <item x="18"/>
        <item x="123"/>
        <item x="51"/>
        <item x="204"/>
        <item x="236"/>
        <item x="153"/>
        <item x="21"/>
        <item x="180"/>
        <item x="116"/>
        <item x="4"/>
        <item x="7"/>
        <item x="238"/>
        <item x="207"/>
        <item x="36"/>
        <item x="74"/>
        <item x="0"/>
        <item x="44"/>
        <item x="54"/>
        <item x="210"/>
        <item x="205"/>
        <item x="103"/>
        <item x="97"/>
        <item x="67"/>
        <item x="83"/>
        <item x="6"/>
        <item x="26"/>
        <item x="134"/>
        <item x="56"/>
        <item x="202"/>
        <item x="175"/>
        <item x="105"/>
        <item x="142"/>
        <item x="104"/>
        <item x="149"/>
        <item x="218"/>
        <item x="228"/>
        <item x="32"/>
        <item x="170"/>
        <item x="41"/>
        <item x="114"/>
        <item x="11"/>
        <item x="30"/>
        <item x="183"/>
        <item x="222"/>
        <item x="133"/>
        <item x="163"/>
        <item x="23"/>
        <item x="128"/>
        <item x="28"/>
        <item x="125"/>
        <item x="124"/>
        <item x="167"/>
        <item x="76"/>
        <item x="59"/>
        <item x="35"/>
        <item x="19"/>
        <item x="126"/>
        <item x="47"/>
        <item x="121"/>
        <item x="82"/>
        <item x="127"/>
        <item x="48"/>
        <item x="156"/>
        <item x="130"/>
        <item x="55"/>
        <item x="78"/>
        <item x="29"/>
        <item x="52"/>
        <item x="42"/>
        <item x="62"/>
        <item x="45"/>
        <item x="216"/>
        <item x="143"/>
        <item x="227"/>
        <item x="89"/>
        <item x="192"/>
        <item x="221"/>
        <item x="206"/>
        <item x="215"/>
        <item x="190"/>
        <item x="162"/>
        <item x="101"/>
        <item x="158"/>
        <item x="31"/>
        <item x="198"/>
        <item x="154"/>
        <item x="20"/>
        <item x="195"/>
        <item x="212"/>
        <item x="146"/>
        <item x="34"/>
        <item x="132"/>
        <item x="33"/>
        <item x="27"/>
        <item x="24"/>
        <item x="237"/>
        <item x="182"/>
        <item x="75"/>
        <item x="145"/>
        <item x="66"/>
        <item x="5"/>
        <item x="98"/>
        <item x="70"/>
        <item x="81"/>
        <item x="136"/>
        <item x="141"/>
        <item x="208"/>
        <item x="2"/>
        <item x="112"/>
        <item x="25"/>
        <item x="173"/>
        <item x="58"/>
        <item x="135"/>
        <item x="53"/>
        <item x="211"/>
        <item x="160"/>
        <item x="85"/>
        <item x="213"/>
        <item x="68"/>
        <item x="37"/>
        <item x="161"/>
        <item x="159"/>
        <item x="191"/>
        <item x="118"/>
      </items>
    </pivotField>
    <pivotField axis="axisRow" dataField="1" compact="0" outline="0" showAll="0" defaultSubtotal="0">
      <items count="6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</items>
    </pivotField>
    <pivotField axis="axisRow" compact="0" outline="0" showAll="0" defaultSubtotal="0">
      <items count="370">
        <item x="36"/>
        <item x="156"/>
        <item x="272"/>
        <item x="247"/>
        <item x="39"/>
        <item x="128"/>
        <item x="266"/>
        <item x="276"/>
        <item x="69"/>
        <item x="81"/>
        <item x="109"/>
        <item x="206"/>
        <item x="357"/>
        <item x="141"/>
        <item x="123"/>
        <item x="160"/>
        <item x="138"/>
        <item x="152"/>
        <item x="135"/>
        <item x="153"/>
        <item x="105"/>
        <item x="136"/>
        <item x="52"/>
        <item x="327"/>
        <item x="250"/>
        <item x="281"/>
        <item x="257"/>
        <item x="201"/>
        <item x="308"/>
        <item x="343"/>
        <item x="248"/>
        <item x="213"/>
        <item x="345"/>
        <item x="191"/>
        <item x="253"/>
        <item x="315"/>
        <item x="61"/>
        <item x="167"/>
        <item x="13"/>
        <item x="239"/>
        <item x="330"/>
        <item x="291"/>
        <item x="54"/>
        <item x="254"/>
        <item x="106"/>
        <item x="214"/>
        <item x="326"/>
        <item x="275"/>
        <item x="114"/>
        <item x="347"/>
        <item x="25"/>
        <item x="75"/>
        <item x="350"/>
        <item x="103"/>
        <item x="1"/>
        <item x="157"/>
        <item x="189"/>
        <item x="158"/>
        <item x="163"/>
        <item x="175"/>
        <item x="287"/>
        <item x="270"/>
        <item x="238"/>
        <item x="323"/>
        <item x="184"/>
        <item x="273"/>
        <item x="282"/>
        <item x="145"/>
        <item x="336"/>
        <item x="222"/>
        <item x="301"/>
        <item x="299"/>
        <item x="133"/>
        <item x="265"/>
        <item x="122"/>
        <item x="337"/>
        <item x="335"/>
        <item x="310"/>
        <item x="292"/>
        <item x="100"/>
        <item x="277"/>
        <item x="102"/>
        <item x="92"/>
        <item x="288"/>
        <item x="295"/>
        <item x="118"/>
        <item x="48"/>
        <item x="80"/>
        <item x="66"/>
        <item x="129"/>
        <item x="155"/>
        <item x="285"/>
        <item x="74"/>
        <item x="306"/>
        <item x="72"/>
        <item x="304"/>
        <item x="333"/>
        <item x="368"/>
        <item x="354"/>
        <item x="182"/>
        <item x="174"/>
        <item x="305"/>
        <item x="64"/>
        <item x="280"/>
        <item x="227"/>
        <item x="286"/>
        <item x="15"/>
        <item x="76"/>
        <item x="245"/>
        <item x="99"/>
        <item x="314"/>
        <item x="300"/>
        <item x="334"/>
        <item x="63"/>
        <item x="290"/>
        <item x="28"/>
        <item x="22"/>
        <item x="40"/>
        <item x="31"/>
        <item x="366"/>
        <item x="26"/>
        <item x="43"/>
        <item x="181"/>
        <item x="180"/>
        <item x="5"/>
        <item x="19"/>
        <item x="120"/>
        <item x="232"/>
        <item x="78"/>
        <item x="131"/>
        <item x="55"/>
        <item x="297"/>
        <item x="296"/>
        <item x="207"/>
        <item x="45"/>
        <item x="171"/>
        <item x="117"/>
        <item x="349"/>
        <item x="177"/>
        <item x="44"/>
        <item x="230"/>
        <item x="216"/>
        <item x="97"/>
        <item x="237"/>
        <item x="107"/>
        <item x="86"/>
        <item x="244"/>
        <item x="113"/>
        <item x="162"/>
        <item x="73"/>
        <item x="32"/>
        <item x="363"/>
        <item x="358"/>
        <item x="369"/>
        <item x="364"/>
        <item x="46"/>
        <item x="210"/>
        <item x="283"/>
        <item x="93"/>
        <item x="24"/>
        <item x="84"/>
        <item x="278"/>
        <item x="88"/>
        <item x="361"/>
        <item x="293"/>
        <item x="192"/>
        <item x="251"/>
        <item x="115"/>
        <item x="185"/>
        <item x="139"/>
        <item x="49"/>
        <item x="65"/>
        <item x="324"/>
        <item x="34"/>
        <item x="57"/>
        <item x="121"/>
        <item x="110"/>
        <item x="258"/>
        <item x="240"/>
        <item x="20"/>
        <item x="320"/>
        <item x="21"/>
        <item x="33"/>
        <item x="195"/>
        <item x="319"/>
        <item x="42"/>
        <item x="2"/>
        <item x="41"/>
        <item x="208"/>
        <item x="307"/>
        <item x="329"/>
        <item x="6"/>
        <item x="51"/>
        <item x="340"/>
        <item x="279"/>
        <item x="176"/>
        <item x="125"/>
        <item x="98"/>
        <item x="164"/>
        <item x="0"/>
        <item x="355"/>
        <item x="3"/>
        <item x="252"/>
        <item x="37"/>
        <item x="219"/>
        <item x="212"/>
        <item x="101"/>
        <item x="60"/>
        <item x="23"/>
        <item x="367"/>
        <item x="38"/>
        <item x="322"/>
        <item x="90"/>
        <item x="148"/>
        <item x="14"/>
        <item x="108"/>
        <item x="260"/>
        <item x="149"/>
        <item x="79"/>
        <item x="317"/>
        <item x="130"/>
        <item x="166"/>
        <item x="268"/>
        <item x="87"/>
        <item x="263"/>
        <item x="313"/>
        <item x="116"/>
        <item x="236"/>
        <item x="318"/>
        <item x="215"/>
        <item x="142"/>
        <item x="231"/>
        <item x="59"/>
        <item x="29"/>
        <item x="71"/>
        <item x="342"/>
        <item x="68"/>
        <item x="226"/>
        <item x="267"/>
        <item x="77"/>
        <item x="351"/>
        <item x="211"/>
        <item x="151"/>
        <item x="362"/>
        <item x="344"/>
        <item x="353"/>
        <item x="104"/>
        <item x="339"/>
        <item x="62"/>
        <item x="188"/>
        <item x="241"/>
        <item x="225"/>
        <item x="187"/>
        <item x="303"/>
        <item x="255"/>
        <item x="119"/>
        <item x="360"/>
        <item x="365"/>
        <item x="200"/>
        <item x="209"/>
        <item x="228"/>
        <item x="289"/>
        <item x="271"/>
        <item x="91"/>
        <item x="12"/>
        <item x="35"/>
        <item x="261"/>
        <item x="154"/>
        <item x="137"/>
        <item x="11"/>
        <item x="246"/>
        <item x="197"/>
        <item x="311"/>
        <item x="316"/>
        <item x="259"/>
        <item x="27"/>
        <item x="183"/>
        <item x="234"/>
        <item x="312"/>
        <item x="173"/>
        <item x="111"/>
        <item x="298"/>
        <item x="4"/>
        <item x="218"/>
        <item x="96"/>
        <item x="8"/>
        <item x="127"/>
        <item x="134"/>
        <item x="56"/>
        <item x="132"/>
        <item x="264"/>
        <item x="124"/>
        <item x="356"/>
        <item x="325"/>
        <item x="220"/>
        <item x="269"/>
        <item x="224"/>
        <item x="203"/>
        <item x="178"/>
        <item x="67"/>
        <item x="242"/>
        <item x="30"/>
        <item x="94"/>
        <item x="126"/>
        <item x="170"/>
        <item x="294"/>
        <item x="85"/>
        <item x="143"/>
        <item x="186"/>
        <item x="165"/>
        <item x="243"/>
        <item x="50"/>
        <item x="359"/>
        <item x="256"/>
        <item x="16"/>
        <item x="179"/>
        <item x="161"/>
        <item x="205"/>
        <item x="82"/>
        <item x="193"/>
        <item x="169"/>
        <item x="9"/>
        <item x="346"/>
        <item x="229"/>
        <item x="332"/>
        <item x="146"/>
        <item x="112"/>
        <item x="18"/>
        <item x="95"/>
        <item x="89"/>
        <item x="348"/>
        <item x="274"/>
        <item x="249"/>
        <item x="196"/>
        <item x="331"/>
        <item x="53"/>
        <item x="168"/>
        <item x="47"/>
        <item x="172"/>
        <item x="341"/>
        <item x="204"/>
        <item x="321"/>
        <item x="144"/>
        <item x="302"/>
        <item x="147"/>
        <item x="140"/>
        <item x="223"/>
        <item x="309"/>
        <item x="17"/>
        <item x="235"/>
        <item x="221"/>
        <item x="190"/>
        <item x="150"/>
        <item x="262"/>
        <item x="7"/>
        <item x="58"/>
        <item x="202"/>
        <item x="159"/>
        <item x="338"/>
        <item x="70"/>
        <item x="10"/>
        <item x="284"/>
        <item x="233"/>
        <item x="194"/>
        <item x="352"/>
        <item x="198"/>
        <item x="83"/>
        <item x="328"/>
        <item x="199"/>
        <item x="217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numFmtId="4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22">
        <item h="1" x="14"/>
        <item x="17"/>
        <item h="1" x="19"/>
        <item h="1" x="12"/>
        <item h="1" x="1"/>
        <item h="1" x="20"/>
        <item h="1" x="9"/>
        <item h="1" x="3"/>
        <item h="1" x="13"/>
        <item h="1" x="4"/>
        <item h="1" x="21"/>
        <item h="1" x="5"/>
        <item h="1" x="2"/>
        <item h="1" x="16"/>
        <item h="1" x="18"/>
        <item h="1" x="15"/>
        <item h="1" x="0"/>
        <item h="1" x="7"/>
        <item h="1" x="10"/>
        <item h="1" x="8"/>
        <item h="1" x="6"/>
        <item h="1" x="11"/>
      </items>
    </pivotField>
    <pivotField compact="0" outline="0" showAll="0" defaultSubtotal="0"/>
    <pivotField compact="0" outline="0" showAll="0" defaultSubtotal="0"/>
    <pivotField compact="0" outline="0" showAll="0" defaultSubtotal="0">
      <items count="4">
        <item x="0"/>
        <item x="1"/>
        <item x="2"/>
        <item x="3"/>
      </items>
    </pivotField>
    <pivotField compact="0" outline="0" dragToRow="0" dragToCol="0" dragToPage="0" showAll="0" defaultSubtotal="0"/>
  </pivotFields>
  <rowFields count="3">
    <field x="4"/>
    <field x="2"/>
    <field x="3"/>
  </rowFields>
  <rowItems count="22">
    <i>
      <x v="1"/>
      <x v="76"/>
      <x v="120"/>
    </i>
    <i r="2">
      <x v="223"/>
    </i>
    <i r="1">
      <x v="125"/>
      <x v="223"/>
    </i>
    <i>
      <x v="13"/>
      <x v="68"/>
      <x v="206"/>
    </i>
    <i>
      <x v="61"/>
      <x v="169"/>
      <x v="307"/>
    </i>
    <i>
      <x v="68"/>
      <x v="40"/>
      <x v="509"/>
    </i>
    <i>
      <x v="82"/>
      <x v="32"/>
      <x v="406"/>
    </i>
    <i r="1">
      <x v="42"/>
      <x v="618"/>
    </i>
    <i r="1">
      <x v="57"/>
      <x v="308"/>
    </i>
    <i r="1">
      <x v="76"/>
      <x v="120"/>
    </i>
    <i r="2">
      <x v="223"/>
    </i>
    <i r="1">
      <x v="162"/>
      <x v="334"/>
    </i>
    <i r="1">
      <x v="182"/>
      <x v="297"/>
    </i>
    <i r="1">
      <x v="217"/>
      <x v="113"/>
    </i>
    <i>
      <x v="98"/>
      <x v="111"/>
      <x v="203"/>
    </i>
    <i>
      <x v="122"/>
      <x v="228"/>
      <x v="73"/>
    </i>
    <i>
      <x v="169"/>
      <x v="111"/>
      <x v="203"/>
    </i>
    <i>
      <x v="245"/>
      <x v="208"/>
      <x v="271"/>
    </i>
    <i>
      <x v="319"/>
      <x v="9"/>
      <x v="285"/>
    </i>
    <i r="1">
      <x v="10"/>
      <x v="286"/>
    </i>
    <i>
      <x v="368"/>
      <x v="111"/>
      <x v="203"/>
    </i>
    <i t="grand">
      <x/>
    </i>
  </rowItems>
  <colFields count="1">
    <field x="-2"/>
  </colFields>
  <colItems count="2">
    <i>
      <x/>
    </i>
    <i i="1">
      <x v="1"/>
    </i>
  </colItems>
  <dataFields count="2">
    <dataField name="Кол-во заявок" fld="3" subtotal="count" baseField="0" baseItem="0" numFmtId="3"/>
    <dataField name="ВЫРУЧКА (ТГ.) " fld="8" baseField="0" baseItem="0" numFmtId="3"/>
  </dataFields>
  <formats count="6">
    <format dxfId="38">
      <pivotArea outline="0" collapsedLevelsAreSubtotals="1" fieldPosition="0"/>
    </format>
    <format dxfId="3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6">
      <pivotArea field="3" type="button" dataOnly="0" labelOnly="1" outline="0" axis="axisRow" fieldPosition="2"/>
    </format>
    <format dxfId="35">
      <pivotArea dataOnly="0" labelOnly="1" grandRow="1" outline="0" fieldPosition="0"/>
    </format>
    <format dxfId="34">
      <pivotArea field="3" type="button" dataOnly="0" labelOnly="1" outline="0" axis="axisRow" fieldPosition="2"/>
    </format>
    <format dxfId="33">
      <pivotArea dataOnly="0" labelOnly="1" grandRow="1" outline="0" fieldPosition="0"/>
    </format>
  </formats>
  <pivotTableStyleInfo name="PivotStyleLight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C3438A-3585-3340-AC34-FCE1AE72CA9B}" name="Сводная таблица1" cacheId="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compact="0" compactData="0" multipleFieldFilters="0" chartFormat="1">
  <location ref="A2:F1109" firstHeaderRow="0" firstDataRow="1" firstDataCol="4"/>
  <pivotFields count="19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items count="3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sortType="descending" defaultSubtotal="0">
      <items count="6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70">
        <item x="36"/>
        <item x="156"/>
        <item x="272"/>
        <item x="247"/>
        <item x="39"/>
        <item x="128"/>
        <item x="266"/>
        <item x="276"/>
        <item x="69"/>
        <item x="81"/>
        <item x="109"/>
        <item x="206"/>
        <item x="357"/>
        <item x="141"/>
        <item x="123"/>
        <item x="160"/>
        <item x="138"/>
        <item x="152"/>
        <item x="135"/>
        <item x="153"/>
        <item x="105"/>
        <item x="136"/>
        <item x="52"/>
        <item x="327"/>
        <item x="250"/>
        <item x="281"/>
        <item x="257"/>
        <item x="201"/>
        <item x="308"/>
        <item x="343"/>
        <item x="248"/>
        <item x="213"/>
        <item x="345"/>
        <item x="191"/>
        <item x="253"/>
        <item x="315"/>
        <item x="61"/>
        <item x="167"/>
        <item x="13"/>
        <item x="239"/>
        <item x="330"/>
        <item x="291"/>
        <item x="54"/>
        <item x="254"/>
        <item x="106"/>
        <item x="214"/>
        <item x="326"/>
        <item x="275"/>
        <item x="114"/>
        <item x="347"/>
        <item x="25"/>
        <item x="75"/>
        <item x="350"/>
        <item x="103"/>
        <item x="1"/>
        <item x="157"/>
        <item x="189"/>
        <item x="158"/>
        <item x="163"/>
        <item x="175"/>
        <item x="287"/>
        <item x="270"/>
        <item x="238"/>
        <item x="323"/>
        <item x="184"/>
        <item x="273"/>
        <item x="282"/>
        <item x="145"/>
        <item x="336"/>
        <item x="222"/>
        <item x="301"/>
        <item x="299"/>
        <item x="133"/>
        <item x="265"/>
        <item x="122"/>
        <item x="337"/>
        <item x="335"/>
        <item x="310"/>
        <item x="292"/>
        <item x="100"/>
        <item x="277"/>
        <item x="102"/>
        <item x="92"/>
        <item x="288"/>
        <item x="295"/>
        <item x="118"/>
        <item x="48"/>
        <item x="80"/>
        <item x="66"/>
        <item x="129"/>
        <item x="155"/>
        <item x="285"/>
        <item x="74"/>
        <item x="306"/>
        <item x="72"/>
        <item x="304"/>
        <item x="333"/>
        <item x="368"/>
        <item x="354"/>
        <item x="182"/>
        <item x="174"/>
        <item x="305"/>
        <item x="64"/>
        <item x="280"/>
        <item x="227"/>
        <item x="286"/>
        <item x="15"/>
        <item x="76"/>
        <item x="245"/>
        <item x="99"/>
        <item x="314"/>
        <item x="300"/>
        <item x="334"/>
        <item x="63"/>
        <item x="290"/>
        <item x="28"/>
        <item x="22"/>
        <item x="40"/>
        <item x="31"/>
        <item x="366"/>
        <item x="26"/>
        <item x="43"/>
        <item x="181"/>
        <item x="180"/>
        <item x="5"/>
        <item x="19"/>
        <item x="120"/>
        <item x="232"/>
        <item x="78"/>
        <item x="131"/>
        <item x="55"/>
        <item x="297"/>
        <item x="296"/>
        <item x="207"/>
        <item x="45"/>
        <item x="171"/>
        <item x="117"/>
        <item x="349"/>
        <item x="177"/>
        <item x="44"/>
        <item x="230"/>
        <item x="216"/>
        <item x="97"/>
        <item x="237"/>
        <item x="107"/>
        <item x="86"/>
        <item x="244"/>
        <item x="113"/>
        <item x="162"/>
        <item x="73"/>
        <item x="32"/>
        <item x="363"/>
        <item x="358"/>
        <item x="369"/>
        <item x="364"/>
        <item x="46"/>
        <item x="210"/>
        <item x="283"/>
        <item x="93"/>
        <item x="24"/>
        <item x="84"/>
        <item x="278"/>
        <item x="88"/>
        <item x="361"/>
        <item x="293"/>
        <item x="192"/>
        <item x="251"/>
        <item x="115"/>
        <item x="185"/>
        <item x="139"/>
        <item x="49"/>
        <item x="65"/>
        <item x="324"/>
        <item x="34"/>
        <item x="57"/>
        <item x="121"/>
        <item x="110"/>
        <item x="258"/>
        <item x="240"/>
        <item x="20"/>
        <item x="320"/>
        <item x="21"/>
        <item x="33"/>
        <item x="195"/>
        <item x="319"/>
        <item x="42"/>
        <item x="2"/>
        <item x="41"/>
        <item x="208"/>
        <item x="307"/>
        <item x="329"/>
        <item x="6"/>
        <item x="51"/>
        <item x="340"/>
        <item x="279"/>
        <item x="176"/>
        <item x="125"/>
        <item x="98"/>
        <item x="164"/>
        <item x="0"/>
        <item x="355"/>
        <item x="3"/>
        <item x="252"/>
        <item x="37"/>
        <item x="219"/>
        <item x="212"/>
        <item x="101"/>
        <item x="60"/>
        <item x="23"/>
        <item x="367"/>
        <item x="38"/>
        <item x="322"/>
        <item x="90"/>
        <item x="148"/>
        <item x="14"/>
        <item x="108"/>
        <item x="260"/>
        <item x="149"/>
        <item x="79"/>
        <item x="317"/>
        <item x="130"/>
        <item x="166"/>
        <item x="268"/>
        <item x="87"/>
        <item x="263"/>
        <item x="313"/>
        <item x="116"/>
        <item x="236"/>
        <item x="318"/>
        <item x="215"/>
        <item x="142"/>
        <item x="231"/>
        <item x="59"/>
        <item x="29"/>
        <item x="71"/>
        <item x="342"/>
        <item x="68"/>
        <item x="226"/>
        <item x="267"/>
        <item x="77"/>
        <item x="351"/>
        <item x="211"/>
        <item x="151"/>
        <item x="362"/>
        <item x="344"/>
        <item x="353"/>
        <item x="104"/>
        <item x="339"/>
        <item x="62"/>
        <item x="188"/>
        <item x="241"/>
        <item x="225"/>
        <item x="187"/>
        <item x="303"/>
        <item x="255"/>
        <item x="119"/>
        <item x="360"/>
        <item x="365"/>
        <item x="200"/>
        <item x="209"/>
        <item x="228"/>
        <item x="289"/>
        <item x="271"/>
        <item x="91"/>
        <item x="12"/>
        <item x="35"/>
        <item x="261"/>
        <item x="154"/>
        <item x="137"/>
        <item x="11"/>
        <item x="246"/>
        <item x="197"/>
        <item x="311"/>
        <item x="316"/>
        <item x="259"/>
        <item x="27"/>
        <item x="183"/>
        <item x="234"/>
        <item x="312"/>
        <item x="173"/>
        <item x="111"/>
        <item x="298"/>
        <item x="4"/>
        <item x="218"/>
        <item x="96"/>
        <item x="8"/>
        <item x="127"/>
        <item x="134"/>
        <item x="56"/>
        <item x="132"/>
        <item x="264"/>
        <item x="124"/>
        <item x="356"/>
        <item x="325"/>
        <item x="220"/>
        <item x="269"/>
        <item x="224"/>
        <item x="203"/>
        <item x="178"/>
        <item x="67"/>
        <item x="242"/>
        <item x="30"/>
        <item x="94"/>
        <item x="126"/>
        <item x="170"/>
        <item x="294"/>
        <item x="85"/>
        <item x="143"/>
        <item x="186"/>
        <item x="165"/>
        <item x="243"/>
        <item x="50"/>
        <item x="359"/>
        <item x="256"/>
        <item x="16"/>
        <item x="179"/>
        <item x="161"/>
        <item x="205"/>
        <item x="82"/>
        <item x="193"/>
        <item x="169"/>
        <item x="9"/>
        <item x="346"/>
        <item x="229"/>
        <item x="332"/>
        <item x="146"/>
        <item x="112"/>
        <item x="18"/>
        <item x="95"/>
        <item x="89"/>
        <item x="348"/>
        <item x="274"/>
        <item x="249"/>
        <item x="196"/>
        <item x="331"/>
        <item x="53"/>
        <item x="168"/>
        <item x="47"/>
        <item x="172"/>
        <item x="341"/>
        <item x="204"/>
        <item x="321"/>
        <item x="144"/>
        <item x="302"/>
        <item x="147"/>
        <item x="140"/>
        <item x="223"/>
        <item x="309"/>
        <item x="17"/>
        <item x="235"/>
        <item x="221"/>
        <item x="190"/>
        <item x="150"/>
        <item x="262"/>
        <item x="7"/>
        <item x="58"/>
        <item x="202"/>
        <item x="159"/>
        <item x="338"/>
        <item x="70"/>
        <item x="10"/>
        <item x="284"/>
        <item x="233"/>
        <item x="194"/>
        <item x="352"/>
        <item x="198"/>
        <item x="83"/>
        <item x="328"/>
        <item x="199"/>
        <item x="21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sortType="descending" defaultSubtotal="0">
      <items count="49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items count="6">
        <item x="0"/>
        <item x="1"/>
        <item x="2"/>
        <item x="3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11"/>
    <field x="3"/>
    <field x="4"/>
    <field x="12"/>
  </rowFields>
  <rowItems count="1107">
    <i>
      <x v="144"/>
      <x v="143"/>
      <x v="76"/>
      <x/>
    </i>
    <i r="2">
      <x v="88"/>
      <x/>
    </i>
    <i r="2">
      <x v="120"/>
      <x/>
    </i>
    <i r="2">
      <x v="197"/>
      <x/>
    </i>
    <i r="2">
      <x v="246"/>
      <x/>
    </i>
    <i r="1">
      <x v="504"/>
      <x v="205"/>
      <x/>
    </i>
    <i>
      <x v="19"/>
      <x v="10"/>
      <x v="186"/>
      <x v="1"/>
    </i>
    <i>
      <x v="314"/>
      <x v="595"/>
      <x v="139"/>
      <x v="1"/>
    </i>
    <i r="1">
      <x v="325"/>
      <x v="204"/>
      <x v="1"/>
    </i>
    <i>
      <x v="228"/>
      <x v="227"/>
      <x v="17"/>
      <x v="1"/>
    </i>
    <i r="2">
      <x v="186"/>
      <x v="1"/>
    </i>
    <i r="2">
      <x v="285"/>
      <x v="1"/>
    </i>
    <i r="2">
      <x v="335"/>
      <x v="1"/>
    </i>
    <i>
      <x v="21"/>
      <x v="17"/>
      <x v="87"/>
      <x/>
    </i>
    <i r="2">
      <x v="106"/>
      <x/>
    </i>
    <i r="2">
      <x v="173"/>
      <x/>
    </i>
    <i r="2">
      <x v="186"/>
      <x/>
    </i>
    <i r="2">
      <x v="234"/>
      <x/>
    </i>
    <i r="2">
      <x v="264"/>
      <x/>
    </i>
    <i r="2">
      <x v="285"/>
      <x/>
    </i>
    <i r="2">
      <x v="311"/>
      <x/>
    </i>
    <i r="2">
      <x v="348"/>
      <x/>
    </i>
    <i>
      <x v="467"/>
      <x v="10"/>
      <x v="139"/>
      <x v="1"/>
    </i>
    <i>
      <x v="57"/>
      <x v="50"/>
      <x v="155"/>
      <x v="1"/>
    </i>
    <i r="2">
      <x v="257"/>
      <x v="1"/>
    </i>
    <i r="2">
      <x v="277"/>
      <x v="1"/>
    </i>
    <i r="2">
      <x v="278"/>
      <x v="1"/>
    </i>
    <i>
      <x/>
      <x v="603"/>
      <x v="187"/>
      <x/>
    </i>
    <i r="1">
      <x/>
      <x v="54"/>
      <x/>
    </i>
    <i r="2">
      <x v="71"/>
      <x/>
    </i>
    <i r="2">
      <x v="135"/>
      <x/>
    </i>
    <i r="2">
      <x v="171"/>
      <x/>
    </i>
    <i r="2">
      <x v="186"/>
      <x/>
    </i>
    <i r="2">
      <x v="199"/>
      <x/>
    </i>
    <i r="1">
      <x v="162"/>
      <x v="118"/>
      <x/>
    </i>
    <i r="2">
      <x v="125"/>
      <x/>
    </i>
    <i r="2">
      <x v="186"/>
      <x/>
    </i>
    <i r="1">
      <x v="394"/>
      <x v="127"/>
      <x/>
    </i>
    <i r="1">
      <x v="533"/>
      <x v="24"/>
      <x/>
    </i>
    <i r="1">
      <x v="542"/>
      <x v="113"/>
      <x/>
    </i>
    <i r="1">
      <x v="296"/>
      <x v="269"/>
      <x/>
    </i>
    <i>
      <x v="86"/>
      <x v="203"/>
      <x v="98"/>
      <x/>
    </i>
    <i r="2">
      <x v="169"/>
      <x/>
    </i>
    <i r="2">
      <x v="186"/>
      <x/>
    </i>
    <i r="2">
      <x v="368"/>
      <x/>
    </i>
    <i r="1">
      <x v="78"/>
      <x v="236"/>
      <x/>
    </i>
    <i r="2">
      <x v="248"/>
      <x/>
    </i>
    <i r="1">
      <x v="582"/>
      <x v="196"/>
      <x/>
    </i>
    <i r="2">
      <x v="199"/>
      <x/>
    </i>
    <i r="1">
      <x v="199"/>
      <x v="285"/>
      <x/>
    </i>
    <i r="1">
      <x v="591"/>
      <x v="309"/>
      <x/>
    </i>
    <i>
      <x v="7"/>
      <x v="7"/>
      <x v="72"/>
      <x v="1"/>
    </i>
    <i r="2">
      <x v="282"/>
      <x v="1"/>
    </i>
    <i r="2">
      <x v="323"/>
      <x v="1"/>
    </i>
    <i>
      <x v="161"/>
      <x v="159"/>
      <x v="85"/>
      <x v="1"/>
    </i>
    <i r="2">
      <x v="140"/>
      <x v="1"/>
    </i>
    <i r="2">
      <x v="180"/>
      <x v="1"/>
    </i>
    <i r="2">
      <x v="186"/>
      <x v="1"/>
    </i>
    <i r="1">
      <x v="468"/>
      <x v="268"/>
      <x v="1"/>
    </i>
    <i>
      <x v="284"/>
      <x v="275"/>
      <x v="56"/>
      <x/>
    </i>
    <i r="2">
      <x v="196"/>
      <x/>
    </i>
    <i r="2">
      <x v="202"/>
      <x/>
    </i>
    <i r="2">
      <x v="225"/>
      <x/>
    </i>
    <i r="2">
      <x v="247"/>
      <x/>
    </i>
    <i r="2">
      <x v="248"/>
      <x/>
    </i>
    <i>
      <x v="159"/>
      <x v="156"/>
      <x v="159"/>
      <x v="1"/>
    </i>
    <i r="1">
      <x v="357"/>
      <x v="25"/>
      <x v="1"/>
    </i>
    <i r="2">
      <x v="248"/>
      <x v="1"/>
    </i>
    <i r="2">
      <x v="264"/>
      <x v="1"/>
    </i>
    <i r="2">
      <x v="285"/>
      <x v="1"/>
    </i>
    <i r="1">
      <x v="221"/>
      <x v="113"/>
      <x v="1"/>
    </i>
    <i>
      <x v="140"/>
      <x v="139"/>
      <x/>
      <x v="1"/>
    </i>
    <i r="2">
      <x v="186"/>
      <x v="1"/>
    </i>
    <i r="1">
      <x v="294"/>
      <x v="21"/>
      <x v="1"/>
    </i>
    <i r="2">
      <x v="30"/>
      <x v="1"/>
    </i>
    <i r="2">
      <x v="79"/>
      <x v="1"/>
    </i>
    <i r="2">
      <x v="197"/>
      <x v="1"/>
    </i>
    <i r="2">
      <x v="199"/>
      <x v="1"/>
    </i>
    <i r="2">
      <x v="238"/>
      <x v="1"/>
    </i>
    <i r="2">
      <x v="258"/>
      <x v="1"/>
    </i>
    <i r="2">
      <x v="259"/>
      <x v="1"/>
    </i>
    <i r="2">
      <x v="270"/>
      <x v="1"/>
    </i>
    <i r="2">
      <x v="272"/>
      <x v="1"/>
    </i>
    <i r="2">
      <x v="297"/>
      <x v="1"/>
    </i>
    <i r="1">
      <x v="509"/>
      <x v="68"/>
      <x v="1"/>
    </i>
    <i r="2">
      <x v="361"/>
      <x v="1"/>
    </i>
    <i r="1">
      <x v="423"/>
      <x v="238"/>
      <x v="1"/>
    </i>
    <i>
      <x v="49"/>
      <x v="43"/>
      <x v="187"/>
      <x/>
    </i>
    <i r="1">
      <x v="566"/>
      <x v="248"/>
      <x/>
    </i>
    <i r="1">
      <x v="498"/>
      <x v="238"/>
      <x/>
    </i>
    <i>
      <x v="39"/>
      <x v="33"/>
      <x v="182"/>
      <x/>
    </i>
    <i r="2">
      <x v="186"/>
      <x/>
    </i>
    <i r="1">
      <x v="137"/>
      <x/>
      <x/>
    </i>
    <i r="2">
      <x v="126"/>
      <x/>
    </i>
    <i r="2">
      <x v="139"/>
      <x/>
    </i>
    <i r="1">
      <x v="142"/>
      <x v="208"/>
      <x/>
    </i>
    <i r="2">
      <x v="248"/>
      <x/>
    </i>
    <i r="2">
      <x v="331"/>
      <x/>
    </i>
    <i>
      <x v="112"/>
      <x v="277"/>
      <x v="33"/>
      <x/>
    </i>
    <i r="2">
      <x v="74"/>
      <x/>
    </i>
    <i r="2">
      <x v="77"/>
      <x/>
    </i>
    <i r="2">
      <x v="172"/>
      <x/>
    </i>
    <i r="2">
      <x v="186"/>
      <x/>
    </i>
    <i r="1">
      <x v="105"/>
      <x v="54"/>
      <x/>
    </i>
    <i r="2">
      <x v="126"/>
      <x/>
    </i>
    <i r="2">
      <x v="145"/>
      <x/>
    </i>
    <i r="2">
      <x v="218"/>
      <x/>
    </i>
    <i r="1">
      <x v="194"/>
      <x v="366"/>
      <x/>
    </i>
    <i r="1">
      <x v="161"/>
      <x v="113"/>
      <x/>
    </i>
    <i r="1">
      <x v="191"/>
      <x v="285"/>
      <x/>
    </i>
    <i>
      <x v="153"/>
      <x v="152"/>
      <x v="139"/>
      <x/>
    </i>
    <i r="2">
      <x v="199"/>
      <x/>
    </i>
    <i r="1">
      <x v="310"/>
      <x v="196"/>
      <x/>
    </i>
    <i r="2">
      <x v="224"/>
      <x/>
    </i>
    <i r="2">
      <x v="248"/>
      <x/>
    </i>
    <i r="2">
      <x v="264"/>
      <x/>
    </i>
    <i r="2">
      <x v="285"/>
      <x/>
    </i>
    <i>
      <x v="103"/>
      <x v="92"/>
      <x v="51"/>
      <x v="1"/>
    </i>
    <i r="2">
      <x v="143"/>
      <x v="1"/>
    </i>
    <i r="2">
      <x v="268"/>
      <x v="1"/>
    </i>
    <i r="2">
      <x v="315"/>
      <x v="1"/>
    </i>
    <i>
      <x v="156"/>
      <x v="354"/>
      <x v="186"/>
      <x/>
    </i>
    <i r="2">
      <x v="327"/>
      <x/>
    </i>
    <i r="1">
      <x v="155"/>
      <x v="73"/>
      <x/>
    </i>
    <i r="2">
      <x v="125"/>
      <x/>
    </i>
    <i r="2">
      <x v="248"/>
      <x/>
    </i>
    <i r="2">
      <x v="340"/>
      <x/>
    </i>
    <i r="1">
      <x v="597"/>
      <x v="42"/>
      <x/>
    </i>
    <i r="2">
      <x v="199"/>
      <x/>
    </i>
    <i r="1">
      <x v="440"/>
      <x v="194"/>
      <x/>
    </i>
    <i>
      <x v="73"/>
      <x v="126"/>
      <x v="32"/>
      <x/>
    </i>
    <i r="2">
      <x v="39"/>
      <x/>
    </i>
    <i r="2">
      <x v="88"/>
      <x/>
    </i>
    <i r="2">
      <x v="188"/>
      <x/>
    </i>
    <i r="2">
      <x v="189"/>
      <x/>
    </i>
    <i r="2">
      <x v="328"/>
      <x/>
    </i>
    <i r="2">
      <x v="347"/>
      <x/>
    </i>
    <i r="1">
      <x v="578"/>
      <x v="187"/>
      <x/>
    </i>
    <i r="1">
      <x v="64"/>
      <x v="232"/>
      <x/>
    </i>
    <i r="1">
      <x v="128"/>
      <x v="264"/>
      <x/>
    </i>
    <i>
      <x v="120"/>
      <x v="183"/>
      <x v="93"/>
      <x v="1"/>
    </i>
    <i r="2">
      <x v="112"/>
      <x v="1"/>
    </i>
    <i r="2">
      <x v="248"/>
      <x v="1"/>
    </i>
    <i r="1">
      <x v="422"/>
      <x v="6"/>
      <x v="1"/>
    </i>
    <i r="2">
      <x v="248"/>
      <x v="1"/>
    </i>
    <i r="1">
      <x v="115"/>
      <x v="203"/>
      <x v="1"/>
    </i>
    <i>
      <x v="142"/>
      <x v="141"/>
      <x v="54"/>
      <x v="1"/>
    </i>
    <i r="2">
      <x v="81"/>
      <x v="1"/>
    </i>
    <i r="2">
      <x v="92"/>
      <x v="1"/>
    </i>
    <i r="2">
      <x v="113"/>
      <x v="1"/>
    </i>
    <i r="2">
      <x v="157"/>
      <x v="1"/>
    </i>
    <i r="2">
      <x v="248"/>
      <x v="1"/>
    </i>
    <i r="2">
      <x v="249"/>
      <x v="1"/>
    </i>
    <i r="2">
      <x v="285"/>
      <x v="1"/>
    </i>
    <i>
      <x v="261"/>
      <x v="547"/>
      <x v="88"/>
      <x/>
    </i>
    <i r="2">
      <x v="218"/>
      <x/>
    </i>
    <i r="2">
      <x v="247"/>
      <x/>
    </i>
    <i r="2">
      <x v="264"/>
      <x/>
    </i>
    <i r="1">
      <x v="252"/>
      <x v="207"/>
      <x/>
    </i>
    <i r="2">
      <x v="227"/>
      <x/>
    </i>
    <i r="2">
      <x v="264"/>
      <x/>
    </i>
    <i r="1">
      <x v="280"/>
      <x v="165"/>
      <x/>
    </i>
    <i>
      <x v="245"/>
      <x v="239"/>
      <x v="72"/>
      <x v="1"/>
    </i>
    <i r="2">
      <x v="148"/>
      <x v="1"/>
    </i>
    <i r="2">
      <x v="152"/>
      <x v="1"/>
    </i>
    <i r="2">
      <x v="248"/>
      <x v="1"/>
    </i>
    <i r="2">
      <x v="324"/>
      <x v="1"/>
    </i>
    <i>
      <x v="347"/>
      <x v="379"/>
      <x v="155"/>
      <x v="1"/>
    </i>
    <i>
      <x v="288"/>
      <x v="372"/>
      <x v="40"/>
      <x/>
    </i>
    <i r="2">
      <x v="178"/>
      <x/>
    </i>
    <i r="2">
      <x v="248"/>
      <x/>
    </i>
    <i r="1">
      <x v="283"/>
      <x v="223"/>
      <x/>
    </i>
    <i>
      <x v="121"/>
      <x v="116"/>
      <x v="104"/>
      <x/>
    </i>
    <i r="2">
      <x v="125"/>
      <x/>
    </i>
    <i r="2">
      <x v="285"/>
      <x/>
    </i>
    <i r="1">
      <x v="291"/>
      <x v="146"/>
      <x/>
    </i>
    <i r="2">
      <x v="183"/>
      <x/>
    </i>
    <i r="2">
      <x v="264"/>
      <x/>
    </i>
    <i r="1">
      <x v="484"/>
      <x v="88"/>
      <x/>
    </i>
    <i>
      <x v="146"/>
      <x v="145"/>
      <x v="44"/>
      <x v="1"/>
    </i>
    <i r="2">
      <x v="285"/>
      <x v="1"/>
    </i>
    <i>
      <x v="189"/>
      <x v="183"/>
      <x v="207"/>
      <x/>
    </i>
    <i r="2">
      <x v="227"/>
      <x/>
    </i>
    <i>
      <x v="461"/>
      <x v="562"/>
      <x v="23"/>
      <x/>
    </i>
    <i>
      <x v="79"/>
      <x v="432"/>
      <x v="196"/>
      <x/>
    </i>
    <i r="2">
      <x v="238"/>
      <x/>
    </i>
    <i r="1">
      <x v="253"/>
      <x v="124"/>
      <x/>
    </i>
    <i r="2">
      <x v="279"/>
      <x/>
    </i>
    <i r="1">
      <x v="71"/>
      <x v="203"/>
      <x/>
    </i>
    <i>
      <x v="387"/>
      <x v="436"/>
      <x v="7"/>
      <x v="1"/>
    </i>
    <i r="2">
      <x v="88"/>
      <x v="1"/>
    </i>
    <i r="2">
      <x v="248"/>
      <x v="1"/>
    </i>
    <i r="2">
      <x v="364"/>
      <x v="1"/>
    </i>
    <i>
      <x v="42"/>
      <x v="36"/>
      <x/>
      <x/>
    </i>
    <i r="1">
      <x v="488"/>
      <x v="297"/>
      <x/>
    </i>
    <i r="1">
      <x v="240"/>
      <x v="285"/>
      <x/>
    </i>
    <i r="1">
      <x v="72"/>
      <x v="355"/>
      <x/>
    </i>
    <i>
      <x v="383"/>
      <x v="429"/>
      <x v="186"/>
      <x v="1"/>
    </i>
    <i r="2">
      <x v="285"/>
      <x v="1"/>
    </i>
    <i>
      <x v="386"/>
      <x v="434"/>
      <x v="186"/>
      <x/>
    </i>
    <i r="2">
      <x v="248"/>
      <x/>
    </i>
    <i>
      <x v="113"/>
      <x v="106"/>
      <x v="186"/>
      <x/>
    </i>
    <i r="2">
      <x v="223"/>
      <x/>
    </i>
    <i>
      <x v="459"/>
      <x v="558"/>
      <x v="195"/>
      <x/>
    </i>
    <i r="2">
      <x v="293"/>
      <x/>
    </i>
    <i>
      <x v="276"/>
      <x v="346"/>
      <x v="149"/>
      <x/>
    </i>
    <i r="2">
      <x v="186"/>
      <x/>
    </i>
    <i r="1">
      <x v="268"/>
      <x v="218"/>
      <x/>
    </i>
    <i r="2">
      <x v="264"/>
      <x/>
    </i>
    <i>
      <x v="98"/>
      <x v="369"/>
      <x v="113"/>
      <x/>
    </i>
    <i r="2">
      <x v="143"/>
      <x/>
    </i>
    <i r="2">
      <x v="236"/>
      <x/>
    </i>
    <i r="2">
      <x v="248"/>
      <x/>
    </i>
    <i r="2">
      <x v="268"/>
      <x/>
    </i>
    <i r="1">
      <x v="419"/>
      <x v="248"/>
      <x/>
    </i>
    <i r="1">
      <x v="87"/>
      <x v="94"/>
      <x/>
    </i>
    <i r="1">
      <x v="482"/>
      <x v="47"/>
      <x/>
    </i>
    <i r="1">
      <x v="101"/>
      <x v="285"/>
      <x/>
    </i>
    <i>
      <x v="177"/>
      <x v="173"/>
      <x v="196"/>
      <x/>
    </i>
    <i r="1">
      <x v="223"/>
      <x v="248"/>
      <x/>
    </i>
    <i>
      <x v="43"/>
      <x v="37"/>
      <x v="64"/>
      <x v="1"/>
    </i>
    <i r="2">
      <x v="196"/>
      <x v="1"/>
    </i>
    <i r="2">
      <x v="203"/>
      <x v="1"/>
    </i>
    <i r="2">
      <x v="236"/>
      <x v="1"/>
    </i>
    <i>
      <x v="107"/>
      <x v="307"/>
      <x v="11"/>
      <x/>
    </i>
    <i r="2">
      <x v="61"/>
      <x/>
    </i>
    <i r="2">
      <x v="111"/>
      <x/>
    </i>
    <i r="2">
      <x v="128"/>
      <x/>
    </i>
    <i r="2">
      <x v="222"/>
      <x/>
    </i>
    <i r="1">
      <x v="98"/>
      <x v="9"/>
      <x/>
    </i>
    <i r="2">
      <x v="248"/>
      <x/>
    </i>
    <i>
      <x v="88"/>
      <x v="205"/>
      <x v="269"/>
      <x/>
    </i>
    <i r="2">
      <x v="345"/>
      <x/>
    </i>
    <i r="1">
      <x v="79"/>
      <x v="359"/>
      <x/>
    </i>
    <i r="1">
      <x v="319"/>
      <x v="271"/>
      <x/>
    </i>
    <i>
      <x v="260"/>
      <x v="251"/>
      <x v="186"/>
      <x/>
    </i>
    <i r="2">
      <x v="215"/>
      <x/>
    </i>
    <i r="2">
      <x v="273"/>
      <x/>
    </i>
    <i>
      <x v="286"/>
      <x v="279"/>
      <x v="186"/>
      <x/>
    </i>
    <i r="2">
      <x v="285"/>
      <x/>
    </i>
    <i r="2">
      <x v="360"/>
      <x/>
    </i>
    <i r="1">
      <x v="602"/>
      <x v="88"/>
      <x/>
    </i>
    <i r="1">
      <x v="586"/>
      <x v="85"/>
      <x/>
    </i>
    <i r="1">
      <x v="441"/>
      <x v="248"/>
      <x/>
    </i>
    <i>
      <x v="313"/>
      <x v="324"/>
      <x v="186"/>
      <x/>
    </i>
    <i r="2">
      <x v="264"/>
      <x/>
    </i>
    <i r="2">
      <x v="270"/>
      <x/>
    </i>
    <i>
      <x v="27"/>
      <x v="257"/>
      <x v="123"/>
      <x/>
    </i>
    <i r="2">
      <x v="199"/>
      <x/>
    </i>
    <i r="2">
      <x v="308"/>
      <x/>
    </i>
    <i r="1">
      <x v="21"/>
      <x v="186"/>
      <x/>
    </i>
    <i r="2">
      <x v="285"/>
      <x/>
    </i>
    <i r="1">
      <x v="89"/>
      <x v="125"/>
      <x/>
    </i>
    <i r="2">
      <x v="248"/>
      <x/>
    </i>
    <i r="1">
      <x v="39"/>
      <x v="118"/>
      <x/>
    </i>
    <i>
      <x v="410"/>
      <x v="469"/>
      <x v="131"/>
      <x v="1"/>
    </i>
    <i r="2">
      <x v="132"/>
      <x v="1"/>
    </i>
    <i r="2">
      <x v="183"/>
      <x v="1"/>
    </i>
    <i>
      <x v="127"/>
      <x v="122"/>
      <x v="186"/>
      <x/>
    </i>
    <i r="2">
      <x v="215"/>
      <x/>
    </i>
    <i r="2">
      <x v="302"/>
      <x/>
    </i>
    <i r="1">
      <x v="376"/>
      <x v="310"/>
      <x/>
    </i>
    <i r="1">
      <x v="393"/>
      <x v="127"/>
      <x/>
    </i>
    <i r="1">
      <x v="362"/>
      <x v="362"/>
      <x/>
    </i>
    <i>
      <x v="209"/>
      <x v="297"/>
      <x v="51"/>
      <x/>
    </i>
    <i r="2">
      <x v="82"/>
      <x/>
    </i>
    <i r="2">
      <x v="143"/>
      <x/>
    </i>
    <i r="2">
      <x v="155"/>
      <x/>
    </i>
    <i r="2">
      <x v="248"/>
      <x/>
    </i>
    <i r="2">
      <x v="268"/>
      <x/>
    </i>
    <i r="2">
      <x v="331"/>
      <x/>
    </i>
    <i r="2">
      <x v="356"/>
      <x/>
    </i>
    <i r="1">
      <x v="312"/>
      <x v="88"/>
      <x/>
    </i>
    <i r="2">
      <x v="248"/>
      <x/>
    </i>
    <i r="1">
      <x v="347"/>
      <x v="212"/>
      <x/>
    </i>
    <i r="1">
      <x v="208"/>
      <x v="230"/>
      <x/>
    </i>
    <i>
      <x v="230"/>
      <x v="428"/>
      <x v="186"/>
      <x/>
    </i>
    <i r="2">
      <x v="285"/>
      <x/>
    </i>
    <i r="1">
      <x v="448"/>
      <x v="248"/>
      <x/>
    </i>
    <i r="1">
      <x v="229"/>
      <x v="121"/>
      <x/>
    </i>
    <i r="1">
      <x v="536"/>
      <x v="228"/>
      <x/>
    </i>
    <i>
      <x v="16"/>
      <x v="10"/>
      <x v="121"/>
      <x/>
    </i>
    <i r="2">
      <x v="125"/>
      <x/>
    </i>
    <i r="2">
      <x v="186"/>
      <x/>
    </i>
    <i r="2">
      <x v="264"/>
      <x/>
    </i>
    <i r="2">
      <x v="314"/>
      <x/>
    </i>
    <i r="2">
      <x v="327"/>
      <x/>
    </i>
    <i>
      <x v="419"/>
      <x v="489"/>
      <x v="192"/>
      <x/>
    </i>
    <i r="2">
      <x v="253"/>
      <x/>
    </i>
    <i>
      <x v="114"/>
      <x v="107"/>
      <x v="43"/>
      <x/>
    </i>
    <i r="2">
      <x v="70"/>
      <x/>
    </i>
    <i r="2">
      <x v="162"/>
      <x/>
    </i>
    <i r="2">
      <x v="295"/>
      <x/>
    </i>
    <i>
      <x v="271"/>
      <x v="353"/>
      <x v="20"/>
      <x/>
    </i>
    <i r="2">
      <x v="24"/>
      <x/>
    </i>
    <i r="2">
      <x v="187"/>
      <x/>
    </i>
    <i r="1">
      <x v="262"/>
      <x v="276"/>
      <x/>
    </i>
    <i>
      <x v="63"/>
      <x v="333"/>
      <x v="21"/>
      <x/>
    </i>
    <i r="2">
      <x v="54"/>
      <x/>
    </i>
    <i r="1">
      <x v="599"/>
      <x v="15"/>
      <x/>
    </i>
    <i r="2">
      <x v="33"/>
      <x/>
    </i>
    <i r="1">
      <x v="55"/>
      <x v="22"/>
      <x/>
    </i>
    <i>
      <x v="132"/>
      <x v="555"/>
      <x v="356"/>
      <x/>
    </i>
    <i r="1">
      <x v="130"/>
      <x v="52"/>
      <x/>
    </i>
    <i r="2">
      <x v="248"/>
      <x/>
    </i>
    <i r="2">
      <x v="284"/>
      <x/>
    </i>
    <i>
      <x v="46"/>
      <x v="41"/>
      <x v="4"/>
      <x/>
    </i>
    <i r="2">
      <x v="197"/>
      <x/>
    </i>
    <i r="1">
      <x v="263"/>
      <x v="113"/>
      <x/>
    </i>
    <i r="1">
      <x v="158"/>
      <x v="159"/>
      <x/>
    </i>
    <i>
      <x v="337"/>
      <x v="363"/>
      <x v="54"/>
      <x/>
    </i>
    <i r="2">
      <x v="184"/>
      <x/>
    </i>
    <i r="2">
      <x v="349"/>
      <x/>
    </i>
    <i>
      <x v="108"/>
      <x v="99"/>
      <x v="208"/>
      <x/>
    </i>
    <i r="2">
      <x v="318"/>
      <x/>
    </i>
    <i r="2">
      <x v="340"/>
      <x/>
    </i>
    <i r="2">
      <x v="341"/>
      <x/>
    </i>
    <i r="2">
      <x v="346"/>
      <x/>
    </i>
    <i r="1">
      <x v="289"/>
      <x v="363"/>
      <x/>
    </i>
    <i r="1">
      <x v="543"/>
      <x v="196"/>
      <x/>
    </i>
    <i>
      <x v="148"/>
      <x v="147"/>
      <x v="215"/>
      <x v="1"/>
    </i>
    <i>
      <x v="14"/>
      <x v="13"/>
      <x v="115"/>
      <x/>
    </i>
    <i r="2">
      <x v="285"/>
      <x/>
    </i>
    <i r="2">
      <x v="360"/>
      <x/>
    </i>
    <i r="1">
      <x v="58"/>
      <x v="187"/>
      <x/>
    </i>
    <i r="1">
      <x v="243"/>
      <x v="15"/>
      <x/>
    </i>
    <i r="1">
      <x v="564"/>
      <x v="187"/>
      <x/>
    </i>
    <i r="1">
      <x v="478"/>
      <x v="113"/>
      <x/>
    </i>
    <i r="1">
      <x v="382"/>
      <x v="248"/>
      <x/>
    </i>
    <i r="1">
      <x v="513"/>
      <x v="199"/>
      <x/>
    </i>
    <i>
      <x v="137"/>
      <x v="166"/>
      <x v="33"/>
      <x v="1"/>
    </i>
    <i r="2">
      <x v="37"/>
      <x v="1"/>
    </i>
    <i r="2">
      <x v="74"/>
      <x v="1"/>
    </i>
    <i r="2">
      <x v="186"/>
      <x v="1"/>
    </i>
    <i r="1">
      <x v="135"/>
      <x v="45"/>
      <x v="1"/>
    </i>
    <i r="2">
      <x v="199"/>
      <x v="1"/>
    </i>
    <i r="2">
      <x v="300"/>
      <x v="1"/>
    </i>
    <i>
      <x v="8"/>
      <x v="8"/>
      <x v="18"/>
      <x/>
    </i>
    <i r="2">
      <x v="67"/>
      <x/>
    </i>
    <i r="2">
      <x v="124"/>
      <x/>
    </i>
    <i r="2">
      <x v="139"/>
      <x/>
    </i>
    <i r="2">
      <x v="158"/>
      <x/>
    </i>
    <i r="2">
      <x v="159"/>
      <x/>
    </i>
    <i r="2">
      <x v="248"/>
      <x/>
    </i>
    <i>
      <x v="292"/>
      <x v="10"/>
      <x v="186"/>
      <x/>
    </i>
    <i>
      <x v="221"/>
      <x v="344"/>
      <x v="65"/>
      <x/>
    </i>
    <i r="2">
      <x v="113"/>
      <x/>
    </i>
    <i r="1">
      <x v="532"/>
      <x v="113"/>
      <x/>
    </i>
    <i r="2">
      <x v="199"/>
      <x/>
    </i>
    <i r="1">
      <x v="605"/>
      <x v="292"/>
      <x/>
    </i>
    <i r="1">
      <x v="359"/>
      <x v="64"/>
      <x/>
    </i>
    <i r="1">
      <x v="561"/>
      <x v="248"/>
      <x/>
    </i>
    <i r="1">
      <x v="222"/>
      <x v="217"/>
      <x/>
    </i>
    <i r="2">
      <x v="248"/>
      <x/>
    </i>
    <i>
      <x v="24"/>
      <x v="19"/>
      <x v="181"/>
      <x v="1"/>
    </i>
    <i r="2">
      <x v="286"/>
      <x v="1"/>
    </i>
    <i>
      <x v="4"/>
      <x v="4"/>
      <x v="201"/>
      <x/>
    </i>
    <i>
      <x v="76"/>
      <x v="67"/>
      <x v="36"/>
      <x/>
    </i>
    <i r="2">
      <x v="284"/>
      <x/>
    </i>
    <i r="1">
      <x v="464"/>
      <x v="79"/>
      <x/>
    </i>
    <i r="2">
      <x v="140"/>
      <x/>
    </i>
    <i r="2">
      <x v="199"/>
      <x/>
    </i>
    <i r="1">
      <x v="304"/>
      <x v="85"/>
      <x/>
    </i>
    <i r="1">
      <x v="610"/>
      <x v="151"/>
      <x/>
    </i>
    <i r="1">
      <x v="614"/>
      <x v="88"/>
      <x/>
    </i>
    <i r="1">
      <x v="318"/>
      <x v="45"/>
      <x/>
    </i>
    <i>
      <x v="244"/>
      <x v="237"/>
      <x v="205"/>
      <x v="1"/>
    </i>
    <i r="2">
      <x v="316"/>
      <x v="1"/>
    </i>
    <i>
      <x v="409"/>
      <x v="467"/>
      <x v="84"/>
      <x/>
    </i>
    <i r="2">
      <x v="140"/>
      <x/>
    </i>
    <i>
      <x v="278"/>
      <x v="447"/>
      <x v="248"/>
      <x/>
    </i>
    <i r="1">
      <x v="426"/>
      <x v="192"/>
      <x/>
    </i>
    <i r="1">
      <x v="270"/>
      <x v="306"/>
      <x/>
    </i>
    <i>
      <x v="250"/>
      <x v="244"/>
      <x v="139"/>
      <x/>
    </i>
    <i r="2">
      <x v="186"/>
      <x/>
    </i>
    <i r="2">
      <x v="285"/>
      <x/>
    </i>
    <i>
      <x v="202"/>
      <x v="274"/>
      <x v="285"/>
      <x/>
    </i>
    <i r="1">
      <x v="560"/>
      <x v="248"/>
      <x/>
    </i>
    <i r="1">
      <x v="472"/>
      <x v="360"/>
      <x/>
    </i>
    <i r="1">
      <x v="446"/>
      <x v="223"/>
      <x/>
    </i>
    <i r="1">
      <x v="198"/>
      <x v="128"/>
      <x/>
    </i>
    <i>
      <x v="22"/>
      <x v="10"/>
      <x v="285"/>
      <x v="1"/>
    </i>
    <i>
      <x v="481"/>
      <x v="594"/>
      <x v="49"/>
      <x v="1"/>
    </i>
    <i>
      <x v="333"/>
      <x v="356"/>
      <x v="264"/>
      <x/>
    </i>
    <i r="1">
      <x v="570"/>
      <x v="187"/>
      <x/>
    </i>
    <i>
      <x v="192"/>
      <x v="187"/>
      <x v="129"/>
      <x/>
    </i>
    <i r="2">
      <x v="139"/>
      <x/>
    </i>
    <i r="1">
      <x v="458"/>
      <x v="47"/>
      <x/>
    </i>
    <i>
      <x v="9"/>
      <x v="181"/>
      <x v="5"/>
      <x/>
    </i>
    <i r="1">
      <x v="48"/>
      <x v="134"/>
      <x/>
    </i>
    <i r="2">
      <x v="268"/>
      <x/>
    </i>
    <i r="1">
      <x v="540"/>
      <x v="35"/>
      <x/>
    </i>
    <i r="1">
      <x v="249"/>
      <x v="309"/>
      <x/>
    </i>
    <i r="1">
      <x v="9"/>
      <x v="191"/>
      <x/>
    </i>
    <i>
      <x v="23"/>
      <x v="18"/>
      <x v="117"/>
      <x v="1"/>
    </i>
    <i r="2">
      <x v="179"/>
      <x v="1"/>
    </i>
    <i r="2">
      <x v="350"/>
      <x v="1"/>
    </i>
    <i>
      <x v="247"/>
      <x v="427"/>
      <x v="187"/>
      <x/>
    </i>
    <i r="1">
      <x v="608"/>
      <x v="243"/>
      <x/>
    </i>
    <i r="1">
      <x v="328"/>
      <x v="285"/>
      <x/>
    </i>
    <i r="1">
      <x v="332"/>
      <x v="248"/>
      <x/>
    </i>
    <i r="1">
      <x v="230"/>
      <x v="285"/>
      <x/>
    </i>
    <i>
      <x v="360"/>
      <x v="479"/>
      <x v="96"/>
      <x v="1"/>
    </i>
    <i r="2">
      <x v="281"/>
      <x v="1"/>
    </i>
    <i r="1">
      <x v="398"/>
      <x v="199"/>
      <x v="1"/>
    </i>
    <i>
      <x v="327"/>
      <x v="345"/>
      <x v="248"/>
      <x/>
    </i>
    <i r="2">
      <x v="275"/>
      <x/>
    </i>
    <i r="1">
      <x v="364"/>
      <x v="164"/>
      <x/>
    </i>
    <i r="2">
      <x v="248"/>
      <x/>
    </i>
    <i r="2">
      <x v="329"/>
      <x/>
    </i>
    <i r="1">
      <x v="495"/>
      <x v="160"/>
      <x/>
    </i>
    <i>
      <x v="366"/>
      <x v="403"/>
      <x v="190"/>
      <x v="1"/>
    </i>
    <i r="2">
      <x v="248"/>
      <x v="1"/>
    </i>
    <i>
      <x v="91"/>
      <x v="100"/>
      <x v="20"/>
      <x/>
    </i>
    <i r="2">
      <x v="28"/>
      <x/>
    </i>
    <i r="2">
      <x v="79"/>
      <x/>
    </i>
    <i r="2">
      <x v="139"/>
      <x/>
    </i>
    <i r="2">
      <x v="199"/>
      <x/>
    </i>
    <i r="2">
      <x v="248"/>
      <x/>
    </i>
    <i r="2">
      <x v="366"/>
      <x/>
    </i>
    <i r="1">
      <x v="82"/>
      <x v="54"/>
      <x/>
    </i>
    <i>
      <x v="125"/>
      <x v="120"/>
      <x v="1"/>
      <x v="1"/>
    </i>
    <i r="2">
      <x v="82"/>
      <x v="1"/>
    </i>
    <i>
      <x v="122"/>
      <x v="306"/>
      <x v="83"/>
      <x/>
    </i>
    <i r="2">
      <x v="87"/>
      <x/>
    </i>
    <i r="2">
      <x v="88"/>
      <x/>
    </i>
    <i r="2">
      <x v="116"/>
      <x/>
    </i>
    <i r="2">
      <x v="248"/>
      <x/>
    </i>
    <i r="1">
      <x v="117"/>
      <x v="113"/>
      <x/>
    </i>
    <i>
      <x v="438"/>
      <x v="553"/>
      <x v="211"/>
      <x v="1"/>
    </i>
    <i r="2">
      <x v="212"/>
      <x v="1"/>
    </i>
    <i r="2">
      <x v="330"/>
      <x v="1"/>
    </i>
    <i r="1">
      <x v="520"/>
      <x v="64"/>
      <x v="1"/>
    </i>
    <i r="2">
      <x v="235"/>
      <x v="1"/>
    </i>
    <i r="2">
      <x v="312"/>
      <x v="1"/>
    </i>
    <i>
      <x v="32"/>
      <x v="290"/>
      <x/>
      <x v="1"/>
    </i>
    <i r="2">
      <x v="2"/>
      <x v="1"/>
    </i>
    <i r="2">
      <x v="203"/>
      <x v="1"/>
    </i>
    <i r="1">
      <x v="26"/>
      <x v="120"/>
      <x v="1"/>
    </i>
    <i r="2">
      <x v="285"/>
      <x v="1"/>
    </i>
    <i r="1">
      <x v="471"/>
      <x v="314"/>
      <x v="1"/>
    </i>
    <i>
      <x v="151"/>
      <x v="281"/>
      <x v="192"/>
      <x/>
    </i>
    <i r="1">
      <x v="150"/>
      <x v="100"/>
      <x/>
    </i>
    <i r="2">
      <x v="136"/>
      <x/>
    </i>
    <i r="2">
      <x v="223"/>
      <x/>
    </i>
    <i r="2">
      <x v="280"/>
      <x/>
    </i>
    <i r="1">
      <x v="350"/>
      <x v="237"/>
      <x/>
    </i>
    <i r="1">
      <x v="391"/>
      <x v="90"/>
      <x/>
    </i>
    <i>
      <x v="208"/>
      <x v="207"/>
      <x v="186"/>
      <x/>
    </i>
    <i r="2">
      <x v="264"/>
      <x/>
    </i>
    <i r="2">
      <x v="285"/>
      <x/>
    </i>
    <i r="1">
      <x v="565"/>
      <x v="196"/>
      <x/>
    </i>
    <i r="2">
      <x v="223"/>
      <x/>
    </i>
    <i>
      <x v="307"/>
      <x v="529"/>
      <x v="63"/>
      <x v="1"/>
    </i>
    <i r="2">
      <x v="64"/>
      <x v="1"/>
    </i>
    <i r="1">
      <x v="589"/>
      <x v="209"/>
      <x v="1"/>
    </i>
    <i r="2">
      <x v="244"/>
      <x v="1"/>
    </i>
    <i r="1">
      <x v="314"/>
      <x v="248"/>
      <x v="1"/>
    </i>
    <i>
      <x v="84"/>
      <x v="77"/>
      <x v="248"/>
      <x/>
    </i>
    <i r="2">
      <x v="299"/>
      <x/>
    </i>
    <i r="1">
      <x v="95"/>
      <x v="159"/>
      <x/>
    </i>
    <i r="2">
      <x v="248"/>
      <x/>
    </i>
    <i r="1">
      <x v="75"/>
      <x v="88"/>
      <x/>
    </i>
    <i>
      <x v="149"/>
      <x v="186"/>
      <x v="285"/>
      <x/>
    </i>
    <i r="1">
      <x v="148"/>
      <x v="10"/>
      <x/>
    </i>
    <i r="1">
      <x v="517"/>
      <x v="199"/>
      <x/>
    </i>
    <i>
      <x v="82"/>
      <x v="73"/>
      <x v="8"/>
      <x v="1"/>
    </i>
    <i r="2">
      <x v="102"/>
      <x v="1"/>
    </i>
    <i r="2">
      <x v="122"/>
      <x v="1"/>
    </i>
    <i r="2">
      <x v="138"/>
      <x v="1"/>
    </i>
    <i>
      <x v="414"/>
      <x v="480"/>
      <x v="114"/>
      <x v="1"/>
    </i>
    <i>
      <x v="6"/>
      <x v="320"/>
      <x v="120"/>
      <x/>
    </i>
    <i r="2">
      <x v="229"/>
      <x/>
    </i>
    <i r="1">
      <x v="6"/>
      <x v="186"/>
      <x/>
    </i>
    <i r="2">
      <x v="199"/>
      <x/>
    </i>
    <i r="1">
      <x v="27"/>
      <x v="275"/>
      <x/>
    </i>
    <i>
      <x v="75"/>
      <x v="66"/>
      <x v="264"/>
      <x/>
    </i>
    <i r="2">
      <x v="285"/>
      <x/>
    </i>
    <i r="1">
      <x v="526"/>
      <x v="182"/>
      <x/>
    </i>
    <i>
      <x v="396"/>
      <x v="453"/>
      <x v="47"/>
      <x/>
    </i>
    <i r="2">
      <x v="248"/>
      <x/>
    </i>
    <i r="1">
      <x v="590"/>
      <x v="139"/>
      <x/>
    </i>
    <i r="2">
      <x v="196"/>
      <x/>
    </i>
    <i r="1">
      <x v="577"/>
      <x v="54"/>
      <x/>
    </i>
    <i>
      <x v="69"/>
      <x v="59"/>
      <x v="105"/>
      <x v="1"/>
    </i>
    <i r="2">
      <x v="174"/>
      <x v="1"/>
    </i>
    <i r="2">
      <x v="175"/>
      <x v="1"/>
    </i>
    <i r="2">
      <x v="323"/>
      <x v="1"/>
    </i>
    <i>
      <x v="463"/>
      <x v="568"/>
      <x v="88"/>
      <x/>
    </i>
    <i>
      <x v="377"/>
      <x v="415"/>
      <x v="83"/>
      <x/>
    </i>
    <i r="2">
      <x v="231"/>
      <x/>
    </i>
    <i r="2">
      <x v="236"/>
      <x/>
    </i>
    <i r="2">
      <x v="248"/>
      <x/>
    </i>
    <i>
      <x v="357"/>
      <x v="395"/>
      <x v="285"/>
      <x/>
    </i>
    <i>
      <x v="117"/>
      <x v="111"/>
      <x v="186"/>
      <x v="1"/>
    </i>
    <i r="2">
      <x v="285"/>
      <x v="1"/>
    </i>
    <i>
      <x v="94"/>
      <x v="511"/>
      <x/>
      <x/>
    </i>
    <i r="1">
      <x v="216"/>
      <x/>
      <x/>
    </i>
    <i r="2">
      <x v="233"/>
      <x/>
    </i>
    <i r="1">
      <x v="112"/>
      <x v="181"/>
      <x/>
    </i>
    <i r="1">
      <x v="192"/>
      <x v="321"/>
      <x/>
    </i>
    <i r="1">
      <x v="84"/>
      <x v="159"/>
      <x/>
    </i>
    <i>
      <x v="83"/>
      <x v="74"/>
      <x v="111"/>
      <x/>
    </i>
    <i r="2">
      <x v="199"/>
      <x/>
    </i>
    <i r="1">
      <x v="218"/>
      <x v="285"/>
      <x/>
    </i>
    <i>
      <x v="343"/>
      <x v="373"/>
      <x v="168"/>
      <x v="1"/>
    </i>
    <i>
      <x v="222"/>
      <x v="338"/>
      <x v="94"/>
      <x/>
    </i>
    <i r="2">
      <x v="186"/>
      <x/>
    </i>
    <i r="1">
      <x v="222"/>
      <x v="203"/>
      <x/>
    </i>
    <i>
      <x v="97"/>
      <x v="86"/>
      <x v="264"/>
      <x/>
    </i>
    <i r="2">
      <x v="355"/>
      <x/>
    </i>
    <i r="1">
      <x v="197"/>
      <x v="285"/>
      <x/>
    </i>
    <i r="2">
      <x v="344"/>
      <x/>
    </i>
    <i>
      <x v="486"/>
      <x v="600"/>
      <x v="92"/>
      <x v="1"/>
    </i>
    <i r="2">
      <x v="248"/>
      <x v="1"/>
    </i>
    <i r="1">
      <x v="228"/>
      <x v="196"/>
      <x v="1"/>
    </i>
    <i>
      <x v="34"/>
      <x v="28"/>
      <x v="301"/>
      <x v="1"/>
    </i>
    <i r="2">
      <x v="304"/>
      <x v="1"/>
    </i>
    <i r="2">
      <x v="338"/>
      <x v="1"/>
    </i>
    <i>
      <x v="87"/>
      <x v="10"/>
      <x v="54"/>
      <x/>
    </i>
    <i r="2">
      <x v="186"/>
      <x/>
    </i>
    <i r="2">
      <x v="285"/>
      <x/>
    </i>
    <i>
      <x v="411"/>
      <x v="473"/>
      <x v="47"/>
      <x v="1"/>
    </i>
    <i r="2">
      <x v="64"/>
      <x v="1"/>
    </i>
    <i r="2">
      <x v="238"/>
      <x v="1"/>
    </i>
    <i r="1">
      <x v="607"/>
      <x v="355"/>
      <x v="1"/>
    </i>
    <i>
      <x v="215"/>
      <x v="371"/>
      <x v="248"/>
      <x/>
    </i>
    <i r="2">
      <x v="256"/>
      <x/>
    </i>
    <i r="2">
      <x v="285"/>
      <x/>
    </i>
    <i r="1">
      <x v="214"/>
      <x v="203"/>
      <x/>
    </i>
    <i>
      <x v="58"/>
      <x v="51"/>
      <x v="337"/>
      <x/>
    </i>
    <i>
      <x v="155"/>
      <x v="573"/>
      <x v="24"/>
      <x v="1"/>
    </i>
    <i r="1">
      <x v="154"/>
      <x v="167"/>
      <x v="1"/>
    </i>
    <i>
      <x v="53"/>
      <x v="392"/>
      <x/>
      <x/>
    </i>
    <i r="2">
      <x v="29"/>
      <x/>
    </i>
    <i r="1">
      <x v="238"/>
      <x v="118"/>
      <x/>
    </i>
    <i r="1">
      <x v="46"/>
      <x v="264"/>
      <x/>
    </i>
    <i>
      <x v="123"/>
      <x v="435"/>
      <x v="24"/>
      <x/>
    </i>
    <i r="2">
      <x v="54"/>
      <x/>
    </i>
    <i r="1">
      <x v="118"/>
      <x v="263"/>
      <x/>
    </i>
    <i>
      <x v="325"/>
      <x v="341"/>
      <x v="285"/>
      <x/>
    </i>
    <i r="2">
      <x v="344"/>
      <x/>
    </i>
    <i>
      <x v="391"/>
      <x v="10"/>
      <x v="91"/>
      <x v="1"/>
    </i>
    <i r="2">
      <x v="103"/>
      <x v="1"/>
    </i>
    <i>
      <x v="232"/>
      <x v="330"/>
      <x v="24"/>
      <x/>
    </i>
    <i r="2">
      <x v="54"/>
      <x/>
    </i>
    <i r="1">
      <x v="231"/>
      <x v="267"/>
      <x/>
    </i>
    <i>
      <x v="354"/>
      <x v="388"/>
      <x v="186"/>
      <x v="1"/>
    </i>
    <i r="2">
      <x v="264"/>
      <x v="1"/>
    </i>
    <i r="2">
      <x v="285"/>
      <x v="1"/>
    </i>
    <i>
      <x v="266"/>
      <x v="258"/>
      <x v="159"/>
      <x/>
    </i>
    <i>
      <x v="173"/>
      <x v="10"/>
      <x v="186"/>
      <x v="2"/>
    </i>
    <i>
      <x v="335"/>
      <x v="360"/>
      <x v="127"/>
      <x/>
    </i>
    <i r="2">
      <x v="186"/>
      <x/>
    </i>
    <i r="2">
      <x v="187"/>
      <x/>
    </i>
    <i r="2">
      <x v="199"/>
      <x/>
    </i>
    <i r="2">
      <x v="248"/>
      <x/>
    </i>
    <i r="2">
      <x v="285"/>
      <x/>
    </i>
    <i r="2">
      <x v="332"/>
      <x/>
    </i>
    <i>
      <x v="110"/>
      <x v="103"/>
      <x v="186"/>
      <x/>
    </i>
    <i r="2">
      <x v="203"/>
      <x/>
    </i>
    <i r="2">
      <x v="231"/>
      <x/>
    </i>
    <i r="2">
      <x v="248"/>
      <x/>
    </i>
    <i r="2">
      <x v="306"/>
      <x/>
    </i>
    <i r="2">
      <x v="317"/>
      <x/>
    </i>
    <i>
      <x v="472"/>
      <x v="580"/>
      <x v="358"/>
      <x/>
    </i>
    <i>
      <x v="379"/>
      <x v="417"/>
      <x v="266"/>
      <x/>
    </i>
    <i r="1">
      <x v="433"/>
      <x v="47"/>
      <x/>
    </i>
    <i r="1">
      <x v="452"/>
      <x v="203"/>
      <x/>
    </i>
    <i>
      <x v="345"/>
      <x v="375"/>
      <x v="264"/>
      <x v="1"/>
    </i>
    <i r="2">
      <x v="268"/>
      <x v="1"/>
    </i>
    <i r="2">
      <x v="285"/>
      <x v="1"/>
    </i>
    <i>
      <x v="70"/>
      <x v="60"/>
      <x v="42"/>
      <x/>
    </i>
    <i r="2">
      <x v="264"/>
      <x/>
    </i>
    <i r="2">
      <x v="285"/>
      <x/>
    </i>
    <i r="1">
      <x v="232"/>
      <x v="90"/>
      <x/>
    </i>
    <i>
      <x v="450"/>
      <x v="539"/>
      <x v="336"/>
      <x/>
    </i>
    <i>
      <x v="420"/>
      <x v="490"/>
      <x v="199"/>
      <x/>
    </i>
    <i r="1">
      <x v="616"/>
      <x v="309"/>
      <x/>
    </i>
    <i>
      <x v="233"/>
      <x v="233"/>
      <x v="139"/>
      <x/>
    </i>
    <i r="2">
      <x v="218"/>
      <x/>
    </i>
    <i>
      <x v="287"/>
      <x v="282"/>
      <x v="212"/>
      <x v="1"/>
    </i>
    <i r="2">
      <x v="285"/>
      <x v="1"/>
    </i>
    <i>
      <x v="182"/>
      <x v="177"/>
      <x v="215"/>
      <x/>
    </i>
    <i r="2">
      <x v="260"/>
      <x/>
    </i>
    <i>
      <x v="15"/>
      <x v="10"/>
      <x v="136"/>
      <x/>
    </i>
    <i r="2">
      <x v="186"/>
      <x/>
    </i>
    <i r="2">
      <x v="269"/>
      <x/>
    </i>
    <i r="2">
      <x v="285"/>
      <x/>
    </i>
    <i>
      <x v="331"/>
      <x v="352"/>
      <x v="54"/>
      <x/>
    </i>
    <i>
      <x v="96"/>
      <x v="85"/>
      <x v="8"/>
      <x/>
    </i>
    <i r="2">
      <x v="107"/>
      <x/>
    </i>
    <i>
      <x v="470"/>
      <x v="576"/>
      <x v="273"/>
      <x v="1"/>
    </i>
    <i>
      <x v="447"/>
      <x v="534"/>
      <x v="163"/>
      <x v="1"/>
    </i>
    <i r="2">
      <x v="219"/>
      <x v="1"/>
    </i>
    <i>
      <x v="478"/>
      <x v="587"/>
      <x v="238"/>
      <x/>
    </i>
    <i>
      <x v="315"/>
      <x v="326"/>
      <x v="38"/>
      <x/>
    </i>
    <i r="2">
      <x v="261"/>
      <x/>
    </i>
    <i>
      <x v="446"/>
      <x v="531"/>
      <x v="140"/>
      <x/>
    </i>
    <i>
      <x v="311"/>
      <x v="322"/>
      <x v="248"/>
      <x v="1"/>
    </i>
    <i r="2">
      <x v="296"/>
      <x v="1"/>
    </i>
    <i r="2">
      <x v="369"/>
      <x v="1"/>
    </i>
    <i>
      <x v="274"/>
      <x v="265"/>
      <x v="233"/>
      <x v="1"/>
    </i>
    <i>
      <x v="322"/>
      <x v="505"/>
      <x v="187"/>
      <x/>
    </i>
    <i r="1">
      <x v="337"/>
      <x v="285"/>
      <x/>
    </i>
    <i r="1">
      <x v="549"/>
      <x v="196"/>
      <x/>
    </i>
    <i>
      <x v="432"/>
      <x v="510"/>
      <x v="88"/>
      <x v="1"/>
    </i>
    <i>
      <x v="165"/>
      <x v="563"/>
      <x v="248"/>
      <x/>
    </i>
    <i r="1">
      <x v="167"/>
      <x v="355"/>
      <x/>
    </i>
    <i r="1">
      <x v="164"/>
      <x v="203"/>
      <x/>
    </i>
    <i r="1">
      <x v="189"/>
      <x v="285"/>
      <x/>
    </i>
    <i>
      <x v="40"/>
      <x v="34"/>
      <x v="220"/>
      <x v="1"/>
    </i>
    <i r="2">
      <x v="285"/>
      <x v="1"/>
    </i>
    <i r="2">
      <x v="336"/>
      <x v="1"/>
    </i>
    <i>
      <x v="166"/>
      <x v="165"/>
      <x v="218"/>
      <x/>
    </i>
    <i r="1">
      <x v="408"/>
      <x v="313"/>
      <x/>
    </i>
    <i>
      <x v="17"/>
      <x v="14"/>
      <x v="38"/>
      <x/>
    </i>
    <i r="2">
      <x v="54"/>
      <x/>
    </i>
    <i r="2">
      <x v="120"/>
      <x/>
    </i>
    <i>
      <x v="200"/>
      <x v="195"/>
      <x v="74"/>
      <x/>
    </i>
    <i r="2">
      <x v="181"/>
      <x/>
    </i>
    <i r="1">
      <x v="535"/>
      <x v="88"/>
      <x/>
    </i>
    <i r="2">
      <x v="199"/>
      <x/>
    </i>
    <i r="1">
      <x v="223"/>
      <x v="115"/>
      <x/>
    </i>
    <i>
      <x v="415"/>
      <x v="481"/>
      <x v="51"/>
      <x/>
    </i>
    <i r="2">
      <x v="64"/>
      <x/>
    </i>
    <i r="2">
      <x v="248"/>
      <x/>
    </i>
    <i>
      <x v="264"/>
      <x v="313"/>
      <x v="192"/>
      <x/>
    </i>
    <i r="1">
      <x v="255"/>
      <x v="21"/>
      <x/>
    </i>
    <i>
      <x v="430"/>
      <x v="503"/>
      <x v="186"/>
      <x/>
    </i>
    <i r="2">
      <x v="218"/>
      <x/>
    </i>
    <i>
      <x v="267"/>
      <x v="508"/>
      <x v="136"/>
      <x/>
    </i>
    <i r="1">
      <x v="259"/>
      <x/>
      <x/>
    </i>
    <i r="1">
      <x v="443"/>
      <x v="218"/>
      <x/>
    </i>
    <i>
      <x v="105"/>
      <x v="470"/>
      <x v="248"/>
      <x/>
    </i>
    <i r="1">
      <x v="94"/>
      <x v="285"/>
      <x/>
    </i>
    <i r="1">
      <x v="276"/>
      <x v="285"/>
      <x/>
    </i>
    <i>
      <x v="55"/>
      <x v="47"/>
      <x v="264"/>
      <x/>
    </i>
    <i r="2">
      <x v="285"/>
      <x/>
    </i>
    <i>
      <x v="304"/>
      <x v="308"/>
      <x v="82"/>
      <x v="1"/>
    </i>
    <i r="2">
      <x v="92"/>
      <x v="1"/>
    </i>
    <i r="2">
      <x v="101"/>
      <x v="1"/>
    </i>
    <i r="2">
      <x v="195"/>
      <x v="1"/>
    </i>
    <i r="2">
      <x v="241"/>
      <x v="1"/>
    </i>
    <i r="2">
      <x v="248"/>
      <x v="1"/>
    </i>
    <i r="2">
      <x v="367"/>
      <x v="1"/>
    </i>
    <i>
      <x v="60"/>
      <x v="476"/>
      <x v="218"/>
      <x/>
    </i>
    <i r="1">
      <x v="53"/>
      <x v="170"/>
      <x/>
    </i>
    <i>
      <x v="240"/>
      <x v="193"/>
      <x v="59"/>
      <x/>
    </i>
    <i r="1">
      <x v="611"/>
      <x v="285"/>
      <x/>
    </i>
    <i r="1">
      <x v="592"/>
      <x v="322"/>
      <x/>
    </i>
    <i r="1">
      <x v="236"/>
      <x v="285"/>
      <x/>
    </i>
    <i>
      <x v="435"/>
      <x v="516"/>
      <x v="199"/>
      <x v="1"/>
    </i>
    <i>
      <x v="37"/>
      <x v="209"/>
      <x/>
      <x/>
    </i>
    <i r="1">
      <x v="31"/>
      <x v="285"/>
      <x/>
    </i>
    <i r="1">
      <x v="525"/>
      <x v="225"/>
      <x/>
    </i>
    <i>
      <x v="403"/>
      <x v="462"/>
      <x v="136"/>
      <x/>
    </i>
    <i r="2">
      <x v="238"/>
      <x/>
    </i>
    <i>
      <x v="350"/>
      <x v="384"/>
      <x v="24"/>
      <x/>
    </i>
    <i r="2">
      <x v="276"/>
      <x/>
    </i>
    <i>
      <x v="179"/>
      <x v="176"/>
      <x v="285"/>
      <x/>
    </i>
    <i r="2">
      <x v="303"/>
      <x/>
    </i>
    <i r="1">
      <x v="551"/>
      <x v="25"/>
      <x/>
    </i>
    <i>
      <x v="480"/>
      <x v="593"/>
      <x v="137"/>
      <x v="1"/>
    </i>
    <i r="2">
      <x v="172"/>
      <x v="1"/>
    </i>
    <i>
      <x v="254"/>
      <x v="246"/>
      <x/>
      <x/>
    </i>
    <i r="1">
      <x v="366"/>
      <x v="218"/>
      <x/>
    </i>
    <i r="1">
      <x v="61"/>
      <x v="177"/>
      <x/>
    </i>
    <i>
      <x v="316"/>
      <x v="327"/>
      <x v="199"/>
      <x v="1"/>
    </i>
    <i>
      <x v="389"/>
      <x v="439"/>
      <x v="54"/>
      <x/>
    </i>
    <i r="2">
      <x v="196"/>
      <x/>
    </i>
    <i r="2">
      <x v="200"/>
      <x/>
    </i>
    <i>
      <x v="224"/>
      <x v="224"/>
      <x v="5"/>
      <x v="1"/>
    </i>
    <i r="2">
      <x v="113"/>
      <x v="1"/>
    </i>
    <i r="2">
      <x v="248"/>
      <x v="1"/>
    </i>
    <i r="2">
      <x v="331"/>
      <x v="1"/>
    </i>
    <i r="2">
      <x v="361"/>
      <x v="1"/>
    </i>
    <i>
      <x v="11"/>
      <x v="10"/>
      <x v="149"/>
      <x/>
    </i>
    <i r="2">
      <x v="186"/>
      <x/>
    </i>
    <i r="2">
      <x v="285"/>
      <x/>
    </i>
    <i>
      <x v="497"/>
      <x v="10"/>
      <x v="153"/>
      <x v="1"/>
    </i>
    <i>
      <x v="285"/>
      <x v="278"/>
      <x v="159"/>
      <x/>
    </i>
    <i r="2">
      <x v="311"/>
      <x/>
    </i>
    <i>
      <x v="346"/>
      <x v="377"/>
      <x v="148"/>
      <x v="1"/>
    </i>
    <i>
      <x v="115"/>
      <x v="108"/>
      <x v="264"/>
      <x v="1"/>
    </i>
    <i>
      <x v="38"/>
      <x v="32"/>
      <x v="48"/>
      <x/>
    </i>
    <i r="2">
      <x v="150"/>
      <x/>
    </i>
    <i r="2">
      <x v="199"/>
      <x/>
    </i>
    <i>
      <x v="211"/>
      <x v="211"/>
      <x v="248"/>
      <x/>
    </i>
    <i r="2">
      <x v="307"/>
      <x/>
    </i>
    <i>
      <x v="74"/>
      <x v="65"/>
      <x v="196"/>
      <x/>
    </i>
    <i r="2">
      <x v="285"/>
      <x/>
    </i>
    <i>
      <x v="306"/>
      <x v="311"/>
      <x v="79"/>
      <x v="1"/>
    </i>
    <i r="2">
      <x v="156"/>
      <x v="1"/>
    </i>
    <i r="2">
      <x v="270"/>
      <x v="1"/>
    </i>
    <i r="2">
      <x v="285"/>
      <x v="1"/>
    </i>
    <i>
      <x v="475"/>
      <x v="583"/>
      <x v="186"/>
      <x/>
    </i>
    <i>
      <x v="302"/>
      <x v="497"/>
      <x v="196"/>
      <x/>
    </i>
    <i r="2">
      <x v="199"/>
      <x/>
    </i>
    <i r="1">
      <x v="303"/>
      <x v="125"/>
      <x/>
    </i>
    <i>
      <x v="2"/>
      <x v="2"/>
      <x v="186"/>
      <x v="1"/>
    </i>
    <i>
      <x v="143"/>
      <x v="378"/>
      <x/>
      <x/>
    </i>
    <i r="1">
      <x v="142"/>
      <x v="53"/>
      <x/>
    </i>
    <i>
      <x v="441"/>
      <x v="523"/>
      <x v="103"/>
      <x v="1"/>
    </i>
    <i>
      <x v="204"/>
      <x v="200"/>
      <x v="16"/>
      <x/>
    </i>
    <i r="2">
      <x v="248"/>
      <x/>
    </i>
    <i r="1">
      <x v="266"/>
      <x v="64"/>
      <x/>
    </i>
    <i r="1">
      <x v="420"/>
      <x v="233"/>
      <x/>
    </i>
    <i>
      <x v="90"/>
      <x v="81"/>
      <x v="125"/>
      <x/>
    </i>
    <i r="1">
      <x v="567"/>
      <x v="108"/>
      <x/>
    </i>
    <i r="1">
      <x v="418"/>
      <x v="353"/>
      <x/>
    </i>
    <i>
      <x v="169"/>
      <x v="169"/>
      <x v="285"/>
      <x/>
    </i>
    <i r="1">
      <x v="223"/>
      <x v="54"/>
      <x/>
    </i>
    <i r="1">
      <x v="512"/>
      <x v="196"/>
      <x/>
    </i>
    <i>
      <x v="324"/>
      <x v="340"/>
      <x v="66"/>
      <x v="1"/>
    </i>
    <i r="2">
      <x v="69"/>
      <x v="1"/>
    </i>
    <i>
      <x v="281"/>
      <x v="271"/>
      <x v="160"/>
      <x/>
    </i>
    <i r="2">
      <x v="245"/>
      <x/>
    </i>
    <i r="1">
      <x v="459"/>
      <x v="114"/>
      <x/>
    </i>
    <i>
      <x v="54"/>
      <x v="10"/>
      <x v="125"/>
      <x/>
    </i>
    <i r="2">
      <x v="139"/>
      <x/>
    </i>
    <i r="2">
      <x v="186"/>
      <x/>
    </i>
    <i>
      <x v="282"/>
      <x v="272"/>
      <x v="199"/>
      <x/>
    </i>
    <i r="2">
      <x v="285"/>
      <x/>
    </i>
    <i>
      <x v="400"/>
      <x v="457"/>
      <x v="20"/>
      <x/>
    </i>
    <i r="2">
      <x v="187"/>
      <x/>
    </i>
    <i>
      <x v="138"/>
      <x v="136"/>
      <x v="109"/>
      <x v="1"/>
    </i>
    <i>
      <x v="51"/>
      <x v="45"/>
      <x v="285"/>
      <x/>
    </i>
    <i r="1">
      <x v="381"/>
      <x v="248"/>
      <x/>
    </i>
    <i>
      <x v="139"/>
      <x v="138"/>
      <x v="139"/>
      <x/>
    </i>
    <i>
      <x v="62"/>
      <x v="54"/>
      <x v="233"/>
      <x/>
    </i>
    <i r="1">
      <x v="201"/>
      <x v="285"/>
      <x/>
    </i>
    <i>
      <x v="298"/>
      <x v="295"/>
      <x v="27"/>
      <x v="1"/>
    </i>
    <i>
      <x v="328"/>
      <x v="348"/>
      <x v="285"/>
      <x/>
    </i>
    <i r="1">
      <x v="506"/>
      <x v="192"/>
      <x/>
    </i>
    <i r="1">
      <x v="500"/>
      <x v="113"/>
      <x/>
    </i>
    <i>
      <x v="99"/>
      <x v="287"/>
      <x v="159"/>
      <x/>
    </i>
    <i r="1">
      <x v="474"/>
      <x v="203"/>
      <x/>
    </i>
    <i r="1">
      <x v="88"/>
      <x v="203"/>
      <x/>
    </i>
    <i>
      <x v="201"/>
      <x v="196"/>
      <x v="21"/>
      <x/>
    </i>
    <i r="1">
      <x v="222"/>
      <x v="248"/>
      <x/>
    </i>
    <i>
      <x v="256"/>
      <x v="248"/>
      <x v="285"/>
      <x/>
    </i>
    <i>
      <x v="237"/>
      <x v="223"/>
      <x v="55"/>
      <x v="1"/>
    </i>
    <i r="2">
      <x v="57"/>
      <x v="1"/>
    </i>
    <i r="2">
      <x v="215"/>
      <x v="1"/>
    </i>
    <i r="2">
      <x v="252"/>
      <x v="1"/>
    </i>
    <i r="2">
      <x v="320"/>
      <x v="1"/>
    </i>
    <i>
      <x v="45"/>
      <x v="40"/>
      <x v="285"/>
      <x/>
    </i>
    <i>
      <x v="251"/>
      <x v="552"/>
      <x v="199"/>
      <x v="1"/>
    </i>
    <i r="1">
      <x v="223"/>
      <x v="248"/>
      <x v="1"/>
    </i>
    <i r="2">
      <x v="351"/>
      <x v="1"/>
    </i>
    <i>
      <x v="412"/>
      <x v="475"/>
      <x v="88"/>
      <x/>
    </i>
    <i>
      <x v="119"/>
      <x v="410"/>
      <x v="248"/>
      <x/>
    </i>
    <i r="2">
      <x v="264"/>
      <x/>
    </i>
    <i r="1">
      <x v="114"/>
      <x v="212"/>
      <x/>
    </i>
    <i>
      <x v="289"/>
      <x v="284"/>
      <x v="248"/>
      <x/>
    </i>
    <i>
      <x v="431"/>
      <x v="507"/>
      <x v="159"/>
      <x v="1"/>
    </i>
    <i>
      <x v="353"/>
      <x v="387"/>
      <x v="3"/>
      <x v="1"/>
    </i>
    <i>
      <x v="25"/>
      <x v="10"/>
      <x v="285"/>
      <x v="1"/>
    </i>
    <i>
      <x v="239"/>
      <x v="235"/>
      <x/>
      <x/>
    </i>
    <i r="1">
      <x v="315"/>
      <x v="133"/>
      <x/>
    </i>
    <i r="2">
      <x v="248"/>
      <x/>
    </i>
    <i>
      <x v="473"/>
      <x v="581"/>
      <x v="193"/>
      <x/>
    </i>
    <i>
      <x v="229"/>
      <x v="228"/>
      <x v="285"/>
      <x/>
    </i>
    <i>
      <x v="452"/>
      <x v="541"/>
      <x v="199"/>
      <x/>
    </i>
    <i>
      <x v="102"/>
      <x v="91"/>
      <x v="88"/>
      <x/>
    </i>
    <i r="2">
      <x v="92"/>
      <x/>
    </i>
    <i r="1">
      <x v="129"/>
      <x v="264"/>
      <x/>
    </i>
    <i r="1">
      <x v="109"/>
      <x v="36"/>
      <x/>
    </i>
    <i>
      <x v="443"/>
      <x v="527"/>
      <x v="35"/>
      <x v="1"/>
    </i>
    <i>
      <x v="218"/>
      <x v="219"/>
      <x v="128"/>
      <x/>
    </i>
    <i>
      <x v="275"/>
      <x v="267"/>
      <x v="88"/>
      <x/>
    </i>
    <i r="2">
      <x v="168"/>
      <x/>
    </i>
    <i>
      <x v="477"/>
      <x v="585"/>
      <x v="103"/>
      <x v="1"/>
    </i>
    <i r="2">
      <x v="339"/>
      <x v="1"/>
    </i>
    <i>
      <x v="5"/>
      <x v="174"/>
      <x v="115"/>
      <x/>
    </i>
    <i r="1">
      <x v="230"/>
      <x/>
      <x/>
    </i>
    <i r="1">
      <x v="5"/>
      <x v="199"/>
      <x/>
    </i>
    <i>
      <x v="18"/>
      <x v="15"/>
      <x v="214"/>
      <x v="1"/>
    </i>
    <i r="2">
      <x v="236"/>
      <x v="1"/>
    </i>
    <i>
      <x v="145"/>
      <x v="144"/>
      <x v="20"/>
      <x/>
    </i>
    <i r="2">
      <x v="187"/>
      <x/>
    </i>
    <i>
      <x v="462"/>
      <x v="455"/>
      <x v="248"/>
      <x/>
    </i>
    <i>
      <x v="160"/>
      <x v="157"/>
      <x v="212"/>
      <x/>
    </i>
    <i r="1">
      <x v="450"/>
      <x v="88"/>
      <x/>
    </i>
    <i>
      <x v="393"/>
      <x v="554"/>
      <x v="264"/>
      <x v="1"/>
    </i>
    <i r="1">
      <x v="444"/>
      <x v="143"/>
      <x v="1"/>
    </i>
    <i>
      <x v="487"/>
      <x v="601"/>
      <x v="199"/>
      <x/>
    </i>
    <i r="2">
      <x v="329"/>
      <x/>
    </i>
    <i>
      <x v="236"/>
      <x v="223"/>
      <x v="1"/>
      <x v="1"/>
    </i>
    <i r="2">
      <x v="82"/>
      <x v="1"/>
    </i>
    <i>
      <x v="376"/>
      <x v="10"/>
      <x v="186"/>
      <x/>
    </i>
    <i>
      <x v="199"/>
      <x v="193"/>
      <x v="186"/>
      <x/>
    </i>
    <i r="2">
      <x v="285"/>
      <x/>
    </i>
    <i>
      <x v="61"/>
      <x v="10"/>
      <x v="192"/>
      <x/>
    </i>
    <i r="2">
      <x v="207"/>
      <x/>
    </i>
    <i>
      <x v="47"/>
      <x v="10"/>
      <x/>
      <x/>
    </i>
    <i>
      <x v="85"/>
      <x v="76"/>
      <x v="201"/>
      <x/>
    </i>
    <i r="1">
      <x v="343"/>
      <x v="248"/>
      <x/>
    </i>
    <i>
      <x v="44"/>
      <x v="61"/>
      <x v="285"/>
      <x/>
    </i>
    <i r="1">
      <x v="38"/>
      <x v="210"/>
      <x/>
    </i>
    <i>
      <x v="326"/>
      <x v="342"/>
      <x v="54"/>
      <x/>
    </i>
    <i>
      <x v="425"/>
      <x v="496"/>
      <x v="215"/>
      <x v="1"/>
    </i>
    <i>
      <x v="157"/>
      <x v="10"/>
      <x v="186"/>
      <x v="2"/>
    </i>
    <i>
      <x v="397"/>
      <x v="613"/>
      <x v="154"/>
      <x/>
    </i>
    <i r="1">
      <x v="454"/>
      <x v="248"/>
      <x/>
    </i>
    <i>
      <x v="330"/>
      <x v="351"/>
      <x v="329"/>
      <x v="1"/>
    </i>
    <i>
      <x v="293"/>
      <x v="288"/>
      <x v="264"/>
      <x/>
    </i>
    <i>
      <x v="349"/>
      <x v="383"/>
      <x v="108"/>
      <x v="1"/>
    </i>
    <i r="1">
      <x v="548"/>
      <x v="268"/>
      <x v="1"/>
    </i>
    <i>
      <x v="427"/>
      <x v="501"/>
      <x v="140"/>
      <x/>
    </i>
    <i>
      <x v="31"/>
      <x v="25"/>
      <x v="50"/>
      <x/>
    </i>
    <i r="1">
      <x v="97"/>
      <x v="218"/>
      <x/>
    </i>
    <i>
      <x v="35"/>
      <x v="29"/>
      <x v="218"/>
      <x/>
    </i>
    <i r="2">
      <x v="285"/>
      <x/>
    </i>
    <i>
      <x v="262"/>
      <x v="254"/>
      <x v="100"/>
      <x/>
    </i>
    <i>
      <x v="66"/>
      <x v="184"/>
      <x v="139"/>
      <x/>
    </i>
    <i r="1">
      <x v="57"/>
      <x v="42"/>
      <x/>
    </i>
    <i>
      <x v="406"/>
      <x v="10"/>
      <x v="186"/>
      <x/>
    </i>
    <i>
      <x v="188"/>
      <x v="182"/>
      <x v="89"/>
      <x v="1"/>
    </i>
    <i>
      <x v="401"/>
      <x v="460"/>
      <x v="86"/>
      <x v="1"/>
    </i>
    <i>
      <x v="104"/>
      <x v="93"/>
      <x v="239"/>
      <x v="1"/>
    </i>
    <i>
      <x v="163"/>
      <x v="10"/>
      <x v="186"/>
      <x v="2"/>
    </i>
    <i>
      <x v="252"/>
      <x v="10"/>
      <x v="196"/>
      <x/>
    </i>
    <i>
      <x v="372"/>
      <x v="411"/>
      <x v="314"/>
      <x/>
    </i>
    <i r="1">
      <x v="546"/>
      <x v="248"/>
      <x/>
    </i>
    <i>
      <x v="339"/>
      <x v="10"/>
      <x v="186"/>
      <x v="1"/>
    </i>
    <i>
      <x v="152"/>
      <x v="151"/>
      <x v="326"/>
      <x/>
    </i>
    <i>
      <x v="124"/>
      <x v="163"/>
      <x v="126"/>
      <x/>
    </i>
    <i r="1">
      <x v="119"/>
      <x v="212"/>
      <x/>
    </i>
    <i>
      <x v="365"/>
      <x v="10"/>
      <x v="186"/>
      <x/>
    </i>
    <i>
      <x v="59"/>
      <x v="52"/>
      <x v="26"/>
      <x/>
    </i>
    <i r="2">
      <x v="86"/>
      <x/>
    </i>
    <i>
      <x v="170"/>
      <x v="170"/>
      <x v="14"/>
      <x/>
    </i>
    <i r="1">
      <x v="299"/>
      <x v="74"/>
      <x/>
    </i>
    <i>
      <x v="175"/>
      <x v="171"/>
      <x v="291"/>
      <x/>
    </i>
    <i>
      <x v="162"/>
      <x v="160"/>
      <x v="255"/>
      <x v="1"/>
    </i>
    <i>
      <x v="408"/>
      <x v="466"/>
      <x v="305"/>
      <x v="1"/>
    </i>
    <i>
      <x v="41"/>
      <x v="35"/>
      <x v="265"/>
      <x/>
    </i>
    <i>
      <x v="184"/>
      <x v="178"/>
      <x v="285"/>
      <x v="1"/>
    </i>
    <i>
      <x v="30"/>
      <x v="24"/>
      <x v="159"/>
      <x/>
    </i>
    <i r="1">
      <x v="302"/>
      <x v="285"/>
      <x/>
    </i>
    <i>
      <x v="71"/>
      <x v="438"/>
      <x v="161"/>
      <x/>
    </i>
    <i r="1">
      <x v="62"/>
      <x v="285"/>
      <x/>
    </i>
    <i>
      <x v="434"/>
      <x v="515"/>
      <x v="140"/>
      <x/>
    </i>
    <i>
      <x v="265"/>
      <x v="256"/>
      <x v="298"/>
      <x v="1"/>
    </i>
    <i>
      <x v="291"/>
      <x v="286"/>
      <x v="319"/>
      <x v="2"/>
    </i>
    <i>
      <x v="444"/>
      <x v="528"/>
      <x v="155"/>
      <x v="1"/>
    </i>
    <i>
      <x v="52"/>
      <x v="10"/>
      <x v="30"/>
      <x/>
    </i>
    <i r="2">
      <x v="121"/>
      <x/>
    </i>
    <i>
      <x v="496"/>
      <x v="621"/>
      <x v="97"/>
      <x v="1"/>
    </i>
    <i>
      <x v="197"/>
      <x v="190"/>
      <x v="287"/>
      <x/>
    </i>
    <i>
      <x v="147"/>
      <x v="146"/>
      <x v="144"/>
      <x/>
    </i>
    <i>
      <x v="308"/>
      <x v="316"/>
      <x v="31"/>
      <x v="1"/>
    </i>
    <i r="2">
      <x v="258"/>
      <x v="1"/>
    </i>
    <i>
      <x v="249"/>
      <x v="242"/>
      <x v="198"/>
      <x/>
    </i>
    <i>
      <x v="280"/>
      <x v="10"/>
      <x v="186"/>
      <x/>
    </i>
    <i>
      <x v="213"/>
      <x v="10"/>
      <x v="186"/>
      <x v="2"/>
    </i>
    <i>
      <x v="422"/>
      <x v="492"/>
      <x v="47"/>
      <x v="1"/>
    </i>
    <i>
      <x v="442"/>
      <x v="524"/>
      <x v="54"/>
      <x v="1"/>
    </i>
    <i r="2">
      <x v="110"/>
      <x v="1"/>
    </i>
    <i>
      <x v="390"/>
      <x v="10"/>
      <x v="186"/>
      <x/>
    </i>
    <i r="2">
      <x v="187"/>
      <x/>
    </i>
    <i>
      <x v="178"/>
      <x v="175"/>
      <x v="335"/>
      <x v="1"/>
    </i>
    <i>
      <x v="277"/>
      <x v="10"/>
      <x v="88"/>
      <x v="1"/>
    </i>
    <i>
      <x v="464"/>
      <x v="569"/>
      <x v="7"/>
      <x v="1"/>
    </i>
    <i>
      <x v="490"/>
      <x v="612"/>
      <x v="285"/>
      <x v="1"/>
    </i>
    <i>
      <x v="363"/>
      <x v="401"/>
      <x v="24"/>
      <x/>
    </i>
    <i>
      <x v="210"/>
      <x v="210"/>
      <x v="9"/>
      <x/>
    </i>
    <i>
      <x v="164"/>
      <x v="10"/>
      <x v="186"/>
      <x v="2"/>
    </i>
    <i>
      <x v="309"/>
      <x v="317"/>
      <x v="264"/>
      <x/>
    </i>
    <i>
      <x v="89"/>
      <x v="80"/>
      <x v="234"/>
      <x/>
    </i>
    <i>
      <x v="106"/>
      <x v="96"/>
      <x v="128"/>
      <x v="1"/>
    </i>
    <i>
      <x v="13"/>
      <x v="483"/>
      <x v="269"/>
      <x v="1"/>
    </i>
    <i r="1">
      <x v="12"/>
      <x v="186"/>
      <x v="1"/>
    </i>
    <i>
      <x v="263"/>
      <x v="223"/>
      <x v="195"/>
      <x v="1"/>
    </i>
    <i>
      <x v="171"/>
      <x v="10"/>
      <x v="186"/>
      <x v="2"/>
    </i>
    <i>
      <x v="362"/>
      <x v="400"/>
      <x v="218"/>
      <x/>
    </i>
    <i>
      <x v="421"/>
      <x v="606"/>
      <x v="12"/>
      <x v="1"/>
    </i>
    <i r="1">
      <x v="491"/>
      <x v="95"/>
      <x v="1"/>
    </i>
    <i>
      <x v="150"/>
      <x v="149"/>
      <x v="176"/>
      <x/>
    </i>
    <i>
      <x v="283"/>
      <x v="273"/>
      <x v="249"/>
      <x v="1"/>
    </i>
    <i>
      <x v="255"/>
      <x v="247"/>
      <x v="264"/>
      <x/>
    </i>
    <i>
      <x v="303"/>
      <x v="305"/>
      <x v="264"/>
      <x v="1"/>
    </i>
    <i>
      <x v="10"/>
      <x v="10"/>
      <x v="354"/>
      <x v="1"/>
    </i>
    <i>
      <x v="388"/>
      <x v="437"/>
      <x v="80"/>
      <x/>
    </i>
    <i>
      <x v="270"/>
      <x v="261"/>
      <x v="99"/>
      <x/>
    </i>
    <i>
      <x v="456"/>
      <x v="550"/>
      <x v="285"/>
      <x/>
    </i>
    <i>
      <x v="445"/>
      <x v="530"/>
      <x v="248"/>
      <x/>
    </i>
    <i>
      <x v="297"/>
      <x v="293"/>
      <x v="365"/>
      <x/>
    </i>
    <i>
      <x v="483"/>
      <x v="10"/>
      <x v="83"/>
      <x v="2"/>
    </i>
    <i>
      <x v="134"/>
      <x v="132"/>
      <x v="197"/>
      <x/>
    </i>
    <i>
      <x v="394"/>
      <x v="445"/>
      <x v="59"/>
      <x/>
    </i>
    <i>
      <x v="238"/>
      <x v="234"/>
      <x v="145"/>
      <x v="1"/>
    </i>
    <i>
      <x v="290"/>
      <x v="285"/>
      <x v="319"/>
      <x v="2"/>
    </i>
    <i>
      <x v="168"/>
      <x v="168"/>
      <x v="329"/>
      <x/>
    </i>
    <i>
      <x v="77"/>
      <x v="69"/>
      <x v="187"/>
      <x/>
    </i>
    <i r="1">
      <x v="68"/>
      <x v="355"/>
      <x/>
    </i>
    <i>
      <x v="185"/>
      <x v="179"/>
      <x v="303"/>
      <x/>
    </i>
    <i>
      <x v="299"/>
      <x v="298"/>
      <x v="297"/>
      <x/>
    </i>
    <i>
      <x v="460"/>
      <x v="559"/>
      <x v="46"/>
      <x/>
    </i>
    <i r="2">
      <x v="248"/>
      <x/>
    </i>
    <i>
      <x v="172"/>
      <x v="10"/>
      <x v="186"/>
      <x v="2"/>
    </i>
    <i>
      <x v="129"/>
      <x v="124"/>
      <x v="125"/>
      <x/>
    </i>
    <i>
      <x v="116"/>
      <x v="110"/>
      <x v="285"/>
      <x/>
    </i>
    <i>
      <x v="488"/>
      <x v="604"/>
      <x v="21"/>
      <x v="1"/>
    </i>
    <i>
      <x v="341"/>
      <x v="368"/>
      <x v="227"/>
      <x v="1"/>
    </i>
    <i>
      <x v="417"/>
      <x v="486"/>
      <x v="343"/>
      <x/>
    </i>
    <i>
      <x v="300"/>
      <x v="300"/>
      <x v="340"/>
      <x/>
    </i>
    <i>
      <x v="479"/>
      <x v="588"/>
      <x v="203"/>
      <x v="1"/>
    </i>
    <i>
      <x v="342"/>
      <x v="370"/>
      <x v="62"/>
      <x/>
    </i>
    <i>
      <x v="378"/>
      <x v="416"/>
      <x v="124"/>
      <x/>
    </i>
    <i>
      <x v="248"/>
      <x v="241"/>
      <x v="88"/>
      <x v="1"/>
    </i>
    <i>
      <x v="118"/>
      <x v="113"/>
      <x v="82"/>
      <x v="1"/>
    </i>
    <i r="2">
      <x v="124"/>
      <x v="1"/>
    </i>
    <i r="2">
      <x v="133"/>
      <x v="1"/>
    </i>
    <i r="2">
      <x v="159"/>
      <x v="1"/>
    </i>
    <i r="2">
      <x v="187"/>
      <x v="1"/>
    </i>
    <i r="2">
      <x v="248"/>
      <x v="1"/>
    </i>
    <i r="2">
      <x v="281"/>
      <x v="1"/>
    </i>
    <i r="2">
      <x v="285"/>
      <x v="1"/>
    </i>
    <i r="2">
      <x v="329"/>
      <x v="1"/>
    </i>
    <i>
      <x v="207"/>
      <x v="206"/>
      <x v="13"/>
      <x v="1"/>
    </i>
    <i>
      <x v="195"/>
      <x v="10"/>
      <x v="186"/>
      <x v="2"/>
    </i>
    <i>
      <x v="334"/>
      <x v="358"/>
      <x v="64"/>
      <x v="1"/>
    </i>
    <i>
      <x v="133"/>
      <x v="131"/>
      <x v="142"/>
      <x v="1"/>
    </i>
    <i>
      <x v="190"/>
      <x v="10"/>
      <x v="186"/>
      <x v="2"/>
    </i>
    <i>
      <x v="476"/>
      <x v="584"/>
      <x/>
      <x v="1"/>
    </i>
    <i>
      <x v="380"/>
      <x v="421"/>
      <x v="290"/>
      <x/>
    </i>
    <i>
      <x v="212"/>
      <x v="212"/>
      <x v="342"/>
      <x/>
    </i>
    <i>
      <x v="268"/>
      <x v="260"/>
      <x v="187"/>
      <x/>
    </i>
    <i>
      <x v="364"/>
      <x v="402"/>
      <x v="284"/>
      <x v="1"/>
    </i>
    <i>
      <x v="426"/>
      <x v="499"/>
      <x v="332"/>
      <x v="1"/>
    </i>
    <i>
      <x v="367"/>
      <x v="404"/>
      <x v="166"/>
      <x v="1"/>
    </i>
    <i r="1">
      <x v="578"/>
      <x v="196"/>
      <x v="1"/>
    </i>
    <i>
      <x v="385"/>
      <x v="431"/>
      <x v="120"/>
      <x/>
    </i>
    <i>
      <x v="273"/>
      <x v="269"/>
      <x v="264"/>
      <x v="1"/>
    </i>
    <i r="1">
      <x v="223"/>
      <x v="186"/>
      <x v="1"/>
    </i>
    <i r="2">
      <x v="248"/>
      <x v="1"/>
    </i>
    <i>
      <x v="64"/>
      <x v="10"/>
      <x v="335"/>
      <x v="1"/>
    </i>
    <i>
      <x v="186"/>
      <x v="180"/>
      <x v="285"/>
      <x/>
    </i>
    <i>
      <x v="433"/>
      <x v="514"/>
      <x v="248"/>
      <x/>
    </i>
    <i>
      <x v="453"/>
      <x v="133"/>
      <x v="113"/>
      <x v="1"/>
    </i>
    <i>
      <x v="294"/>
      <x v="30"/>
      <x v="333"/>
      <x/>
    </i>
    <i>
      <x v="80"/>
      <x v="10"/>
      <x v="285"/>
      <x/>
    </i>
    <i>
      <x v="429"/>
      <x v="502"/>
      <x v="81"/>
      <x/>
    </i>
    <i>
      <x v="1"/>
      <x v="1"/>
      <x v="54"/>
      <x/>
    </i>
    <i r="2">
      <x v="113"/>
      <x/>
    </i>
    <i>
      <x v="194"/>
      <x v="10"/>
      <x v="186"/>
      <x v="2"/>
    </i>
    <i>
      <x v="373"/>
      <x v="412"/>
      <x v="274"/>
      <x/>
    </i>
    <i>
      <x v="95"/>
      <x v="10"/>
      <x v="285"/>
      <x/>
    </i>
    <i>
      <x v="187"/>
      <x v="10"/>
      <x v="186"/>
      <x v="2"/>
    </i>
    <i>
      <x v="332"/>
      <x v="355"/>
      <x v="113"/>
      <x v="1"/>
    </i>
    <i>
      <x v="320"/>
      <x v="335"/>
      <x v="54"/>
      <x/>
    </i>
    <i>
      <x v="214"/>
      <x v="213"/>
      <x v="285"/>
      <x/>
    </i>
    <i>
      <x v="336"/>
      <x v="361"/>
      <x v="248"/>
      <x/>
    </i>
    <i>
      <x v="301"/>
      <x v="301"/>
      <x v="248"/>
      <x v="1"/>
    </i>
    <i>
      <x v="176"/>
      <x v="172"/>
      <x v="285"/>
      <x/>
    </i>
    <i>
      <x v="370"/>
      <x v="407"/>
      <x v="254"/>
      <x/>
    </i>
    <i>
      <x v="109"/>
      <x v="102"/>
      <x v="160"/>
      <x/>
    </i>
    <i r="2">
      <x v="226"/>
      <x/>
    </i>
    <i>
      <x v="329"/>
      <x v="349"/>
      <x v="251"/>
      <x/>
    </i>
    <i>
      <x v="368"/>
      <x v="405"/>
      <x v="34"/>
      <x/>
    </i>
    <i>
      <x v="295"/>
      <x v="292"/>
      <x v="271"/>
      <x/>
    </i>
    <i r="1">
      <x v="223"/>
      <x v="285"/>
      <x/>
    </i>
    <i>
      <x v="449"/>
      <x v="538"/>
      <x v="285"/>
      <x v="1"/>
    </i>
    <i>
      <x v="36"/>
      <x v="30"/>
      <x v="118"/>
      <x/>
    </i>
    <i>
      <x v="493"/>
      <x v="618"/>
      <x v="82"/>
      <x v="1"/>
    </i>
    <i>
      <x v="272"/>
      <x v="264"/>
      <x v="145"/>
      <x v="1"/>
    </i>
    <i>
      <x v="305"/>
      <x v="309"/>
      <x v="133"/>
      <x/>
    </i>
    <i>
      <x v="67"/>
      <x v="10"/>
      <x v="130"/>
      <x/>
    </i>
    <i>
      <x v="78"/>
      <x v="70"/>
      <x v="248"/>
      <x/>
    </i>
    <i>
      <x v="50"/>
      <x v="44"/>
      <x v="185"/>
      <x/>
    </i>
    <i>
      <x v="369"/>
      <x v="406"/>
      <x v="82"/>
      <x v="1"/>
    </i>
    <i r="2">
      <x v="262"/>
      <x v="1"/>
    </i>
    <i>
      <x v="126"/>
      <x v="121"/>
      <x v="285"/>
      <x/>
    </i>
    <i>
      <x v="398"/>
      <x v="455"/>
      <x v="264"/>
      <x/>
    </i>
    <i>
      <x v="72"/>
      <x v="63"/>
      <x v="355"/>
      <x/>
    </i>
    <i>
      <x v="436"/>
      <x v="518"/>
      <x v="196"/>
      <x v="1"/>
    </i>
    <i>
      <x v="358"/>
      <x v="396"/>
      <x v="337"/>
      <x/>
    </i>
    <i>
      <x v="482"/>
      <x v="596"/>
      <x v="240"/>
      <x/>
    </i>
    <i>
      <x v="196"/>
      <x v="188"/>
      <x v="289"/>
      <x/>
    </i>
    <i>
      <x v="469"/>
      <x v="575"/>
      <x v="248"/>
      <x v="1"/>
    </i>
    <i>
      <x v="111"/>
      <x v="104"/>
      <x v="9"/>
      <x/>
    </i>
    <i r="2">
      <x v="264"/>
      <x/>
    </i>
    <i>
      <x v="413"/>
      <x v="477"/>
      <x v="201"/>
      <x/>
    </i>
    <i>
      <x v="321"/>
      <x v="336"/>
      <x v="113"/>
      <x/>
    </i>
    <i>
      <x v="484"/>
      <x v="147"/>
      <x v="215"/>
      <x v="1"/>
    </i>
    <i>
      <x v="392"/>
      <x v="442"/>
      <x v="298"/>
      <x v="1"/>
    </i>
    <i>
      <x v="440"/>
      <x v="522"/>
      <x v="199"/>
      <x/>
    </i>
    <i>
      <x v="351"/>
      <x v="385"/>
      <x v="125"/>
      <x/>
    </i>
    <i>
      <x v="12"/>
      <x v="11"/>
      <x v="321"/>
      <x/>
    </i>
    <i>
      <x v="310"/>
      <x v="321"/>
      <x v="141"/>
      <x v="1"/>
    </i>
    <i>
      <x v="317"/>
      <x v="329"/>
      <x v="294"/>
      <x v="1"/>
    </i>
    <i>
      <x v="355"/>
      <x v="389"/>
      <x v="21"/>
      <x/>
    </i>
    <i>
      <x v="93"/>
      <x v="83"/>
      <x v="88"/>
      <x v="1"/>
    </i>
    <i>
      <x v="101"/>
      <x v="90"/>
      <x v="199"/>
      <x/>
    </i>
    <i>
      <x v="381"/>
      <x v="424"/>
      <x v="126"/>
      <x/>
    </i>
    <i>
      <x v="437"/>
      <x v="519"/>
      <x v="88"/>
      <x/>
    </i>
    <i>
      <x v="68"/>
      <x v="58"/>
      <x v="288"/>
      <x/>
    </i>
    <i>
      <x v="48"/>
      <x v="42"/>
      <x v="118"/>
      <x v="1"/>
    </i>
    <i>
      <x v="448"/>
      <x v="537"/>
      <x v="218"/>
      <x/>
    </i>
    <i>
      <x v="259"/>
      <x v="250"/>
      <x v="212"/>
      <x/>
    </i>
    <i>
      <x v="130"/>
      <x v="125"/>
      <x v="187"/>
      <x/>
    </i>
    <i>
      <x v="471"/>
      <x v="579"/>
      <x v="75"/>
      <x/>
    </i>
    <i>
      <x v="423"/>
      <x v="493"/>
      <x v="223"/>
      <x v="1"/>
    </i>
    <i>
      <x v="242"/>
      <x v="223"/>
      <x v="206"/>
      <x/>
    </i>
    <i r="2">
      <x v="285"/>
      <x/>
    </i>
    <i>
      <x v="205"/>
      <x v="202"/>
      <x v="285"/>
      <x/>
    </i>
    <i>
      <x v="203"/>
      <x v="10"/>
      <x v="186"/>
      <x v="2"/>
    </i>
    <i>
      <x v="407"/>
      <x v="465"/>
      <x v="196"/>
      <x/>
    </i>
    <i>
      <x v="135"/>
      <x v="133"/>
      <x v="113"/>
      <x v="1"/>
    </i>
    <i>
      <x v="181"/>
      <x v="10"/>
      <x v="186"/>
      <x v="2"/>
    </i>
    <i>
      <x v="439"/>
      <x v="521"/>
      <x v="196"/>
      <x/>
    </i>
    <i>
      <x v="338"/>
      <x v="365"/>
      <x v="86"/>
      <x/>
    </i>
    <i>
      <x v="243"/>
      <x v="223"/>
      <x v="15"/>
      <x/>
    </i>
    <i>
      <x v="220"/>
      <x v="222"/>
      <x v="213"/>
      <x v="1"/>
    </i>
    <i>
      <x v="494"/>
      <x v="619"/>
      <x v="248"/>
      <x v="1"/>
    </i>
    <i>
      <x v="375"/>
      <x v="414"/>
      <x v="187"/>
      <x/>
    </i>
    <i>
      <x v="395"/>
      <x v="451"/>
      <x v="60"/>
      <x v="1"/>
    </i>
    <i>
      <x v="253"/>
      <x v="245"/>
      <x v="125"/>
      <x/>
    </i>
    <i>
      <x v="312"/>
      <x v="323"/>
      <x v="283"/>
      <x v="1"/>
    </i>
    <i>
      <x v="340"/>
      <x v="367"/>
      <x v="128"/>
      <x/>
    </i>
    <i>
      <x v="348"/>
      <x v="380"/>
      <x v="285"/>
      <x v="1"/>
    </i>
    <i>
      <x v="246"/>
      <x v="222"/>
      <x v="58"/>
      <x/>
    </i>
    <i>
      <x v="235"/>
      <x v="223"/>
      <x v="186"/>
      <x v="1"/>
    </i>
    <i>
      <x v="227"/>
      <x v="226"/>
      <x v="242"/>
      <x v="1"/>
    </i>
    <i>
      <x v="241"/>
      <x v="222"/>
      <x v="357"/>
      <x/>
    </i>
    <i>
      <x v="131"/>
      <x v="127"/>
      <x v="121"/>
      <x/>
    </i>
    <i>
      <x v="454"/>
      <x v="544"/>
      <x v="248"/>
      <x v="1"/>
    </i>
    <i>
      <x v="183"/>
      <x v="10"/>
      <x v="186"/>
      <x v="2"/>
    </i>
    <i>
      <x v="455"/>
      <x v="545"/>
      <x v="285"/>
      <x/>
    </i>
    <i>
      <x v="352"/>
      <x v="386"/>
      <x v="268"/>
      <x v="1"/>
    </i>
    <i>
      <x v="457"/>
      <x v="556"/>
      <x v="194"/>
      <x/>
    </i>
    <i>
      <x v="405"/>
      <x v="463"/>
      <x v="78"/>
      <x/>
    </i>
    <i>
      <x v="382"/>
      <x v="425"/>
      <x v="199"/>
      <x/>
    </i>
    <i>
      <x v="356"/>
      <x v="390"/>
      <x v="64"/>
      <x/>
    </i>
    <i>
      <x v="3"/>
      <x v="3"/>
      <x v="186"/>
      <x/>
    </i>
    <i r="2">
      <x v="199"/>
      <x/>
    </i>
    <i>
      <x v="100"/>
      <x v="10"/>
      <x v="285"/>
      <x/>
    </i>
    <i>
      <x v="92"/>
      <x v="10"/>
      <x v="120"/>
      <x/>
    </i>
    <i>
      <x v="28"/>
      <x v="22"/>
      <x v="285"/>
      <x/>
    </i>
    <i>
      <x v="65"/>
      <x v="56"/>
      <x v="264"/>
      <x/>
    </i>
    <i>
      <x v="26"/>
      <x v="20"/>
      <x v="116"/>
      <x v="1"/>
    </i>
    <i>
      <x v="374"/>
      <x v="413"/>
      <x v="216"/>
      <x/>
    </i>
    <i>
      <x v="258"/>
      <x v="223"/>
      <x v="1"/>
      <x v="1"/>
    </i>
    <i>
      <x v="404"/>
      <x v="10"/>
      <x v="41"/>
      <x v="1"/>
    </i>
    <i>
      <x v="418"/>
      <x v="487"/>
      <x v="203"/>
      <x/>
    </i>
    <i>
      <x v="296"/>
      <x v="10"/>
      <x v="195"/>
      <x v="2"/>
    </i>
    <i>
      <x v="279"/>
      <x v="223"/>
      <x v="308"/>
      <x/>
    </i>
    <i>
      <x v="154"/>
      <x v="153"/>
      <x v="147"/>
      <x/>
    </i>
    <i>
      <x v="465"/>
      <x v="571"/>
      <x v="64"/>
      <x v="1"/>
    </i>
    <i>
      <x v="81"/>
      <x v="10"/>
      <x v="113"/>
      <x/>
    </i>
    <i>
      <x v="344"/>
      <x v="374"/>
      <x v="250"/>
      <x v="1"/>
    </i>
    <i>
      <x v="20"/>
      <x v="16"/>
      <x v="124"/>
      <x/>
    </i>
    <i>
      <x v="384"/>
      <x v="449"/>
      <x v="196"/>
      <x v="1"/>
    </i>
    <i r="1">
      <x v="430"/>
      <x v="126"/>
      <x v="1"/>
    </i>
    <i>
      <x v="468"/>
      <x v="574"/>
      <x v="206"/>
      <x v="1"/>
    </i>
    <i r="2">
      <x v="334"/>
      <x v="1"/>
    </i>
    <i>
      <x v="216"/>
      <x v="215"/>
      <x v="325"/>
      <x/>
    </i>
    <i>
      <x v="180"/>
      <x v="10"/>
      <x v="186"/>
      <x v="2"/>
    </i>
    <i>
      <x v="225"/>
      <x v="225"/>
      <x v="352"/>
      <x v="1"/>
    </i>
    <i>
      <x v="191"/>
      <x v="185"/>
      <x v="220"/>
      <x v="1"/>
    </i>
    <i>
      <x v="466"/>
      <x v="572"/>
      <x v="124"/>
      <x/>
    </i>
    <i>
      <x v="495"/>
      <x v="620"/>
      <x v="131"/>
      <x v="1"/>
    </i>
    <i>
      <x v="219"/>
      <x v="220"/>
      <x v="192"/>
      <x/>
    </i>
    <i>
      <x v="174"/>
      <x v="10"/>
      <x v="186"/>
      <x v="2"/>
    </i>
    <i>
      <x v="234"/>
      <x v="223"/>
      <x v="221"/>
      <x v="1"/>
    </i>
    <i r="2">
      <x v="248"/>
      <x v="1"/>
    </i>
    <i>
      <x v="485"/>
      <x v="598"/>
      <x v="196"/>
      <x/>
    </i>
    <i>
      <x v="33"/>
      <x v="10"/>
      <x v="233"/>
      <x v="1"/>
    </i>
    <i>
      <x v="318"/>
      <x v="331"/>
      <x v="218"/>
      <x v="1"/>
    </i>
    <i>
      <x v="158"/>
      <x v="10"/>
      <x v="186"/>
      <x v="2"/>
    </i>
    <i r="2">
      <x v="248"/>
      <x v="2"/>
    </i>
    <i>
      <x v="492"/>
      <x v="617"/>
      <x v="196"/>
      <x/>
    </i>
    <i>
      <x v="359"/>
      <x v="397"/>
      <x v="54"/>
      <x/>
    </i>
    <i>
      <x v="402"/>
      <x v="461"/>
      <x v="237"/>
      <x/>
    </i>
    <i>
      <x v="489"/>
      <x v="609"/>
      <x v="196"/>
      <x v="1"/>
    </i>
    <i>
      <x v="416"/>
      <x v="485"/>
      <x v="196"/>
      <x/>
    </i>
    <i>
      <x v="361"/>
      <x v="399"/>
      <x v="199"/>
      <x v="1"/>
    </i>
    <i>
      <x v="399"/>
      <x v="456"/>
      <x v="196"/>
      <x v="1"/>
    </i>
    <i>
      <x v="458"/>
      <x v="557"/>
      <x v="196"/>
      <x/>
    </i>
    <i>
      <x v="474"/>
      <x v="10"/>
      <x v="248"/>
      <x v="2"/>
    </i>
    <i>
      <x v="371"/>
      <x v="409"/>
      <x v="285"/>
      <x/>
    </i>
    <i>
      <x v="141"/>
      <x v="140"/>
      <x v="206"/>
      <x/>
    </i>
    <i>
      <x v="136"/>
      <x v="134"/>
      <x v="54"/>
      <x/>
    </i>
    <i r="2">
      <x v="126"/>
      <x/>
    </i>
    <i>
      <x v="491"/>
      <x v="615"/>
      <x v="119"/>
      <x v="1"/>
    </i>
    <i>
      <x v="257"/>
      <x v="230"/>
      <x v="248"/>
      <x/>
    </i>
    <i>
      <x v="226"/>
      <x v="123"/>
      <x v="285"/>
      <x/>
    </i>
    <i>
      <x v="319"/>
      <x v="334"/>
      <x v="82"/>
      <x v="1"/>
    </i>
    <i>
      <x v="451"/>
      <x v="10"/>
      <x v="186"/>
      <x v="2"/>
    </i>
    <i>
      <x v="206"/>
      <x v="204"/>
      <x v="196"/>
      <x/>
    </i>
    <i>
      <x v="128"/>
      <x v="123"/>
      <x v="285"/>
      <x v="2"/>
    </i>
    <i>
      <x v="223"/>
      <x v="223"/>
      <x v="199"/>
      <x v="1"/>
    </i>
    <i>
      <x v="323"/>
      <x v="339"/>
      <x v="248"/>
      <x/>
    </i>
    <i>
      <x v="193"/>
      <x v="10"/>
      <x v="186"/>
      <x v="2"/>
    </i>
    <i>
      <x v="428"/>
      <x v="10"/>
      <x v="248"/>
      <x v="2"/>
    </i>
    <i>
      <x v="424"/>
      <x v="494"/>
      <x v="284"/>
      <x/>
    </i>
    <i>
      <x v="217"/>
      <x v="217"/>
      <x v="344"/>
      <x/>
    </i>
    <i>
      <x v="269"/>
      <x v="222"/>
      <x v="187"/>
      <x v="1"/>
    </i>
    <i>
      <x v="29"/>
      <x v="23"/>
      <x v="208"/>
      <x/>
    </i>
    <i>
      <x v="198"/>
      <x v="10"/>
      <x v="186"/>
      <x v="2"/>
    </i>
    <i>
      <x v="56"/>
      <x v="49"/>
      <x v="124"/>
      <x/>
    </i>
    <i>
      <x v="167"/>
      <x v="10"/>
      <x v="186"/>
      <x v="2"/>
    </i>
    <i>
      <x v="231"/>
      <x v="230"/>
      <x v="19"/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Кол-во заявок" fld="3" subtotal="count" baseField="0" baseItem="0"/>
    <dataField name="ВЫРУЧКА (ТГ.) " fld="8" baseField="0" baseItem="0" numFmtId="3"/>
  </dataFields>
  <formats count="14">
    <format dxfId="32">
      <pivotArea outline="0" fieldPosition="0">
        <references count="1">
          <reference field="4294967294" count="1" selected="0">
            <x v="1"/>
          </reference>
        </references>
      </pivotArea>
    </format>
    <format dxfId="31">
      <pivotArea outline="0" fieldPosition="0">
        <references count="1">
          <reference field="4294967294" count="1" selected="0">
            <x v="0"/>
          </reference>
        </references>
      </pivotArea>
    </format>
    <format dxfId="30">
      <pivotArea field="11" type="button" dataOnly="0" labelOnly="1" outline="0" axis="axisRow" fieldPosition="0"/>
    </format>
    <format dxfId="29">
      <pivotArea field="3" type="button" dataOnly="0" labelOnly="1" outline="0" axis="axisRow" fieldPosition="1"/>
    </format>
    <format dxfId="28">
      <pivotArea field="4" type="button" dataOnly="0" labelOnly="1" outline="0" axis="axisRow" fieldPosition="2"/>
    </format>
    <format dxfId="2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6">
      <pivotArea field="3" type="button" dataOnly="0" labelOnly="1" outline="0" axis="axisRow" fieldPosition="1"/>
    </format>
    <format dxfId="25">
      <pivotArea field="12" type="button" dataOnly="0" labelOnly="1" outline="0" axis="axisRow" fieldPosition="3"/>
    </format>
    <format dxfId="24">
      <pivotArea dataOnly="0" labelOnly="1" grandRow="1" outline="0" fieldPosition="0"/>
    </format>
    <format dxfId="23">
      <pivotArea field="12" type="button" dataOnly="0" labelOnly="1" outline="0" axis="axisRow" fieldPosition="3"/>
    </format>
    <format dxfId="22">
      <pivotArea dataOnly="0" labelOnly="1" grandRow="1" outline="0" fieldPosition="0"/>
    </format>
    <format dxfId="21">
      <pivotArea field="3" type="button" dataOnly="0" labelOnly="1" outline="0" axis="axisRow" fieldPosition="1"/>
    </format>
    <format dxfId="20">
      <pivotArea field="3" type="button" dataOnly="0" labelOnly="1" outline="0" axis="axisRow" fieldPosition="1"/>
    </format>
    <format dxfId="19">
      <pivotArea field="3" type="button" dataOnly="0" labelOnly="1" outline="0" axis="axisRow" fieldPosition="1"/>
    </format>
  </formats>
  <pivotTableStyleInfo name="PivotStyleLight2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F1017A-36A8-DF46-BD1C-085FB9181D64}" name="Сводная таблица3" cacheId="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compact="0" compactData="0" multipleFieldFilters="0" colHeaderCaption=" ">
  <location ref="A3:P721" firstHeaderRow="1" firstDataRow="3" firstDataCol="2"/>
  <pivotFields count="19">
    <pivotField compact="0" outline="0" showAll="0" defaultSubtotal="0">
      <items count="14">
        <item x="3"/>
        <item x="12"/>
        <item x="0"/>
        <item x="8"/>
        <item x="7"/>
        <item x="5"/>
        <item x="9"/>
        <item x="11"/>
        <item x="6"/>
        <item x="4"/>
        <item x="10"/>
        <item x="13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items count="3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 defaultSubtotal="0">
      <items count="239">
        <item x="118"/>
        <item x="191"/>
        <item x="159"/>
        <item x="161"/>
        <item x="37"/>
        <item x="68"/>
        <item x="213"/>
        <item x="85"/>
        <item x="160"/>
        <item x="211"/>
        <item x="53"/>
        <item x="135"/>
        <item x="58"/>
        <item x="173"/>
        <item x="25"/>
        <item x="112"/>
        <item x="2"/>
        <item x="208"/>
        <item x="141"/>
        <item x="136"/>
        <item x="81"/>
        <item x="70"/>
        <item x="98"/>
        <item x="5"/>
        <item x="66"/>
        <item x="145"/>
        <item x="75"/>
        <item x="182"/>
        <item x="237"/>
        <item x="24"/>
        <item x="27"/>
        <item x="33"/>
        <item x="132"/>
        <item x="34"/>
        <item x="146"/>
        <item x="212"/>
        <item x="195"/>
        <item x="20"/>
        <item x="154"/>
        <item x="198"/>
        <item x="31"/>
        <item x="158"/>
        <item x="101"/>
        <item x="162"/>
        <item x="190"/>
        <item x="215"/>
        <item x="206"/>
        <item x="221"/>
        <item x="192"/>
        <item x="89"/>
        <item x="227"/>
        <item x="143"/>
        <item x="216"/>
        <item x="45"/>
        <item x="62"/>
        <item x="42"/>
        <item x="52"/>
        <item x="29"/>
        <item x="78"/>
        <item x="55"/>
        <item x="130"/>
        <item x="156"/>
        <item x="48"/>
        <item x="127"/>
        <item x="82"/>
        <item x="121"/>
        <item x="47"/>
        <item x="126"/>
        <item x="19"/>
        <item x="35"/>
        <item x="59"/>
        <item x="76"/>
        <item x="167"/>
        <item x="124"/>
        <item x="125"/>
        <item x="28"/>
        <item x="128"/>
        <item x="23"/>
        <item x="163"/>
        <item x="133"/>
        <item x="222"/>
        <item x="183"/>
        <item x="30"/>
        <item x="11"/>
        <item x="114"/>
        <item x="41"/>
        <item x="170"/>
        <item x="32"/>
        <item x="228"/>
        <item x="218"/>
        <item x="149"/>
        <item x="104"/>
        <item x="142"/>
        <item x="105"/>
        <item x="175"/>
        <item x="202"/>
        <item x="56"/>
        <item x="134"/>
        <item x="26"/>
        <item x="6"/>
        <item x="83"/>
        <item x="67"/>
        <item x="97"/>
        <item x="103"/>
        <item x="205"/>
        <item x="210"/>
        <item x="54"/>
        <item x="44"/>
        <item x="0"/>
        <item x="74"/>
        <item x="36"/>
        <item x="207"/>
        <item x="238"/>
        <item x="7"/>
        <item x="4"/>
        <item x="116"/>
        <item x="180"/>
        <item x="21"/>
        <item x="153"/>
        <item x="236"/>
        <item x="204"/>
        <item x="51"/>
        <item x="123"/>
        <item x="18"/>
        <item x="171"/>
        <item x="224"/>
        <item x="16"/>
        <item x="9"/>
        <item x="46"/>
        <item x="13"/>
        <item x="168"/>
        <item x="122"/>
        <item x="225"/>
        <item x="84"/>
        <item x="209"/>
        <item x="188"/>
        <item x="49"/>
        <item x="131"/>
        <item x="184"/>
        <item x="187"/>
        <item x="200"/>
        <item x="219"/>
        <item x="22"/>
        <item x="234"/>
        <item x="63"/>
        <item x="120"/>
        <item x="140"/>
        <item x="69"/>
        <item x="38"/>
        <item x="8"/>
        <item x="1"/>
        <item x="144"/>
        <item x="231"/>
        <item x="197"/>
        <item x="65"/>
        <item x="233"/>
        <item x="139"/>
        <item x="77"/>
        <item x="88"/>
        <item x="220"/>
        <item x="177"/>
        <item x="164"/>
        <item x="72"/>
        <item x="223"/>
        <item x="186"/>
        <item x="151"/>
        <item x="185"/>
        <item x="108"/>
        <item x="39"/>
        <item x="235"/>
        <item x="60"/>
        <item x="61"/>
        <item x="179"/>
        <item x="10"/>
        <item x="155"/>
        <item x="217"/>
        <item x="194"/>
        <item x="14"/>
        <item x="40"/>
        <item x="152"/>
        <item x="57"/>
        <item x="129"/>
        <item x="166"/>
        <item x="169"/>
        <item x="79"/>
        <item x="15"/>
        <item x="203"/>
        <item x="232"/>
        <item x="138"/>
        <item x="17"/>
        <item x="229"/>
        <item x="43"/>
        <item x="157"/>
        <item x="117"/>
        <item x="189"/>
        <item x="12"/>
        <item x="172"/>
        <item x="64"/>
        <item x="71"/>
        <item x="174"/>
        <item x="196"/>
        <item x="50"/>
        <item x="176"/>
        <item x="181"/>
        <item x="80"/>
        <item x="137"/>
        <item x="178"/>
        <item x="199"/>
        <item x="3"/>
        <item x="165"/>
        <item x="193"/>
        <item x="73"/>
        <item x="214"/>
        <item x="92"/>
        <item x="230"/>
        <item x="226"/>
        <item x="119"/>
        <item x="113"/>
        <item x="115"/>
        <item x="100"/>
        <item x="106"/>
        <item x="96"/>
        <item x="107"/>
        <item x="91"/>
        <item x="150"/>
        <item x="95"/>
        <item x="94"/>
        <item x="111"/>
        <item x="148"/>
        <item x="147"/>
        <item x="110"/>
        <item x="93"/>
        <item x="90"/>
        <item x="99"/>
        <item x="109"/>
        <item x="87"/>
        <item x="102"/>
        <item x="201"/>
        <item x="8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6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ame="  " axis="axisCol" compact="0" outline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   " axis="axisCol" compact="0" outline="0" showAll="0" defaultSubtotal="0">
      <items count="4">
        <item sd="0" x="0"/>
        <item x="1"/>
        <item x="2"/>
        <item sd="0"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2"/>
    <field x="3"/>
  </rowFields>
  <rowItems count="716">
    <i>
      <x/>
      <x v="212"/>
    </i>
    <i r="1">
      <x v="300"/>
    </i>
    <i r="1">
      <x v="412"/>
    </i>
    <i r="1">
      <x v="434"/>
    </i>
    <i r="1">
      <x v="475"/>
    </i>
    <i r="1">
      <x v="514"/>
    </i>
    <i>
      <x v="1"/>
      <x v="466"/>
    </i>
    <i>
      <x v="2"/>
      <x v="327"/>
    </i>
    <i>
      <x v="3"/>
      <x v="335"/>
    </i>
    <i>
      <x v="4"/>
      <x v="10"/>
    </i>
    <i r="1">
      <x v="36"/>
    </i>
    <i r="1">
      <x v="60"/>
    </i>
    <i r="1">
      <x v="72"/>
    </i>
    <i r="1">
      <x v="94"/>
    </i>
    <i r="1">
      <x v="122"/>
    </i>
    <i r="1">
      <x v="148"/>
    </i>
    <i r="1">
      <x v="186"/>
    </i>
    <i r="1">
      <x v="232"/>
    </i>
    <i r="1">
      <x v="240"/>
    </i>
    <i r="1">
      <x v="276"/>
    </i>
    <i r="1">
      <x v="279"/>
    </i>
    <i r="1">
      <x v="283"/>
    </i>
    <i r="1">
      <x v="324"/>
    </i>
    <i r="1">
      <x v="348"/>
    </i>
    <i r="1">
      <x v="362"/>
    </i>
    <i r="1">
      <x v="372"/>
    </i>
    <i r="1">
      <x v="376"/>
    </i>
    <i r="1">
      <x v="393"/>
    </i>
    <i r="1">
      <x v="441"/>
    </i>
    <i r="1">
      <x v="470"/>
    </i>
    <i r="1">
      <x v="488"/>
    </i>
    <i r="1">
      <x v="500"/>
    </i>
    <i r="1">
      <x v="506"/>
    </i>
    <i r="1">
      <x v="517"/>
    </i>
    <i r="1">
      <x v="586"/>
    </i>
    <i r="1">
      <x v="602"/>
    </i>
    <i>
      <x v="5"/>
      <x v="110"/>
    </i>
    <i>
      <x v="6"/>
      <x v="539"/>
    </i>
    <i>
      <x v="7"/>
      <x v="153"/>
    </i>
    <i r="1">
      <x v="171"/>
    </i>
    <i>
      <x v="8"/>
      <x v="329"/>
    </i>
    <i>
      <x v="9"/>
      <x v="534"/>
    </i>
    <i>
      <x v="10"/>
      <x v="73"/>
    </i>
    <i>
      <x v="11"/>
      <x v="223"/>
    </i>
    <i>
      <x v="12"/>
      <x v="85"/>
    </i>
    <i>
      <x v="13"/>
      <x v="390"/>
    </i>
    <i>
      <x v="14"/>
      <x v="10"/>
    </i>
    <i>
      <x v="15"/>
      <x v="188"/>
    </i>
    <i>
      <x v="16"/>
      <x v="2"/>
    </i>
    <i>
      <x v="17"/>
      <x v="528"/>
    </i>
    <i>
      <x v="18"/>
      <x v="267"/>
    </i>
    <i>
      <x v="19"/>
      <x v="256"/>
    </i>
    <i>
      <x v="20"/>
      <x v="141"/>
    </i>
    <i>
      <x v="21"/>
      <x v="113"/>
    </i>
    <i>
      <x v="22"/>
      <x v="175"/>
    </i>
    <i>
      <x v="23"/>
      <x v="5"/>
    </i>
    <i r="1">
      <x v="55"/>
    </i>
    <i r="1">
      <x v="57"/>
    </i>
    <i r="1">
      <x v="76"/>
    </i>
    <i r="1">
      <x v="84"/>
    </i>
    <i r="1">
      <x v="88"/>
    </i>
    <i r="1">
      <x v="112"/>
    </i>
    <i r="1">
      <x v="157"/>
    </i>
    <i r="1">
      <x v="174"/>
    </i>
    <i r="1">
      <x v="184"/>
    </i>
    <i r="1">
      <x v="192"/>
    </i>
    <i r="1">
      <x v="216"/>
    </i>
    <i r="1">
      <x v="230"/>
    </i>
    <i r="1">
      <x v="287"/>
    </i>
    <i r="1">
      <x v="333"/>
    </i>
    <i r="1">
      <x v="343"/>
    </i>
    <i r="1">
      <x v="352"/>
    </i>
    <i r="1">
      <x v="450"/>
    </i>
    <i r="1">
      <x v="474"/>
    </i>
    <i r="1">
      <x v="511"/>
    </i>
    <i r="1">
      <x v="599"/>
    </i>
    <i>
      <x v="24"/>
      <x v="107"/>
    </i>
    <i>
      <x v="25"/>
      <x v="282"/>
    </i>
    <i>
      <x v="26"/>
      <x v="131"/>
    </i>
    <i>
      <x v="27"/>
      <x v="424"/>
    </i>
    <i>
      <x v="28"/>
      <x v="620"/>
    </i>
    <i>
      <x v="29"/>
      <x v="19"/>
    </i>
    <i r="1">
      <x v="26"/>
    </i>
    <i r="1">
      <x v="154"/>
    </i>
    <i r="1">
      <x v="159"/>
    </i>
    <i r="1">
      <x v="228"/>
    </i>
    <i r="1">
      <x v="290"/>
    </i>
    <i r="1">
      <x v="305"/>
    </i>
    <i r="1">
      <x v="314"/>
    </i>
    <i r="1">
      <x v="468"/>
    </i>
    <i r="1">
      <x v="471"/>
    </i>
    <i r="1">
      <x v="529"/>
    </i>
    <i r="1">
      <x v="573"/>
    </i>
    <i r="1">
      <x v="589"/>
    </i>
    <i r="1">
      <x v="600"/>
    </i>
    <i>
      <x v="30"/>
      <x v="22"/>
    </i>
    <i r="1">
      <x v="54"/>
    </i>
    <i r="1">
      <x v="201"/>
    </i>
    <i r="1">
      <x v="271"/>
    </i>
    <i r="1">
      <x v="336"/>
    </i>
    <i r="1">
      <x v="459"/>
    </i>
    <i r="1">
      <x v="503"/>
    </i>
    <i r="1">
      <x v="580"/>
    </i>
    <i>
      <x v="31"/>
      <x v="30"/>
    </i>
    <i>
      <x v="32"/>
      <x v="241"/>
    </i>
    <i>
      <x v="33"/>
      <x v="10"/>
    </i>
    <i r="1">
      <x v="32"/>
    </i>
    <i>
      <x v="34"/>
      <x v="284"/>
    </i>
    <i>
      <x v="35"/>
      <x v="538"/>
    </i>
    <i>
      <x v="36"/>
      <x v="481"/>
    </i>
    <i r="1">
      <x v="558"/>
    </i>
    <i>
      <x v="37"/>
      <x v="16"/>
    </i>
    <i>
      <x v="38"/>
      <x v="316"/>
    </i>
    <i>
      <x v="39"/>
      <x v="493"/>
    </i>
    <i>
      <x v="40"/>
      <x v="10"/>
    </i>
    <i r="1">
      <x v="264"/>
    </i>
    <i r="1">
      <x v="265"/>
    </i>
    <i>
      <x v="41"/>
      <x v="10"/>
    </i>
    <i r="1">
      <x v="325"/>
    </i>
    <i r="1">
      <x v="595"/>
    </i>
    <i>
      <x v="42"/>
      <x v="177"/>
    </i>
    <i>
      <x v="43"/>
      <x v="339"/>
    </i>
    <i>
      <x v="44"/>
      <x v="465"/>
    </i>
    <i>
      <x v="45"/>
      <x v="541"/>
    </i>
    <i>
      <x v="46"/>
      <x v="524"/>
    </i>
    <i>
      <x v="47"/>
      <x v="569"/>
    </i>
    <i>
      <x v="48"/>
      <x v="467"/>
    </i>
    <i>
      <x v="49"/>
      <x v="160"/>
    </i>
    <i>
      <x v="50"/>
      <x v="583"/>
    </i>
    <i>
      <x v="51"/>
      <x v="272"/>
    </i>
    <i>
      <x v="52"/>
      <x v="133"/>
    </i>
    <i>
      <x v="53"/>
      <x v="56"/>
    </i>
    <i r="1">
      <x v="228"/>
    </i>
    <i r="1">
      <x v="437"/>
    </i>
    <i r="1">
      <x v="463"/>
    </i>
    <i>
      <x v="54"/>
      <x v="96"/>
    </i>
    <i r="1">
      <x v="368"/>
    </i>
    <i>
      <x v="55"/>
      <x v="51"/>
    </i>
    <i>
      <x v="56"/>
      <x v="10"/>
    </i>
    <i r="1">
      <x v="114"/>
    </i>
    <i r="1">
      <x v="134"/>
    </i>
    <i r="1">
      <x v="202"/>
    </i>
    <i r="1">
      <x v="208"/>
    </i>
    <i r="1">
      <x v="215"/>
    </i>
    <i r="1">
      <x v="222"/>
    </i>
    <i r="1">
      <x v="230"/>
    </i>
    <i r="1">
      <x v="235"/>
    </i>
    <i r="1">
      <x v="297"/>
    </i>
    <i r="1">
      <x v="312"/>
    </i>
    <i r="1">
      <x v="315"/>
    </i>
    <i r="1">
      <x v="344"/>
    </i>
    <i r="1">
      <x v="347"/>
    </i>
    <i r="1">
      <x v="359"/>
    </i>
    <i r="1">
      <x v="410"/>
    </i>
    <i r="1">
      <x v="532"/>
    </i>
    <i r="1">
      <x v="559"/>
    </i>
    <i r="1">
      <x v="561"/>
    </i>
    <i r="1">
      <x v="605"/>
    </i>
    <i>
      <x v="57"/>
      <x v="24"/>
    </i>
    <i r="1">
      <x v="35"/>
    </i>
    <i r="1">
      <x v="219"/>
    </i>
    <i r="1">
      <x v="302"/>
    </i>
    <i>
      <x v="58"/>
      <x v="135"/>
    </i>
    <i r="1">
      <x v="166"/>
    </i>
    <i>
      <x v="59"/>
      <x v="10"/>
    </i>
    <i r="1">
      <x v="86"/>
    </i>
    <i r="1">
      <x v="91"/>
    </i>
    <i r="1">
      <x v="109"/>
    </i>
    <i r="1">
      <x v="129"/>
    </i>
    <i r="1">
      <x v="144"/>
    </i>
    <i r="1">
      <x v="197"/>
    </i>
    <i r="1">
      <x v="400"/>
    </i>
    <i>
      <x v="60"/>
      <x v="222"/>
    </i>
    <i>
      <x v="61"/>
      <x v="322"/>
    </i>
    <i>
      <x v="62"/>
      <x v="59"/>
    </i>
    <i>
      <x v="63"/>
      <x v="233"/>
    </i>
    <i>
      <x v="64"/>
      <x v="147"/>
    </i>
    <i r="1">
      <x v="223"/>
    </i>
    <i>
      <x v="65"/>
      <x v="223"/>
    </i>
    <i r="1">
      <x v="574"/>
    </i>
    <i>
      <x v="66"/>
      <x v="58"/>
    </i>
    <i>
      <x v="67"/>
      <x v="10"/>
    </i>
    <i r="1">
      <x v="223"/>
    </i>
    <i r="1">
      <x v="230"/>
    </i>
    <i>
      <x v="68"/>
      <x v="10"/>
    </i>
    <i>
      <x v="69"/>
      <x v="33"/>
    </i>
    <i r="1">
      <x v="40"/>
    </i>
    <i r="1">
      <x v="98"/>
    </i>
    <i r="1">
      <x v="116"/>
    </i>
    <i r="1">
      <x v="117"/>
    </i>
    <i r="1">
      <x v="137"/>
    </i>
    <i r="1">
      <x v="142"/>
    </i>
    <i r="1">
      <x v="146"/>
    </i>
    <i r="1">
      <x v="247"/>
    </i>
    <i r="1">
      <x v="291"/>
    </i>
    <i r="1">
      <x v="306"/>
    </i>
    <i r="1">
      <x v="307"/>
    </i>
    <i r="1">
      <x v="365"/>
    </i>
    <i r="1">
      <x v="396"/>
    </i>
    <i r="1">
      <x v="484"/>
    </i>
    <i>
      <x v="70"/>
      <x v="90"/>
    </i>
    <i r="1">
      <x v="127"/>
    </i>
    <i r="1">
      <x v="142"/>
    </i>
    <i r="1">
      <x v="378"/>
    </i>
    <i r="1">
      <x v="487"/>
    </i>
    <i>
      <x v="71"/>
      <x v="132"/>
    </i>
    <i r="1">
      <x v="248"/>
    </i>
    <i r="1">
      <x v="395"/>
    </i>
    <i>
      <x v="72"/>
      <x v="370"/>
    </i>
    <i>
      <x v="73"/>
      <x v="123"/>
    </i>
    <i r="1">
      <x v="397"/>
    </i>
    <i>
      <x v="74"/>
      <x v="226"/>
    </i>
    <i>
      <x v="75"/>
      <x v="23"/>
    </i>
    <i r="1">
      <x v="29"/>
    </i>
    <i r="1">
      <x v="44"/>
    </i>
    <i r="1">
      <x v="210"/>
    </i>
    <i r="1">
      <x v="545"/>
    </i>
    <i>
      <x v="76"/>
      <x v="223"/>
    </i>
    <i r="1">
      <x v="334"/>
    </i>
    <i>
      <x v="77"/>
      <x v="18"/>
    </i>
    <i>
      <x v="78"/>
      <x v="10"/>
    </i>
    <i r="1">
      <x v="340"/>
    </i>
    <i r="1">
      <x v="588"/>
    </i>
    <i>
      <x v="79"/>
      <x v="242"/>
    </i>
    <i>
      <x v="80"/>
      <x v="572"/>
    </i>
    <i>
      <x v="81"/>
      <x v="425"/>
    </i>
    <i>
      <x v="82"/>
      <x v="25"/>
    </i>
    <i r="1">
      <x v="63"/>
    </i>
    <i r="1">
      <x v="82"/>
    </i>
    <i r="1">
      <x v="87"/>
    </i>
    <i r="1">
      <x v="97"/>
    </i>
    <i r="1">
      <x v="100"/>
    </i>
    <i r="1">
      <x v="101"/>
    </i>
    <i r="1">
      <x v="187"/>
    </i>
    <i r="1">
      <x v="245"/>
    </i>
    <i r="1">
      <x v="252"/>
    </i>
    <i r="1">
      <x v="268"/>
    </i>
    <i r="1">
      <x v="280"/>
    </i>
    <i r="1">
      <x v="317"/>
    </i>
    <i r="1">
      <x v="346"/>
    </i>
    <i r="1">
      <x v="369"/>
    </i>
    <i r="1">
      <x v="419"/>
    </i>
    <i r="1">
      <x v="458"/>
    </i>
    <i r="1">
      <x v="482"/>
    </i>
    <i r="1">
      <x v="547"/>
    </i>
    <i>
      <x v="83"/>
      <x v="10"/>
    </i>
    <i r="1">
      <x v="45"/>
    </i>
    <i r="1">
      <x v="173"/>
    </i>
    <i r="1">
      <x v="207"/>
    </i>
    <i r="1">
      <x v="222"/>
    </i>
    <i r="1">
      <x v="223"/>
    </i>
    <i r="1">
      <x v="250"/>
    </i>
    <i r="1">
      <x v="381"/>
    </i>
    <i r="1">
      <x v="485"/>
    </i>
    <i r="1">
      <x v="565"/>
    </i>
    <i>
      <x v="84"/>
      <x v="193"/>
    </i>
    <i r="1">
      <x v="385"/>
    </i>
    <i>
      <x v="85"/>
      <x v="50"/>
    </i>
    <i>
      <x v="86"/>
      <x v="380"/>
    </i>
    <i r="1">
      <x v="430"/>
    </i>
    <i r="1">
      <x v="449"/>
    </i>
    <i>
      <x v="87"/>
      <x v="28"/>
    </i>
    <i>
      <x v="88"/>
      <x v="587"/>
    </i>
    <i r="1">
      <x v="617"/>
    </i>
    <i>
      <x v="89"/>
      <x v="562"/>
    </i>
    <i>
      <x v="90"/>
      <x v="288"/>
    </i>
    <i r="1">
      <x v="293"/>
    </i>
    <i>
      <x v="91"/>
      <x v="10"/>
    </i>
    <i r="1">
      <x v="179"/>
    </i>
    <i r="1">
      <x v="384"/>
    </i>
    <i>
      <x v="92"/>
      <x v="223"/>
    </i>
    <i r="1">
      <x v="360"/>
    </i>
    <i>
      <x v="93"/>
      <x v="180"/>
    </i>
    <i r="1">
      <x v="596"/>
    </i>
    <i>
      <x v="94"/>
      <x v="10"/>
    </i>
    <i r="1">
      <x v="457"/>
    </i>
    <i>
      <x v="95"/>
      <x v="507"/>
    </i>
    <i>
      <x v="96"/>
      <x v="10"/>
    </i>
    <i r="1">
      <x v="83"/>
    </i>
    <i r="1">
      <x v="182"/>
    </i>
    <i>
      <x v="97"/>
      <x v="244"/>
    </i>
    <i>
      <x v="98"/>
      <x v="20"/>
    </i>
    <i>
      <x v="99"/>
      <x v="6"/>
    </i>
    <i r="1">
      <x v="10"/>
    </i>
    <i r="1">
      <x v="27"/>
    </i>
    <i r="1">
      <x v="99"/>
    </i>
    <i r="1">
      <x v="168"/>
    </i>
    <i r="1">
      <x v="170"/>
    </i>
    <i r="1">
      <x v="260"/>
    </i>
    <i r="1">
      <x v="289"/>
    </i>
    <i r="1">
      <x v="299"/>
    </i>
    <i r="1">
      <x v="320"/>
    </i>
    <i r="1">
      <x v="543"/>
    </i>
    <i>
      <x v="100"/>
      <x v="149"/>
    </i>
    <i r="1">
      <x v="169"/>
    </i>
    <i r="1">
      <x v="223"/>
    </i>
    <i r="1">
      <x v="255"/>
    </i>
    <i r="1">
      <x v="313"/>
    </i>
    <i r="1">
      <x v="363"/>
    </i>
    <i r="1">
      <x v="405"/>
    </i>
    <i r="1">
      <x v="512"/>
    </i>
    <i>
      <x v="101"/>
      <x v="108"/>
    </i>
    <i r="1">
      <x v="442"/>
    </i>
    <i r="1">
      <x v="444"/>
    </i>
    <i r="1">
      <x v="554"/>
    </i>
    <i>
      <x v="102"/>
      <x v="172"/>
    </i>
    <i>
      <x v="103"/>
      <x v="178"/>
    </i>
    <i r="1">
      <x v="222"/>
    </i>
    <i r="1">
      <x v="331"/>
    </i>
    <i r="1">
      <x v="518"/>
    </i>
    <i>
      <x v="104"/>
      <x v="522"/>
    </i>
    <i>
      <x v="105"/>
      <x v="531"/>
    </i>
    <i>
      <x v="106"/>
      <x v="80"/>
    </i>
    <i>
      <x v="107"/>
      <x v="10"/>
    </i>
    <i r="1">
      <x v="227"/>
    </i>
    <i>
      <x v="108"/>
      <x/>
    </i>
    <i r="1">
      <x v="10"/>
    </i>
    <i r="1">
      <x v="21"/>
    </i>
    <i r="1">
      <x v="39"/>
    </i>
    <i r="1">
      <x v="43"/>
    </i>
    <i r="1">
      <x v="65"/>
    </i>
    <i r="1">
      <x v="89"/>
    </i>
    <i r="1">
      <x v="104"/>
    </i>
    <i r="1">
      <x v="105"/>
    </i>
    <i r="1">
      <x v="161"/>
    </i>
    <i r="1">
      <x v="162"/>
    </i>
    <i r="1">
      <x v="164"/>
    </i>
    <i r="1">
      <x v="167"/>
    </i>
    <i r="1">
      <x v="189"/>
    </i>
    <i r="1">
      <x v="191"/>
    </i>
    <i r="1">
      <x v="194"/>
    </i>
    <i r="1">
      <x v="223"/>
    </i>
    <i r="1">
      <x v="257"/>
    </i>
    <i r="1">
      <x v="277"/>
    </i>
    <i r="1">
      <x v="292"/>
    </i>
    <i r="1">
      <x v="296"/>
    </i>
    <i r="1">
      <x v="394"/>
    </i>
    <i r="1">
      <x v="490"/>
    </i>
    <i r="1">
      <x v="498"/>
    </i>
    <i r="1">
      <x v="533"/>
    </i>
    <i r="1">
      <x v="542"/>
    </i>
    <i r="1">
      <x v="556"/>
    </i>
    <i r="1">
      <x v="563"/>
    </i>
    <i r="1">
      <x v="566"/>
    </i>
    <i r="1">
      <x v="603"/>
    </i>
    <i r="1">
      <x v="616"/>
    </i>
    <i>
      <x v="109"/>
      <x v="124"/>
    </i>
    <i>
      <x v="110"/>
      <x v="34"/>
    </i>
    <i>
      <x v="111"/>
      <x v="527"/>
    </i>
    <i r="1">
      <x v="593"/>
    </i>
    <i>
      <x v="112"/>
      <x v="621"/>
    </i>
    <i>
      <x v="113"/>
      <x v="7"/>
    </i>
    <i r="1">
      <x v="37"/>
    </i>
    <i r="1">
      <x v="223"/>
    </i>
    <i r="1">
      <x v="571"/>
    </i>
    <i>
      <x v="114"/>
      <x v="4"/>
    </i>
    <i r="1">
      <x v="213"/>
    </i>
    <i>
      <x v="115"/>
      <x v="204"/>
    </i>
    <i>
      <x v="116"/>
      <x v="413"/>
    </i>
    <i>
      <x v="117"/>
      <x v="17"/>
    </i>
    <i>
      <x v="118"/>
      <x v="311"/>
    </i>
    <i>
      <x v="119"/>
      <x v="619"/>
    </i>
    <i>
      <x v="120"/>
      <x v="516"/>
    </i>
    <i>
      <x v="121"/>
      <x v="10"/>
    </i>
    <i r="1">
      <x v="125"/>
    </i>
    <i r="1">
      <x v="138"/>
    </i>
    <i r="1">
      <x v="502"/>
    </i>
    <i>
      <x v="122"/>
      <x v="225"/>
    </i>
    <i>
      <x v="123"/>
      <x v="15"/>
    </i>
    <i>
      <x v="124"/>
      <x v="387"/>
    </i>
    <i>
      <x v="125"/>
      <x v="576"/>
    </i>
    <i>
      <x v="126"/>
      <x v="10"/>
    </i>
    <i r="1">
      <x v="53"/>
    </i>
    <i r="1">
      <x v="66"/>
    </i>
    <i r="1">
      <x v="75"/>
    </i>
    <i r="1">
      <x v="77"/>
    </i>
    <i r="1">
      <x v="95"/>
    </i>
    <i r="1">
      <x v="155"/>
    </i>
    <i r="1">
      <x v="195"/>
    </i>
    <i r="1">
      <x v="217"/>
    </i>
    <i r="1">
      <x v="222"/>
    </i>
    <i r="1">
      <x v="223"/>
    </i>
    <i r="1">
      <x v="229"/>
    </i>
    <i r="1">
      <x v="338"/>
    </i>
    <i r="1">
      <x v="354"/>
    </i>
    <i r="1">
      <x v="421"/>
    </i>
    <i r="1">
      <x v="428"/>
    </i>
    <i r="1">
      <x v="440"/>
    </i>
    <i r="1">
      <x v="448"/>
    </i>
    <i r="1">
      <x v="476"/>
    </i>
    <i r="1">
      <x v="526"/>
    </i>
    <i r="1">
      <x v="535"/>
    </i>
    <i r="1">
      <x v="536"/>
    </i>
    <i r="1">
      <x v="597"/>
    </i>
    <i>
      <x v="127"/>
      <x v="9"/>
    </i>
    <i r="1">
      <x v="10"/>
    </i>
    <i r="1">
      <x v="48"/>
    </i>
    <i r="1">
      <x v="67"/>
    </i>
    <i r="1">
      <x v="78"/>
    </i>
    <i r="1">
      <x v="165"/>
    </i>
    <i r="1">
      <x v="181"/>
    </i>
    <i r="1">
      <x v="196"/>
    </i>
    <i r="1">
      <x v="199"/>
    </i>
    <i r="1">
      <x v="200"/>
    </i>
    <i r="1">
      <x v="203"/>
    </i>
    <i r="1">
      <x v="222"/>
    </i>
    <i r="1">
      <x v="249"/>
    </i>
    <i r="1">
      <x v="266"/>
    </i>
    <i r="1">
      <x v="270"/>
    </i>
    <i r="1">
      <x v="298"/>
    </i>
    <i r="1">
      <x v="304"/>
    </i>
    <i r="1">
      <x v="318"/>
    </i>
    <i r="1">
      <x v="356"/>
    </i>
    <i r="1">
      <x v="408"/>
    </i>
    <i r="1">
      <x v="411"/>
    </i>
    <i r="1">
      <x v="420"/>
    </i>
    <i r="1">
      <x v="426"/>
    </i>
    <i r="1">
      <x v="447"/>
    </i>
    <i r="1">
      <x v="464"/>
    </i>
    <i r="1">
      <x v="540"/>
    </i>
    <i r="1">
      <x v="546"/>
    </i>
    <i r="1">
      <x v="570"/>
    </i>
    <i r="1">
      <x v="582"/>
    </i>
    <i r="1">
      <x v="591"/>
    </i>
    <i r="1">
      <x v="610"/>
    </i>
    <i r="1">
      <x v="614"/>
    </i>
    <i>
      <x v="128"/>
      <x v="10"/>
    </i>
    <i r="1">
      <x v="68"/>
    </i>
    <i r="1">
      <x v="69"/>
    </i>
    <i r="1">
      <x v="130"/>
    </i>
    <i r="1">
      <x v="152"/>
    </i>
    <i r="1">
      <x v="310"/>
    </i>
    <i r="1">
      <x v="349"/>
    </i>
    <i r="1">
      <x v="407"/>
    </i>
    <i r="1">
      <x v="414"/>
    </i>
    <i r="1">
      <x v="555"/>
    </i>
    <i>
      <x v="129"/>
      <x v="12"/>
    </i>
    <i r="1">
      <x v="383"/>
    </i>
    <i r="1">
      <x v="386"/>
    </i>
    <i r="1">
      <x v="483"/>
    </i>
    <i r="1">
      <x v="548"/>
    </i>
    <i>
      <x v="130"/>
      <x v="374"/>
    </i>
    <i>
      <x v="131"/>
      <x v="224"/>
    </i>
    <i r="1">
      <x v="375"/>
    </i>
    <i r="1">
      <x v="399"/>
    </i>
    <i r="1">
      <x v="496"/>
    </i>
    <i>
      <x v="132"/>
      <x v="579"/>
    </i>
    <i>
      <x v="133"/>
      <x v="151"/>
    </i>
    <i>
      <x v="134"/>
      <x v="530"/>
    </i>
    <i>
      <x v="135"/>
      <x v="456"/>
    </i>
    <i>
      <x v="136"/>
      <x v="10"/>
    </i>
    <i r="1">
      <x v="62"/>
    </i>
    <i r="1">
      <x v="118"/>
    </i>
    <i r="1">
      <x v="143"/>
    </i>
    <i r="1">
      <x v="193"/>
    </i>
    <i r="1">
      <x v="236"/>
    </i>
    <i r="1">
      <x v="251"/>
    </i>
    <i r="1">
      <x v="389"/>
    </i>
    <i r="1">
      <x v="435"/>
    </i>
    <i r="1">
      <x v="438"/>
    </i>
    <i r="1">
      <x v="504"/>
    </i>
    <i r="1">
      <x v="592"/>
    </i>
    <i r="1">
      <x v="611"/>
    </i>
    <i>
      <x v="137"/>
      <x v="223"/>
    </i>
    <i>
      <x v="138"/>
      <x v="436"/>
    </i>
    <i>
      <x v="139"/>
      <x v="455"/>
    </i>
    <i>
      <x v="140"/>
      <x v="501"/>
    </i>
    <i>
      <x v="141"/>
      <x v="455"/>
    </i>
    <i>
      <x v="142"/>
      <x v="10"/>
    </i>
    <i r="1">
      <x v="145"/>
    </i>
    <i r="1">
      <x v="429"/>
    </i>
    <i>
      <x v="143"/>
      <x v="609"/>
    </i>
    <i>
      <x v="144"/>
      <x v="102"/>
    </i>
    <i>
      <x v="145"/>
      <x v="220"/>
    </i>
    <i r="1">
      <x v="278"/>
    </i>
    <i r="1">
      <x v="477"/>
    </i>
    <i r="1">
      <x v="494"/>
    </i>
    <i>
      <x v="146"/>
      <x v="223"/>
    </i>
    <i r="1">
      <x v="269"/>
    </i>
    <i>
      <x v="147"/>
      <x v="111"/>
    </i>
    <i r="1">
      <x v="222"/>
    </i>
    <i r="1">
      <x v="398"/>
    </i>
    <i r="1">
      <x v="479"/>
    </i>
    <i r="1">
      <x v="615"/>
    </i>
    <i>
      <x v="148"/>
      <x v="10"/>
    </i>
    <i r="1">
      <x v="46"/>
    </i>
    <i r="1">
      <x v="119"/>
    </i>
    <i r="1">
      <x v="163"/>
    </i>
    <i r="1">
      <x v="238"/>
    </i>
    <i r="1">
      <x v="392"/>
    </i>
    <i r="1">
      <x v="417"/>
    </i>
    <i r="1">
      <x v="433"/>
    </i>
    <i r="1">
      <x v="452"/>
    </i>
    <i r="1">
      <x v="454"/>
    </i>
    <i r="1">
      <x v="521"/>
    </i>
    <i r="1">
      <x v="550"/>
    </i>
    <i r="1">
      <x v="613"/>
    </i>
    <i>
      <x v="149"/>
      <x v="8"/>
    </i>
    <i r="1">
      <x v="49"/>
    </i>
    <i r="1">
      <x v="416"/>
    </i>
    <i>
      <x v="150"/>
      <x v="1"/>
    </i>
    <i r="1">
      <x v="303"/>
    </i>
    <i r="1">
      <x v="401"/>
    </i>
    <i r="1">
      <x v="497"/>
    </i>
    <i>
      <x v="151"/>
      <x v="275"/>
    </i>
    <i r="1">
      <x v="519"/>
    </i>
    <i>
      <x v="152"/>
      <x v="147"/>
    </i>
    <i>
      <x v="153"/>
      <x v="492"/>
    </i>
    <i>
      <x v="154"/>
      <x v="10"/>
    </i>
    <i r="1">
      <x v="61"/>
    </i>
    <i r="1">
      <x v="106"/>
    </i>
    <i r="1">
      <x v="246"/>
    </i>
    <i r="1">
      <x v="342"/>
    </i>
    <i r="1">
      <x v="366"/>
    </i>
    <i r="1">
      <x v="431"/>
    </i>
    <i>
      <x v="155"/>
      <x v="604"/>
    </i>
    <i>
      <x v="156"/>
      <x v="10"/>
    </i>
    <i r="1">
      <x v="262"/>
    </i>
    <i r="1">
      <x v="309"/>
    </i>
    <i r="1">
      <x v="353"/>
    </i>
    <i r="1">
      <x v="439"/>
    </i>
    <i>
      <x v="157"/>
      <x v="133"/>
    </i>
    <i>
      <x v="158"/>
      <x v="10"/>
    </i>
    <i r="1">
      <x v="156"/>
    </i>
    <i r="1">
      <x v="221"/>
    </i>
    <i r="1">
      <x v="357"/>
    </i>
    <i r="1">
      <x v="510"/>
    </i>
    <i>
      <x v="159"/>
      <x v="568"/>
    </i>
    <i>
      <x v="160"/>
      <x v="404"/>
    </i>
    <i r="1">
      <x v="578"/>
    </i>
    <i>
      <x v="161"/>
      <x v="351"/>
    </i>
    <i>
      <x v="162"/>
      <x v="120"/>
    </i>
    <i r="1">
      <x v="223"/>
    </i>
    <i>
      <x v="163"/>
      <x v="575"/>
    </i>
    <i>
      <x v="164"/>
      <x v="451"/>
    </i>
    <i>
      <x v="165"/>
      <x v="295"/>
    </i>
    <i>
      <x v="166"/>
      <x v="10"/>
    </i>
    <i r="1">
      <x v="523"/>
    </i>
    <i r="1">
      <x v="585"/>
    </i>
    <i>
      <x v="167"/>
      <x v="185"/>
    </i>
    <i>
      <x v="168"/>
      <x v="42"/>
    </i>
    <i>
      <x v="169"/>
      <x v="612"/>
    </i>
    <i>
      <x v="170"/>
      <x v="92"/>
    </i>
    <i r="1">
      <x v="206"/>
    </i>
    <i>
      <x v="171"/>
      <x v="93"/>
    </i>
    <i>
      <x v="172"/>
      <x v="409"/>
    </i>
    <i>
      <x v="173"/>
      <x v="10"/>
    </i>
    <i r="1">
      <x v="237"/>
    </i>
    <i>
      <x v="174"/>
      <x v="321"/>
    </i>
    <i>
      <x v="175"/>
      <x v="557"/>
    </i>
    <i>
      <x v="176"/>
      <x v="480"/>
    </i>
    <i>
      <x v="177"/>
      <x v="10"/>
    </i>
    <i r="1">
      <x v="13"/>
    </i>
    <i r="1">
      <x v="31"/>
    </i>
    <i r="1">
      <x v="38"/>
    </i>
    <i r="1">
      <x v="58"/>
    </i>
    <i r="1">
      <x v="61"/>
    </i>
    <i r="1">
      <x v="64"/>
    </i>
    <i r="1">
      <x v="71"/>
    </i>
    <i r="1">
      <x v="81"/>
    </i>
    <i r="1">
      <x v="126"/>
    </i>
    <i r="1">
      <x v="128"/>
    </i>
    <i r="1">
      <x v="209"/>
    </i>
    <i r="1">
      <x v="223"/>
    </i>
    <i r="1">
      <x v="243"/>
    </i>
    <i r="1">
      <x v="253"/>
    </i>
    <i r="1">
      <x v="259"/>
    </i>
    <i r="1">
      <x v="345"/>
    </i>
    <i r="1">
      <x v="364"/>
    </i>
    <i r="1">
      <x v="382"/>
    </i>
    <i r="1">
      <x v="418"/>
    </i>
    <i r="1">
      <x v="432"/>
    </i>
    <i r="1">
      <x v="443"/>
    </i>
    <i r="1">
      <x v="453"/>
    </i>
    <i r="1">
      <x v="478"/>
    </i>
    <i r="1">
      <x v="495"/>
    </i>
    <i r="1">
      <x v="508"/>
    </i>
    <i r="1">
      <x v="513"/>
    </i>
    <i r="1">
      <x v="525"/>
    </i>
    <i r="1">
      <x v="564"/>
    </i>
    <i r="1">
      <x v="567"/>
    </i>
    <i r="1">
      <x v="577"/>
    </i>
    <i r="1">
      <x v="578"/>
    </i>
    <i r="1">
      <x v="590"/>
    </i>
    <i>
      <x v="178"/>
      <x v="47"/>
    </i>
    <i>
      <x v="179"/>
      <x v="301"/>
    </i>
    <i>
      <x v="180"/>
      <x v="10"/>
    </i>
    <i>
      <x v="181"/>
      <x v="234"/>
    </i>
    <i r="1">
      <x v="273"/>
    </i>
    <i r="1">
      <x v="308"/>
    </i>
    <i r="1">
      <x v="373"/>
    </i>
    <i r="1">
      <x v="460"/>
    </i>
    <i r="1">
      <x v="584"/>
    </i>
    <i>
      <x v="182"/>
      <x v="361"/>
    </i>
    <i r="1">
      <x v="367"/>
    </i>
    <i r="1">
      <x v="598"/>
    </i>
    <i>
      <x v="183"/>
      <x v="379"/>
    </i>
    <i>
      <x v="184"/>
      <x v="136"/>
    </i>
    <i>
      <x v="185"/>
      <x v="10"/>
    </i>
    <i r="1">
      <x v="41"/>
    </i>
    <i r="1">
      <x v="79"/>
    </i>
    <i r="1">
      <x v="150"/>
    </i>
    <i r="1">
      <x v="158"/>
    </i>
    <i r="1">
      <x v="198"/>
    </i>
    <i r="1">
      <x v="205"/>
    </i>
    <i r="1">
      <x v="214"/>
    </i>
    <i r="1">
      <x v="230"/>
    </i>
    <i r="1">
      <x v="263"/>
    </i>
    <i r="1">
      <x v="274"/>
    </i>
    <i r="1">
      <x v="281"/>
    </i>
    <i r="1">
      <x v="319"/>
    </i>
    <i r="1">
      <x v="328"/>
    </i>
    <i r="1">
      <x v="332"/>
    </i>
    <i r="1">
      <x v="337"/>
    </i>
    <i r="1">
      <x v="350"/>
    </i>
    <i r="1">
      <x v="371"/>
    </i>
    <i r="1">
      <x v="391"/>
    </i>
    <i r="1">
      <x v="427"/>
    </i>
    <i r="1">
      <x v="446"/>
    </i>
    <i r="1">
      <x v="472"/>
    </i>
    <i r="1">
      <x v="489"/>
    </i>
    <i r="1">
      <x v="505"/>
    </i>
    <i r="1">
      <x v="537"/>
    </i>
    <i r="1">
      <x v="549"/>
    </i>
    <i r="1">
      <x v="560"/>
    </i>
    <i r="1">
      <x v="608"/>
    </i>
    <i>
      <x v="186"/>
      <x v="515"/>
    </i>
    <i>
      <x v="187"/>
      <x v="601"/>
    </i>
    <i>
      <x v="188"/>
      <x v="261"/>
    </i>
    <i>
      <x v="189"/>
      <x v="14"/>
    </i>
    <i r="1">
      <x v="52"/>
    </i>
    <i r="1">
      <x v="183"/>
    </i>
    <i r="1">
      <x v="326"/>
    </i>
    <i r="1">
      <x v="462"/>
    </i>
    <i>
      <x v="190"/>
      <x v="594"/>
    </i>
    <i>
      <x v="191"/>
      <x v="10"/>
    </i>
    <i r="1">
      <x v="231"/>
    </i>
    <i r="1">
      <x v="330"/>
    </i>
    <i r="1">
      <x v="341"/>
    </i>
    <i r="1">
      <x v="581"/>
    </i>
    <i>
      <x v="192"/>
      <x v="323"/>
    </i>
    <i>
      <x v="193"/>
      <x v="211"/>
    </i>
    <i>
      <x v="194"/>
      <x v="461"/>
    </i>
    <i>
      <x v="195"/>
      <x v="11"/>
    </i>
    <i r="1">
      <x v="74"/>
    </i>
    <i r="1">
      <x v="121"/>
    </i>
    <i r="1">
      <x v="218"/>
    </i>
    <i r="1">
      <x v="445"/>
    </i>
    <i>
      <x v="196"/>
      <x v="388"/>
    </i>
    <i r="1">
      <x v="491"/>
    </i>
    <i r="1">
      <x v="606"/>
    </i>
    <i r="1">
      <x v="618"/>
    </i>
    <i>
      <x v="197"/>
      <x v="30"/>
    </i>
    <i r="1">
      <x v="103"/>
    </i>
    <i r="1">
      <x v="176"/>
    </i>
    <i r="1">
      <x v="190"/>
    </i>
    <i r="1">
      <x v="254"/>
    </i>
    <i r="1">
      <x v="551"/>
    </i>
    <i>
      <x v="198"/>
      <x v="115"/>
    </i>
    <i r="1">
      <x v="139"/>
    </i>
    <i r="1">
      <x v="183"/>
    </i>
    <i r="1">
      <x v="223"/>
    </i>
    <i r="1">
      <x v="239"/>
    </i>
    <i r="1">
      <x v="294"/>
    </i>
    <i r="1">
      <x v="355"/>
    </i>
    <i r="1">
      <x v="377"/>
    </i>
    <i r="1">
      <x v="422"/>
    </i>
    <i r="1">
      <x v="423"/>
    </i>
    <i r="1">
      <x v="473"/>
    </i>
    <i r="1">
      <x v="509"/>
    </i>
    <i r="1">
      <x v="520"/>
    </i>
    <i r="1">
      <x v="544"/>
    </i>
    <i r="1">
      <x v="552"/>
    </i>
    <i r="1">
      <x v="553"/>
    </i>
    <i r="1">
      <x v="607"/>
    </i>
    <i>
      <x v="199"/>
      <x v="402"/>
    </i>
    <i>
      <x v="200"/>
      <x v="486"/>
    </i>
    <i>
      <x v="201"/>
      <x v="70"/>
    </i>
    <i>
      <x v="202"/>
      <x v="403"/>
    </i>
    <i>
      <x v="203"/>
      <x v="415"/>
    </i>
    <i>
      <x v="204"/>
      <x v="140"/>
    </i>
    <i>
      <x v="205"/>
      <x v="258"/>
    </i>
    <i>
      <x v="206"/>
      <x v="406"/>
    </i>
    <i>
      <x v="207"/>
      <x v="499"/>
    </i>
    <i>
      <x v="208"/>
      <x v="3"/>
    </i>
    <i>
      <x v="209"/>
      <x v="358"/>
    </i>
    <i>
      <x v="210"/>
      <x v="469"/>
    </i>
    <i>
      <x v="211"/>
      <x v="123"/>
    </i>
    <i>
      <x v="212"/>
      <x v="10"/>
    </i>
    <i>
      <x v="213"/>
      <x v="10"/>
    </i>
    <i>
      <x v="214"/>
      <x v="10"/>
    </i>
    <i>
      <x v="215"/>
      <x v="10"/>
    </i>
    <i>
      <x v="216"/>
      <x v="10"/>
    </i>
    <i>
      <x v="217"/>
      <x v="10"/>
    </i>
    <i>
      <x v="218"/>
      <x v="10"/>
    </i>
    <i>
      <x v="219"/>
      <x v="10"/>
    </i>
    <i>
      <x v="220"/>
      <x v="10"/>
    </i>
    <i>
      <x v="221"/>
      <x v="10"/>
    </i>
    <i>
      <x v="222"/>
      <x v="10"/>
    </i>
    <i>
      <x v="223"/>
      <x v="10"/>
    </i>
    <i>
      <x v="224"/>
      <x v="10"/>
    </i>
    <i>
      <x v="225"/>
      <x v="10"/>
    </i>
    <i>
      <x v="226"/>
      <x v="10"/>
    </i>
    <i>
      <x v="227"/>
      <x v="10"/>
    </i>
    <i>
      <x v="228"/>
      <x v="286"/>
    </i>
    <i>
      <x v="229"/>
      <x v="285"/>
    </i>
    <i>
      <x v="230"/>
      <x v="10"/>
    </i>
    <i>
      <x v="231"/>
      <x v="10"/>
    </i>
    <i>
      <x v="232"/>
      <x v="10"/>
    </i>
    <i>
      <x v="233"/>
      <x v="10"/>
    </i>
    <i>
      <x v="234"/>
      <x v="10"/>
    </i>
    <i>
      <x v="235"/>
      <x v="10"/>
    </i>
    <i>
      <x v="236"/>
      <x v="10"/>
    </i>
    <i>
      <x v="237"/>
      <x v="10"/>
    </i>
    <i>
      <x v="238"/>
      <x v="10"/>
    </i>
    <i t="grand">
      <x/>
    </i>
  </rowItems>
  <colFields count="2">
    <field x="17"/>
    <field x="15"/>
  </colFields>
  <colItems count="14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t="grand">
      <x/>
    </i>
  </colItems>
  <dataFields count="1">
    <dataField name=" " fld="3" subtotal="count" baseField="0" baseItem="0"/>
  </dataFields>
  <formats count="1">
    <format dxfId="18">
      <pivotArea dataOnly="0" labelOnly="1" outline="0" fieldPosition="0">
        <references count="1">
          <reference field="17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705454-B490-234B-ACA9-FB5B5E6D81C5}" name="Сводная таблица1" cacheId="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rowHeaderCaption="Месяц">
  <location ref="A3:B19" firstHeaderRow="1" firstDataRow="1" firstDataCol="1"/>
  <pivotFields count="19">
    <pivotField axis="axisRow" showAll="0">
      <items count="15">
        <item x="3"/>
        <item x="12"/>
        <item x="0"/>
        <item x="8"/>
        <item x="7"/>
        <item x="5"/>
        <item x="9"/>
        <item x="11"/>
        <item x="6"/>
        <item x="4"/>
        <item x="10"/>
        <item x="13"/>
        <item x="1"/>
        <item x="2"/>
        <item t="default"/>
      </items>
    </pivotField>
    <pivotField numFmtId="14" showAll="0">
      <items count="3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t="default"/>
      </items>
    </pivotField>
    <pivotField showAll="0"/>
    <pivotField showAll="0"/>
    <pivotField showAll="0"/>
    <pivotField showAll="0"/>
    <pivotField showAll="0"/>
    <pivotField showAll="0"/>
    <pivotField dataField="1" numFmtId="4" showAll="0"/>
    <pivotField showAll="0"/>
    <pivotField showAll="0"/>
    <pivotField showAll="0"/>
    <pivotField showAll="0"/>
    <pivotField showAll="0"/>
    <pivotField showAll="0"/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4">
        <item sd="0" x="0"/>
        <item x="1"/>
        <item x="2"/>
        <item sd="0" x="3"/>
      </items>
    </pivotField>
    <pivotField dragToRow="0" dragToCol="0" dragToPage="0" showAll="0" defaultSubtotal="0"/>
  </pivotFields>
  <rowFields count="3">
    <field x="17"/>
    <field x="15"/>
    <field x="0"/>
  </rowFields>
  <rowItems count="16">
    <i>
      <x v="1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t="grand">
      <x/>
    </i>
  </rowItems>
  <colItems count="1">
    <i/>
  </colItems>
  <dataFields count="1">
    <dataField name="ВЫРУЧКА (ТГ.) " fld="8" baseField="0" baseItem="0" numFmtId="3"/>
  </dataFields>
  <formats count="2">
    <format dxfId="17">
      <pivotArea outline="0" collapsedLevelsAreSubtotals="1" fieldPosition="0"/>
    </format>
    <format dxfId="16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Месяцы__Дата" xr10:uid="{5A8D6A58-7BA3-474B-B5F1-FDBF8955FD18}" sourceName="Месяцы (Дата)">
  <pivotTables>
    <pivotTable tabId="15" name="Сводная таблица1"/>
  </pivotTables>
  <data>
    <tabular pivotCacheId="137533906">
      <items count="14"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0" s="1" nd="1"/>
        <i x="13" s="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Годы__Дата" xr10:uid="{7B4CC607-70F1-2E4C-B632-6B6E70E00EE9}" sourceName="Годы (Дата)">
  <pivotTables>
    <pivotTable tabId="15" name="Сводная таблица1"/>
  </pivotTables>
  <data>
    <tabular pivotCacheId="137533906">
      <items count="4">
        <i x="1" s="1"/>
        <i x="2" s="1"/>
        <i x="0" s="1" nd="1"/>
        <i x="3" s="1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Месяцы__Дата1" xr10:uid="{63C7A937-1A08-114E-9E49-D03BB6D85288}" sourceName="Месяцы (Дата)">
  <pivotTables>
    <pivotTable tabId="21" name="Пол"/>
    <pivotTable tabId="21" name="Товар"/>
    <pivotTable tabId="21" name="Страна"/>
    <pivotTable tabId="21" name="Категория"/>
    <pivotTable tabId="21" name="Сводная таблица10"/>
    <pivotTable tabId="21" name="Сводная таблица11"/>
    <pivotTable tabId="21" name="Сводная таблица2"/>
    <pivotTable tabId="21" name="Сводная таблица3"/>
  </pivotTables>
  <data>
    <tabular pivotCacheId="137533906">
      <items count="14"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0" s="1" nd="1"/>
        <i x="13" s="1" nd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Категория1" xr10:uid="{09E03BD7-7245-6649-80E9-C5C1A15D960B}" sourceName="Категория">
  <pivotTables>
    <pivotTable tabId="24" name="Сводная таблица7"/>
  </pivotTables>
  <data>
    <tabular pivotCacheId="137533906">
      <items count="22">
        <i x="14"/>
        <i x="17" s="1"/>
        <i x="19"/>
        <i x="12"/>
        <i x="1"/>
        <i x="20"/>
        <i x="9"/>
        <i x="3"/>
        <i x="13"/>
        <i x="4"/>
        <i x="21"/>
        <i x="5"/>
        <i x="2"/>
        <i x="16"/>
        <i x="18"/>
        <i x="15"/>
        <i x="0"/>
        <i x="7"/>
        <i x="10"/>
        <i x="8"/>
        <i x="6"/>
        <i x="1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Сотрудник1" xr10:uid="{B03F7B8C-8D2F-E546-82D6-265D8026C9F0}" sourceName="Сотрудник">
  <pivotTables>
    <pivotTable tabId="18" name="Сводная таблица3"/>
  </pivotTables>
  <data>
    <tabular pivotCacheId="137533906">
      <items count="14">
        <i x="3" s="1"/>
        <i x="12" s="1"/>
        <i x="0" s="1"/>
        <i x="8" s="1"/>
        <i x="7" s="1"/>
        <i x="5" s="1"/>
        <i x="9" s="1"/>
        <i x="11" s="1"/>
        <i x="6" s="1"/>
        <i x="4" s="1"/>
        <i x="10" s="1"/>
        <i x="13" s="1"/>
        <i x="1" s="1"/>
        <i x="2" s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Сотрудник" xr10:uid="{53703680-A77B-4C4F-AF21-C73F16782584}" sourceName="Сотрудник">
  <pivotTables>
    <pivotTable tabId="21" name="Пол"/>
    <pivotTable tabId="21" name="Товар"/>
    <pivotTable tabId="21" name="Страна"/>
    <pivotTable tabId="21" name="Сводная таблица10"/>
    <pivotTable tabId="21" name="Сводная таблица11"/>
    <pivotTable tabId="21" name="Сводная таблица2"/>
    <pivotTable tabId="21" name="Категория"/>
    <pivotTable tabId="21" name="Сводная таблица3"/>
  </pivotTables>
  <data>
    <tabular pivotCacheId="137533906">
      <items count="14">
        <i x="3" s="1"/>
        <i x="12" s="1"/>
        <i x="0" s="1"/>
        <i x="8" s="1"/>
        <i x="7" s="1"/>
        <i x="5" s="1"/>
        <i x="9" s="1"/>
        <i x="11" s="1"/>
        <i x="6" s="1"/>
        <i x="4" s="1"/>
        <i x="10" s="1"/>
        <i x="13" s="1"/>
        <i x="1" s="1"/>
        <i x="2" s="1"/>
      </items>
    </tabular>
  </data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Годы__Дата1" xr10:uid="{4F0CA01F-BBED-AC41-A3CF-09525EFAC4BF}" sourceName="Годы (Дата)">
  <pivotTables>
    <pivotTable tabId="21" name="Товар"/>
    <pivotTable tabId="21" name="Пол"/>
    <pivotTable tabId="21" name="Страна"/>
    <pivotTable tabId="21" name="Категория"/>
    <pivotTable tabId="21" name="Сводная таблица10"/>
    <pivotTable tabId="21" name="Сводная таблица11"/>
    <pivotTable tabId="21" name="Сводная таблица2"/>
    <pivotTable tabId="21" name="Сводная таблица3"/>
  </pivotTables>
  <data>
    <tabular pivotCacheId="137533906">
      <items count="4">
        <i x="1" s="1"/>
        <i x="2" s="1"/>
        <i x="0" s="1" nd="1"/>
        <i x="3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Месяцы (Дата) 4" xr10:uid="{ED224581-BEDA-C142-AE7F-FB6866169F8C}" cache="Срез_Месяцы__Дата1" caption="Месяцы (Дата)" rowHeight="251883"/>
  <slicer name="Сотрудник 3" xr10:uid="{5953FEEE-E117-0E48-94AD-A475417E67E6}" cache="Срез_Сотрудник" caption="Сотрудник" rowHeight="251883"/>
  <slicer name="Годы (Дата) 5" xr10:uid="{7B5D764B-8C91-704A-B9FD-8BC29C9E6C57}" cache="Срез_Годы__Дата1" caption="Годы (Дата)" rowHeight="251883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Категория 1" xr10:uid="{6A78E12B-611E-654E-A689-F679633927BE}" cache="Срез_Категория1" caption="Категория" rowHeight="251883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Месяцы (Дата)" xr10:uid="{779733B3-1E35-1647-B6FA-E9B3C86BDACB}" cache="Срез_Месяцы__Дата" caption="Месяцы (Дата)" style="SlicerStyleLight2" rowHeight="251883"/>
  <slicer name="Годы (Дата)" xr10:uid="{47CB0C08-2749-A847-9A7C-BE2C1BFF302F}" cache="Срез_Годы__Дата" caption="Годы (Дата)" style="SlicerStyleLight2" rowHeight="251883"/>
</slicers>
</file>

<file path=xl/slicers/slicer4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Сотрудник 1" xr10:uid="{9AEC071B-5A92-2C44-AC36-D302DD35A7D1}" cache="Срез_Сотрудник1" caption="Сотрудник" rowHeight="251883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B87AE5-12E4-0E48-B6DF-1F5758C5479D}" name="Таблица24" displayName="Таблица24" ref="AI28:AL51" totalsRowShown="0">
  <autoFilter ref="AI28:AL51" xr:uid="{BAB87AE5-12E4-0E48-B6DF-1F5758C5479D}"/>
  <sortState xmlns:xlrd2="http://schemas.microsoft.com/office/spreadsheetml/2017/richdata2" ref="AI29:AL51">
    <sortCondition descending="1" ref="AL69:AL92"/>
  </sortState>
  <tableColumns count="4">
    <tableColumn id="1" xr3:uid="{B7D85249-05F9-B54A-9CD1-0C691484E58B}" name="Категория"/>
    <tableColumn id="2" xr3:uid="{C4E3EEB1-AA3C-E54C-8111-7942711C0B4F}" name="Кол-во заявок" dataDxfId="57"/>
    <tableColumn id="3" xr3:uid="{2D8717D1-CDEE-B64B-964F-97AFC25C39A2}" name="ВЫРУЧКА (ТГ.) " dataDxfId="56"/>
    <tableColumn id="4" xr3:uid="{E4379DC3-3C96-C649-BAA4-1D59D6360376}" name="Средний чек" dataDxfId="55"/>
  </tableColumns>
  <tableStyleInfo name="TableStyleLight19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1E2BE7-DEE9-6D43-994A-F439569A0E18}" name="Таблица2" displayName="Таблица2" ref="O70:R93" totalsRowShown="0">
  <autoFilter ref="O70:R93" xr:uid="{BF1E2BE7-DEE9-6D43-994A-F439569A0E18}"/>
  <sortState xmlns:xlrd2="http://schemas.microsoft.com/office/spreadsheetml/2017/richdata2" ref="O71:R93">
    <sortCondition descending="1" ref="R70:R93"/>
  </sortState>
  <tableColumns count="4">
    <tableColumn id="1" xr3:uid="{2D9CF721-3131-A74E-A33F-34B2FB5BA887}" name="Категория"/>
    <tableColumn id="2" xr3:uid="{A93CFA37-7175-D04E-9FAC-C70AAA52C5DF}" name="Кол-во заявок" dataDxfId="41"/>
    <tableColumn id="3" xr3:uid="{2C3BF270-D320-0A46-8967-DC57A2AAFA24}" name="ВЫРУЧКА (ТГ.) " dataDxfId="40"/>
    <tableColumn id="4" xr3:uid="{301B4469-A073-3441-A959-A33BADD45182}" name="Средний чек" dataDxfId="39"/>
  </tableColumns>
  <tableStyleInfo name="TableStyleLight19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C906C2-F329-5E4B-9B42-83EB4FA3F78F}" name="БД_2023" displayName="БД_2023" ref="A1:O1669" totalsRowShown="0" dataDxfId="15">
  <autoFilter ref="A1:O1669" xr:uid="{CDC906C2-F329-5E4B-9B42-83EB4FA3F78F}"/>
  <sortState xmlns:xlrd2="http://schemas.microsoft.com/office/spreadsheetml/2017/richdata2" ref="A2:M1669">
    <sortCondition ref="B1:B1669"/>
  </sortState>
  <tableColumns count="15">
    <tableColumn id="9" xr3:uid="{15A6A327-05E3-584B-8523-0635C4CD80C2}" name="Сотрудник" dataDxfId="14"/>
    <tableColumn id="1" xr3:uid="{8E30F806-052A-D647-BD57-ED52C0FCDCF0}" name="Дата" dataDxfId="13"/>
    <tableColumn id="2" xr3:uid="{177AD848-9CBC-C34F-BE9E-15E80CD9D863}" name="Имя" dataDxfId="12"/>
    <tableColumn id="14" xr3:uid="{937BC633-201B-AC4B-A319-88510600F3C1}" name="Номер телефона" dataDxfId="11"/>
    <tableColumn id="4" xr3:uid="{B09AED70-5BC6-E04D-A1CB-44641A175B1D}" name="Товар" dataDxfId="10"/>
    <tableColumn id="6" xr3:uid="{9D8778A7-EC08-2B44-8A4F-1BA7A57FBE8C}" name="Стоимость" dataDxfId="9"/>
    <tableColumn id="7" xr3:uid="{BC3FC298-25C6-7044-B55F-AE8191CF123F}" name="Курс" dataDxfId="8"/>
    <tableColumn id="10" xr3:uid="{2077788A-8193-A24E-811D-97FA11C8008C}" name="Вид" dataDxfId="7"/>
    <tableColumn id="8" xr3:uid="{71EAB800-40C0-0C4A-9001-299E5AC05F5E}" name="ВЫРУЧКА (ТГ.)" dataDxfId="6"/>
    <tableColumn id="5" xr3:uid="{8C58841F-6EF1-214D-BE35-C268C2341A11}" name="Город" dataDxfId="5"/>
    <tableColumn id="3" xr3:uid="{481DB502-D50D-5944-91C0-B861E0F3BD3A}" name="Юани" dataDxfId="4">
      <calculatedColumnFormula>IF((БД_2023[[#This Row],[ВЫРУЧКА (ТГ.)]]/70)&gt;5000,(БД_2023[[#This Row],[ВЫРУЧКА (ТГ.)]]/70),"")</calculatedColumnFormula>
    </tableColumn>
    <tableColumn id="13" xr3:uid="{2954D7E5-6D10-FC4F-885F-6D16155C42A9}" name="Имя+Индекс" dataDxfId="3">
      <calculatedColumnFormula>_xlfn.CONCAT(БД_2023[[#This Row],[Имя]]," ",RIGHT(БД_2023[[#This Row],[Номер телефона]],5))</calculatedColumnFormula>
    </tableColumn>
    <tableColumn id="15" xr3:uid="{4314C522-D4FD-4247-850A-A117FF20A4D5}" name="Пол" dataDxfId="2">
      <calculatedColumnFormula>VLOOKUP(БД_2023[[#This Row],[Имя]],'СВ данные'!$A$1:$B$212,2,0)</calculatedColumnFormula>
    </tableColumn>
    <tableColumn id="20" xr3:uid="{2516FC53-828F-DD41-9707-3F63733307E8}" name="Страна" dataDxfId="1"/>
    <tableColumn id="11" xr3:uid="{0FB0BC71-2041-B44B-A27B-D522ECC812C0}" name="Категория" dataDxfId="0">
      <calculatedColumnFormula>VLOOKUP(БД_2023[[#This Row],[Товар]],'СВ данные'!$E$2:$F$373,2,0)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470" dT="2024-04-09T11:27:54.65" personId="{EEB8C8C1-EC42-7D49-BFE4-7F2BE8C7C5DC}" id="{1A23E2D5-1667-5946-9AA0-901A08005D47}">
    <text xml:space="preserve">в базе
</text>
  </threadedComment>
  <threadedComment ref="D1480" dT="2024-04-09T11:28:01.56" personId="{EEB8C8C1-EC42-7D49-BFE4-7F2BE8C7C5DC}" id="{6F6B071F-2A11-B24C-A8DA-2E2EA9CE456A}">
    <text xml:space="preserve">в базе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9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3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0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07/relationships/slicer" Target="../slicers/slicer4.xml"/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1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E3FF3-30F1-BF42-B9C6-52F3EE0BF6AD}">
  <dimension ref="AI1:AL51"/>
  <sheetViews>
    <sheetView showGridLines="0" showRowColHeaders="0" tabSelected="1" workbookViewId="0">
      <selection activeCell="E2" sqref="E2"/>
    </sheetView>
  </sheetViews>
  <sheetFormatPr baseColWidth="10" defaultColWidth="4.5" defaultRowHeight="16" x14ac:dyDescent="0.2"/>
  <cols>
    <col min="5" max="5" width="2.83203125" customWidth="1"/>
    <col min="14" max="14" width="1.6640625" customWidth="1"/>
    <col min="24" max="24" width="11.33203125" customWidth="1"/>
    <col min="25" max="25" width="2.33203125" customWidth="1"/>
    <col min="35" max="35" width="23" bestFit="1" customWidth="1"/>
    <col min="36" max="36" width="12" customWidth="1"/>
    <col min="37" max="37" width="14.33203125" customWidth="1"/>
    <col min="38" max="38" width="14.83203125" bestFit="1" customWidth="1"/>
  </cols>
  <sheetData>
    <row r="1" ht="8" customHeight="1" x14ac:dyDescent="0.2"/>
    <row r="10" ht="7" customHeight="1" x14ac:dyDescent="0.2"/>
    <row r="26" spans="35:38" ht="8" customHeight="1" x14ac:dyDescent="0.2"/>
    <row r="27" spans="35:38" ht="19" x14ac:dyDescent="0.25">
      <c r="AI27" s="34" t="s">
        <v>1866</v>
      </c>
      <c r="AJ27" s="34"/>
      <c r="AK27" s="34"/>
      <c r="AL27" s="34"/>
    </row>
    <row r="28" spans="35:38" x14ac:dyDescent="0.2">
      <c r="AI28" t="s">
        <v>720</v>
      </c>
      <c r="AJ28" t="s">
        <v>696</v>
      </c>
      <c r="AK28" t="s">
        <v>687</v>
      </c>
      <c r="AL28" t="s">
        <v>742</v>
      </c>
    </row>
    <row r="29" spans="35:38" x14ac:dyDescent="0.2">
      <c r="AI29" t="s">
        <v>733</v>
      </c>
      <c r="AJ29" s="17">
        <v>52</v>
      </c>
      <c r="AK29" s="22">
        <v>9026693.8000000007</v>
      </c>
      <c r="AL29" s="22">
        <v>173590.2653846154</v>
      </c>
    </row>
    <row r="30" spans="35:38" x14ac:dyDescent="0.2">
      <c r="AI30" t="s">
        <v>731</v>
      </c>
      <c r="AJ30" s="17">
        <v>38</v>
      </c>
      <c r="AK30" s="22">
        <v>5303507.5</v>
      </c>
      <c r="AL30" s="22">
        <v>139565.98684210525</v>
      </c>
    </row>
    <row r="31" spans="35:38" x14ac:dyDescent="0.2">
      <c r="AI31" t="s">
        <v>734</v>
      </c>
      <c r="AJ31" s="17">
        <v>22</v>
      </c>
      <c r="AK31" s="22">
        <v>2661559</v>
      </c>
      <c r="AL31" s="22">
        <v>120979.95454545454</v>
      </c>
    </row>
    <row r="32" spans="35:38" x14ac:dyDescent="0.2">
      <c r="AI32" t="s">
        <v>741</v>
      </c>
      <c r="AJ32" s="17">
        <v>4</v>
      </c>
      <c r="AK32" s="22">
        <v>459376</v>
      </c>
      <c r="AL32" s="22">
        <v>114844</v>
      </c>
    </row>
    <row r="33" spans="35:38" x14ac:dyDescent="0.2">
      <c r="AI33" t="s">
        <v>724</v>
      </c>
      <c r="AJ33" s="17">
        <v>54</v>
      </c>
      <c r="AK33" s="22">
        <v>5535312.7000000002</v>
      </c>
      <c r="AL33" s="22">
        <v>102505.79074074075</v>
      </c>
    </row>
    <row r="34" spans="35:38" x14ac:dyDescent="0.2">
      <c r="AI34" t="s">
        <v>721</v>
      </c>
      <c r="AJ34" s="17">
        <v>290</v>
      </c>
      <c r="AK34" s="22">
        <v>28202473.999999993</v>
      </c>
      <c r="AL34" s="22">
        <v>97249.910344827556</v>
      </c>
    </row>
    <row r="35" spans="35:38" x14ac:dyDescent="0.2">
      <c r="AI35" t="s">
        <v>729</v>
      </c>
      <c r="AJ35" s="17">
        <v>40</v>
      </c>
      <c r="AK35" s="22">
        <v>3821780.2</v>
      </c>
      <c r="AL35" s="22">
        <v>95544.505000000005</v>
      </c>
    </row>
    <row r="36" spans="35:38" x14ac:dyDescent="0.2">
      <c r="AI36" t="s">
        <v>739</v>
      </c>
      <c r="AJ36" s="17">
        <v>10</v>
      </c>
      <c r="AK36" s="22">
        <v>929236</v>
      </c>
      <c r="AL36" s="22">
        <v>92923.6</v>
      </c>
    </row>
    <row r="37" spans="35:38" x14ac:dyDescent="0.2">
      <c r="AI37" t="s">
        <v>737</v>
      </c>
      <c r="AJ37" s="17">
        <v>24</v>
      </c>
      <c r="AK37" s="22">
        <v>2223617.9</v>
      </c>
      <c r="AL37" s="22">
        <v>92650.745833333334</v>
      </c>
    </row>
    <row r="38" spans="35:38" x14ac:dyDescent="0.2">
      <c r="AI38" t="s">
        <v>686</v>
      </c>
      <c r="AJ38" s="17">
        <v>1668</v>
      </c>
      <c r="AK38" s="22">
        <v>146433938.00000003</v>
      </c>
      <c r="AL38" s="22">
        <v>87790.130695443659</v>
      </c>
    </row>
    <row r="39" spans="35:38" x14ac:dyDescent="0.2">
      <c r="AI39" t="s">
        <v>728</v>
      </c>
      <c r="AJ39" s="17">
        <v>184</v>
      </c>
      <c r="AK39" s="22">
        <v>16112088.599999998</v>
      </c>
      <c r="AL39" s="22">
        <v>87565.698913043467</v>
      </c>
    </row>
    <row r="40" spans="35:38" x14ac:dyDescent="0.2">
      <c r="AI40" t="s">
        <v>730</v>
      </c>
      <c r="AJ40" s="17">
        <v>24</v>
      </c>
      <c r="AK40" s="22">
        <v>2072022.5</v>
      </c>
      <c r="AL40" s="22">
        <v>86334.270833333328</v>
      </c>
    </row>
    <row r="41" spans="35:38" x14ac:dyDescent="0.2">
      <c r="AI41" t="s">
        <v>726</v>
      </c>
      <c r="AJ41" s="17">
        <v>39</v>
      </c>
      <c r="AK41" s="22">
        <v>3286756.3</v>
      </c>
      <c r="AL41" s="22">
        <v>84275.80256410256</v>
      </c>
    </row>
    <row r="42" spans="35:38" x14ac:dyDescent="0.2">
      <c r="AI42" t="s">
        <v>727</v>
      </c>
      <c r="AJ42" s="17">
        <v>149</v>
      </c>
      <c r="AK42" s="22">
        <v>12506211.699999999</v>
      </c>
      <c r="AL42" s="22">
        <v>83934.306711409386</v>
      </c>
    </row>
    <row r="43" spans="35:38" x14ac:dyDescent="0.2">
      <c r="AI43" t="s">
        <v>722</v>
      </c>
      <c r="AJ43" s="17">
        <v>28</v>
      </c>
      <c r="AK43" s="22">
        <v>2298276.7000000002</v>
      </c>
      <c r="AL43" s="22">
        <v>82081.310714285719</v>
      </c>
    </row>
    <row r="44" spans="35:38" x14ac:dyDescent="0.2">
      <c r="AI44" t="s">
        <v>725</v>
      </c>
      <c r="AJ44" s="17">
        <v>401</v>
      </c>
      <c r="AK44" s="22">
        <v>31416944.300000001</v>
      </c>
      <c r="AL44" s="22">
        <v>78346.494513715719</v>
      </c>
    </row>
    <row r="45" spans="35:38" x14ac:dyDescent="0.2">
      <c r="AI45" t="s">
        <v>30</v>
      </c>
      <c r="AJ45" s="17">
        <v>161</v>
      </c>
      <c r="AK45" s="22">
        <v>11657471.200000001</v>
      </c>
      <c r="AL45" s="22">
        <v>72406.653416149071</v>
      </c>
    </row>
    <row r="46" spans="35:38" x14ac:dyDescent="0.2">
      <c r="AI46" t="s">
        <v>736</v>
      </c>
      <c r="AJ46" s="17">
        <v>12</v>
      </c>
      <c r="AK46" s="22">
        <v>863450</v>
      </c>
      <c r="AL46" s="22">
        <v>71954.166666666672</v>
      </c>
    </row>
    <row r="47" spans="35:38" x14ac:dyDescent="0.2">
      <c r="AI47" t="s">
        <v>732</v>
      </c>
      <c r="AJ47" s="17">
        <v>20</v>
      </c>
      <c r="AK47" s="22">
        <v>1352981.4</v>
      </c>
      <c r="AL47" s="22">
        <v>67649.069999999992</v>
      </c>
    </row>
    <row r="48" spans="35:38" x14ac:dyDescent="0.2">
      <c r="AI48" t="s">
        <v>723</v>
      </c>
      <c r="AJ48" s="17">
        <v>58</v>
      </c>
      <c r="AK48" s="22">
        <v>3781098</v>
      </c>
      <c r="AL48" s="22">
        <v>65191.34482758621</v>
      </c>
    </row>
    <row r="49" spans="35:38" x14ac:dyDescent="0.2">
      <c r="AI49" t="s">
        <v>735</v>
      </c>
      <c r="AJ49" s="17">
        <v>26</v>
      </c>
      <c r="AK49" s="22">
        <v>1422591</v>
      </c>
      <c r="AL49" s="22">
        <v>54715.038461538461</v>
      </c>
    </row>
    <row r="50" spans="35:38" x14ac:dyDescent="0.2">
      <c r="AI50" t="s">
        <v>738</v>
      </c>
      <c r="AJ50" s="17">
        <v>31</v>
      </c>
      <c r="AK50" s="22">
        <v>1491109.2000000002</v>
      </c>
      <c r="AL50" s="22">
        <v>48100.296774193557</v>
      </c>
    </row>
    <row r="51" spans="35:38" x14ac:dyDescent="0.2">
      <c r="AI51" t="s">
        <v>740</v>
      </c>
      <c r="AJ51" s="17">
        <v>1</v>
      </c>
      <c r="AK51" s="22">
        <v>9380</v>
      </c>
      <c r="AL51" s="22">
        <v>9380</v>
      </c>
    </row>
  </sheetData>
  <mergeCells count="1">
    <mergeCell ref="AI27:AL27"/>
  </mergeCell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1BCA7-5CAE-6945-B5CA-C954B1E36981}">
  <dimension ref="B2:R93"/>
  <sheetViews>
    <sheetView showGridLines="0" workbookViewId="0">
      <selection activeCell="O68" sqref="O68:R93"/>
    </sheetView>
  </sheetViews>
  <sheetFormatPr baseColWidth="10" defaultColWidth="10" defaultRowHeight="16" x14ac:dyDescent="0.2"/>
  <cols>
    <col min="3" max="4" width="10" style="17"/>
    <col min="10" max="10" width="10" style="28"/>
    <col min="11" max="11" width="4" style="28" customWidth="1"/>
    <col min="15" max="15" width="23" bestFit="1" customWidth="1"/>
    <col min="16" max="16" width="15.6640625" bestFit="1" customWidth="1"/>
    <col min="17" max="17" width="16.1640625" bestFit="1" customWidth="1"/>
    <col min="18" max="18" width="14.83203125" bestFit="1" customWidth="1"/>
  </cols>
  <sheetData>
    <row r="2" spans="2:3" x14ac:dyDescent="0.2">
      <c r="B2" s="2" t="s">
        <v>698</v>
      </c>
      <c r="C2" s="17" t="s">
        <v>697</v>
      </c>
    </row>
    <row r="3" spans="2:3" x14ac:dyDescent="0.2">
      <c r="B3" s="21" t="s">
        <v>690</v>
      </c>
      <c r="C3" s="17">
        <v>1069</v>
      </c>
    </row>
    <row r="4" spans="2:3" x14ac:dyDescent="0.2">
      <c r="B4" s="21" t="s">
        <v>689</v>
      </c>
      <c r="C4" s="17">
        <v>563</v>
      </c>
    </row>
    <row r="5" spans="2:3" x14ac:dyDescent="0.2">
      <c r="B5" s="21" t="s">
        <v>692</v>
      </c>
      <c r="C5" s="17">
        <v>36</v>
      </c>
    </row>
    <row r="6" spans="2:3" x14ac:dyDescent="0.2">
      <c r="B6" s="21" t="s">
        <v>686</v>
      </c>
      <c r="C6" s="17">
        <v>1668</v>
      </c>
    </row>
    <row r="9" spans="2:3" x14ac:dyDescent="0.2">
      <c r="B9" s="2" t="s">
        <v>699</v>
      </c>
      <c r="C9" s="17" t="s">
        <v>697</v>
      </c>
    </row>
    <row r="10" spans="2:3" x14ac:dyDescent="0.2">
      <c r="B10" s="21" t="s">
        <v>87</v>
      </c>
      <c r="C10" s="17">
        <v>22</v>
      </c>
    </row>
    <row r="11" spans="2:3" x14ac:dyDescent="0.2">
      <c r="B11" s="21" t="s">
        <v>43</v>
      </c>
      <c r="C11" s="17">
        <v>22</v>
      </c>
    </row>
    <row r="12" spans="2:3" x14ac:dyDescent="0.2">
      <c r="B12" s="21" t="s">
        <v>143</v>
      </c>
      <c r="C12" s="17">
        <v>22</v>
      </c>
    </row>
    <row r="13" spans="2:3" x14ac:dyDescent="0.2">
      <c r="B13" s="21" t="s">
        <v>57</v>
      </c>
      <c r="C13" s="17">
        <v>24</v>
      </c>
    </row>
    <row r="14" spans="2:3" x14ac:dyDescent="0.2">
      <c r="B14" s="21" t="s">
        <v>151</v>
      </c>
      <c r="C14" s="17">
        <v>31</v>
      </c>
    </row>
    <row r="15" spans="2:3" x14ac:dyDescent="0.2">
      <c r="B15" s="21" t="s">
        <v>81</v>
      </c>
      <c r="C15" s="17">
        <v>36</v>
      </c>
    </row>
    <row r="16" spans="2:3" x14ac:dyDescent="0.2">
      <c r="B16" s="21" t="s">
        <v>700</v>
      </c>
      <c r="C16" s="17">
        <v>44</v>
      </c>
    </row>
    <row r="17" spans="2:9" x14ac:dyDescent="0.2">
      <c r="B17" s="21" t="s">
        <v>65</v>
      </c>
      <c r="C17" s="17">
        <v>44</v>
      </c>
    </row>
    <row r="18" spans="2:9" x14ac:dyDescent="0.2">
      <c r="B18" s="21" t="s">
        <v>175</v>
      </c>
      <c r="C18" s="17">
        <v>45</v>
      </c>
    </row>
    <row r="19" spans="2:9" x14ac:dyDescent="0.2">
      <c r="B19" s="21" t="s">
        <v>179</v>
      </c>
      <c r="C19" s="17">
        <v>127</v>
      </c>
    </row>
    <row r="20" spans="2:9" x14ac:dyDescent="0.2">
      <c r="B20" s="21" t="s">
        <v>49</v>
      </c>
      <c r="C20" s="17">
        <v>131</v>
      </c>
    </row>
    <row r="21" spans="2:9" x14ac:dyDescent="0.2">
      <c r="B21" s="21" t="s">
        <v>169</v>
      </c>
      <c r="C21" s="17">
        <v>159</v>
      </c>
    </row>
    <row r="22" spans="2:9" x14ac:dyDescent="0.2">
      <c r="B22" s="21" t="s">
        <v>686</v>
      </c>
      <c r="C22" s="17">
        <v>707</v>
      </c>
    </row>
    <row r="23" spans="2:9" x14ac:dyDescent="0.2">
      <c r="C23"/>
    </row>
    <row r="24" spans="2:9" x14ac:dyDescent="0.2">
      <c r="H24" s="2" t="s">
        <v>685</v>
      </c>
      <c r="I24" t="s">
        <v>716</v>
      </c>
    </row>
    <row r="25" spans="2:9" x14ac:dyDescent="0.2">
      <c r="B25" s="2" t="s">
        <v>714</v>
      </c>
      <c r="C25" s="17" t="s">
        <v>715</v>
      </c>
      <c r="H25" s="21" t="s">
        <v>712</v>
      </c>
      <c r="I25" s="24">
        <v>72800</v>
      </c>
    </row>
    <row r="26" spans="2:9" x14ac:dyDescent="0.2">
      <c r="B26" s="21" t="s">
        <v>712</v>
      </c>
      <c r="C26" s="17">
        <v>1</v>
      </c>
      <c r="H26" s="21" t="s">
        <v>713</v>
      </c>
      <c r="I26" s="24">
        <v>151620</v>
      </c>
    </row>
    <row r="27" spans="2:9" x14ac:dyDescent="0.2">
      <c r="B27" s="21" t="s">
        <v>710</v>
      </c>
      <c r="C27" s="17">
        <v>250</v>
      </c>
      <c r="H27" s="21" t="s">
        <v>30</v>
      </c>
      <c r="I27" s="24">
        <v>18064793</v>
      </c>
    </row>
    <row r="28" spans="2:9" x14ac:dyDescent="0.2">
      <c r="B28" s="21" t="s">
        <v>713</v>
      </c>
      <c r="C28" s="17">
        <v>2</v>
      </c>
      <c r="H28" s="21" t="s">
        <v>710</v>
      </c>
      <c r="I28" s="24">
        <v>25488395.400000002</v>
      </c>
    </row>
    <row r="29" spans="2:9" x14ac:dyDescent="0.2">
      <c r="B29" s="21" t="s">
        <v>30</v>
      </c>
      <c r="C29" s="17">
        <v>276</v>
      </c>
      <c r="H29" s="21" t="s">
        <v>711</v>
      </c>
      <c r="I29" s="24">
        <v>102656329.60000002</v>
      </c>
    </row>
    <row r="30" spans="2:9" x14ac:dyDescent="0.2">
      <c r="B30" s="21" t="s">
        <v>711</v>
      </c>
      <c r="C30" s="17">
        <v>1139</v>
      </c>
      <c r="H30" s="21" t="s">
        <v>686</v>
      </c>
      <c r="I30" s="24">
        <v>146433938.00000003</v>
      </c>
    </row>
    <row r="31" spans="2:9" x14ac:dyDescent="0.2">
      <c r="B31" s="21" t="s">
        <v>686</v>
      </c>
      <c r="C31" s="17">
        <v>1668</v>
      </c>
    </row>
    <row r="38" spans="2:9" x14ac:dyDescent="0.2">
      <c r="H38" s="2" t="s">
        <v>685</v>
      </c>
      <c r="I38" t="s">
        <v>684</v>
      </c>
    </row>
    <row r="39" spans="2:9" x14ac:dyDescent="0.2">
      <c r="B39" s="2" t="s">
        <v>685</v>
      </c>
      <c r="C39" s="17" t="s">
        <v>684</v>
      </c>
      <c r="H39" s="21" t="s">
        <v>379</v>
      </c>
      <c r="I39">
        <v>1</v>
      </c>
    </row>
    <row r="40" spans="2:9" x14ac:dyDescent="0.2">
      <c r="B40" s="21" t="s">
        <v>553</v>
      </c>
      <c r="C40" s="17">
        <v>1</v>
      </c>
      <c r="H40" s="21" t="s">
        <v>40</v>
      </c>
      <c r="I40">
        <v>2</v>
      </c>
    </row>
    <row r="41" spans="2:9" x14ac:dyDescent="0.2">
      <c r="B41" s="21" t="s">
        <v>546</v>
      </c>
      <c r="C41" s="17">
        <v>1</v>
      </c>
      <c r="H41" s="21" t="s">
        <v>378</v>
      </c>
      <c r="I41">
        <v>2</v>
      </c>
    </row>
    <row r="42" spans="2:9" x14ac:dyDescent="0.2">
      <c r="B42" s="21" t="s">
        <v>547</v>
      </c>
      <c r="C42" s="17">
        <v>1</v>
      </c>
      <c r="H42" s="21" t="s">
        <v>354</v>
      </c>
      <c r="I42">
        <v>3</v>
      </c>
    </row>
    <row r="43" spans="2:9" x14ac:dyDescent="0.2">
      <c r="B43" s="21" t="s">
        <v>538</v>
      </c>
      <c r="C43" s="17">
        <v>1</v>
      </c>
      <c r="H43" s="21" t="s">
        <v>31</v>
      </c>
      <c r="I43">
        <v>3</v>
      </c>
    </row>
    <row r="44" spans="2:9" x14ac:dyDescent="0.2">
      <c r="B44" s="21" t="s">
        <v>541</v>
      </c>
      <c r="C44" s="17">
        <v>1</v>
      </c>
      <c r="H44" s="21" t="s">
        <v>38</v>
      </c>
      <c r="I44">
        <v>4</v>
      </c>
    </row>
    <row r="45" spans="2:9" x14ac:dyDescent="0.2">
      <c r="B45" s="21" t="s">
        <v>557</v>
      </c>
      <c r="C45" s="17">
        <v>1</v>
      </c>
      <c r="H45" s="21" t="s">
        <v>41</v>
      </c>
      <c r="I45">
        <v>12</v>
      </c>
    </row>
    <row r="46" spans="2:9" x14ac:dyDescent="0.2">
      <c r="B46" s="21" t="s">
        <v>536</v>
      </c>
      <c r="C46" s="17">
        <v>1</v>
      </c>
      <c r="H46" s="21" t="s">
        <v>35</v>
      </c>
      <c r="I46">
        <v>13</v>
      </c>
    </row>
    <row r="47" spans="2:9" x14ac:dyDescent="0.2">
      <c r="B47" s="21" t="s">
        <v>556</v>
      </c>
      <c r="C47" s="17">
        <v>1</v>
      </c>
      <c r="H47" s="21" t="s">
        <v>42</v>
      </c>
      <c r="I47">
        <v>16</v>
      </c>
    </row>
    <row r="48" spans="2:9" x14ac:dyDescent="0.2">
      <c r="B48" s="21" t="s">
        <v>550</v>
      </c>
      <c r="C48" s="17">
        <v>1</v>
      </c>
      <c r="H48" s="21" t="s">
        <v>34</v>
      </c>
      <c r="I48">
        <v>27</v>
      </c>
    </row>
    <row r="49" spans="2:9" x14ac:dyDescent="0.2">
      <c r="B49" s="21" t="s">
        <v>545</v>
      </c>
      <c r="C49" s="17">
        <v>1</v>
      </c>
      <c r="H49" s="21" t="s">
        <v>37</v>
      </c>
      <c r="I49">
        <v>85</v>
      </c>
    </row>
    <row r="50" spans="2:9" x14ac:dyDescent="0.2">
      <c r="B50" s="21" t="s">
        <v>537</v>
      </c>
      <c r="C50" s="17">
        <v>1</v>
      </c>
      <c r="H50" s="21" t="s">
        <v>39</v>
      </c>
      <c r="I50">
        <v>104</v>
      </c>
    </row>
    <row r="51" spans="2:9" x14ac:dyDescent="0.2">
      <c r="B51" s="21" t="s">
        <v>551</v>
      </c>
      <c r="C51" s="17">
        <v>1</v>
      </c>
      <c r="H51" s="21" t="s">
        <v>36</v>
      </c>
      <c r="I51">
        <v>135</v>
      </c>
    </row>
    <row r="52" spans="2:9" x14ac:dyDescent="0.2">
      <c r="B52" s="21" t="s">
        <v>548</v>
      </c>
      <c r="C52" s="17">
        <v>1</v>
      </c>
      <c r="H52" s="21" t="s">
        <v>12</v>
      </c>
      <c r="I52">
        <v>326</v>
      </c>
    </row>
    <row r="53" spans="2:9" x14ac:dyDescent="0.2">
      <c r="B53" s="21" t="s">
        <v>543</v>
      </c>
      <c r="C53" s="17">
        <v>1</v>
      </c>
      <c r="H53" s="21" t="s">
        <v>32</v>
      </c>
      <c r="I53">
        <v>389</v>
      </c>
    </row>
    <row r="54" spans="2:9" x14ac:dyDescent="0.2">
      <c r="B54" s="21" t="s">
        <v>540</v>
      </c>
      <c r="C54" s="17">
        <v>2</v>
      </c>
      <c r="H54" s="21" t="s">
        <v>33</v>
      </c>
      <c r="I54">
        <v>546</v>
      </c>
    </row>
    <row r="55" spans="2:9" x14ac:dyDescent="0.2">
      <c r="B55" s="21" t="s">
        <v>552</v>
      </c>
      <c r="C55" s="17">
        <v>2</v>
      </c>
      <c r="H55" s="21" t="s">
        <v>686</v>
      </c>
      <c r="I55">
        <v>1668</v>
      </c>
    </row>
    <row r="56" spans="2:9" x14ac:dyDescent="0.2">
      <c r="B56" s="21" t="s">
        <v>554</v>
      </c>
      <c r="C56" s="17">
        <v>3</v>
      </c>
    </row>
    <row r="57" spans="2:9" x14ac:dyDescent="0.2">
      <c r="B57" s="21" t="s">
        <v>555</v>
      </c>
      <c r="C57" s="17">
        <v>3</v>
      </c>
    </row>
    <row r="58" spans="2:9" x14ac:dyDescent="0.2">
      <c r="B58" s="21" t="s">
        <v>542</v>
      </c>
      <c r="C58" s="17">
        <v>3</v>
      </c>
    </row>
    <row r="59" spans="2:9" x14ac:dyDescent="0.2">
      <c r="B59" s="21" t="s">
        <v>549</v>
      </c>
      <c r="C59" s="17">
        <v>3</v>
      </c>
    </row>
    <row r="60" spans="2:9" x14ac:dyDescent="0.2">
      <c r="B60" s="21" t="s">
        <v>539</v>
      </c>
      <c r="C60" s="17">
        <v>9</v>
      </c>
    </row>
    <row r="61" spans="2:9" x14ac:dyDescent="0.2">
      <c r="B61" s="21" t="s">
        <v>544</v>
      </c>
      <c r="C61" s="17">
        <v>15</v>
      </c>
    </row>
    <row r="62" spans="2:9" x14ac:dyDescent="0.2">
      <c r="B62" s="21" t="s">
        <v>534</v>
      </c>
      <c r="C62" s="17">
        <v>15</v>
      </c>
    </row>
    <row r="63" spans="2:9" x14ac:dyDescent="0.2">
      <c r="B63" s="21" t="s">
        <v>352</v>
      </c>
      <c r="C63" s="17">
        <v>25</v>
      </c>
    </row>
    <row r="64" spans="2:9" x14ac:dyDescent="0.2">
      <c r="B64" s="21" t="s">
        <v>535</v>
      </c>
      <c r="C64" s="17">
        <v>80</v>
      </c>
    </row>
    <row r="65" spans="2:18" x14ac:dyDescent="0.2">
      <c r="B65" s="21" t="s">
        <v>717</v>
      </c>
      <c r="C65" s="17">
        <v>141</v>
      </c>
    </row>
    <row r="66" spans="2:18" x14ac:dyDescent="0.2">
      <c r="B66" s="21" t="s">
        <v>30</v>
      </c>
      <c r="C66" s="17">
        <v>276</v>
      </c>
    </row>
    <row r="67" spans="2:18" x14ac:dyDescent="0.2">
      <c r="B67" s="21" t="s">
        <v>533</v>
      </c>
      <c r="C67" s="17">
        <v>335</v>
      </c>
    </row>
    <row r="68" spans="2:18" x14ac:dyDescent="0.2">
      <c r="B68" s="21" t="s">
        <v>25</v>
      </c>
      <c r="C68" s="17">
        <v>742</v>
      </c>
      <c r="O68" s="35" t="s">
        <v>1866</v>
      </c>
      <c r="P68" s="35"/>
      <c r="Q68" s="35"/>
      <c r="R68" s="35"/>
    </row>
    <row r="69" spans="2:18" x14ac:dyDescent="0.2">
      <c r="B69" s="21" t="s">
        <v>686</v>
      </c>
      <c r="C69" s="17">
        <v>1668</v>
      </c>
    </row>
    <row r="70" spans="2:18" x14ac:dyDescent="0.2">
      <c r="B70" s="2" t="s">
        <v>685</v>
      </c>
      <c r="C70" s="32" t="s">
        <v>684</v>
      </c>
      <c r="H70" s="2" t="s">
        <v>685</v>
      </c>
      <c r="I70" t="s">
        <v>716</v>
      </c>
      <c r="O70" t="s">
        <v>720</v>
      </c>
      <c r="P70" t="s">
        <v>696</v>
      </c>
      <c r="Q70" t="s">
        <v>687</v>
      </c>
      <c r="R70" t="s">
        <v>742</v>
      </c>
    </row>
    <row r="71" spans="2:18" x14ac:dyDescent="0.2">
      <c r="B71" s="21" t="s">
        <v>740</v>
      </c>
      <c r="C71" s="17">
        <v>1</v>
      </c>
      <c r="H71" s="21" t="s">
        <v>740</v>
      </c>
      <c r="I71" s="25">
        <v>9380</v>
      </c>
      <c r="O71" t="s">
        <v>733</v>
      </c>
      <c r="P71" s="17">
        <v>52</v>
      </c>
      <c r="Q71" s="22">
        <v>9026693.8000000007</v>
      </c>
      <c r="R71" s="22">
        <v>173590.2653846154</v>
      </c>
    </row>
    <row r="72" spans="2:18" x14ac:dyDescent="0.2">
      <c r="B72" s="21" t="s">
        <v>741</v>
      </c>
      <c r="C72" s="17">
        <v>7</v>
      </c>
      <c r="H72" s="21" t="s">
        <v>741</v>
      </c>
      <c r="I72" s="25">
        <v>613319</v>
      </c>
      <c r="O72" t="s">
        <v>731</v>
      </c>
      <c r="P72" s="17">
        <v>38</v>
      </c>
      <c r="Q72" s="22">
        <v>5303507.5</v>
      </c>
      <c r="R72" s="22">
        <v>139565.98684210525</v>
      </c>
    </row>
    <row r="73" spans="2:18" x14ac:dyDescent="0.2">
      <c r="B73" s="21" t="s">
        <v>739</v>
      </c>
      <c r="C73" s="17">
        <v>10</v>
      </c>
      <c r="H73" s="21" t="s">
        <v>736</v>
      </c>
      <c r="I73" s="25">
        <v>863450</v>
      </c>
      <c r="O73" t="s">
        <v>734</v>
      </c>
      <c r="P73" s="17">
        <v>22</v>
      </c>
      <c r="Q73" s="22">
        <v>2661559</v>
      </c>
      <c r="R73" s="22">
        <v>120979.95454545454</v>
      </c>
    </row>
    <row r="74" spans="2:18" x14ac:dyDescent="0.2">
      <c r="B74" s="21" t="s">
        <v>736</v>
      </c>
      <c r="C74" s="17">
        <v>12</v>
      </c>
      <c r="H74" s="21" t="s">
        <v>739</v>
      </c>
      <c r="I74" s="25">
        <v>929236</v>
      </c>
      <c r="O74" t="s">
        <v>741</v>
      </c>
      <c r="P74" s="17">
        <v>4</v>
      </c>
      <c r="Q74" s="22">
        <v>459376</v>
      </c>
      <c r="R74" s="22">
        <v>114844</v>
      </c>
    </row>
    <row r="75" spans="2:18" x14ac:dyDescent="0.2">
      <c r="B75" s="21" t="s">
        <v>732</v>
      </c>
      <c r="C75" s="17">
        <v>21</v>
      </c>
      <c r="H75" s="21" t="s">
        <v>735</v>
      </c>
      <c r="I75" s="25">
        <v>1371351</v>
      </c>
      <c r="O75" t="s">
        <v>724</v>
      </c>
      <c r="P75" s="17">
        <v>54</v>
      </c>
      <c r="Q75" s="22">
        <v>5535312.7000000002</v>
      </c>
      <c r="R75" s="22">
        <v>102505.79074074075</v>
      </c>
    </row>
    <row r="76" spans="2:18" x14ac:dyDescent="0.2">
      <c r="B76" s="21" t="s">
        <v>734</v>
      </c>
      <c r="C76" s="17">
        <v>22</v>
      </c>
      <c r="H76" s="21" t="s">
        <v>732</v>
      </c>
      <c r="I76" s="25">
        <v>1448391.4</v>
      </c>
      <c r="O76" t="s">
        <v>721</v>
      </c>
      <c r="P76" s="17">
        <v>290</v>
      </c>
      <c r="Q76" s="22">
        <v>28202473.999999993</v>
      </c>
      <c r="R76" s="22">
        <v>97249.910344827556</v>
      </c>
    </row>
    <row r="77" spans="2:18" x14ac:dyDescent="0.2">
      <c r="B77" s="21" t="s">
        <v>730</v>
      </c>
      <c r="C77" s="17">
        <v>24</v>
      </c>
      <c r="H77" s="21" t="s">
        <v>738</v>
      </c>
      <c r="I77" s="25">
        <v>1491109.2000000002</v>
      </c>
      <c r="O77" t="s">
        <v>729</v>
      </c>
      <c r="P77" s="17">
        <v>40</v>
      </c>
      <c r="Q77" s="22">
        <v>3821780.2</v>
      </c>
      <c r="R77" s="22">
        <v>95544.505000000005</v>
      </c>
    </row>
    <row r="78" spans="2:18" x14ac:dyDescent="0.2">
      <c r="B78" s="21" t="s">
        <v>737</v>
      </c>
      <c r="C78" s="17">
        <v>25</v>
      </c>
      <c r="H78" s="21" t="s">
        <v>730</v>
      </c>
      <c r="I78" s="25">
        <v>2072022.5</v>
      </c>
      <c r="O78" t="s">
        <v>739</v>
      </c>
      <c r="P78" s="17">
        <v>10</v>
      </c>
      <c r="Q78" s="22">
        <v>929236</v>
      </c>
      <c r="R78" s="22">
        <v>92923.6</v>
      </c>
    </row>
    <row r="79" spans="2:18" x14ac:dyDescent="0.2">
      <c r="B79" s="21" t="s">
        <v>735</v>
      </c>
      <c r="C79" s="17">
        <v>26</v>
      </c>
      <c r="H79" s="21" t="s">
        <v>737</v>
      </c>
      <c r="I79" s="25">
        <v>2272617.9</v>
      </c>
      <c r="O79" t="s">
        <v>737</v>
      </c>
      <c r="P79" s="17">
        <v>24</v>
      </c>
      <c r="Q79" s="22">
        <v>2223617.9</v>
      </c>
      <c r="R79" s="22">
        <v>92650.745833333334</v>
      </c>
    </row>
    <row r="80" spans="2:18" x14ac:dyDescent="0.2">
      <c r="B80" s="21" t="s">
        <v>738</v>
      </c>
      <c r="C80" s="17">
        <v>31</v>
      </c>
      <c r="H80" s="21" t="s">
        <v>734</v>
      </c>
      <c r="I80" s="25">
        <v>2661559</v>
      </c>
      <c r="O80" t="s">
        <v>686</v>
      </c>
      <c r="P80" s="17">
        <v>1668</v>
      </c>
      <c r="Q80" s="22">
        <v>146433938.00000003</v>
      </c>
      <c r="R80" s="22">
        <v>87790.130695443659</v>
      </c>
    </row>
    <row r="81" spans="2:18" x14ac:dyDescent="0.2">
      <c r="B81" s="21" t="s">
        <v>726</v>
      </c>
      <c r="C81" s="17">
        <v>39</v>
      </c>
      <c r="H81" s="21" t="s">
        <v>726</v>
      </c>
      <c r="I81" s="25">
        <v>3286756.3</v>
      </c>
      <c r="O81" t="s">
        <v>728</v>
      </c>
      <c r="P81" s="17">
        <v>184</v>
      </c>
      <c r="Q81" s="22">
        <v>16112088.599999998</v>
      </c>
      <c r="R81" s="22">
        <v>87565.698913043467</v>
      </c>
    </row>
    <row r="82" spans="2:18" x14ac:dyDescent="0.2">
      <c r="B82" s="21" t="s">
        <v>729</v>
      </c>
      <c r="C82" s="17">
        <v>40</v>
      </c>
      <c r="H82" s="21" t="s">
        <v>723</v>
      </c>
      <c r="I82" s="25">
        <v>3781098</v>
      </c>
      <c r="O82" t="s">
        <v>730</v>
      </c>
      <c r="P82" s="17">
        <v>24</v>
      </c>
      <c r="Q82" s="22">
        <v>2072022.5</v>
      </c>
      <c r="R82" s="22">
        <v>86334.270833333328</v>
      </c>
    </row>
    <row r="83" spans="2:18" x14ac:dyDescent="0.2">
      <c r="B83" s="21" t="s">
        <v>722</v>
      </c>
      <c r="C83" s="17">
        <v>41</v>
      </c>
      <c r="H83" s="21" t="s">
        <v>729</v>
      </c>
      <c r="I83" s="25">
        <v>3821780.2</v>
      </c>
      <c r="O83" t="s">
        <v>726</v>
      </c>
      <c r="P83" s="17">
        <v>39</v>
      </c>
      <c r="Q83" s="22">
        <v>3286756.3</v>
      </c>
      <c r="R83" s="22">
        <v>84275.80256410256</v>
      </c>
    </row>
    <row r="84" spans="2:18" x14ac:dyDescent="0.2">
      <c r="B84" s="21" t="s">
        <v>731</v>
      </c>
      <c r="C84" s="17">
        <v>46</v>
      </c>
      <c r="H84" s="21" t="s">
        <v>722</v>
      </c>
      <c r="I84" s="25">
        <v>4542624.4000000004</v>
      </c>
      <c r="O84" t="s">
        <v>727</v>
      </c>
      <c r="P84" s="17">
        <v>149</v>
      </c>
      <c r="Q84" s="22">
        <v>12506211.699999999</v>
      </c>
      <c r="R84" s="22">
        <v>83934.306711409386</v>
      </c>
    </row>
    <row r="85" spans="2:18" x14ac:dyDescent="0.2">
      <c r="B85" s="21" t="s">
        <v>733</v>
      </c>
      <c r="C85" s="17">
        <v>52</v>
      </c>
      <c r="H85" s="21" t="s">
        <v>724</v>
      </c>
      <c r="I85" s="25">
        <v>5680072.7000000002</v>
      </c>
      <c r="O85" t="s">
        <v>722</v>
      </c>
      <c r="P85" s="17">
        <v>28</v>
      </c>
      <c r="Q85" s="22">
        <v>2298276.7000000002</v>
      </c>
      <c r="R85" s="22">
        <v>82081.310714285719</v>
      </c>
    </row>
    <row r="86" spans="2:18" x14ac:dyDescent="0.2">
      <c r="B86" s="21" t="s">
        <v>724</v>
      </c>
      <c r="C86" s="17">
        <v>55</v>
      </c>
      <c r="H86" s="21" t="s">
        <v>731</v>
      </c>
      <c r="I86" s="25">
        <v>6882252.5</v>
      </c>
      <c r="O86" t="s">
        <v>725</v>
      </c>
      <c r="P86" s="17">
        <v>401</v>
      </c>
      <c r="Q86" s="22">
        <v>31416944.300000001</v>
      </c>
      <c r="R86" s="22">
        <v>78346.494513715719</v>
      </c>
    </row>
    <row r="87" spans="2:18" x14ac:dyDescent="0.2">
      <c r="B87" s="21" t="s">
        <v>723</v>
      </c>
      <c r="C87" s="17">
        <v>58</v>
      </c>
      <c r="H87" s="21" t="s">
        <v>733</v>
      </c>
      <c r="I87" s="25">
        <v>9026693.8000000007</v>
      </c>
      <c r="O87" t="s">
        <v>30</v>
      </c>
      <c r="P87" s="17">
        <v>161</v>
      </c>
      <c r="Q87" s="22">
        <v>11657471.200000001</v>
      </c>
      <c r="R87" s="22">
        <v>72406.653416149071</v>
      </c>
    </row>
    <row r="88" spans="2:18" x14ac:dyDescent="0.2">
      <c r="B88" s="21" t="s">
        <v>727</v>
      </c>
      <c r="C88" s="17">
        <v>147</v>
      </c>
      <c r="H88" s="21" t="s">
        <v>30</v>
      </c>
      <c r="I88" s="25">
        <v>11657471.200000001</v>
      </c>
      <c r="O88" t="s">
        <v>736</v>
      </c>
      <c r="P88" s="17">
        <v>12</v>
      </c>
      <c r="Q88" s="22">
        <v>863450</v>
      </c>
      <c r="R88" s="22">
        <v>71954.166666666672</v>
      </c>
    </row>
    <row r="89" spans="2:18" x14ac:dyDescent="0.2">
      <c r="B89" s="21" t="s">
        <v>30</v>
      </c>
      <c r="C89" s="17">
        <v>161</v>
      </c>
      <c r="H89" s="21" t="s">
        <v>727</v>
      </c>
      <c r="I89" s="25">
        <v>12431731.699999999</v>
      </c>
      <c r="O89" t="s">
        <v>732</v>
      </c>
      <c r="P89" s="17">
        <v>20</v>
      </c>
      <c r="Q89" s="22">
        <v>1352981.4</v>
      </c>
      <c r="R89" s="22">
        <v>67649.069999999992</v>
      </c>
    </row>
    <row r="90" spans="2:18" x14ac:dyDescent="0.2">
      <c r="B90" s="21" t="s">
        <v>728</v>
      </c>
      <c r="C90" s="17">
        <v>169</v>
      </c>
      <c r="H90" s="21" t="s">
        <v>728</v>
      </c>
      <c r="I90" s="25">
        <v>14000027.899999999</v>
      </c>
      <c r="O90" t="s">
        <v>723</v>
      </c>
      <c r="P90" s="17">
        <v>58</v>
      </c>
      <c r="Q90" s="22">
        <v>3781098</v>
      </c>
      <c r="R90" s="22">
        <v>65191.34482758621</v>
      </c>
    </row>
    <row r="91" spans="2:18" x14ac:dyDescent="0.2">
      <c r="B91" s="21" t="s">
        <v>721</v>
      </c>
      <c r="C91" s="17">
        <v>282</v>
      </c>
      <c r="H91" s="21" t="s">
        <v>721</v>
      </c>
      <c r="I91" s="25">
        <v>26603932.999999993</v>
      </c>
      <c r="O91" t="s">
        <v>735</v>
      </c>
      <c r="P91" s="17">
        <v>26</v>
      </c>
      <c r="Q91" s="22">
        <v>1422591</v>
      </c>
      <c r="R91" s="22">
        <v>54715.038461538461</v>
      </c>
    </row>
    <row r="92" spans="2:18" x14ac:dyDescent="0.2">
      <c r="B92" s="21" t="s">
        <v>725</v>
      </c>
      <c r="C92" s="17">
        <v>399</v>
      </c>
      <c r="H92" s="21" t="s">
        <v>725</v>
      </c>
      <c r="I92" s="25">
        <v>30987060.300000001</v>
      </c>
      <c r="O92" t="s">
        <v>738</v>
      </c>
      <c r="P92" s="17">
        <v>31</v>
      </c>
      <c r="Q92" s="22">
        <v>1491109.2000000002</v>
      </c>
      <c r="R92" s="22">
        <v>48100.296774193557</v>
      </c>
    </row>
    <row r="93" spans="2:18" x14ac:dyDescent="0.2">
      <c r="B93" s="21" t="s">
        <v>686</v>
      </c>
      <c r="C93" s="17">
        <v>1668</v>
      </c>
      <c r="H93" s="21" t="s">
        <v>686</v>
      </c>
      <c r="I93" s="25">
        <v>146433938</v>
      </c>
      <c r="O93" t="s">
        <v>740</v>
      </c>
      <c r="P93" s="17">
        <v>1</v>
      </c>
      <c r="Q93" s="22">
        <v>9380</v>
      </c>
      <c r="R93" s="22">
        <v>9380</v>
      </c>
    </row>
  </sheetData>
  <mergeCells count="1">
    <mergeCell ref="O68:R68"/>
  </mergeCells>
  <pageMargins left="0.7" right="0.7" top="0.75" bottom="0.75" header="0.3" footer="0.3"/>
  <tableParts count="1"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6359-A33E-674C-9BD9-5967CC9AA155}">
  <dimension ref="A2:E2456"/>
  <sheetViews>
    <sheetView workbookViewId="0">
      <selection activeCell="E7" sqref="E7"/>
    </sheetView>
  </sheetViews>
  <sheetFormatPr baseColWidth="10" defaultRowHeight="16" x14ac:dyDescent="0.2"/>
  <cols>
    <col min="1" max="1" width="58.83203125" bestFit="1" customWidth="1"/>
    <col min="2" max="2" width="17.1640625" style="17" customWidth="1"/>
    <col min="3" max="3" width="20.5" style="30" bestFit="1" customWidth="1"/>
    <col min="4" max="4" width="13.1640625" bestFit="1" customWidth="1"/>
    <col min="5" max="5" width="13.6640625" bestFit="1" customWidth="1"/>
  </cols>
  <sheetData>
    <row r="2" spans="1:5" x14ac:dyDescent="0.2">
      <c r="A2" s="2" t="s">
        <v>4</v>
      </c>
      <c r="B2" s="2" t="s">
        <v>2</v>
      </c>
      <c r="C2" s="20" t="s">
        <v>3</v>
      </c>
      <c r="D2" s="17" t="s">
        <v>696</v>
      </c>
      <c r="E2" s="17" t="s">
        <v>687</v>
      </c>
    </row>
    <row r="3" spans="1:5" x14ac:dyDescent="0.2">
      <c r="A3" t="s">
        <v>200</v>
      </c>
      <c r="B3" t="s">
        <v>424</v>
      </c>
      <c r="C3" t="s">
        <v>866</v>
      </c>
      <c r="D3" s="22">
        <v>3</v>
      </c>
      <c r="E3" s="22">
        <v>404320</v>
      </c>
    </row>
    <row r="4" spans="1:5" x14ac:dyDescent="0.2">
      <c r="B4"/>
      <c r="C4" t="s">
        <v>969</v>
      </c>
      <c r="D4" s="22">
        <v>2</v>
      </c>
      <c r="E4" s="22">
        <v>45780</v>
      </c>
    </row>
    <row r="5" spans="1:5" x14ac:dyDescent="0.2">
      <c r="B5" t="s">
        <v>417</v>
      </c>
      <c r="C5" t="s">
        <v>969</v>
      </c>
      <c r="D5" s="22">
        <v>1</v>
      </c>
      <c r="E5" s="22">
        <v>44450</v>
      </c>
    </row>
    <row r="6" spans="1:5" x14ac:dyDescent="0.2">
      <c r="A6" t="s">
        <v>121</v>
      </c>
      <c r="B6" t="s">
        <v>440</v>
      </c>
      <c r="C6" t="s">
        <v>952</v>
      </c>
      <c r="D6" s="22">
        <v>1</v>
      </c>
      <c r="E6" s="22">
        <v>71799</v>
      </c>
    </row>
    <row r="7" spans="1:5" x14ac:dyDescent="0.2">
      <c r="A7" t="s">
        <v>283</v>
      </c>
      <c r="B7" t="s">
        <v>399</v>
      </c>
      <c r="C7" t="s">
        <v>1053</v>
      </c>
      <c r="D7" s="22">
        <v>1</v>
      </c>
      <c r="E7" s="22">
        <v>70000</v>
      </c>
    </row>
    <row r="8" spans="1:5" x14ac:dyDescent="0.2">
      <c r="A8" t="s">
        <v>523</v>
      </c>
      <c r="B8" t="s">
        <v>413</v>
      </c>
      <c r="C8" t="s">
        <v>1255</v>
      </c>
      <c r="D8" s="22">
        <v>1</v>
      </c>
      <c r="E8" s="22">
        <v>67760</v>
      </c>
    </row>
    <row r="9" spans="1:5" x14ac:dyDescent="0.2">
      <c r="A9" t="s">
        <v>203</v>
      </c>
      <c r="B9" t="s">
        <v>423</v>
      </c>
      <c r="C9" t="s">
        <v>1152</v>
      </c>
      <c r="D9" s="22">
        <v>1</v>
      </c>
      <c r="E9" s="22">
        <v>49000</v>
      </c>
    </row>
    <row r="10" spans="1:5" x14ac:dyDescent="0.2">
      <c r="B10" t="s">
        <v>468</v>
      </c>
      <c r="C10" t="s">
        <v>1364</v>
      </c>
      <c r="D10" s="22">
        <v>1</v>
      </c>
      <c r="E10" s="22">
        <v>59252.9</v>
      </c>
    </row>
    <row r="11" spans="1:5" x14ac:dyDescent="0.2">
      <c r="B11" t="s">
        <v>593</v>
      </c>
      <c r="C11" t="s">
        <v>1054</v>
      </c>
      <c r="D11" s="22">
        <v>1</v>
      </c>
      <c r="E11" s="22">
        <v>43820</v>
      </c>
    </row>
    <row r="12" spans="1:5" x14ac:dyDescent="0.2">
      <c r="B12" t="s">
        <v>424</v>
      </c>
      <c r="C12" t="s">
        <v>866</v>
      </c>
      <c r="D12" s="22">
        <v>1</v>
      </c>
      <c r="E12" s="22">
        <v>20790</v>
      </c>
    </row>
    <row r="13" spans="1:5" x14ac:dyDescent="0.2">
      <c r="B13"/>
      <c r="C13" t="s">
        <v>969</v>
      </c>
      <c r="D13" s="22">
        <v>1</v>
      </c>
      <c r="E13" s="22">
        <v>87710</v>
      </c>
    </row>
    <row r="14" spans="1:5" x14ac:dyDescent="0.2">
      <c r="B14" t="s">
        <v>637</v>
      </c>
      <c r="C14" t="s">
        <v>1080</v>
      </c>
      <c r="D14" s="22">
        <v>1</v>
      </c>
      <c r="E14" s="22">
        <v>14560</v>
      </c>
    </row>
    <row r="15" spans="1:5" x14ac:dyDescent="0.2">
      <c r="B15" t="s">
        <v>410</v>
      </c>
      <c r="C15" t="s">
        <v>1043</v>
      </c>
      <c r="D15" s="22">
        <v>1</v>
      </c>
      <c r="E15" s="22">
        <v>8400</v>
      </c>
    </row>
    <row r="16" spans="1:5" x14ac:dyDescent="0.2">
      <c r="B16" t="s">
        <v>667</v>
      </c>
      <c r="C16" t="s">
        <v>859</v>
      </c>
      <c r="D16" s="22">
        <v>1</v>
      </c>
      <c r="E16" s="22">
        <v>3640</v>
      </c>
    </row>
    <row r="17" spans="1:5" x14ac:dyDescent="0.2">
      <c r="A17" t="s">
        <v>511</v>
      </c>
      <c r="B17" t="s">
        <v>414</v>
      </c>
      <c r="C17" t="s">
        <v>949</v>
      </c>
      <c r="D17" s="22">
        <v>1</v>
      </c>
      <c r="E17" s="22">
        <v>148820</v>
      </c>
    </row>
    <row r="18" spans="1:5" x14ac:dyDescent="0.2">
      <c r="A18" t="s">
        <v>510</v>
      </c>
      <c r="B18" t="s">
        <v>476</v>
      </c>
      <c r="C18" t="s">
        <v>819</v>
      </c>
      <c r="D18" s="22">
        <v>1</v>
      </c>
      <c r="E18" s="22">
        <v>123746</v>
      </c>
    </row>
    <row r="19" spans="1:5" x14ac:dyDescent="0.2">
      <c r="A19" t="s">
        <v>107</v>
      </c>
      <c r="B19" t="s">
        <v>414</v>
      </c>
      <c r="C19" t="s">
        <v>949</v>
      </c>
      <c r="D19" s="22">
        <v>1</v>
      </c>
      <c r="E19" s="22">
        <v>180460</v>
      </c>
    </row>
    <row r="20" spans="1:5" x14ac:dyDescent="0.2">
      <c r="A20" t="s">
        <v>531</v>
      </c>
      <c r="B20" t="s">
        <v>436</v>
      </c>
      <c r="C20" t="s">
        <v>1017</v>
      </c>
      <c r="D20" s="22">
        <v>1</v>
      </c>
      <c r="E20" s="22">
        <v>49000</v>
      </c>
    </row>
    <row r="21" spans="1:5" x14ac:dyDescent="0.2">
      <c r="A21" t="s">
        <v>207</v>
      </c>
      <c r="B21" t="s">
        <v>577</v>
      </c>
      <c r="C21" t="s">
        <v>1031</v>
      </c>
      <c r="D21" s="22">
        <v>1</v>
      </c>
      <c r="E21" s="22">
        <v>78400</v>
      </c>
    </row>
    <row r="22" spans="1:5" x14ac:dyDescent="0.2">
      <c r="B22" t="s">
        <v>578</v>
      </c>
      <c r="C22" t="s">
        <v>1032</v>
      </c>
      <c r="D22" s="22">
        <v>1</v>
      </c>
      <c r="E22" s="22">
        <v>99120</v>
      </c>
    </row>
    <row r="23" spans="1:5" x14ac:dyDescent="0.2">
      <c r="A23" t="s">
        <v>157</v>
      </c>
      <c r="B23" t="s">
        <v>414</v>
      </c>
      <c r="C23" t="s">
        <v>949</v>
      </c>
      <c r="D23" s="22">
        <v>2</v>
      </c>
      <c r="E23" s="22">
        <v>601790</v>
      </c>
    </row>
    <row r="24" spans="1:5" x14ac:dyDescent="0.2">
      <c r="A24" s="30" t="s">
        <v>686</v>
      </c>
      <c r="B24" s="30"/>
      <c r="D24" s="22">
        <v>25</v>
      </c>
      <c r="E24" s="22">
        <v>2272617.9</v>
      </c>
    </row>
    <row r="25" spans="1:5" x14ac:dyDescent="0.2">
      <c r="B25"/>
      <c r="C25"/>
    </row>
    <row r="26" spans="1:5" x14ac:dyDescent="0.2">
      <c r="B26"/>
      <c r="C26"/>
    </row>
    <row r="27" spans="1:5" x14ac:dyDescent="0.2">
      <c r="B27"/>
      <c r="C27"/>
    </row>
    <row r="28" spans="1:5" x14ac:dyDescent="0.2">
      <c r="B28"/>
      <c r="C28"/>
    </row>
    <row r="29" spans="1:5" x14ac:dyDescent="0.2">
      <c r="B29"/>
      <c r="C29"/>
    </row>
    <row r="30" spans="1:5" x14ac:dyDescent="0.2">
      <c r="B30"/>
      <c r="C30"/>
    </row>
    <row r="31" spans="1:5" x14ac:dyDescent="0.2">
      <c r="B31"/>
      <c r="C31"/>
    </row>
    <row r="32" spans="1:5" x14ac:dyDescent="0.2">
      <c r="B32"/>
      <c r="C32"/>
    </row>
    <row r="33" spans="2:3" x14ac:dyDescent="0.2">
      <c r="B33"/>
      <c r="C33"/>
    </row>
    <row r="34" spans="2:3" x14ac:dyDescent="0.2">
      <c r="B34"/>
      <c r="C34"/>
    </row>
    <row r="35" spans="2:3" x14ac:dyDescent="0.2">
      <c r="B35"/>
      <c r="C35"/>
    </row>
    <row r="36" spans="2:3" x14ac:dyDescent="0.2">
      <c r="B36"/>
      <c r="C36"/>
    </row>
    <row r="37" spans="2:3" x14ac:dyDescent="0.2">
      <c r="B37"/>
      <c r="C37"/>
    </row>
    <row r="38" spans="2:3" x14ac:dyDescent="0.2">
      <c r="B38"/>
      <c r="C38"/>
    </row>
    <row r="39" spans="2:3" x14ac:dyDescent="0.2">
      <c r="B39"/>
      <c r="C39" s="31"/>
    </row>
    <row r="40" spans="2:3" x14ac:dyDescent="0.2">
      <c r="B40"/>
      <c r="C40" s="31"/>
    </row>
    <row r="41" spans="2:3" x14ac:dyDescent="0.2">
      <c r="B41"/>
      <c r="C41" s="31"/>
    </row>
    <row r="42" spans="2:3" x14ac:dyDescent="0.2">
      <c r="B42"/>
      <c r="C42" s="31"/>
    </row>
    <row r="43" spans="2:3" x14ac:dyDescent="0.2">
      <c r="B43"/>
      <c r="C43" s="31"/>
    </row>
    <row r="44" spans="2:3" x14ac:dyDescent="0.2">
      <c r="B44"/>
      <c r="C44" s="31"/>
    </row>
    <row r="45" spans="2:3" x14ac:dyDescent="0.2">
      <c r="B45"/>
      <c r="C45" s="31"/>
    </row>
    <row r="46" spans="2:3" x14ac:dyDescent="0.2">
      <c r="B46"/>
      <c r="C46" s="31"/>
    </row>
    <row r="47" spans="2:3" x14ac:dyDescent="0.2">
      <c r="B47"/>
      <c r="C47" s="31"/>
    </row>
    <row r="48" spans="2:3" x14ac:dyDescent="0.2">
      <c r="B48"/>
      <c r="C48" s="31"/>
    </row>
    <row r="49" spans="2:3" x14ac:dyDescent="0.2">
      <c r="B49"/>
      <c r="C49" s="31"/>
    </row>
    <row r="50" spans="2:3" x14ac:dyDescent="0.2">
      <c r="B50"/>
      <c r="C50" s="31"/>
    </row>
    <row r="51" spans="2:3" x14ac:dyDescent="0.2">
      <c r="B51"/>
      <c r="C51" s="31"/>
    </row>
    <row r="52" spans="2:3" x14ac:dyDescent="0.2">
      <c r="B52"/>
      <c r="C52" s="31"/>
    </row>
    <row r="53" spans="2:3" x14ac:dyDescent="0.2">
      <c r="B53"/>
      <c r="C53" s="31"/>
    </row>
    <row r="54" spans="2:3" x14ac:dyDescent="0.2">
      <c r="B54"/>
      <c r="C54" s="31"/>
    </row>
    <row r="55" spans="2:3" x14ac:dyDescent="0.2">
      <c r="B55"/>
      <c r="C55" s="31"/>
    </row>
    <row r="56" spans="2:3" x14ac:dyDescent="0.2">
      <c r="B56"/>
      <c r="C56" s="31"/>
    </row>
    <row r="57" spans="2:3" x14ac:dyDescent="0.2">
      <c r="B57"/>
      <c r="C57" s="31"/>
    </row>
    <row r="58" spans="2:3" x14ac:dyDescent="0.2">
      <c r="B58"/>
      <c r="C58" s="31"/>
    </row>
    <row r="59" spans="2:3" x14ac:dyDescent="0.2">
      <c r="B59"/>
      <c r="C59" s="31"/>
    </row>
    <row r="60" spans="2:3" x14ac:dyDescent="0.2">
      <c r="B60"/>
      <c r="C60" s="31"/>
    </row>
    <row r="61" spans="2:3" x14ac:dyDescent="0.2">
      <c r="B61"/>
      <c r="C61" s="31"/>
    </row>
    <row r="62" spans="2:3" x14ac:dyDescent="0.2">
      <c r="B62"/>
      <c r="C62" s="31"/>
    </row>
    <row r="63" spans="2:3" x14ac:dyDescent="0.2">
      <c r="B63"/>
      <c r="C63" s="31"/>
    </row>
    <row r="64" spans="2:3" x14ac:dyDescent="0.2">
      <c r="B64"/>
      <c r="C64" s="31"/>
    </row>
    <row r="65" spans="2:3" x14ac:dyDescent="0.2">
      <c r="B65"/>
      <c r="C65" s="31"/>
    </row>
    <row r="66" spans="2:3" x14ac:dyDescent="0.2">
      <c r="B66"/>
      <c r="C66" s="31"/>
    </row>
    <row r="67" spans="2:3" x14ac:dyDescent="0.2">
      <c r="B67"/>
      <c r="C67" s="31"/>
    </row>
    <row r="68" spans="2:3" x14ac:dyDescent="0.2">
      <c r="B68"/>
      <c r="C68" s="31"/>
    </row>
    <row r="69" spans="2:3" x14ac:dyDescent="0.2">
      <c r="B69"/>
      <c r="C69" s="31"/>
    </row>
    <row r="70" spans="2:3" x14ac:dyDescent="0.2">
      <c r="B70"/>
      <c r="C70" s="31"/>
    </row>
    <row r="71" spans="2:3" x14ac:dyDescent="0.2">
      <c r="B71"/>
      <c r="C71" s="31"/>
    </row>
    <row r="72" spans="2:3" x14ac:dyDescent="0.2">
      <c r="B72"/>
      <c r="C72" s="31"/>
    </row>
    <row r="73" spans="2:3" x14ac:dyDescent="0.2">
      <c r="B73"/>
      <c r="C73" s="31"/>
    </row>
    <row r="74" spans="2:3" x14ac:dyDescent="0.2">
      <c r="B74"/>
      <c r="C74" s="31"/>
    </row>
    <row r="75" spans="2:3" x14ac:dyDescent="0.2">
      <c r="B75"/>
      <c r="C75" s="31"/>
    </row>
    <row r="76" spans="2:3" x14ac:dyDescent="0.2">
      <c r="B76"/>
      <c r="C76" s="31"/>
    </row>
    <row r="77" spans="2:3" x14ac:dyDescent="0.2">
      <c r="B77"/>
      <c r="C77" s="31"/>
    </row>
    <row r="78" spans="2:3" x14ac:dyDescent="0.2">
      <c r="B78"/>
      <c r="C78" s="31"/>
    </row>
    <row r="79" spans="2:3" x14ac:dyDescent="0.2">
      <c r="B79"/>
      <c r="C79" s="31"/>
    </row>
    <row r="80" spans="2:3" x14ac:dyDescent="0.2">
      <c r="B80"/>
      <c r="C80" s="31"/>
    </row>
    <row r="81" spans="2:3" x14ac:dyDescent="0.2">
      <c r="B81"/>
      <c r="C81" s="31"/>
    </row>
    <row r="82" spans="2:3" x14ac:dyDescent="0.2">
      <c r="B82"/>
      <c r="C82" s="31"/>
    </row>
    <row r="83" spans="2:3" x14ac:dyDescent="0.2">
      <c r="B83"/>
      <c r="C83" s="31"/>
    </row>
    <row r="84" spans="2:3" x14ac:dyDescent="0.2">
      <c r="B84"/>
      <c r="C84" s="31"/>
    </row>
    <row r="85" spans="2:3" x14ac:dyDescent="0.2">
      <c r="B85"/>
      <c r="C85" s="31"/>
    </row>
    <row r="86" spans="2:3" x14ac:dyDescent="0.2">
      <c r="B86"/>
      <c r="C86" s="31"/>
    </row>
    <row r="87" spans="2:3" x14ac:dyDescent="0.2">
      <c r="B87"/>
      <c r="C87" s="31"/>
    </row>
    <row r="88" spans="2:3" x14ac:dyDescent="0.2">
      <c r="B88"/>
      <c r="C88" s="31"/>
    </row>
    <row r="89" spans="2:3" x14ac:dyDescent="0.2">
      <c r="B89"/>
      <c r="C89" s="31"/>
    </row>
    <row r="90" spans="2:3" x14ac:dyDescent="0.2">
      <c r="B90"/>
      <c r="C90" s="31"/>
    </row>
    <row r="91" spans="2:3" x14ac:dyDescent="0.2">
      <c r="B91"/>
      <c r="C91" s="31"/>
    </row>
    <row r="92" spans="2:3" x14ac:dyDescent="0.2">
      <c r="B92"/>
      <c r="C92" s="31"/>
    </row>
    <row r="93" spans="2:3" x14ac:dyDescent="0.2">
      <c r="B93"/>
      <c r="C93" s="31"/>
    </row>
    <row r="94" spans="2:3" x14ac:dyDescent="0.2">
      <c r="B94"/>
      <c r="C94" s="31"/>
    </row>
    <row r="95" spans="2:3" x14ac:dyDescent="0.2">
      <c r="B95"/>
      <c r="C95" s="31"/>
    </row>
    <row r="96" spans="2:3" x14ac:dyDescent="0.2">
      <c r="B96"/>
      <c r="C96" s="31"/>
    </row>
    <row r="97" spans="2:3" x14ac:dyDescent="0.2">
      <c r="B97"/>
      <c r="C97" s="31"/>
    </row>
    <row r="98" spans="2:3" x14ac:dyDescent="0.2">
      <c r="B98"/>
      <c r="C98" s="31"/>
    </row>
    <row r="99" spans="2:3" x14ac:dyDescent="0.2">
      <c r="B99"/>
      <c r="C99" s="31"/>
    </row>
    <row r="100" spans="2:3" x14ac:dyDescent="0.2">
      <c r="B100"/>
      <c r="C100" s="31"/>
    </row>
    <row r="101" spans="2:3" x14ac:dyDescent="0.2">
      <c r="B101"/>
      <c r="C101" s="31"/>
    </row>
    <row r="102" spans="2:3" x14ac:dyDescent="0.2">
      <c r="B102"/>
      <c r="C102" s="31"/>
    </row>
    <row r="103" spans="2:3" x14ac:dyDescent="0.2">
      <c r="B103"/>
      <c r="C103" s="31"/>
    </row>
    <row r="104" spans="2:3" x14ac:dyDescent="0.2">
      <c r="B104"/>
      <c r="C104" s="31"/>
    </row>
    <row r="105" spans="2:3" x14ac:dyDescent="0.2">
      <c r="B105"/>
      <c r="C105" s="31"/>
    </row>
    <row r="106" spans="2:3" x14ac:dyDescent="0.2">
      <c r="B106"/>
      <c r="C106" s="31"/>
    </row>
    <row r="107" spans="2:3" x14ac:dyDescent="0.2">
      <c r="B107"/>
      <c r="C107" s="31"/>
    </row>
    <row r="108" spans="2:3" x14ac:dyDescent="0.2">
      <c r="B108"/>
      <c r="C108" s="31"/>
    </row>
    <row r="109" spans="2:3" x14ac:dyDescent="0.2">
      <c r="B109"/>
      <c r="C109" s="31"/>
    </row>
    <row r="110" spans="2:3" x14ac:dyDescent="0.2">
      <c r="B110"/>
      <c r="C110" s="31"/>
    </row>
    <row r="111" spans="2:3" x14ac:dyDescent="0.2">
      <c r="B111"/>
      <c r="C111" s="31"/>
    </row>
    <row r="112" spans="2:3" x14ac:dyDescent="0.2">
      <c r="B112"/>
      <c r="C112" s="31"/>
    </row>
    <row r="113" spans="2:3" x14ac:dyDescent="0.2">
      <c r="B113"/>
      <c r="C113" s="31"/>
    </row>
    <row r="114" spans="2:3" x14ac:dyDescent="0.2">
      <c r="B114"/>
      <c r="C114" s="31"/>
    </row>
    <row r="115" spans="2:3" x14ac:dyDescent="0.2">
      <c r="B115"/>
      <c r="C115" s="31"/>
    </row>
    <row r="116" spans="2:3" x14ac:dyDescent="0.2">
      <c r="B116"/>
      <c r="C116" s="31"/>
    </row>
    <row r="117" spans="2:3" x14ac:dyDescent="0.2">
      <c r="B117"/>
      <c r="C117" s="31"/>
    </row>
    <row r="118" spans="2:3" x14ac:dyDescent="0.2">
      <c r="B118"/>
      <c r="C118" s="31"/>
    </row>
    <row r="119" spans="2:3" x14ac:dyDescent="0.2">
      <c r="B119"/>
      <c r="C119" s="31"/>
    </row>
    <row r="120" spans="2:3" x14ac:dyDescent="0.2">
      <c r="B120"/>
      <c r="C120" s="31"/>
    </row>
    <row r="121" spans="2:3" x14ac:dyDescent="0.2">
      <c r="B121"/>
      <c r="C121" s="31"/>
    </row>
    <row r="122" spans="2:3" x14ac:dyDescent="0.2">
      <c r="B122"/>
      <c r="C122" s="31"/>
    </row>
    <row r="123" spans="2:3" x14ac:dyDescent="0.2">
      <c r="B123"/>
      <c r="C123" s="31"/>
    </row>
    <row r="124" spans="2:3" x14ac:dyDescent="0.2">
      <c r="B124"/>
      <c r="C124" s="31"/>
    </row>
    <row r="125" spans="2:3" x14ac:dyDescent="0.2">
      <c r="B125"/>
      <c r="C125" s="31"/>
    </row>
    <row r="126" spans="2:3" x14ac:dyDescent="0.2">
      <c r="B126"/>
      <c r="C126" s="31"/>
    </row>
    <row r="127" spans="2:3" x14ac:dyDescent="0.2">
      <c r="B127"/>
      <c r="C127" s="31"/>
    </row>
    <row r="128" spans="2:3" x14ac:dyDescent="0.2">
      <c r="B128"/>
      <c r="C128" s="31"/>
    </row>
    <row r="129" spans="2:3" x14ac:dyDescent="0.2">
      <c r="B129"/>
      <c r="C129" s="31"/>
    </row>
    <row r="130" spans="2:3" x14ac:dyDescent="0.2">
      <c r="B130"/>
      <c r="C130" s="31"/>
    </row>
    <row r="131" spans="2:3" x14ac:dyDescent="0.2">
      <c r="B131"/>
      <c r="C131" s="31"/>
    </row>
    <row r="132" spans="2:3" x14ac:dyDescent="0.2">
      <c r="B132"/>
      <c r="C132" s="31"/>
    </row>
    <row r="133" spans="2:3" x14ac:dyDescent="0.2">
      <c r="B133"/>
      <c r="C133" s="31"/>
    </row>
    <row r="134" spans="2:3" x14ac:dyDescent="0.2">
      <c r="B134"/>
      <c r="C134" s="31"/>
    </row>
    <row r="135" spans="2:3" x14ac:dyDescent="0.2">
      <c r="B135"/>
      <c r="C135" s="31"/>
    </row>
    <row r="136" spans="2:3" x14ac:dyDescent="0.2">
      <c r="B136"/>
      <c r="C136" s="31"/>
    </row>
    <row r="137" spans="2:3" x14ac:dyDescent="0.2">
      <c r="B137"/>
      <c r="C137" s="31"/>
    </row>
    <row r="138" spans="2:3" x14ac:dyDescent="0.2">
      <c r="B138"/>
      <c r="C138" s="31"/>
    </row>
    <row r="139" spans="2:3" x14ac:dyDescent="0.2">
      <c r="B139"/>
      <c r="C139" s="31"/>
    </row>
    <row r="140" spans="2:3" x14ac:dyDescent="0.2">
      <c r="B140"/>
      <c r="C140" s="31"/>
    </row>
    <row r="141" spans="2:3" x14ac:dyDescent="0.2">
      <c r="B141"/>
      <c r="C141" s="31"/>
    </row>
    <row r="142" spans="2:3" x14ac:dyDescent="0.2">
      <c r="B142"/>
      <c r="C142" s="31"/>
    </row>
    <row r="143" spans="2:3" x14ac:dyDescent="0.2">
      <c r="B143"/>
      <c r="C143" s="31"/>
    </row>
    <row r="144" spans="2:3" x14ac:dyDescent="0.2">
      <c r="B144"/>
      <c r="C144" s="31"/>
    </row>
    <row r="145" spans="2:3" x14ac:dyDescent="0.2">
      <c r="B145"/>
      <c r="C145" s="31"/>
    </row>
    <row r="146" spans="2:3" x14ac:dyDescent="0.2">
      <c r="B146"/>
      <c r="C146" s="31"/>
    </row>
    <row r="147" spans="2:3" x14ac:dyDescent="0.2">
      <c r="B147"/>
      <c r="C147" s="31"/>
    </row>
    <row r="148" spans="2:3" x14ac:dyDescent="0.2">
      <c r="B148"/>
      <c r="C148" s="31"/>
    </row>
    <row r="149" spans="2:3" x14ac:dyDescent="0.2">
      <c r="B149"/>
      <c r="C149" s="31"/>
    </row>
    <row r="150" spans="2:3" x14ac:dyDescent="0.2">
      <c r="B150"/>
      <c r="C150" s="31"/>
    </row>
    <row r="151" spans="2:3" x14ac:dyDescent="0.2">
      <c r="B151"/>
      <c r="C151" s="31"/>
    </row>
    <row r="152" spans="2:3" x14ac:dyDescent="0.2">
      <c r="B152"/>
      <c r="C152" s="31"/>
    </row>
    <row r="153" spans="2:3" x14ac:dyDescent="0.2">
      <c r="B153"/>
      <c r="C153" s="31"/>
    </row>
    <row r="154" spans="2:3" x14ac:dyDescent="0.2">
      <c r="B154"/>
      <c r="C154" s="31"/>
    </row>
    <row r="155" spans="2:3" x14ac:dyDescent="0.2">
      <c r="B155"/>
      <c r="C155" s="31"/>
    </row>
    <row r="156" spans="2:3" x14ac:dyDescent="0.2">
      <c r="B156"/>
      <c r="C156" s="31"/>
    </row>
    <row r="157" spans="2:3" x14ac:dyDescent="0.2">
      <c r="B157"/>
      <c r="C157" s="31"/>
    </row>
    <row r="158" spans="2:3" x14ac:dyDescent="0.2">
      <c r="B158"/>
      <c r="C158" s="31"/>
    </row>
    <row r="159" spans="2:3" x14ac:dyDescent="0.2">
      <c r="B159"/>
      <c r="C159" s="31"/>
    </row>
    <row r="160" spans="2:3" x14ac:dyDescent="0.2">
      <c r="B160"/>
      <c r="C160" s="31"/>
    </row>
    <row r="161" spans="2:3" x14ac:dyDescent="0.2">
      <c r="B161"/>
      <c r="C161" s="31"/>
    </row>
    <row r="162" spans="2:3" x14ac:dyDescent="0.2">
      <c r="B162"/>
      <c r="C162" s="31"/>
    </row>
    <row r="163" spans="2:3" x14ac:dyDescent="0.2">
      <c r="B163"/>
      <c r="C163" s="31"/>
    </row>
    <row r="164" spans="2:3" x14ac:dyDescent="0.2">
      <c r="B164"/>
      <c r="C164" s="31"/>
    </row>
    <row r="165" spans="2:3" x14ac:dyDescent="0.2">
      <c r="B165"/>
      <c r="C165" s="31"/>
    </row>
    <row r="166" spans="2:3" x14ac:dyDescent="0.2">
      <c r="B166"/>
      <c r="C166" s="31"/>
    </row>
    <row r="167" spans="2:3" x14ac:dyDescent="0.2">
      <c r="B167"/>
      <c r="C167" s="31"/>
    </row>
    <row r="168" spans="2:3" x14ac:dyDescent="0.2">
      <c r="B168"/>
      <c r="C168" s="31"/>
    </row>
    <row r="169" spans="2:3" x14ac:dyDescent="0.2">
      <c r="B169"/>
      <c r="C169" s="31"/>
    </row>
    <row r="170" spans="2:3" x14ac:dyDescent="0.2">
      <c r="B170"/>
      <c r="C170" s="31"/>
    </row>
    <row r="171" spans="2:3" x14ac:dyDescent="0.2">
      <c r="B171"/>
      <c r="C171" s="31"/>
    </row>
    <row r="172" spans="2:3" x14ac:dyDescent="0.2">
      <c r="B172"/>
      <c r="C172" s="31"/>
    </row>
    <row r="173" spans="2:3" x14ac:dyDescent="0.2">
      <c r="B173"/>
      <c r="C173" s="31"/>
    </row>
    <row r="174" spans="2:3" x14ac:dyDescent="0.2">
      <c r="B174"/>
      <c r="C174" s="31"/>
    </row>
    <row r="175" spans="2:3" x14ac:dyDescent="0.2">
      <c r="B175"/>
      <c r="C175" s="31"/>
    </row>
    <row r="176" spans="2:3" x14ac:dyDescent="0.2">
      <c r="B176"/>
      <c r="C176" s="31"/>
    </row>
    <row r="177" spans="2:3" x14ac:dyDescent="0.2">
      <c r="B177"/>
      <c r="C177" s="31"/>
    </row>
    <row r="178" spans="2:3" x14ac:dyDescent="0.2">
      <c r="B178"/>
      <c r="C178" s="31"/>
    </row>
    <row r="179" spans="2:3" x14ac:dyDescent="0.2">
      <c r="B179"/>
      <c r="C179" s="31"/>
    </row>
    <row r="180" spans="2:3" x14ac:dyDescent="0.2">
      <c r="B180"/>
      <c r="C180" s="31"/>
    </row>
    <row r="181" spans="2:3" x14ac:dyDescent="0.2">
      <c r="B181"/>
      <c r="C181" s="31"/>
    </row>
    <row r="182" spans="2:3" x14ac:dyDescent="0.2">
      <c r="B182"/>
      <c r="C182" s="31"/>
    </row>
    <row r="183" spans="2:3" x14ac:dyDescent="0.2">
      <c r="B183"/>
      <c r="C183" s="31"/>
    </row>
    <row r="184" spans="2:3" x14ac:dyDescent="0.2">
      <c r="B184"/>
      <c r="C184" s="31"/>
    </row>
    <row r="185" spans="2:3" x14ac:dyDescent="0.2">
      <c r="B185"/>
      <c r="C185" s="31"/>
    </row>
    <row r="186" spans="2:3" x14ac:dyDescent="0.2">
      <c r="B186"/>
      <c r="C186" s="31"/>
    </row>
    <row r="187" spans="2:3" x14ac:dyDescent="0.2">
      <c r="B187"/>
      <c r="C187" s="31"/>
    </row>
    <row r="188" spans="2:3" x14ac:dyDescent="0.2">
      <c r="B188"/>
      <c r="C188" s="31"/>
    </row>
    <row r="189" spans="2:3" x14ac:dyDescent="0.2">
      <c r="B189"/>
      <c r="C189" s="31"/>
    </row>
    <row r="190" spans="2:3" x14ac:dyDescent="0.2">
      <c r="B190"/>
      <c r="C190" s="31"/>
    </row>
    <row r="191" spans="2:3" x14ac:dyDescent="0.2">
      <c r="B191"/>
      <c r="C191" s="31"/>
    </row>
    <row r="192" spans="2:3" x14ac:dyDescent="0.2">
      <c r="B192"/>
      <c r="C192" s="31"/>
    </row>
    <row r="193" spans="2:3" x14ac:dyDescent="0.2">
      <c r="B193"/>
      <c r="C193" s="31"/>
    </row>
    <row r="194" spans="2:3" x14ac:dyDescent="0.2">
      <c r="B194"/>
      <c r="C194" s="31"/>
    </row>
    <row r="195" spans="2:3" x14ac:dyDescent="0.2">
      <c r="B195"/>
      <c r="C195" s="31"/>
    </row>
    <row r="196" spans="2:3" x14ac:dyDescent="0.2">
      <c r="B196"/>
      <c r="C196" s="31"/>
    </row>
    <row r="197" spans="2:3" x14ac:dyDescent="0.2">
      <c r="B197"/>
      <c r="C197" s="31"/>
    </row>
    <row r="198" spans="2:3" x14ac:dyDescent="0.2">
      <c r="B198"/>
      <c r="C198" s="31"/>
    </row>
    <row r="199" spans="2:3" x14ac:dyDescent="0.2">
      <c r="B199"/>
      <c r="C199" s="31"/>
    </row>
    <row r="200" spans="2:3" x14ac:dyDescent="0.2">
      <c r="B200"/>
      <c r="C200" s="31"/>
    </row>
    <row r="201" spans="2:3" x14ac:dyDescent="0.2">
      <c r="B201"/>
      <c r="C201" s="31"/>
    </row>
    <row r="202" spans="2:3" x14ac:dyDescent="0.2">
      <c r="B202"/>
      <c r="C202" s="31"/>
    </row>
    <row r="203" spans="2:3" x14ac:dyDescent="0.2">
      <c r="B203"/>
      <c r="C203" s="31"/>
    </row>
    <row r="204" spans="2:3" x14ac:dyDescent="0.2">
      <c r="B204"/>
      <c r="C204" s="31"/>
    </row>
    <row r="205" spans="2:3" x14ac:dyDescent="0.2">
      <c r="B205"/>
      <c r="C205" s="31"/>
    </row>
    <row r="206" spans="2:3" x14ac:dyDescent="0.2">
      <c r="B206"/>
      <c r="C206" s="31"/>
    </row>
    <row r="207" spans="2:3" x14ac:dyDescent="0.2">
      <c r="B207"/>
      <c r="C207" s="31"/>
    </row>
    <row r="208" spans="2:3" x14ac:dyDescent="0.2">
      <c r="B208"/>
      <c r="C208" s="31"/>
    </row>
    <row r="209" spans="2:3" x14ac:dyDescent="0.2">
      <c r="B209"/>
      <c r="C209" s="31"/>
    </row>
    <row r="210" spans="2:3" x14ac:dyDescent="0.2">
      <c r="B210"/>
      <c r="C210" s="31"/>
    </row>
    <row r="211" spans="2:3" x14ac:dyDescent="0.2">
      <c r="B211"/>
      <c r="C211" s="31"/>
    </row>
    <row r="212" spans="2:3" x14ac:dyDescent="0.2">
      <c r="B212"/>
      <c r="C212" s="31"/>
    </row>
    <row r="213" spans="2:3" x14ac:dyDescent="0.2">
      <c r="B213"/>
      <c r="C213" s="31"/>
    </row>
    <row r="214" spans="2:3" x14ac:dyDescent="0.2">
      <c r="B214"/>
      <c r="C214" s="31"/>
    </row>
    <row r="215" spans="2:3" x14ac:dyDescent="0.2">
      <c r="B215"/>
      <c r="C215" s="31"/>
    </row>
    <row r="216" spans="2:3" x14ac:dyDescent="0.2">
      <c r="B216"/>
      <c r="C216" s="31"/>
    </row>
    <row r="217" spans="2:3" x14ac:dyDescent="0.2">
      <c r="B217"/>
      <c r="C217" s="31"/>
    </row>
    <row r="218" spans="2:3" x14ac:dyDescent="0.2">
      <c r="B218"/>
      <c r="C218" s="31"/>
    </row>
    <row r="219" spans="2:3" x14ac:dyDescent="0.2">
      <c r="B219"/>
      <c r="C219" s="31"/>
    </row>
    <row r="220" spans="2:3" x14ac:dyDescent="0.2">
      <c r="B220"/>
      <c r="C220" s="31"/>
    </row>
    <row r="221" spans="2:3" x14ac:dyDescent="0.2">
      <c r="B221"/>
      <c r="C221" s="31"/>
    </row>
    <row r="222" spans="2:3" x14ac:dyDescent="0.2">
      <c r="B222"/>
      <c r="C222" s="31"/>
    </row>
    <row r="223" spans="2:3" x14ac:dyDescent="0.2">
      <c r="B223"/>
      <c r="C223" s="31"/>
    </row>
    <row r="224" spans="2:3" x14ac:dyDescent="0.2">
      <c r="B224"/>
      <c r="C224" s="31"/>
    </row>
    <row r="225" spans="2:3" x14ac:dyDescent="0.2">
      <c r="B225"/>
      <c r="C225" s="31"/>
    </row>
    <row r="226" spans="2:3" x14ac:dyDescent="0.2">
      <c r="B226"/>
      <c r="C226" s="31"/>
    </row>
    <row r="227" spans="2:3" x14ac:dyDescent="0.2">
      <c r="B227"/>
      <c r="C227" s="31"/>
    </row>
    <row r="228" spans="2:3" x14ac:dyDescent="0.2">
      <c r="B228"/>
      <c r="C228" s="31"/>
    </row>
    <row r="229" spans="2:3" x14ac:dyDescent="0.2">
      <c r="B229"/>
      <c r="C229" s="31"/>
    </row>
    <row r="230" spans="2:3" x14ac:dyDescent="0.2">
      <c r="B230"/>
      <c r="C230" s="31"/>
    </row>
    <row r="231" spans="2:3" x14ac:dyDescent="0.2">
      <c r="B231"/>
      <c r="C231" s="31"/>
    </row>
    <row r="232" spans="2:3" x14ac:dyDescent="0.2">
      <c r="B232"/>
      <c r="C232" s="31"/>
    </row>
    <row r="233" spans="2:3" x14ac:dyDescent="0.2">
      <c r="B233"/>
      <c r="C233" s="31"/>
    </row>
    <row r="234" spans="2:3" x14ac:dyDescent="0.2">
      <c r="B234"/>
      <c r="C234" s="31"/>
    </row>
    <row r="235" spans="2:3" x14ac:dyDescent="0.2">
      <c r="B235"/>
      <c r="C235" s="31"/>
    </row>
    <row r="236" spans="2:3" x14ac:dyDescent="0.2">
      <c r="B236"/>
      <c r="C236" s="31"/>
    </row>
    <row r="237" spans="2:3" x14ac:dyDescent="0.2">
      <c r="B237"/>
      <c r="C237" s="31"/>
    </row>
    <row r="238" spans="2:3" x14ac:dyDescent="0.2">
      <c r="B238"/>
      <c r="C238" s="31"/>
    </row>
    <row r="239" spans="2:3" x14ac:dyDescent="0.2">
      <c r="B239"/>
      <c r="C239" s="31"/>
    </row>
    <row r="240" spans="2:3" x14ac:dyDescent="0.2">
      <c r="B240"/>
      <c r="C240" s="31"/>
    </row>
    <row r="241" spans="2:3" x14ac:dyDescent="0.2">
      <c r="B241"/>
      <c r="C241" s="31"/>
    </row>
    <row r="242" spans="2:3" x14ac:dyDescent="0.2">
      <c r="B242"/>
      <c r="C242" s="31"/>
    </row>
    <row r="243" spans="2:3" x14ac:dyDescent="0.2">
      <c r="B243"/>
      <c r="C243" s="31"/>
    </row>
    <row r="244" spans="2:3" x14ac:dyDescent="0.2">
      <c r="B244"/>
      <c r="C244" s="31"/>
    </row>
    <row r="245" spans="2:3" x14ac:dyDescent="0.2">
      <c r="B245"/>
      <c r="C245" s="31"/>
    </row>
    <row r="246" spans="2:3" x14ac:dyDescent="0.2">
      <c r="B246"/>
      <c r="C246" s="31"/>
    </row>
    <row r="247" spans="2:3" x14ac:dyDescent="0.2">
      <c r="B247"/>
      <c r="C247" s="31"/>
    </row>
    <row r="248" spans="2:3" x14ac:dyDescent="0.2">
      <c r="B248"/>
      <c r="C248" s="31"/>
    </row>
    <row r="249" spans="2:3" x14ac:dyDescent="0.2">
      <c r="B249"/>
      <c r="C249" s="31"/>
    </row>
    <row r="250" spans="2:3" x14ac:dyDescent="0.2">
      <c r="B250"/>
      <c r="C250" s="31"/>
    </row>
    <row r="251" spans="2:3" x14ac:dyDescent="0.2">
      <c r="B251"/>
      <c r="C251" s="31"/>
    </row>
    <row r="252" spans="2:3" x14ac:dyDescent="0.2">
      <c r="B252"/>
      <c r="C252" s="31"/>
    </row>
    <row r="253" spans="2:3" x14ac:dyDescent="0.2">
      <c r="B253"/>
      <c r="C253" s="31"/>
    </row>
    <row r="254" spans="2:3" x14ac:dyDescent="0.2">
      <c r="B254"/>
      <c r="C254" s="31"/>
    </row>
    <row r="255" spans="2:3" x14ac:dyDescent="0.2">
      <c r="B255"/>
      <c r="C255" s="31"/>
    </row>
    <row r="256" spans="2:3" x14ac:dyDescent="0.2">
      <c r="B256"/>
      <c r="C256" s="31"/>
    </row>
    <row r="257" spans="2:3" x14ac:dyDescent="0.2">
      <c r="B257"/>
      <c r="C257" s="31"/>
    </row>
    <row r="258" spans="2:3" x14ac:dyDescent="0.2">
      <c r="B258"/>
      <c r="C258" s="31"/>
    </row>
    <row r="259" spans="2:3" x14ac:dyDescent="0.2">
      <c r="B259"/>
      <c r="C259" s="31"/>
    </row>
    <row r="260" spans="2:3" x14ac:dyDescent="0.2">
      <c r="B260"/>
      <c r="C260" s="31"/>
    </row>
    <row r="261" spans="2:3" x14ac:dyDescent="0.2">
      <c r="B261"/>
      <c r="C261" s="31"/>
    </row>
    <row r="262" spans="2:3" x14ac:dyDescent="0.2">
      <c r="B262"/>
      <c r="C262" s="31"/>
    </row>
    <row r="263" spans="2:3" x14ac:dyDescent="0.2">
      <c r="B263"/>
      <c r="C263" s="31"/>
    </row>
    <row r="264" spans="2:3" x14ac:dyDescent="0.2">
      <c r="B264"/>
      <c r="C264" s="31"/>
    </row>
    <row r="265" spans="2:3" x14ac:dyDescent="0.2">
      <c r="B265"/>
      <c r="C265" s="31"/>
    </row>
    <row r="266" spans="2:3" x14ac:dyDescent="0.2">
      <c r="B266"/>
      <c r="C266" s="31"/>
    </row>
    <row r="267" spans="2:3" x14ac:dyDescent="0.2">
      <c r="B267"/>
      <c r="C267" s="31"/>
    </row>
    <row r="268" spans="2:3" x14ac:dyDescent="0.2">
      <c r="B268"/>
      <c r="C268" s="31"/>
    </row>
    <row r="269" spans="2:3" x14ac:dyDescent="0.2">
      <c r="B269"/>
      <c r="C269" s="31"/>
    </row>
    <row r="270" spans="2:3" x14ac:dyDescent="0.2">
      <c r="B270"/>
      <c r="C270" s="31"/>
    </row>
    <row r="271" spans="2:3" x14ac:dyDescent="0.2">
      <c r="B271"/>
      <c r="C271" s="31"/>
    </row>
    <row r="272" spans="2:3" x14ac:dyDescent="0.2">
      <c r="B272"/>
      <c r="C272" s="31"/>
    </row>
    <row r="273" spans="2:3" x14ac:dyDescent="0.2">
      <c r="B273"/>
      <c r="C273" s="31"/>
    </row>
    <row r="274" spans="2:3" x14ac:dyDescent="0.2">
      <c r="B274"/>
      <c r="C274" s="31"/>
    </row>
    <row r="275" spans="2:3" x14ac:dyDescent="0.2">
      <c r="B275"/>
      <c r="C275" s="31"/>
    </row>
    <row r="276" spans="2:3" x14ac:dyDescent="0.2">
      <c r="B276"/>
      <c r="C276" s="31"/>
    </row>
    <row r="277" spans="2:3" x14ac:dyDescent="0.2">
      <c r="B277"/>
      <c r="C277" s="31"/>
    </row>
    <row r="278" spans="2:3" x14ac:dyDescent="0.2">
      <c r="B278"/>
      <c r="C278" s="31"/>
    </row>
    <row r="279" spans="2:3" x14ac:dyDescent="0.2">
      <c r="B279"/>
      <c r="C279" s="31"/>
    </row>
    <row r="280" spans="2:3" x14ac:dyDescent="0.2">
      <c r="B280"/>
      <c r="C280" s="31"/>
    </row>
    <row r="281" spans="2:3" x14ac:dyDescent="0.2">
      <c r="B281"/>
      <c r="C281" s="31"/>
    </row>
    <row r="282" spans="2:3" x14ac:dyDescent="0.2">
      <c r="B282"/>
      <c r="C282" s="31"/>
    </row>
    <row r="283" spans="2:3" x14ac:dyDescent="0.2">
      <c r="B283"/>
      <c r="C283" s="31"/>
    </row>
    <row r="284" spans="2:3" x14ac:dyDescent="0.2">
      <c r="B284"/>
      <c r="C284" s="31"/>
    </row>
    <row r="285" spans="2:3" x14ac:dyDescent="0.2">
      <c r="B285"/>
      <c r="C285" s="31"/>
    </row>
    <row r="286" spans="2:3" x14ac:dyDescent="0.2">
      <c r="B286"/>
      <c r="C286" s="31"/>
    </row>
    <row r="287" spans="2:3" x14ac:dyDescent="0.2">
      <c r="B287"/>
      <c r="C287" s="31"/>
    </row>
    <row r="288" spans="2:3" x14ac:dyDescent="0.2">
      <c r="B288"/>
      <c r="C288" s="31"/>
    </row>
    <row r="289" spans="2:3" x14ac:dyDescent="0.2">
      <c r="B289"/>
      <c r="C289" s="31"/>
    </row>
    <row r="290" spans="2:3" x14ac:dyDescent="0.2">
      <c r="B290"/>
      <c r="C290" s="31"/>
    </row>
    <row r="291" spans="2:3" x14ac:dyDescent="0.2">
      <c r="B291"/>
      <c r="C291" s="31"/>
    </row>
    <row r="292" spans="2:3" x14ac:dyDescent="0.2">
      <c r="B292"/>
      <c r="C292" s="31"/>
    </row>
    <row r="293" spans="2:3" x14ac:dyDescent="0.2">
      <c r="B293"/>
      <c r="C293" s="31"/>
    </row>
    <row r="294" spans="2:3" x14ac:dyDescent="0.2">
      <c r="B294"/>
      <c r="C294" s="31"/>
    </row>
    <row r="295" spans="2:3" x14ac:dyDescent="0.2">
      <c r="B295"/>
      <c r="C295" s="31"/>
    </row>
    <row r="296" spans="2:3" x14ac:dyDescent="0.2">
      <c r="B296"/>
      <c r="C296" s="31"/>
    </row>
    <row r="297" spans="2:3" x14ac:dyDescent="0.2">
      <c r="B297"/>
      <c r="C297" s="31"/>
    </row>
    <row r="298" spans="2:3" x14ac:dyDescent="0.2">
      <c r="B298"/>
      <c r="C298" s="31"/>
    </row>
    <row r="299" spans="2:3" x14ac:dyDescent="0.2">
      <c r="B299"/>
      <c r="C299" s="31"/>
    </row>
    <row r="300" spans="2:3" x14ac:dyDescent="0.2">
      <c r="B300"/>
      <c r="C300" s="31"/>
    </row>
    <row r="301" spans="2:3" x14ac:dyDescent="0.2">
      <c r="B301"/>
      <c r="C301" s="31"/>
    </row>
    <row r="302" spans="2:3" x14ac:dyDescent="0.2">
      <c r="B302"/>
      <c r="C302" s="31"/>
    </row>
    <row r="303" spans="2:3" x14ac:dyDescent="0.2">
      <c r="B303"/>
      <c r="C303" s="31"/>
    </row>
    <row r="304" spans="2:3" x14ac:dyDescent="0.2">
      <c r="B304"/>
      <c r="C304" s="31"/>
    </row>
    <row r="305" spans="2:3" x14ac:dyDescent="0.2">
      <c r="B305"/>
      <c r="C305" s="31"/>
    </row>
    <row r="306" spans="2:3" x14ac:dyDescent="0.2">
      <c r="B306"/>
      <c r="C306" s="31"/>
    </row>
    <row r="307" spans="2:3" x14ac:dyDescent="0.2">
      <c r="B307"/>
      <c r="C307" s="31"/>
    </row>
    <row r="308" spans="2:3" x14ac:dyDescent="0.2">
      <c r="B308"/>
      <c r="C308" s="31"/>
    </row>
    <row r="309" spans="2:3" x14ac:dyDescent="0.2">
      <c r="B309"/>
      <c r="C309" s="31"/>
    </row>
    <row r="310" spans="2:3" x14ac:dyDescent="0.2">
      <c r="B310"/>
      <c r="C310" s="31"/>
    </row>
    <row r="311" spans="2:3" x14ac:dyDescent="0.2">
      <c r="B311"/>
      <c r="C311" s="31"/>
    </row>
    <row r="312" spans="2:3" x14ac:dyDescent="0.2">
      <c r="B312"/>
      <c r="C312" s="31"/>
    </row>
    <row r="313" spans="2:3" x14ac:dyDescent="0.2">
      <c r="B313"/>
      <c r="C313" s="31"/>
    </row>
    <row r="314" spans="2:3" x14ac:dyDescent="0.2">
      <c r="B314"/>
      <c r="C314" s="31"/>
    </row>
    <row r="315" spans="2:3" x14ac:dyDescent="0.2">
      <c r="B315"/>
      <c r="C315" s="31"/>
    </row>
    <row r="316" spans="2:3" x14ac:dyDescent="0.2">
      <c r="B316"/>
      <c r="C316" s="31"/>
    </row>
    <row r="317" spans="2:3" x14ac:dyDescent="0.2">
      <c r="B317"/>
      <c r="C317" s="31"/>
    </row>
    <row r="318" spans="2:3" x14ac:dyDescent="0.2">
      <c r="B318"/>
      <c r="C318" s="31"/>
    </row>
    <row r="319" spans="2:3" x14ac:dyDescent="0.2">
      <c r="B319"/>
      <c r="C319" s="31"/>
    </row>
    <row r="320" spans="2:3" x14ac:dyDescent="0.2">
      <c r="B320"/>
      <c r="C320" s="31"/>
    </row>
    <row r="321" spans="2:3" x14ac:dyDescent="0.2">
      <c r="B321"/>
      <c r="C321" s="31"/>
    </row>
    <row r="322" spans="2:3" x14ac:dyDescent="0.2">
      <c r="B322"/>
      <c r="C322" s="31"/>
    </row>
    <row r="323" spans="2:3" x14ac:dyDescent="0.2">
      <c r="B323"/>
      <c r="C323" s="31"/>
    </row>
    <row r="324" spans="2:3" x14ac:dyDescent="0.2">
      <c r="B324"/>
      <c r="C324" s="31"/>
    </row>
    <row r="325" spans="2:3" x14ac:dyDescent="0.2">
      <c r="B325"/>
      <c r="C325" s="31"/>
    </row>
    <row r="326" spans="2:3" x14ac:dyDescent="0.2">
      <c r="B326"/>
      <c r="C326" s="31"/>
    </row>
    <row r="327" spans="2:3" x14ac:dyDescent="0.2">
      <c r="B327"/>
      <c r="C327" s="31"/>
    </row>
    <row r="328" spans="2:3" x14ac:dyDescent="0.2">
      <c r="B328"/>
      <c r="C328" s="31"/>
    </row>
    <row r="329" spans="2:3" x14ac:dyDescent="0.2">
      <c r="B329"/>
      <c r="C329" s="31"/>
    </row>
    <row r="330" spans="2:3" x14ac:dyDescent="0.2">
      <c r="B330"/>
      <c r="C330" s="31"/>
    </row>
    <row r="331" spans="2:3" x14ac:dyDescent="0.2">
      <c r="B331"/>
      <c r="C331" s="31"/>
    </row>
    <row r="332" spans="2:3" x14ac:dyDescent="0.2">
      <c r="B332"/>
      <c r="C332" s="31"/>
    </row>
    <row r="333" spans="2:3" x14ac:dyDescent="0.2">
      <c r="B333"/>
      <c r="C333" s="31"/>
    </row>
    <row r="334" spans="2:3" x14ac:dyDescent="0.2">
      <c r="B334"/>
      <c r="C334" s="31"/>
    </row>
    <row r="335" spans="2:3" x14ac:dyDescent="0.2">
      <c r="B335"/>
      <c r="C335" s="31"/>
    </row>
    <row r="336" spans="2:3" x14ac:dyDescent="0.2">
      <c r="B336"/>
      <c r="C336" s="31"/>
    </row>
    <row r="337" spans="2:3" x14ac:dyDescent="0.2">
      <c r="B337"/>
      <c r="C337" s="31"/>
    </row>
    <row r="338" spans="2:3" x14ac:dyDescent="0.2">
      <c r="B338"/>
      <c r="C338" s="31"/>
    </row>
    <row r="339" spans="2:3" x14ac:dyDescent="0.2">
      <c r="B339"/>
      <c r="C339" s="31"/>
    </row>
    <row r="340" spans="2:3" x14ac:dyDescent="0.2">
      <c r="B340"/>
      <c r="C340" s="31"/>
    </row>
    <row r="341" spans="2:3" x14ac:dyDescent="0.2">
      <c r="B341"/>
      <c r="C341" s="31"/>
    </row>
    <row r="342" spans="2:3" x14ac:dyDescent="0.2">
      <c r="B342"/>
      <c r="C342" s="31"/>
    </row>
    <row r="343" spans="2:3" x14ac:dyDescent="0.2">
      <c r="B343"/>
      <c r="C343" s="31"/>
    </row>
    <row r="344" spans="2:3" x14ac:dyDescent="0.2">
      <c r="B344"/>
      <c r="C344" s="31"/>
    </row>
    <row r="345" spans="2:3" x14ac:dyDescent="0.2">
      <c r="B345"/>
      <c r="C345" s="31"/>
    </row>
    <row r="346" spans="2:3" x14ac:dyDescent="0.2">
      <c r="B346"/>
      <c r="C346" s="31"/>
    </row>
    <row r="347" spans="2:3" x14ac:dyDescent="0.2">
      <c r="B347"/>
      <c r="C347" s="31"/>
    </row>
    <row r="348" spans="2:3" x14ac:dyDescent="0.2">
      <c r="B348"/>
      <c r="C348" s="31"/>
    </row>
    <row r="349" spans="2:3" x14ac:dyDescent="0.2">
      <c r="B349"/>
      <c r="C349" s="31"/>
    </row>
    <row r="350" spans="2:3" x14ac:dyDescent="0.2">
      <c r="B350"/>
      <c r="C350" s="31"/>
    </row>
    <row r="351" spans="2:3" x14ac:dyDescent="0.2">
      <c r="B351"/>
      <c r="C351" s="31"/>
    </row>
    <row r="352" spans="2:3" x14ac:dyDescent="0.2">
      <c r="B352"/>
      <c r="C352" s="31"/>
    </row>
    <row r="353" spans="2:3" x14ac:dyDescent="0.2">
      <c r="B353"/>
      <c r="C353" s="31"/>
    </row>
    <row r="354" spans="2:3" x14ac:dyDescent="0.2">
      <c r="B354"/>
      <c r="C354" s="31"/>
    </row>
    <row r="355" spans="2:3" x14ac:dyDescent="0.2">
      <c r="B355"/>
      <c r="C355" s="31"/>
    </row>
    <row r="356" spans="2:3" x14ac:dyDescent="0.2">
      <c r="B356"/>
      <c r="C356" s="31"/>
    </row>
    <row r="357" spans="2:3" x14ac:dyDescent="0.2">
      <c r="B357"/>
      <c r="C357" s="31"/>
    </row>
    <row r="358" spans="2:3" x14ac:dyDescent="0.2">
      <c r="B358"/>
      <c r="C358" s="31"/>
    </row>
    <row r="359" spans="2:3" x14ac:dyDescent="0.2">
      <c r="B359"/>
      <c r="C359" s="31"/>
    </row>
    <row r="360" spans="2:3" x14ac:dyDescent="0.2">
      <c r="B360"/>
      <c r="C360" s="31"/>
    </row>
    <row r="361" spans="2:3" x14ac:dyDescent="0.2">
      <c r="B361"/>
      <c r="C361" s="31"/>
    </row>
    <row r="362" spans="2:3" x14ac:dyDescent="0.2">
      <c r="B362"/>
      <c r="C362" s="31"/>
    </row>
    <row r="363" spans="2:3" x14ac:dyDescent="0.2">
      <c r="B363"/>
      <c r="C363" s="31"/>
    </row>
    <row r="364" spans="2:3" x14ac:dyDescent="0.2">
      <c r="B364"/>
      <c r="C364" s="31"/>
    </row>
    <row r="365" spans="2:3" x14ac:dyDescent="0.2">
      <c r="B365"/>
      <c r="C365" s="31"/>
    </row>
    <row r="366" spans="2:3" x14ac:dyDescent="0.2">
      <c r="B366"/>
      <c r="C366" s="31"/>
    </row>
    <row r="367" spans="2:3" x14ac:dyDescent="0.2">
      <c r="B367"/>
      <c r="C367" s="31"/>
    </row>
    <row r="368" spans="2:3" x14ac:dyDescent="0.2">
      <c r="B368"/>
      <c r="C368" s="31"/>
    </row>
    <row r="369" spans="2:3" x14ac:dyDescent="0.2">
      <c r="B369"/>
      <c r="C369" s="31"/>
    </row>
    <row r="370" spans="2:3" x14ac:dyDescent="0.2">
      <c r="B370"/>
      <c r="C370" s="31"/>
    </row>
    <row r="371" spans="2:3" x14ac:dyDescent="0.2">
      <c r="B371"/>
      <c r="C371" s="31"/>
    </row>
    <row r="372" spans="2:3" x14ac:dyDescent="0.2">
      <c r="B372"/>
      <c r="C372" s="31"/>
    </row>
    <row r="373" spans="2:3" x14ac:dyDescent="0.2">
      <c r="B373"/>
      <c r="C373" s="31"/>
    </row>
    <row r="374" spans="2:3" x14ac:dyDescent="0.2">
      <c r="B374"/>
      <c r="C374" s="31"/>
    </row>
    <row r="375" spans="2:3" x14ac:dyDescent="0.2">
      <c r="B375"/>
      <c r="C375" s="31"/>
    </row>
    <row r="376" spans="2:3" x14ac:dyDescent="0.2">
      <c r="B376"/>
      <c r="C376" s="31"/>
    </row>
    <row r="377" spans="2:3" x14ac:dyDescent="0.2">
      <c r="B377"/>
      <c r="C377" s="31"/>
    </row>
    <row r="378" spans="2:3" x14ac:dyDescent="0.2">
      <c r="B378"/>
      <c r="C378" s="31"/>
    </row>
    <row r="379" spans="2:3" x14ac:dyDescent="0.2">
      <c r="B379"/>
      <c r="C379" s="31"/>
    </row>
    <row r="380" spans="2:3" x14ac:dyDescent="0.2">
      <c r="B380"/>
      <c r="C380" s="31"/>
    </row>
    <row r="381" spans="2:3" x14ac:dyDescent="0.2">
      <c r="B381"/>
      <c r="C381" s="31"/>
    </row>
    <row r="382" spans="2:3" x14ac:dyDescent="0.2">
      <c r="B382"/>
      <c r="C382" s="31"/>
    </row>
    <row r="383" spans="2:3" x14ac:dyDescent="0.2">
      <c r="B383"/>
      <c r="C383" s="31"/>
    </row>
    <row r="384" spans="2:3" x14ac:dyDescent="0.2">
      <c r="B384"/>
      <c r="C384" s="31"/>
    </row>
    <row r="385" spans="2:3" x14ac:dyDescent="0.2">
      <c r="B385"/>
      <c r="C385" s="31"/>
    </row>
    <row r="386" spans="2:3" x14ac:dyDescent="0.2">
      <c r="B386"/>
      <c r="C386" s="31"/>
    </row>
    <row r="387" spans="2:3" x14ac:dyDescent="0.2">
      <c r="B387"/>
      <c r="C387" s="31"/>
    </row>
    <row r="388" spans="2:3" x14ac:dyDescent="0.2">
      <c r="B388"/>
      <c r="C388" s="31"/>
    </row>
    <row r="389" spans="2:3" x14ac:dyDescent="0.2">
      <c r="B389"/>
      <c r="C389" s="31"/>
    </row>
    <row r="390" spans="2:3" x14ac:dyDescent="0.2">
      <c r="B390"/>
      <c r="C390" s="31"/>
    </row>
    <row r="391" spans="2:3" x14ac:dyDescent="0.2">
      <c r="B391"/>
      <c r="C391" s="31"/>
    </row>
    <row r="392" spans="2:3" x14ac:dyDescent="0.2">
      <c r="B392"/>
      <c r="C392" s="31"/>
    </row>
    <row r="393" spans="2:3" x14ac:dyDescent="0.2">
      <c r="B393"/>
      <c r="C393" s="31"/>
    </row>
    <row r="394" spans="2:3" x14ac:dyDescent="0.2">
      <c r="B394"/>
      <c r="C394" s="31"/>
    </row>
    <row r="395" spans="2:3" x14ac:dyDescent="0.2">
      <c r="B395"/>
      <c r="C395" s="31"/>
    </row>
    <row r="396" spans="2:3" x14ac:dyDescent="0.2">
      <c r="B396"/>
      <c r="C396" s="31"/>
    </row>
    <row r="397" spans="2:3" x14ac:dyDescent="0.2">
      <c r="B397"/>
      <c r="C397" s="31"/>
    </row>
    <row r="398" spans="2:3" x14ac:dyDescent="0.2">
      <c r="B398"/>
      <c r="C398" s="31"/>
    </row>
    <row r="399" spans="2:3" x14ac:dyDescent="0.2">
      <c r="B399"/>
      <c r="C399" s="31"/>
    </row>
    <row r="400" spans="2:3" x14ac:dyDescent="0.2">
      <c r="B400"/>
      <c r="C400" s="31"/>
    </row>
    <row r="401" spans="2:3" x14ac:dyDescent="0.2">
      <c r="B401"/>
      <c r="C401" s="31"/>
    </row>
    <row r="402" spans="2:3" x14ac:dyDescent="0.2">
      <c r="B402"/>
      <c r="C402" s="31"/>
    </row>
    <row r="403" spans="2:3" x14ac:dyDescent="0.2">
      <c r="B403"/>
      <c r="C403" s="31"/>
    </row>
    <row r="404" spans="2:3" x14ac:dyDescent="0.2">
      <c r="B404"/>
      <c r="C404" s="31"/>
    </row>
    <row r="405" spans="2:3" x14ac:dyDescent="0.2">
      <c r="B405"/>
      <c r="C405" s="31"/>
    </row>
    <row r="406" spans="2:3" x14ac:dyDescent="0.2">
      <c r="B406"/>
      <c r="C406" s="31"/>
    </row>
    <row r="407" spans="2:3" x14ac:dyDescent="0.2">
      <c r="B407"/>
      <c r="C407" s="31"/>
    </row>
    <row r="408" spans="2:3" x14ac:dyDescent="0.2">
      <c r="B408"/>
      <c r="C408" s="31"/>
    </row>
    <row r="409" spans="2:3" x14ac:dyDescent="0.2">
      <c r="B409"/>
      <c r="C409" s="31"/>
    </row>
    <row r="410" spans="2:3" x14ac:dyDescent="0.2">
      <c r="B410"/>
      <c r="C410" s="31"/>
    </row>
    <row r="411" spans="2:3" x14ac:dyDescent="0.2">
      <c r="B411"/>
      <c r="C411" s="31"/>
    </row>
    <row r="412" spans="2:3" x14ac:dyDescent="0.2">
      <c r="B412"/>
      <c r="C412" s="31"/>
    </row>
    <row r="413" spans="2:3" x14ac:dyDescent="0.2">
      <c r="B413"/>
      <c r="C413" s="31"/>
    </row>
    <row r="414" spans="2:3" x14ac:dyDescent="0.2">
      <c r="B414"/>
      <c r="C414" s="31"/>
    </row>
    <row r="415" spans="2:3" x14ac:dyDescent="0.2">
      <c r="B415"/>
      <c r="C415" s="31"/>
    </row>
    <row r="416" spans="2:3" x14ac:dyDescent="0.2">
      <c r="B416"/>
      <c r="C416" s="31"/>
    </row>
    <row r="417" spans="2:3" x14ac:dyDescent="0.2">
      <c r="B417"/>
      <c r="C417" s="31"/>
    </row>
    <row r="418" spans="2:3" x14ac:dyDescent="0.2">
      <c r="B418"/>
      <c r="C418" s="31"/>
    </row>
    <row r="419" spans="2:3" x14ac:dyDescent="0.2">
      <c r="B419"/>
      <c r="C419" s="31"/>
    </row>
    <row r="420" spans="2:3" x14ac:dyDescent="0.2">
      <c r="B420"/>
      <c r="C420" s="31"/>
    </row>
    <row r="421" spans="2:3" x14ac:dyDescent="0.2">
      <c r="B421"/>
      <c r="C421" s="31"/>
    </row>
    <row r="422" spans="2:3" x14ac:dyDescent="0.2">
      <c r="B422"/>
      <c r="C422" s="31"/>
    </row>
    <row r="423" spans="2:3" x14ac:dyDescent="0.2">
      <c r="B423"/>
      <c r="C423" s="31"/>
    </row>
    <row r="424" spans="2:3" x14ac:dyDescent="0.2">
      <c r="B424"/>
      <c r="C424" s="31"/>
    </row>
    <row r="425" spans="2:3" x14ac:dyDescent="0.2">
      <c r="B425"/>
      <c r="C425" s="31"/>
    </row>
    <row r="426" spans="2:3" x14ac:dyDescent="0.2">
      <c r="B426"/>
      <c r="C426" s="31"/>
    </row>
    <row r="427" spans="2:3" x14ac:dyDescent="0.2">
      <c r="B427"/>
      <c r="C427" s="31"/>
    </row>
    <row r="428" spans="2:3" x14ac:dyDescent="0.2">
      <c r="B428"/>
      <c r="C428" s="31"/>
    </row>
    <row r="429" spans="2:3" x14ac:dyDescent="0.2">
      <c r="B429"/>
      <c r="C429" s="31"/>
    </row>
    <row r="430" spans="2:3" x14ac:dyDescent="0.2">
      <c r="B430"/>
      <c r="C430" s="31"/>
    </row>
    <row r="431" spans="2:3" x14ac:dyDescent="0.2">
      <c r="B431"/>
      <c r="C431" s="31"/>
    </row>
    <row r="432" spans="2:3" x14ac:dyDescent="0.2">
      <c r="B432"/>
      <c r="C432" s="31"/>
    </row>
    <row r="433" spans="2:3" x14ac:dyDescent="0.2">
      <c r="B433"/>
      <c r="C433" s="31"/>
    </row>
    <row r="434" spans="2:3" x14ac:dyDescent="0.2">
      <c r="B434"/>
      <c r="C434" s="31"/>
    </row>
    <row r="435" spans="2:3" x14ac:dyDescent="0.2">
      <c r="B435"/>
      <c r="C435" s="31"/>
    </row>
    <row r="436" spans="2:3" x14ac:dyDescent="0.2">
      <c r="B436"/>
      <c r="C436" s="31"/>
    </row>
    <row r="437" spans="2:3" x14ac:dyDescent="0.2">
      <c r="B437"/>
      <c r="C437" s="31"/>
    </row>
    <row r="438" spans="2:3" x14ac:dyDescent="0.2">
      <c r="B438"/>
      <c r="C438" s="31"/>
    </row>
    <row r="439" spans="2:3" x14ac:dyDescent="0.2">
      <c r="B439"/>
      <c r="C439" s="31"/>
    </row>
    <row r="440" spans="2:3" x14ac:dyDescent="0.2">
      <c r="B440"/>
      <c r="C440" s="31"/>
    </row>
    <row r="441" spans="2:3" x14ac:dyDescent="0.2">
      <c r="B441"/>
      <c r="C441" s="31"/>
    </row>
    <row r="442" spans="2:3" x14ac:dyDescent="0.2">
      <c r="B442"/>
      <c r="C442" s="31"/>
    </row>
    <row r="443" spans="2:3" x14ac:dyDescent="0.2">
      <c r="B443"/>
      <c r="C443" s="31"/>
    </row>
    <row r="444" spans="2:3" x14ac:dyDescent="0.2">
      <c r="B444"/>
      <c r="C444" s="31"/>
    </row>
    <row r="445" spans="2:3" x14ac:dyDescent="0.2">
      <c r="B445"/>
      <c r="C445" s="31"/>
    </row>
    <row r="446" spans="2:3" x14ac:dyDescent="0.2">
      <c r="B446"/>
      <c r="C446" s="31"/>
    </row>
    <row r="447" spans="2:3" x14ac:dyDescent="0.2">
      <c r="B447"/>
      <c r="C447" s="31"/>
    </row>
    <row r="448" spans="2:3" x14ac:dyDescent="0.2">
      <c r="B448"/>
      <c r="C448" s="31"/>
    </row>
    <row r="449" spans="2:3" x14ac:dyDescent="0.2">
      <c r="B449"/>
      <c r="C449" s="31"/>
    </row>
    <row r="450" spans="2:3" x14ac:dyDescent="0.2">
      <c r="B450"/>
      <c r="C450" s="31"/>
    </row>
    <row r="451" spans="2:3" x14ac:dyDescent="0.2">
      <c r="B451"/>
      <c r="C451" s="31"/>
    </row>
    <row r="452" spans="2:3" x14ac:dyDescent="0.2">
      <c r="B452"/>
      <c r="C452" s="31"/>
    </row>
    <row r="453" spans="2:3" x14ac:dyDescent="0.2">
      <c r="B453"/>
      <c r="C453" s="31"/>
    </row>
    <row r="454" spans="2:3" x14ac:dyDescent="0.2">
      <c r="B454"/>
      <c r="C454" s="31"/>
    </row>
    <row r="455" spans="2:3" x14ac:dyDescent="0.2">
      <c r="B455"/>
      <c r="C455" s="31"/>
    </row>
    <row r="456" spans="2:3" x14ac:dyDescent="0.2">
      <c r="B456"/>
      <c r="C456" s="31"/>
    </row>
    <row r="457" spans="2:3" x14ac:dyDescent="0.2">
      <c r="B457"/>
      <c r="C457" s="31"/>
    </row>
    <row r="458" spans="2:3" x14ac:dyDescent="0.2">
      <c r="B458"/>
      <c r="C458" s="31"/>
    </row>
    <row r="459" spans="2:3" x14ac:dyDescent="0.2">
      <c r="B459"/>
      <c r="C459" s="31"/>
    </row>
    <row r="460" spans="2:3" x14ac:dyDescent="0.2">
      <c r="B460"/>
      <c r="C460" s="31"/>
    </row>
    <row r="461" spans="2:3" x14ac:dyDescent="0.2">
      <c r="B461"/>
      <c r="C461" s="31"/>
    </row>
    <row r="462" spans="2:3" x14ac:dyDescent="0.2">
      <c r="B462"/>
      <c r="C462" s="31"/>
    </row>
    <row r="463" spans="2:3" x14ac:dyDescent="0.2">
      <c r="B463"/>
      <c r="C463" s="31"/>
    </row>
    <row r="464" spans="2:3" x14ac:dyDescent="0.2">
      <c r="B464"/>
      <c r="C464" s="31"/>
    </row>
    <row r="465" spans="2:3" x14ac:dyDescent="0.2">
      <c r="B465"/>
      <c r="C465" s="31"/>
    </row>
    <row r="466" spans="2:3" x14ac:dyDescent="0.2">
      <c r="B466"/>
      <c r="C466" s="31"/>
    </row>
    <row r="467" spans="2:3" x14ac:dyDescent="0.2">
      <c r="B467"/>
      <c r="C467" s="31"/>
    </row>
    <row r="468" spans="2:3" x14ac:dyDescent="0.2">
      <c r="B468"/>
      <c r="C468" s="31"/>
    </row>
    <row r="469" spans="2:3" x14ac:dyDescent="0.2">
      <c r="B469"/>
      <c r="C469" s="31"/>
    </row>
    <row r="470" spans="2:3" x14ac:dyDescent="0.2">
      <c r="B470"/>
      <c r="C470" s="31"/>
    </row>
    <row r="471" spans="2:3" x14ac:dyDescent="0.2">
      <c r="B471"/>
      <c r="C471" s="31"/>
    </row>
    <row r="472" spans="2:3" x14ac:dyDescent="0.2">
      <c r="B472"/>
      <c r="C472" s="31"/>
    </row>
    <row r="473" spans="2:3" x14ac:dyDescent="0.2">
      <c r="B473"/>
      <c r="C473" s="31"/>
    </row>
    <row r="474" spans="2:3" x14ac:dyDescent="0.2">
      <c r="B474"/>
      <c r="C474" s="31"/>
    </row>
    <row r="475" spans="2:3" x14ac:dyDescent="0.2">
      <c r="B475"/>
      <c r="C475" s="31"/>
    </row>
    <row r="476" spans="2:3" x14ac:dyDescent="0.2">
      <c r="B476"/>
      <c r="C476" s="31"/>
    </row>
    <row r="477" spans="2:3" x14ac:dyDescent="0.2">
      <c r="B477"/>
      <c r="C477" s="31"/>
    </row>
    <row r="478" spans="2:3" x14ac:dyDescent="0.2">
      <c r="B478"/>
      <c r="C478" s="31"/>
    </row>
    <row r="479" spans="2:3" x14ac:dyDescent="0.2">
      <c r="B479"/>
      <c r="C479" s="31"/>
    </row>
    <row r="480" spans="2:3" x14ac:dyDescent="0.2">
      <c r="B480"/>
      <c r="C480" s="31"/>
    </row>
    <row r="481" spans="2:3" x14ac:dyDescent="0.2">
      <c r="B481"/>
      <c r="C481" s="31"/>
    </row>
    <row r="482" spans="2:3" x14ac:dyDescent="0.2">
      <c r="B482"/>
      <c r="C482" s="31"/>
    </row>
    <row r="483" spans="2:3" x14ac:dyDescent="0.2">
      <c r="B483"/>
      <c r="C483" s="31"/>
    </row>
    <row r="484" spans="2:3" x14ac:dyDescent="0.2">
      <c r="B484"/>
      <c r="C484" s="31"/>
    </row>
    <row r="485" spans="2:3" x14ac:dyDescent="0.2">
      <c r="B485"/>
      <c r="C485" s="31"/>
    </row>
    <row r="486" spans="2:3" x14ac:dyDescent="0.2">
      <c r="B486"/>
      <c r="C486" s="31"/>
    </row>
    <row r="487" spans="2:3" x14ac:dyDescent="0.2">
      <c r="B487"/>
      <c r="C487" s="31"/>
    </row>
    <row r="488" spans="2:3" x14ac:dyDescent="0.2">
      <c r="B488"/>
      <c r="C488" s="31"/>
    </row>
    <row r="489" spans="2:3" x14ac:dyDescent="0.2">
      <c r="B489"/>
      <c r="C489" s="31"/>
    </row>
    <row r="490" spans="2:3" x14ac:dyDescent="0.2">
      <c r="B490"/>
      <c r="C490" s="31"/>
    </row>
    <row r="491" spans="2:3" x14ac:dyDescent="0.2">
      <c r="B491"/>
      <c r="C491" s="31"/>
    </row>
    <row r="492" spans="2:3" x14ac:dyDescent="0.2">
      <c r="B492"/>
      <c r="C492" s="31"/>
    </row>
    <row r="493" spans="2:3" x14ac:dyDescent="0.2">
      <c r="B493"/>
      <c r="C493" s="31"/>
    </row>
    <row r="494" spans="2:3" x14ac:dyDescent="0.2">
      <c r="B494"/>
      <c r="C494" s="31"/>
    </row>
    <row r="495" spans="2:3" x14ac:dyDescent="0.2">
      <c r="B495"/>
      <c r="C495" s="31"/>
    </row>
    <row r="496" spans="2:3" x14ac:dyDescent="0.2">
      <c r="B496"/>
      <c r="C496" s="31"/>
    </row>
    <row r="497" spans="2:3" x14ac:dyDescent="0.2">
      <c r="B497"/>
      <c r="C497" s="31"/>
    </row>
    <row r="498" spans="2:3" x14ac:dyDescent="0.2">
      <c r="B498"/>
      <c r="C498" s="31"/>
    </row>
    <row r="499" spans="2:3" x14ac:dyDescent="0.2">
      <c r="B499"/>
      <c r="C499" s="31"/>
    </row>
    <row r="500" spans="2:3" x14ac:dyDescent="0.2">
      <c r="B500"/>
      <c r="C500" s="31"/>
    </row>
    <row r="501" spans="2:3" x14ac:dyDescent="0.2">
      <c r="B501"/>
      <c r="C501" s="31"/>
    </row>
    <row r="502" spans="2:3" x14ac:dyDescent="0.2">
      <c r="B502"/>
      <c r="C502" s="31"/>
    </row>
    <row r="503" spans="2:3" x14ac:dyDescent="0.2">
      <c r="B503"/>
      <c r="C503" s="31"/>
    </row>
    <row r="504" spans="2:3" x14ac:dyDescent="0.2">
      <c r="B504"/>
      <c r="C504" s="31"/>
    </row>
    <row r="505" spans="2:3" x14ac:dyDescent="0.2">
      <c r="B505"/>
      <c r="C505" s="31"/>
    </row>
    <row r="506" spans="2:3" x14ac:dyDescent="0.2">
      <c r="B506"/>
      <c r="C506" s="31"/>
    </row>
    <row r="507" spans="2:3" x14ac:dyDescent="0.2">
      <c r="B507"/>
      <c r="C507" s="31"/>
    </row>
    <row r="508" spans="2:3" x14ac:dyDescent="0.2">
      <c r="B508"/>
      <c r="C508" s="31"/>
    </row>
    <row r="509" spans="2:3" x14ac:dyDescent="0.2">
      <c r="B509"/>
      <c r="C509" s="31"/>
    </row>
    <row r="510" spans="2:3" x14ac:dyDescent="0.2">
      <c r="B510"/>
      <c r="C510" s="31"/>
    </row>
    <row r="511" spans="2:3" x14ac:dyDescent="0.2">
      <c r="B511"/>
      <c r="C511" s="31"/>
    </row>
    <row r="512" spans="2:3" x14ac:dyDescent="0.2">
      <c r="B512"/>
      <c r="C512" s="31"/>
    </row>
    <row r="513" spans="2:3" x14ac:dyDescent="0.2">
      <c r="B513"/>
      <c r="C513" s="31"/>
    </row>
    <row r="514" spans="2:3" x14ac:dyDescent="0.2">
      <c r="B514"/>
      <c r="C514" s="31"/>
    </row>
    <row r="515" spans="2:3" x14ac:dyDescent="0.2">
      <c r="B515"/>
      <c r="C515" s="31"/>
    </row>
    <row r="516" spans="2:3" x14ac:dyDescent="0.2">
      <c r="B516"/>
      <c r="C516" s="31"/>
    </row>
    <row r="517" spans="2:3" x14ac:dyDescent="0.2">
      <c r="B517"/>
      <c r="C517" s="31"/>
    </row>
    <row r="518" spans="2:3" x14ac:dyDescent="0.2">
      <c r="B518"/>
      <c r="C518" s="31"/>
    </row>
    <row r="519" spans="2:3" x14ac:dyDescent="0.2">
      <c r="B519"/>
      <c r="C519" s="31"/>
    </row>
    <row r="520" spans="2:3" x14ac:dyDescent="0.2">
      <c r="B520"/>
      <c r="C520" s="31"/>
    </row>
    <row r="521" spans="2:3" x14ac:dyDescent="0.2">
      <c r="B521"/>
      <c r="C521" s="31"/>
    </row>
    <row r="522" spans="2:3" x14ac:dyDescent="0.2">
      <c r="B522"/>
      <c r="C522" s="31"/>
    </row>
    <row r="523" spans="2:3" x14ac:dyDescent="0.2">
      <c r="B523"/>
      <c r="C523" s="31"/>
    </row>
    <row r="524" spans="2:3" x14ac:dyDescent="0.2">
      <c r="B524"/>
      <c r="C524" s="31"/>
    </row>
    <row r="525" spans="2:3" x14ac:dyDescent="0.2">
      <c r="B525"/>
      <c r="C525" s="31"/>
    </row>
    <row r="526" spans="2:3" x14ac:dyDescent="0.2">
      <c r="B526"/>
      <c r="C526" s="31"/>
    </row>
    <row r="527" spans="2:3" x14ac:dyDescent="0.2">
      <c r="B527"/>
      <c r="C527" s="31"/>
    </row>
    <row r="528" spans="2:3" x14ac:dyDescent="0.2">
      <c r="B528"/>
      <c r="C528" s="31"/>
    </row>
    <row r="529" spans="2:3" x14ac:dyDescent="0.2">
      <c r="B529"/>
      <c r="C529" s="31"/>
    </row>
    <row r="530" spans="2:3" x14ac:dyDescent="0.2">
      <c r="B530"/>
      <c r="C530" s="31"/>
    </row>
    <row r="531" spans="2:3" x14ac:dyDescent="0.2">
      <c r="B531"/>
      <c r="C531" s="31"/>
    </row>
    <row r="532" spans="2:3" x14ac:dyDescent="0.2">
      <c r="B532"/>
      <c r="C532" s="31"/>
    </row>
    <row r="533" spans="2:3" x14ac:dyDescent="0.2">
      <c r="B533"/>
      <c r="C533" s="31"/>
    </row>
    <row r="534" spans="2:3" x14ac:dyDescent="0.2">
      <c r="B534"/>
      <c r="C534" s="31"/>
    </row>
    <row r="535" spans="2:3" x14ac:dyDescent="0.2">
      <c r="B535"/>
      <c r="C535" s="31"/>
    </row>
    <row r="536" spans="2:3" x14ac:dyDescent="0.2">
      <c r="B536"/>
      <c r="C536" s="31"/>
    </row>
    <row r="537" spans="2:3" x14ac:dyDescent="0.2">
      <c r="B537"/>
      <c r="C537" s="31"/>
    </row>
    <row r="538" spans="2:3" x14ac:dyDescent="0.2">
      <c r="B538"/>
      <c r="C538" s="31"/>
    </row>
    <row r="539" spans="2:3" x14ac:dyDescent="0.2">
      <c r="B539"/>
      <c r="C539" s="31"/>
    </row>
    <row r="540" spans="2:3" x14ac:dyDescent="0.2">
      <c r="B540"/>
      <c r="C540" s="31"/>
    </row>
    <row r="541" spans="2:3" x14ac:dyDescent="0.2">
      <c r="B541"/>
      <c r="C541" s="31"/>
    </row>
    <row r="542" spans="2:3" x14ac:dyDescent="0.2">
      <c r="B542"/>
      <c r="C542" s="31"/>
    </row>
    <row r="543" spans="2:3" x14ac:dyDescent="0.2">
      <c r="B543"/>
      <c r="C543" s="31"/>
    </row>
    <row r="544" spans="2:3" x14ac:dyDescent="0.2">
      <c r="B544"/>
      <c r="C544" s="31"/>
    </row>
    <row r="545" spans="2:3" x14ac:dyDescent="0.2">
      <c r="B545"/>
      <c r="C545" s="31"/>
    </row>
    <row r="546" spans="2:3" x14ac:dyDescent="0.2">
      <c r="B546"/>
      <c r="C546" s="31"/>
    </row>
    <row r="547" spans="2:3" x14ac:dyDescent="0.2">
      <c r="B547"/>
      <c r="C547" s="31"/>
    </row>
    <row r="548" spans="2:3" x14ac:dyDescent="0.2">
      <c r="B548"/>
      <c r="C548" s="31"/>
    </row>
    <row r="549" spans="2:3" x14ac:dyDescent="0.2">
      <c r="B549"/>
      <c r="C549" s="31"/>
    </row>
    <row r="550" spans="2:3" x14ac:dyDescent="0.2">
      <c r="B550"/>
      <c r="C550" s="31"/>
    </row>
    <row r="551" spans="2:3" x14ac:dyDescent="0.2">
      <c r="B551"/>
      <c r="C551" s="31"/>
    </row>
    <row r="552" spans="2:3" x14ac:dyDescent="0.2">
      <c r="B552"/>
      <c r="C552" s="31"/>
    </row>
    <row r="553" spans="2:3" x14ac:dyDescent="0.2">
      <c r="B553"/>
      <c r="C553" s="31"/>
    </row>
    <row r="554" spans="2:3" x14ac:dyDescent="0.2">
      <c r="B554"/>
      <c r="C554" s="31"/>
    </row>
    <row r="555" spans="2:3" x14ac:dyDescent="0.2">
      <c r="B555"/>
      <c r="C555" s="31"/>
    </row>
    <row r="556" spans="2:3" x14ac:dyDescent="0.2">
      <c r="B556"/>
      <c r="C556" s="31"/>
    </row>
    <row r="557" spans="2:3" x14ac:dyDescent="0.2">
      <c r="B557"/>
      <c r="C557" s="31"/>
    </row>
    <row r="558" spans="2:3" x14ac:dyDescent="0.2">
      <c r="B558"/>
      <c r="C558" s="31"/>
    </row>
    <row r="559" spans="2:3" x14ac:dyDescent="0.2">
      <c r="B559"/>
      <c r="C559" s="31"/>
    </row>
    <row r="560" spans="2:3" x14ac:dyDescent="0.2">
      <c r="B560"/>
      <c r="C560" s="31"/>
    </row>
    <row r="561" spans="2:3" x14ac:dyDescent="0.2">
      <c r="B561"/>
      <c r="C561" s="31"/>
    </row>
    <row r="562" spans="2:3" x14ac:dyDescent="0.2">
      <c r="B562"/>
      <c r="C562" s="31"/>
    </row>
    <row r="563" spans="2:3" x14ac:dyDescent="0.2">
      <c r="B563"/>
      <c r="C563" s="31"/>
    </row>
    <row r="564" spans="2:3" x14ac:dyDescent="0.2">
      <c r="B564"/>
      <c r="C564" s="31"/>
    </row>
    <row r="565" spans="2:3" x14ac:dyDescent="0.2">
      <c r="B565"/>
      <c r="C565" s="31"/>
    </row>
    <row r="566" spans="2:3" x14ac:dyDescent="0.2">
      <c r="B566"/>
      <c r="C566" s="31"/>
    </row>
    <row r="567" spans="2:3" x14ac:dyDescent="0.2">
      <c r="B567"/>
      <c r="C567" s="31"/>
    </row>
    <row r="568" spans="2:3" x14ac:dyDescent="0.2">
      <c r="B568"/>
      <c r="C568" s="31"/>
    </row>
    <row r="569" spans="2:3" x14ac:dyDescent="0.2">
      <c r="B569"/>
      <c r="C569" s="31"/>
    </row>
    <row r="570" spans="2:3" x14ac:dyDescent="0.2">
      <c r="B570"/>
      <c r="C570" s="31"/>
    </row>
    <row r="571" spans="2:3" x14ac:dyDescent="0.2">
      <c r="B571"/>
      <c r="C571" s="31"/>
    </row>
    <row r="572" spans="2:3" x14ac:dyDescent="0.2">
      <c r="B572"/>
      <c r="C572" s="31"/>
    </row>
    <row r="573" spans="2:3" x14ac:dyDescent="0.2">
      <c r="B573"/>
      <c r="C573" s="31"/>
    </row>
    <row r="574" spans="2:3" x14ac:dyDescent="0.2">
      <c r="B574"/>
      <c r="C574" s="31"/>
    </row>
    <row r="575" spans="2:3" x14ac:dyDescent="0.2">
      <c r="B575"/>
      <c r="C575" s="31"/>
    </row>
    <row r="576" spans="2:3" x14ac:dyDescent="0.2">
      <c r="B576"/>
      <c r="C576" s="31"/>
    </row>
    <row r="577" spans="2:3" x14ac:dyDescent="0.2">
      <c r="B577"/>
      <c r="C577" s="31"/>
    </row>
    <row r="578" spans="2:3" x14ac:dyDescent="0.2">
      <c r="B578"/>
      <c r="C578" s="31"/>
    </row>
    <row r="579" spans="2:3" x14ac:dyDescent="0.2">
      <c r="B579"/>
      <c r="C579" s="31"/>
    </row>
    <row r="580" spans="2:3" x14ac:dyDescent="0.2">
      <c r="B580"/>
      <c r="C580" s="31"/>
    </row>
    <row r="581" spans="2:3" x14ac:dyDescent="0.2">
      <c r="B581"/>
      <c r="C581" s="31"/>
    </row>
    <row r="582" spans="2:3" x14ac:dyDescent="0.2">
      <c r="B582"/>
      <c r="C582" s="31"/>
    </row>
    <row r="583" spans="2:3" x14ac:dyDescent="0.2">
      <c r="B583"/>
      <c r="C583" s="31"/>
    </row>
    <row r="584" spans="2:3" x14ac:dyDescent="0.2">
      <c r="B584"/>
      <c r="C584" s="31"/>
    </row>
    <row r="585" spans="2:3" x14ac:dyDescent="0.2">
      <c r="B585"/>
      <c r="C585" s="31"/>
    </row>
    <row r="586" spans="2:3" x14ac:dyDescent="0.2">
      <c r="B586"/>
      <c r="C586" s="31"/>
    </row>
    <row r="587" spans="2:3" x14ac:dyDescent="0.2">
      <c r="B587"/>
      <c r="C587" s="31"/>
    </row>
    <row r="588" spans="2:3" x14ac:dyDescent="0.2">
      <c r="B588"/>
      <c r="C588" s="31"/>
    </row>
    <row r="589" spans="2:3" x14ac:dyDescent="0.2">
      <c r="B589"/>
      <c r="C589" s="31"/>
    </row>
    <row r="590" spans="2:3" x14ac:dyDescent="0.2">
      <c r="B590"/>
      <c r="C590" s="31"/>
    </row>
    <row r="591" spans="2:3" x14ac:dyDescent="0.2">
      <c r="B591"/>
      <c r="C591" s="31"/>
    </row>
    <row r="592" spans="2:3" x14ac:dyDescent="0.2">
      <c r="B592"/>
      <c r="C592" s="31"/>
    </row>
    <row r="593" spans="2:3" x14ac:dyDescent="0.2">
      <c r="B593"/>
      <c r="C593" s="31"/>
    </row>
    <row r="594" spans="2:3" x14ac:dyDescent="0.2">
      <c r="B594"/>
      <c r="C594" s="31"/>
    </row>
    <row r="595" spans="2:3" x14ac:dyDescent="0.2">
      <c r="B595"/>
      <c r="C595" s="31"/>
    </row>
    <row r="596" spans="2:3" x14ac:dyDescent="0.2">
      <c r="B596"/>
      <c r="C596" s="31"/>
    </row>
    <row r="597" spans="2:3" x14ac:dyDescent="0.2">
      <c r="B597"/>
      <c r="C597" s="31"/>
    </row>
    <row r="598" spans="2:3" x14ac:dyDescent="0.2">
      <c r="B598"/>
      <c r="C598" s="31"/>
    </row>
    <row r="599" spans="2:3" x14ac:dyDescent="0.2">
      <c r="B599"/>
      <c r="C599" s="31"/>
    </row>
    <row r="600" spans="2:3" x14ac:dyDescent="0.2">
      <c r="B600"/>
      <c r="C600" s="31"/>
    </row>
    <row r="601" spans="2:3" x14ac:dyDescent="0.2">
      <c r="B601"/>
      <c r="C601" s="31"/>
    </row>
    <row r="602" spans="2:3" x14ac:dyDescent="0.2">
      <c r="B602"/>
      <c r="C602" s="31"/>
    </row>
    <row r="603" spans="2:3" x14ac:dyDescent="0.2">
      <c r="B603"/>
      <c r="C603" s="31"/>
    </row>
    <row r="604" spans="2:3" x14ac:dyDescent="0.2">
      <c r="B604"/>
      <c r="C604" s="31"/>
    </row>
    <row r="605" spans="2:3" x14ac:dyDescent="0.2">
      <c r="B605"/>
      <c r="C605" s="31"/>
    </row>
    <row r="606" spans="2:3" x14ac:dyDescent="0.2">
      <c r="B606"/>
      <c r="C606" s="31"/>
    </row>
    <row r="607" spans="2:3" x14ac:dyDescent="0.2">
      <c r="B607"/>
      <c r="C607" s="31"/>
    </row>
    <row r="608" spans="2:3" x14ac:dyDescent="0.2">
      <c r="B608"/>
      <c r="C608" s="31"/>
    </row>
    <row r="609" spans="2:3" x14ac:dyDescent="0.2">
      <c r="B609"/>
      <c r="C609" s="31"/>
    </row>
    <row r="610" spans="2:3" x14ac:dyDescent="0.2">
      <c r="B610"/>
      <c r="C610" s="31"/>
    </row>
    <row r="611" spans="2:3" x14ac:dyDescent="0.2">
      <c r="B611"/>
      <c r="C611" s="31"/>
    </row>
    <row r="612" spans="2:3" x14ac:dyDescent="0.2">
      <c r="B612"/>
      <c r="C612" s="31"/>
    </row>
    <row r="613" spans="2:3" x14ac:dyDescent="0.2">
      <c r="B613"/>
      <c r="C613" s="31"/>
    </row>
    <row r="614" spans="2:3" x14ac:dyDescent="0.2">
      <c r="B614"/>
      <c r="C614" s="31"/>
    </row>
    <row r="615" spans="2:3" x14ac:dyDescent="0.2">
      <c r="B615"/>
      <c r="C615" s="31"/>
    </row>
    <row r="616" spans="2:3" x14ac:dyDescent="0.2">
      <c r="B616"/>
      <c r="C616" s="31"/>
    </row>
    <row r="617" spans="2:3" x14ac:dyDescent="0.2">
      <c r="B617"/>
      <c r="C617" s="31"/>
    </row>
    <row r="618" spans="2:3" x14ac:dyDescent="0.2">
      <c r="B618"/>
      <c r="C618" s="31"/>
    </row>
    <row r="619" spans="2:3" x14ac:dyDescent="0.2">
      <c r="B619"/>
      <c r="C619" s="31"/>
    </row>
    <row r="620" spans="2:3" x14ac:dyDescent="0.2">
      <c r="B620"/>
      <c r="C620" s="31"/>
    </row>
    <row r="621" spans="2:3" x14ac:dyDescent="0.2">
      <c r="B621"/>
      <c r="C621" s="31"/>
    </row>
    <row r="622" spans="2:3" x14ac:dyDescent="0.2">
      <c r="B622"/>
      <c r="C622" s="31"/>
    </row>
    <row r="623" spans="2:3" x14ac:dyDescent="0.2">
      <c r="B623"/>
      <c r="C623" s="31"/>
    </row>
    <row r="624" spans="2:3" x14ac:dyDescent="0.2">
      <c r="B624"/>
      <c r="C624" s="31"/>
    </row>
    <row r="625" spans="2:3" x14ac:dyDescent="0.2">
      <c r="B625"/>
      <c r="C625" s="31"/>
    </row>
    <row r="626" spans="2:3" x14ac:dyDescent="0.2">
      <c r="B626"/>
      <c r="C626" s="31"/>
    </row>
    <row r="627" spans="2:3" x14ac:dyDescent="0.2">
      <c r="B627"/>
      <c r="C627" s="31"/>
    </row>
    <row r="628" spans="2:3" x14ac:dyDescent="0.2">
      <c r="B628"/>
      <c r="C628" s="31"/>
    </row>
    <row r="629" spans="2:3" x14ac:dyDescent="0.2">
      <c r="B629"/>
      <c r="C629" s="31"/>
    </row>
    <row r="630" spans="2:3" x14ac:dyDescent="0.2">
      <c r="B630"/>
      <c r="C630" s="31"/>
    </row>
    <row r="631" spans="2:3" x14ac:dyDescent="0.2">
      <c r="B631"/>
      <c r="C631" s="31"/>
    </row>
    <row r="632" spans="2:3" x14ac:dyDescent="0.2">
      <c r="B632"/>
      <c r="C632" s="31"/>
    </row>
    <row r="633" spans="2:3" x14ac:dyDescent="0.2">
      <c r="B633"/>
      <c r="C633" s="31"/>
    </row>
    <row r="634" spans="2:3" x14ac:dyDescent="0.2">
      <c r="B634"/>
      <c r="C634" s="31"/>
    </row>
    <row r="635" spans="2:3" x14ac:dyDescent="0.2">
      <c r="B635"/>
      <c r="C635" s="31"/>
    </row>
    <row r="636" spans="2:3" x14ac:dyDescent="0.2">
      <c r="B636"/>
      <c r="C636" s="31"/>
    </row>
    <row r="637" spans="2:3" x14ac:dyDescent="0.2">
      <c r="B637"/>
      <c r="C637" s="31"/>
    </row>
    <row r="638" spans="2:3" x14ac:dyDescent="0.2">
      <c r="B638"/>
      <c r="C638" s="31"/>
    </row>
    <row r="639" spans="2:3" x14ac:dyDescent="0.2">
      <c r="B639"/>
      <c r="C639" s="31"/>
    </row>
    <row r="640" spans="2:3" x14ac:dyDescent="0.2">
      <c r="B640"/>
      <c r="C640" s="31"/>
    </row>
    <row r="641" spans="2:3" x14ac:dyDescent="0.2">
      <c r="B641"/>
      <c r="C641" s="31"/>
    </row>
    <row r="642" spans="2:3" x14ac:dyDescent="0.2">
      <c r="B642"/>
      <c r="C642" s="31"/>
    </row>
    <row r="643" spans="2:3" x14ac:dyDescent="0.2">
      <c r="B643"/>
      <c r="C643" s="31"/>
    </row>
    <row r="644" spans="2:3" x14ac:dyDescent="0.2">
      <c r="B644"/>
      <c r="C644" s="31"/>
    </row>
    <row r="645" spans="2:3" x14ac:dyDescent="0.2">
      <c r="B645"/>
      <c r="C645" s="31"/>
    </row>
    <row r="646" spans="2:3" x14ac:dyDescent="0.2">
      <c r="B646"/>
      <c r="C646" s="31"/>
    </row>
    <row r="647" spans="2:3" x14ac:dyDescent="0.2">
      <c r="B647"/>
      <c r="C647" s="31"/>
    </row>
    <row r="648" spans="2:3" x14ac:dyDescent="0.2">
      <c r="B648"/>
      <c r="C648" s="31"/>
    </row>
    <row r="649" spans="2:3" x14ac:dyDescent="0.2">
      <c r="B649"/>
      <c r="C649" s="31"/>
    </row>
    <row r="650" spans="2:3" x14ac:dyDescent="0.2">
      <c r="B650"/>
      <c r="C650" s="31"/>
    </row>
    <row r="651" spans="2:3" x14ac:dyDescent="0.2">
      <c r="B651"/>
      <c r="C651" s="31"/>
    </row>
    <row r="652" spans="2:3" x14ac:dyDescent="0.2">
      <c r="B652"/>
      <c r="C652" s="31"/>
    </row>
    <row r="653" spans="2:3" x14ac:dyDescent="0.2">
      <c r="B653"/>
      <c r="C653" s="31"/>
    </row>
    <row r="654" spans="2:3" x14ac:dyDescent="0.2">
      <c r="B654"/>
      <c r="C654" s="31"/>
    </row>
    <row r="655" spans="2:3" x14ac:dyDescent="0.2">
      <c r="B655"/>
      <c r="C655" s="31"/>
    </row>
    <row r="656" spans="2:3" x14ac:dyDescent="0.2">
      <c r="B656"/>
      <c r="C656" s="31"/>
    </row>
    <row r="657" spans="2:3" x14ac:dyDescent="0.2">
      <c r="B657"/>
      <c r="C657" s="31"/>
    </row>
    <row r="658" spans="2:3" x14ac:dyDescent="0.2">
      <c r="B658"/>
      <c r="C658" s="31"/>
    </row>
    <row r="659" spans="2:3" x14ac:dyDescent="0.2">
      <c r="B659"/>
      <c r="C659" s="31"/>
    </row>
    <row r="660" spans="2:3" x14ac:dyDescent="0.2">
      <c r="B660"/>
      <c r="C660" s="31"/>
    </row>
    <row r="661" spans="2:3" x14ac:dyDescent="0.2">
      <c r="B661"/>
      <c r="C661" s="31"/>
    </row>
    <row r="662" spans="2:3" x14ac:dyDescent="0.2">
      <c r="B662"/>
      <c r="C662" s="31"/>
    </row>
    <row r="663" spans="2:3" x14ac:dyDescent="0.2">
      <c r="B663"/>
      <c r="C663" s="31"/>
    </row>
    <row r="664" spans="2:3" x14ac:dyDescent="0.2">
      <c r="B664"/>
      <c r="C664" s="31"/>
    </row>
    <row r="665" spans="2:3" x14ac:dyDescent="0.2">
      <c r="B665"/>
      <c r="C665" s="31"/>
    </row>
    <row r="666" spans="2:3" x14ac:dyDescent="0.2">
      <c r="B666"/>
      <c r="C666" s="31"/>
    </row>
    <row r="667" spans="2:3" x14ac:dyDescent="0.2">
      <c r="B667"/>
      <c r="C667" s="31"/>
    </row>
    <row r="668" spans="2:3" x14ac:dyDescent="0.2">
      <c r="B668"/>
      <c r="C668" s="31"/>
    </row>
    <row r="669" spans="2:3" x14ac:dyDescent="0.2">
      <c r="B669"/>
      <c r="C669" s="31"/>
    </row>
    <row r="670" spans="2:3" x14ac:dyDescent="0.2">
      <c r="B670"/>
      <c r="C670" s="31"/>
    </row>
    <row r="671" spans="2:3" x14ac:dyDescent="0.2">
      <c r="B671"/>
      <c r="C671" s="31"/>
    </row>
    <row r="672" spans="2:3" x14ac:dyDescent="0.2">
      <c r="B672"/>
      <c r="C672" s="31"/>
    </row>
    <row r="673" spans="2:3" x14ac:dyDescent="0.2">
      <c r="B673"/>
      <c r="C673" s="31"/>
    </row>
    <row r="674" spans="2:3" x14ac:dyDescent="0.2">
      <c r="B674"/>
      <c r="C674" s="31"/>
    </row>
    <row r="675" spans="2:3" x14ac:dyDescent="0.2">
      <c r="B675"/>
      <c r="C675" s="31"/>
    </row>
    <row r="676" spans="2:3" x14ac:dyDescent="0.2">
      <c r="B676"/>
      <c r="C676" s="31"/>
    </row>
    <row r="677" spans="2:3" x14ac:dyDescent="0.2">
      <c r="B677"/>
      <c r="C677" s="31"/>
    </row>
    <row r="678" spans="2:3" x14ac:dyDescent="0.2">
      <c r="B678"/>
      <c r="C678" s="31"/>
    </row>
    <row r="679" spans="2:3" x14ac:dyDescent="0.2">
      <c r="B679"/>
      <c r="C679" s="31"/>
    </row>
    <row r="680" spans="2:3" x14ac:dyDescent="0.2">
      <c r="B680"/>
      <c r="C680" s="31"/>
    </row>
    <row r="681" spans="2:3" x14ac:dyDescent="0.2">
      <c r="B681"/>
      <c r="C681" s="31"/>
    </row>
    <row r="682" spans="2:3" x14ac:dyDescent="0.2">
      <c r="B682"/>
      <c r="C682" s="31"/>
    </row>
    <row r="683" spans="2:3" x14ac:dyDescent="0.2">
      <c r="B683"/>
      <c r="C683" s="31"/>
    </row>
    <row r="684" spans="2:3" x14ac:dyDescent="0.2">
      <c r="B684"/>
      <c r="C684" s="31"/>
    </row>
    <row r="685" spans="2:3" x14ac:dyDescent="0.2">
      <c r="B685"/>
      <c r="C685" s="31"/>
    </row>
    <row r="686" spans="2:3" x14ac:dyDescent="0.2">
      <c r="B686"/>
      <c r="C686" s="31"/>
    </row>
    <row r="687" spans="2:3" x14ac:dyDescent="0.2">
      <c r="B687"/>
      <c r="C687" s="31"/>
    </row>
    <row r="688" spans="2:3" x14ac:dyDescent="0.2">
      <c r="B688"/>
      <c r="C688" s="31"/>
    </row>
    <row r="689" spans="2:3" x14ac:dyDescent="0.2">
      <c r="B689"/>
      <c r="C689" s="31"/>
    </row>
    <row r="690" spans="2:3" x14ac:dyDescent="0.2">
      <c r="B690"/>
      <c r="C690" s="31"/>
    </row>
    <row r="691" spans="2:3" x14ac:dyDescent="0.2">
      <c r="B691"/>
      <c r="C691" s="31"/>
    </row>
    <row r="692" spans="2:3" x14ac:dyDescent="0.2">
      <c r="B692"/>
      <c r="C692" s="31"/>
    </row>
    <row r="693" spans="2:3" x14ac:dyDescent="0.2">
      <c r="B693"/>
      <c r="C693" s="31"/>
    </row>
    <row r="694" spans="2:3" x14ac:dyDescent="0.2">
      <c r="B694"/>
      <c r="C694" s="31"/>
    </row>
    <row r="695" spans="2:3" x14ac:dyDescent="0.2">
      <c r="B695"/>
      <c r="C695" s="31"/>
    </row>
    <row r="696" spans="2:3" x14ac:dyDescent="0.2">
      <c r="B696"/>
      <c r="C696" s="31"/>
    </row>
    <row r="697" spans="2:3" x14ac:dyDescent="0.2">
      <c r="B697"/>
      <c r="C697" s="31"/>
    </row>
    <row r="698" spans="2:3" x14ac:dyDescent="0.2">
      <c r="B698"/>
      <c r="C698" s="31"/>
    </row>
    <row r="699" spans="2:3" x14ac:dyDescent="0.2">
      <c r="B699"/>
      <c r="C699" s="31"/>
    </row>
    <row r="700" spans="2:3" x14ac:dyDescent="0.2">
      <c r="B700"/>
      <c r="C700" s="31"/>
    </row>
    <row r="701" spans="2:3" x14ac:dyDescent="0.2">
      <c r="B701"/>
      <c r="C701" s="31"/>
    </row>
    <row r="702" spans="2:3" x14ac:dyDescent="0.2">
      <c r="B702"/>
      <c r="C702" s="31"/>
    </row>
    <row r="703" spans="2:3" x14ac:dyDescent="0.2">
      <c r="B703"/>
      <c r="C703" s="31"/>
    </row>
    <row r="704" spans="2:3" x14ac:dyDescent="0.2">
      <c r="B704"/>
      <c r="C704" s="31"/>
    </row>
    <row r="705" spans="2:3" x14ac:dyDescent="0.2">
      <c r="B705"/>
      <c r="C705" s="31"/>
    </row>
    <row r="706" spans="2:3" x14ac:dyDescent="0.2">
      <c r="B706"/>
      <c r="C706" s="31"/>
    </row>
    <row r="707" spans="2:3" x14ac:dyDescent="0.2">
      <c r="B707"/>
      <c r="C707" s="31"/>
    </row>
    <row r="708" spans="2:3" x14ac:dyDescent="0.2">
      <c r="B708"/>
      <c r="C708" s="31"/>
    </row>
    <row r="709" spans="2:3" x14ac:dyDescent="0.2">
      <c r="B709"/>
      <c r="C709" s="31"/>
    </row>
    <row r="710" spans="2:3" x14ac:dyDescent="0.2">
      <c r="B710"/>
      <c r="C710" s="31"/>
    </row>
    <row r="711" spans="2:3" x14ac:dyDescent="0.2">
      <c r="B711"/>
      <c r="C711" s="31"/>
    </row>
    <row r="712" spans="2:3" x14ac:dyDescent="0.2">
      <c r="B712"/>
      <c r="C712" s="31"/>
    </row>
    <row r="713" spans="2:3" x14ac:dyDescent="0.2">
      <c r="B713"/>
      <c r="C713" s="31"/>
    </row>
    <row r="714" spans="2:3" x14ac:dyDescent="0.2">
      <c r="B714"/>
      <c r="C714" s="31"/>
    </row>
    <row r="715" spans="2:3" x14ac:dyDescent="0.2">
      <c r="B715"/>
      <c r="C715" s="31"/>
    </row>
    <row r="716" spans="2:3" x14ac:dyDescent="0.2">
      <c r="B716"/>
      <c r="C716" s="31"/>
    </row>
    <row r="717" spans="2:3" x14ac:dyDescent="0.2">
      <c r="B717"/>
      <c r="C717" s="31"/>
    </row>
    <row r="718" spans="2:3" x14ac:dyDescent="0.2">
      <c r="B718"/>
      <c r="C718" s="31"/>
    </row>
    <row r="719" spans="2:3" x14ac:dyDescent="0.2">
      <c r="B719"/>
      <c r="C719" s="31"/>
    </row>
    <row r="720" spans="2:3" x14ac:dyDescent="0.2">
      <c r="B720"/>
      <c r="C720" s="31"/>
    </row>
    <row r="721" spans="2:3" x14ac:dyDescent="0.2">
      <c r="B721"/>
      <c r="C721" s="31"/>
    </row>
    <row r="722" spans="2:3" x14ac:dyDescent="0.2">
      <c r="B722"/>
      <c r="C722" s="31"/>
    </row>
    <row r="723" spans="2:3" x14ac:dyDescent="0.2">
      <c r="B723"/>
      <c r="C723" s="31"/>
    </row>
    <row r="724" spans="2:3" x14ac:dyDescent="0.2">
      <c r="B724"/>
      <c r="C724" s="31"/>
    </row>
    <row r="725" spans="2:3" x14ac:dyDescent="0.2">
      <c r="B725"/>
      <c r="C725" s="31"/>
    </row>
    <row r="726" spans="2:3" x14ac:dyDescent="0.2">
      <c r="B726"/>
      <c r="C726" s="31"/>
    </row>
    <row r="727" spans="2:3" x14ac:dyDescent="0.2">
      <c r="B727"/>
      <c r="C727" s="31"/>
    </row>
    <row r="728" spans="2:3" x14ac:dyDescent="0.2">
      <c r="B728"/>
      <c r="C728" s="31"/>
    </row>
    <row r="729" spans="2:3" x14ac:dyDescent="0.2">
      <c r="B729"/>
      <c r="C729" s="31"/>
    </row>
    <row r="730" spans="2:3" x14ac:dyDescent="0.2">
      <c r="B730"/>
      <c r="C730" s="31"/>
    </row>
    <row r="731" spans="2:3" x14ac:dyDescent="0.2">
      <c r="B731"/>
      <c r="C731" s="31"/>
    </row>
    <row r="732" spans="2:3" x14ac:dyDescent="0.2">
      <c r="B732"/>
      <c r="C732" s="31"/>
    </row>
    <row r="733" spans="2:3" x14ac:dyDescent="0.2">
      <c r="B733"/>
      <c r="C733" s="31"/>
    </row>
    <row r="734" spans="2:3" x14ac:dyDescent="0.2">
      <c r="B734"/>
      <c r="C734" s="31"/>
    </row>
    <row r="735" spans="2:3" x14ac:dyDescent="0.2">
      <c r="B735"/>
      <c r="C735" s="31"/>
    </row>
    <row r="736" spans="2:3" x14ac:dyDescent="0.2">
      <c r="B736"/>
      <c r="C736" s="31"/>
    </row>
    <row r="737" spans="2:3" x14ac:dyDescent="0.2">
      <c r="B737"/>
      <c r="C737" s="31"/>
    </row>
    <row r="738" spans="2:3" x14ac:dyDescent="0.2">
      <c r="B738"/>
      <c r="C738" s="31"/>
    </row>
    <row r="739" spans="2:3" x14ac:dyDescent="0.2">
      <c r="B739"/>
      <c r="C739" s="31"/>
    </row>
    <row r="740" spans="2:3" x14ac:dyDescent="0.2">
      <c r="B740"/>
      <c r="C740" s="31"/>
    </row>
    <row r="741" spans="2:3" x14ac:dyDescent="0.2">
      <c r="B741"/>
      <c r="C741" s="31"/>
    </row>
    <row r="742" spans="2:3" x14ac:dyDescent="0.2">
      <c r="B742"/>
      <c r="C742" s="31"/>
    </row>
    <row r="743" spans="2:3" x14ac:dyDescent="0.2">
      <c r="B743"/>
      <c r="C743" s="31"/>
    </row>
    <row r="744" spans="2:3" x14ac:dyDescent="0.2">
      <c r="B744"/>
      <c r="C744" s="31"/>
    </row>
    <row r="745" spans="2:3" x14ac:dyDescent="0.2">
      <c r="B745"/>
      <c r="C745" s="31"/>
    </row>
    <row r="746" spans="2:3" x14ac:dyDescent="0.2">
      <c r="B746"/>
      <c r="C746" s="31"/>
    </row>
    <row r="747" spans="2:3" x14ac:dyDescent="0.2">
      <c r="B747"/>
      <c r="C747" s="31"/>
    </row>
    <row r="748" spans="2:3" x14ac:dyDescent="0.2">
      <c r="B748"/>
      <c r="C748" s="31"/>
    </row>
    <row r="749" spans="2:3" x14ac:dyDescent="0.2">
      <c r="B749"/>
      <c r="C749" s="31"/>
    </row>
    <row r="750" spans="2:3" x14ac:dyDescent="0.2">
      <c r="B750"/>
      <c r="C750" s="31"/>
    </row>
    <row r="751" spans="2:3" x14ac:dyDescent="0.2">
      <c r="B751"/>
      <c r="C751" s="31"/>
    </row>
    <row r="752" spans="2:3" x14ac:dyDescent="0.2">
      <c r="B752"/>
      <c r="C752" s="31"/>
    </row>
    <row r="753" spans="2:3" x14ac:dyDescent="0.2">
      <c r="B753"/>
      <c r="C753" s="31"/>
    </row>
    <row r="754" spans="2:3" x14ac:dyDescent="0.2">
      <c r="B754"/>
      <c r="C754" s="31"/>
    </row>
    <row r="755" spans="2:3" x14ac:dyDescent="0.2">
      <c r="B755"/>
      <c r="C755" s="31"/>
    </row>
    <row r="756" spans="2:3" x14ac:dyDescent="0.2">
      <c r="B756"/>
      <c r="C756" s="31"/>
    </row>
    <row r="757" spans="2:3" x14ac:dyDescent="0.2">
      <c r="B757"/>
      <c r="C757" s="31"/>
    </row>
    <row r="758" spans="2:3" x14ac:dyDescent="0.2">
      <c r="B758"/>
      <c r="C758" s="31"/>
    </row>
    <row r="759" spans="2:3" x14ac:dyDescent="0.2">
      <c r="B759"/>
      <c r="C759" s="31"/>
    </row>
    <row r="760" spans="2:3" x14ac:dyDescent="0.2">
      <c r="B760"/>
      <c r="C760" s="31"/>
    </row>
    <row r="761" spans="2:3" x14ac:dyDescent="0.2">
      <c r="B761"/>
      <c r="C761" s="31"/>
    </row>
    <row r="762" spans="2:3" x14ac:dyDescent="0.2">
      <c r="B762"/>
      <c r="C762" s="31"/>
    </row>
    <row r="763" spans="2:3" x14ac:dyDescent="0.2">
      <c r="B763"/>
      <c r="C763" s="31"/>
    </row>
    <row r="764" spans="2:3" x14ac:dyDescent="0.2">
      <c r="B764"/>
      <c r="C764" s="31"/>
    </row>
    <row r="765" spans="2:3" x14ac:dyDescent="0.2">
      <c r="B765"/>
      <c r="C765" s="31"/>
    </row>
    <row r="766" spans="2:3" x14ac:dyDescent="0.2">
      <c r="B766"/>
      <c r="C766" s="31"/>
    </row>
    <row r="767" spans="2:3" x14ac:dyDescent="0.2">
      <c r="B767"/>
      <c r="C767" s="31"/>
    </row>
    <row r="768" spans="2:3" x14ac:dyDescent="0.2">
      <c r="B768"/>
      <c r="C768" s="31"/>
    </row>
    <row r="769" spans="2:3" x14ac:dyDescent="0.2">
      <c r="B769"/>
      <c r="C769" s="31"/>
    </row>
    <row r="770" spans="2:3" x14ac:dyDescent="0.2">
      <c r="B770"/>
      <c r="C770" s="31"/>
    </row>
    <row r="771" spans="2:3" x14ac:dyDescent="0.2">
      <c r="B771"/>
      <c r="C771" s="31"/>
    </row>
    <row r="772" spans="2:3" x14ac:dyDescent="0.2">
      <c r="B772"/>
      <c r="C772" s="31"/>
    </row>
    <row r="773" spans="2:3" x14ac:dyDescent="0.2">
      <c r="B773"/>
      <c r="C773" s="31"/>
    </row>
    <row r="774" spans="2:3" x14ac:dyDescent="0.2">
      <c r="B774"/>
      <c r="C774" s="31"/>
    </row>
    <row r="775" spans="2:3" x14ac:dyDescent="0.2">
      <c r="B775"/>
      <c r="C775" s="31"/>
    </row>
    <row r="776" spans="2:3" x14ac:dyDescent="0.2">
      <c r="B776"/>
      <c r="C776" s="31"/>
    </row>
    <row r="777" spans="2:3" x14ac:dyDescent="0.2">
      <c r="B777"/>
      <c r="C777" s="31"/>
    </row>
    <row r="778" spans="2:3" x14ac:dyDescent="0.2">
      <c r="B778"/>
      <c r="C778" s="31"/>
    </row>
    <row r="779" spans="2:3" x14ac:dyDescent="0.2">
      <c r="B779"/>
      <c r="C779" s="31"/>
    </row>
    <row r="780" spans="2:3" x14ac:dyDescent="0.2">
      <c r="B780"/>
      <c r="C780" s="31"/>
    </row>
    <row r="781" spans="2:3" x14ac:dyDescent="0.2">
      <c r="B781"/>
      <c r="C781" s="31"/>
    </row>
    <row r="782" spans="2:3" x14ac:dyDescent="0.2">
      <c r="B782"/>
      <c r="C782" s="31"/>
    </row>
    <row r="783" spans="2:3" x14ac:dyDescent="0.2">
      <c r="B783"/>
      <c r="C783" s="31"/>
    </row>
    <row r="784" spans="2:3" x14ac:dyDescent="0.2">
      <c r="B784"/>
      <c r="C784" s="31"/>
    </row>
    <row r="785" spans="2:3" x14ac:dyDescent="0.2">
      <c r="B785"/>
      <c r="C785" s="31"/>
    </row>
    <row r="786" spans="2:3" x14ac:dyDescent="0.2">
      <c r="B786"/>
      <c r="C786" s="31"/>
    </row>
    <row r="787" spans="2:3" x14ac:dyDescent="0.2">
      <c r="B787"/>
      <c r="C787" s="31"/>
    </row>
    <row r="788" spans="2:3" x14ac:dyDescent="0.2">
      <c r="B788"/>
      <c r="C788" s="31"/>
    </row>
    <row r="789" spans="2:3" x14ac:dyDescent="0.2">
      <c r="B789"/>
      <c r="C789" s="31"/>
    </row>
    <row r="790" spans="2:3" x14ac:dyDescent="0.2">
      <c r="B790"/>
      <c r="C790" s="31"/>
    </row>
    <row r="791" spans="2:3" x14ac:dyDescent="0.2">
      <c r="B791"/>
      <c r="C791" s="31"/>
    </row>
    <row r="792" spans="2:3" x14ac:dyDescent="0.2">
      <c r="B792"/>
      <c r="C792" s="31"/>
    </row>
    <row r="793" spans="2:3" x14ac:dyDescent="0.2">
      <c r="B793"/>
      <c r="C793" s="31"/>
    </row>
    <row r="794" spans="2:3" x14ac:dyDescent="0.2">
      <c r="B794"/>
      <c r="C794" s="31"/>
    </row>
    <row r="795" spans="2:3" x14ac:dyDescent="0.2">
      <c r="B795"/>
      <c r="C795" s="31"/>
    </row>
    <row r="796" spans="2:3" x14ac:dyDescent="0.2">
      <c r="B796"/>
      <c r="C796" s="31"/>
    </row>
    <row r="797" spans="2:3" x14ac:dyDescent="0.2">
      <c r="B797"/>
      <c r="C797" s="31"/>
    </row>
    <row r="798" spans="2:3" x14ac:dyDescent="0.2">
      <c r="B798"/>
      <c r="C798" s="31"/>
    </row>
    <row r="799" spans="2:3" x14ac:dyDescent="0.2">
      <c r="B799"/>
      <c r="C799" s="31"/>
    </row>
    <row r="800" spans="2:3" x14ac:dyDescent="0.2">
      <c r="B800"/>
      <c r="C800" s="31"/>
    </row>
    <row r="801" spans="2:3" x14ac:dyDescent="0.2">
      <c r="B801"/>
      <c r="C801" s="31"/>
    </row>
    <row r="802" spans="2:3" x14ac:dyDescent="0.2">
      <c r="B802"/>
      <c r="C802" s="31"/>
    </row>
    <row r="803" spans="2:3" x14ac:dyDescent="0.2">
      <c r="B803"/>
      <c r="C803" s="31"/>
    </row>
    <row r="804" spans="2:3" x14ac:dyDescent="0.2">
      <c r="B804"/>
      <c r="C804" s="31"/>
    </row>
    <row r="805" spans="2:3" x14ac:dyDescent="0.2">
      <c r="B805"/>
      <c r="C805" s="31"/>
    </row>
    <row r="806" spans="2:3" x14ac:dyDescent="0.2">
      <c r="B806"/>
      <c r="C806" s="31"/>
    </row>
    <row r="807" spans="2:3" x14ac:dyDescent="0.2">
      <c r="B807"/>
      <c r="C807" s="31"/>
    </row>
    <row r="808" spans="2:3" x14ac:dyDescent="0.2">
      <c r="B808"/>
      <c r="C808" s="31"/>
    </row>
    <row r="809" spans="2:3" x14ac:dyDescent="0.2">
      <c r="B809"/>
      <c r="C809" s="31"/>
    </row>
    <row r="810" spans="2:3" x14ac:dyDescent="0.2">
      <c r="B810"/>
      <c r="C810" s="31"/>
    </row>
    <row r="811" spans="2:3" x14ac:dyDescent="0.2">
      <c r="B811"/>
      <c r="C811" s="31"/>
    </row>
    <row r="812" spans="2:3" x14ac:dyDescent="0.2">
      <c r="B812"/>
      <c r="C812" s="31"/>
    </row>
    <row r="813" spans="2:3" x14ac:dyDescent="0.2">
      <c r="B813"/>
      <c r="C813" s="31"/>
    </row>
    <row r="814" spans="2:3" x14ac:dyDescent="0.2">
      <c r="B814"/>
      <c r="C814" s="31"/>
    </row>
    <row r="815" spans="2:3" x14ac:dyDescent="0.2">
      <c r="B815"/>
      <c r="C815" s="31"/>
    </row>
    <row r="816" spans="2:3" x14ac:dyDescent="0.2">
      <c r="B816"/>
      <c r="C816" s="31"/>
    </row>
    <row r="817" spans="2:3" x14ac:dyDescent="0.2">
      <c r="B817"/>
      <c r="C817" s="31"/>
    </row>
    <row r="818" spans="2:3" x14ac:dyDescent="0.2">
      <c r="B818"/>
      <c r="C818" s="31"/>
    </row>
    <row r="819" spans="2:3" x14ac:dyDescent="0.2">
      <c r="B819"/>
      <c r="C819" s="31"/>
    </row>
    <row r="820" spans="2:3" x14ac:dyDescent="0.2">
      <c r="B820"/>
      <c r="C820" s="31"/>
    </row>
    <row r="821" spans="2:3" x14ac:dyDescent="0.2">
      <c r="B821"/>
      <c r="C821" s="31"/>
    </row>
    <row r="822" spans="2:3" x14ac:dyDescent="0.2">
      <c r="B822"/>
      <c r="C822" s="31"/>
    </row>
    <row r="823" spans="2:3" x14ac:dyDescent="0.2">
      <c r="B823"/>
      <c r="C823" s="31"/>
    </row>
    <row r="824" spans="2:3" x14ac:dyDescent="0.2">
      <c r="B824"/>
      <c r="C824" s="31"/>
    </row>
    <row r="825" spans="2:3" x14ac:dyDescent="0.2">
      <c r="B825"/>
      <c r="C825" s="31"/>
    </row>
    <row r="826" spans="2:3" x14ac:dyDescent="0.2">
      <c r="B826"/>
      <c r="C826" s="31"/>
    </row>
    <row r="827" spans="2:3" x14ac:dyDescent="0.2">
      <c r="B827"/>
      <c r="C827" s="31"/>
    </row>
    <row r="828" spans="2:3" x14ac:dyDescent="0.2">
      <c r="B828"/>
      <c r="C828" s="31"/>
    </row>
    <row r="829" spans="2:3" x14ac:dyDescent="0.2">
      <c r="B829"/>
      <c r="C829" s="31"/>
    </row>
    <row r="830" spans="2:3" x14ac:dyDescent="0.2">
      <c r="B830"/>
      <c r="C830" s="31"/>
    </row>
    <row r="831" spans="2:3" x14ac:dyDescent="0.2">
      <c r="B831"/>
      <c r="C831" s="31"/>
    </row>
    <row r="832" spans="2:3" x14ac:dyDescent="0.2">
      <c r="B832"/>
      <c r="C832" s="31"/>
    </row>
    <row r="833" spans="2:3" x14ac:dyDescent="0.2">
      <c r="B833"/>
      <c r="C833" s="31"/>
    </row>
    <row r="834" spans="2:3" x14ac:dyDescent="0.2">
      <c r="B834"/>
      <c r="C834" s="31"/>
    </row>
    <row r="835" spans="2:3" x14ac:dyDescent="0.2">
      <c r="B835"/>
      <c r="C835" s="31"/>
    </row>
    <row r="836" spans="2:3" x14ac:dyDescent="0.2">
      <c r="B836"/>
      <c r="C836" s="31"/>
    </row>
    <row r="837" spans="2:3" x14ac:dyDescent="0.2">
      <c r="B837"/>
      <c r="C837" s="31"/>
    </row>
    <row r="838" spans="2:3" x14ac:dyDescent="0.2">
      <c r="B838"/>
      <c r="C838" s="31"/>
    </row>
    <row r="839" spans="2:3" x14ac:dyDescent="0.2">
      <c r="B839"/>
      <c r="C839" s="31"/>
    </row>
    <row r="840" spans="2:3" x14ac:dyDescent="0.2">
      <c r="B840"/>
      <c r="C840" s="31"/>
    </row>
    <row r="841" spans="2:3" x14ac:dyDescent="0.2">
      <c r="B841"/>
      <c r="C841" s="31"/>
    </row>
    <row r="842" spans="2:3" x14ac:dyDescent="0.2">
      <c r="B842"/>
      <c r="C842" s="31"/>
    </row>
    <row r="843" spans="2:3" x14ac:dyDescent="0.2">
      <c r="B843"/>
      <c r="C843" s="31"/>
    </row>
    <row r="844" spans="2:3" x14ac:dyDescent="0.2">
      <c r="B844"/>
      <c r="C844" s="31"/>
    </row>
    <row r="845" spans="2:3" x14ac:dyDescent="0.2">
      <c r="B845"/>
      <c r="C845" s="31"/>
    </row>
    <row r="846" spans="2:3" x14ac:dyDescent="0.2">
      <c r="B846"/>
      <c r="C846" s="31"/>
    </row>
    <row r="847" spans="2:3" x14ac:dyDescent="0.2">
      <c r="B847"/>
      <c r="C847" s="31"/>
    </row>
    <row r="848" spans="2:3" x14ac:dyDescent="0.2">
      <c r="B848"/>
      <c r="C848" s="31"/>
    </row>
    <row r="849" spans="2:3" x14ac:dyDescent="0.2">
      <c r="B849"/>
      <c r="C849" s="31"/>
    </row>
    <row r="850" spans="2:3" x14ac:dyDescent="0.2">
      <c r="B850"/>
      <c r="C850" s="31"/>
    </row>
    <row r="851" spans="2:3" x14ac:dyDescent="0.2">
      <c r="B851"/>
      <c r="C851" s="31"/>
    </row>
    <row r="852" spans="2:3" x14ac:dyDescent="0.2">
      <c r="B852"/>
      <c r="C852" s="31"/>
    </row>
    <row r="853" spans="2:3" x14ac:dyDescent="0.2">
      <c r="B853"/>
      <c r="C853" s="31"/>
    </row>
    <row r="854" spans="2:3" x14ac:dyDescent="0.2">
      <c r="B854"/>
      <c r="C854" s="31"/>
    </row>
    <row r="855" spans="2:3" x14ac:dyDescent="0.2">
      <c r="B855"/>
      <c r="C855" s="31"/>
    </row>
    <row r="856" spans="2:3" x14ac:dyDescent="0.2">
      <c r="B856"/>
      <c r="C856" s="31"/>
    </row>
    <row r="857" spans="2:3" x14ac:dyDescent="0.2">
      <c r="B857"/>
      <c r="C857" s="31"/>
    </row>
    <row r="858" spans="2:3" x14ac:dyDescent="0.2">
      <c r="B858"/>
      <c r="C858" s="31"/>
    </row>
    <row r="859" spans="2:3" x14ac:dyDescent="0.2">
      <c r="B859"/>
      <c r="C859" s="31"/>
    </row>
    <row r="860" spans="2:3" x14ac:dyDescent="0.2">
      <c r="B860"/>
      <c r="C860" s="31"/>
    </row>
    <row r="861" spans="2:3" x14ac:dyDescent="0.2">
      <c r="B861"/>
      <c r="C861" s="31"/>
    </row>
    <row r="862" spans="2:3" x14ac:dyDescent="0.2">
      <c r="B862"/>
      <c r="C862" s="31"/>
    </row>
    <row r="863" spans="2:3" x14ac:dyDescent="0.2">
      <c r="B863"/>
      <c r="C863" s="31"/>
    </row>
    <row r="864" spans="2:3" x14ac:dyDescent="0.2">
      <c r="B864"/>
      <c r="C864" s="31"/>
    </row>
    <row r="865" spans="2:3" x14ac:dyDescent="0.2">
      <c r="B865"/>
      <c r="C865" s="31"/>
    </row>
    <row r="866" spans="2:3" x14ac:dyDescent="0.2">
      <c r="B866"/>
      <c r="C866" s="31"/>
    </row>
    <row r="867" spans="2:3" x14ac:dyDescent="0.2">
      <c r="B867"/>
      <c r="C867" s="31"/>
    </row>
    <row r="868" spans="2:3" x14ac:dyDescent="0.2">
      <c r="B868"/>
      <c r="C868" s="31"/>
    </row>
    <row r="869" spans="2:3" x14ac:dyDescent="0.2">
      <c r="B869"/>
      <c r="C869" s="31"/>
    </row>
    <row r="870" spans="2:3" x14ac:dyDescent="0.2">
      <c r="B870"/>
      <c r="C870" s="31"/>
    </row>
    <row r="871" spans="2:3" x14ac:dyDescent="0.2">
      <c r="B871"/>
      <c r="C871" s="31"/>
    </row>
    <row r="872" spans="2:3" x14ac:dyDescent="0.2">
      <c r="B872"/>
      <c r="C872" s="31"/>
    </row>
    <row r="873" spans="2:3" x14ac:dyDescent="0.2">
      <c r="B873"/>
      <c r="C873" s="31"/>
    </row>
    <row r="874" spans="2:3" x14ac:dyDescent="0.2">
      <c r="B874"/>
      <c r="C874" s="31"/>
    </row>
    <row r="875" spans="2:3" x14ac:dyDescent="0.2">
      <c r="B875"/>
      <c r="C875" s="31"/>
    </row>
    <row r="876" spans="2:3" x14ac:dyDescent="0.2">
      <c r="B876"/>
      <c r="C876" s="31"/>
    </row>
    <row r="877" spans="2:3" x14ac:dyDescent="0.2">
      <c r="B877"/>
      <c r="C877" s="31"/>
    </row>
    <row r="878" spans="2:3" x14ac:dyDescent="0.2">
      <c r="B878"/>
      <c r="C878" s="31"/>
    </row>
    <row r="879" spans="2:3" x14ac:dyDescent="0.2">
      <c r="B879"/>
      <c r="C879" s="31"/>
    </row>
    <row r="880" spans="2:3" x14ac:dyDescent="0.2">
      <c r="B880"/>
      <c r="C880" s="31"/>
    </row>
    <row r="881" spans="2:3" x14ac:dyDescent="0.2">
      <c r="B881"/>
      <c r="C881" s="31"/>
    </row>
    <row r="882" spans="2:3" x14ac:dyDescent="0.2">
      <c r="B882"/>
      <c r="C882" s="31"/>
    </row>
    <row r="883" spans="2:3" x14ac:dyDescent="0.2">
      <c r="B883"/>
      <c r="C883" s="31"/>
    </row>
    <row r="884" spans="2:3" x14ac:dyDescent="0.2">
      <c r="B884"/>
      <c r="C884" s="31"/>
    </row>
    <row r="885" spans="2:3" x14ac:dyDescent="0.2">
      <c r="B885"/>
      <c r="C885" s="31"/>
    </row>
    <row r="886" spans="2:3" x14ac:dyDescent="0.2">
      <c r="B886"/>
      <c r="C886" s="31"/>
    </row>
    <row r="887" spans="2:3" x14ac:dyDescent="0.2">
      <c r="B887"/>
      <c r="C887" s="31"/>
    </row>
    <row r="888" spans="2:3" x14ac:dyDescent="0.2">
      <c r="B888"/>
      <c r="C888" s="31"/>
    </row>
    <row r="889" spans="2:3" x14ac:dyDescent="0.2">
      <c r="B889"/>
      <c r="C889" s="31"/>
    </row>
    <row r="890" spans="2:3" x14ac:dyDescent="0.2">
      <c r="B890"/>
      <c r="C890" s="31"/>
    </row>
    <row r="891" spans="2:3" x14ac:dyDescent="0.2">
      <c r="B891"/>
      <c r="C891" s="31"/>
    </row>
    <row r="892" spans="2:3" x14ac:dyDescent="0.2">
      <c r="B892"/>
      <c r="C892" s="31"/>
    </row>
    <row r="893" spans="2:3" x14ac:dyDescent="0.2">
      <c r="B893"/>
      <c r="C893" s="31"/>
    </row>
    <row r="894" spans="2:3" x14ac:dyDescent="0.2">
      <c r="B894"/>
      <c r="C894" s="31"/>
    </row>
    <row r="895" spans="2:3" x14ac:dyDescent="0.2">
      <c r="B895"/>
      <c r="C895" s="31"/>
    </row>
    <row r="896" spans="2:3" x14ac:dyDescent="0.2">
      <c r="B896"/>
      <c r="C896" s="31"/>
    </row>
    <row r="897" spans="2:3" x14ac:dyDescent="0.2">
      <c r="B897"/>
      <c r="C897" s="31"/>
    </row>
    <row r="898" spans="2:3" x14ac:dyDescent="0.2">
      <c r="B898"/>
      <c r="C898" s="31"/>
    </row>
    <row r="899" spans="2:3" x14ac:dyDescent="0.2">
      <c r="B899"/>
      <c r="C899" s="31"/>
    </row>
    <row r="900" spans="2:3" x14ac:dyDescent="0.2">
      <c r="B900"/>
      <c r="C900" s="31"/>
    </row>
    <row r="901" spans="2:3" x14ac:dyDescent="0.2">
      <c r="B901"/>
      <c r="C901" s="31"/>
    </row>
    <row r="902" spans="2:3" x14ac:dyDescent="0.2">
      <c r="B902"/>
      <c r="C902" s="31"/>
    </row>
    <row r="903" spans="2:3" x14ac:dyDescent="0.2">
      <c r="B903"/>
      <c r="C903" s="31"/>
    </row>
    <row r="904" spans="2:3" x14ac:dyDescent="0.2">
      <c r="B904"/>
      <c r="C904" s="31"/>
    </row>
    <row r="905" spans="2:3" x14ac:dyDescent="0.2">
      <c r="B905"/>
      <c r="C905" s="31"/>
    </row>
    <row r="906" spans="2:3" x14ac:dyDescent="0.2">
      <c r="B906"/>
      <c r="C906" s="31"/>
    </row>
    <row r="907" spans="2:3" x14ac:dyDescent="0.2">
      <c r="B907"/>
      <c r="C907" s="31"/>
    </row>
    <row r="908" spans="2:3" x14ac:dyDescent="0.2">
      <c r="B908"/>
      <c r="C908" s="31"/>
    </row>
    <row r="909" spans="2:3" x14ac:dyDescent="0.2">
      <c r="B909"/>
      <c r="C909" s="31"/>
    </row>
    <row r="910" spans="2:3" x14ac:dyDescent="0.2">
      <c r="B910"/>
      <c r="C910" s="31"/>
    </row>
    <row r="911" spans="2:3" x14ac:dyDescent="0.2">
      <c r="B911"/>
      <c r="C911" s="31"/>
    </row>
    <row r="912" spans="2:3" x14ac:dyDescent="0.2">
      <c r="B912"/>
      <c r="C912" s="31"/>
    </row>
    <row r="913" spans="2:3" x14ac:dyDescent="0.2">
      <c r="B913"/>
      <c r="C913" s="31"/>
    </row>
    <row r="914" spans="2:3" x14ac:dyDescent="0.2">
      <c r="B914"/>
      <c r="C914" s="31"/>
    </row>
    <row r="915" spans="2:3" x14ac:dyDescent="0.2">
      <c r="B915"/>
      <c r="C915" s="31"/>
    </row>
    <row r="916" spans="2:3" x14ac:dyDescent="0.2">
      <c r="B916"/>
      <c r="C916" s="31"/>
    </row>
    <row r="917" spans="2:3" x14ac:dyDescent="0.2">
      <c r="B917"/>
      <c r="C917" s="31"/>
    </row>
    <row r="918" spans="2:3" x14ac:dyDescent="0.2">
      <c r="B918"/>
      <c r="C918" s="31"/>
    </row>
    <row r="919" spans="2:3" x14ac:dyDescent="0.2">
      <c r="B919"/>
      <c r="C919" s="31"/>
    </row>
    <row r="920" spans="2:3" x14ac:dyDescent="0.2">
      <c r="B920"/>
      <c r="C920" s="31"/>
    </row>
    <row r="921" spans="2:3" x14ac:dyDescent="0.2">
      <c r="B921"/>
      <c r="C921" s="31"/>
    </row>
    <row r="922" spans="2:3" x14ac:dyDescent="0.2">
      <c r="B922"/>
      <c r="C922" s="31"/>
    </row>
    <row r="923" spans="2:3" x14ac:dyDescent="0.2">
      <c r="B923"/>
      <c r="C923" s="31"/>
    </row>
    <row r="924" spans="2:3" x14ac:dyDescent="0.2">
      <c r="B924"/>
      <c r="C924" s="31"/>
    </row>
    <row r="925" spans="2:3" x14ac:dyDescent="0.2">
      <c r="B925"/>
      <c r="C925" s="31"/>
    </row>
    <row r="926" spans="2:3" x14ac:dyDescent="0.2">
      <c r="B926"/>
      <c r="C926" s="31"/>
    </row>
    <row r="927" spans="2:3" x14ac:dyDescent="0.2">
      <c r="B927"/>
      <c r="C927" s="31"/>
    </row>
    <row r="928" spans="2:3" x14ac:dyDescent="0.2">
      <c r="B928"/>
      <c r="C928" s="31"/>
    </row>
    <row r="929" spans="2:3" x14ac:dyDescent="0.2">
      <c r="B929"/>
      <c r="C929" s="31"/>
    </row>
    <row r="930" spans="2:3" x14ac:dyDescent="0.2">
      <c r="B930"/>
      <c r="C930" s="31"/>
    </row>
    <row r="931" spans="2:3" x14ac:dyDescent="0.2">
      <c r="B931"/>
      <c r="C931" s="31"/>
    </row>
    <row r="932" spans="2:3" x14ac:dyDescent="0.2">
      <c r="B932"/>
      <c r="C932" s="31"/>
    </row>
    <row r="933" spans="2:3" x14ac:dyDescent="0.2">
      <c r="B933"/>
      <c r="C933" s="31"/>
    </row>
    <row r="934" spans="2:3" x14ac:dyDescent="0.2">
      <c r="B934"/>
      <c r="C934" s="31"/>
    </row>
    <row r="935" spans="2:3" x14ac:dyDescent="0.2">
      <c r="B935"/>
      <c r="C935" s="31"/>
    </row>
    <row r="936" spans="2:3" x14ac:dyDescent="0.2">
      <c r="B936"/>
      <c r="C936" s="31"/>
    </row>
    <row r="937" spans="2:3" x14ac:dyDescent="0.2">
      <c r="B937"/>
      <c r="C937" s="31"/>
    </row>
    <row r="938" spans="2:3" x14ac:dyDescent="0.2">
      <c r="B938"/>
      <c r="C938" s="31"/>
    </row>
    <row r="939" spans="2:3" x14ac:dyDescent="0.2">
      <c r="B939"/>
      <c r="C939" s="31"/>
    </row>
    <row r="940" spans="2:3" x14ac:dyDescent="0.2">
      <c r="B940"/>
      <c r="C940" s="31"/>
    </row>
    <row r="941" spans="2:3" x14ac:dyDescent="0.2">
      <c r="B941"/>
      <c r="C941" s="31"/>
    </row>
    <row r="942" spans="2:3" x14ac:dyDescent="0.2">
      <c r="B942"/>
      <c r="C942" s="31"/>
    </row>
    <row r="943" spans="2:3" x14ac:dyDescent="0.2">
      <c r="B943"/>
      <c r="C943" s="31"/>
    </row>
    <row r="944" spans="2:3" x14ac:dyDescent="0.2">
      <c r="B944"/>
      <c r="C944" s="31"/>
    </row>
    <row r="945" spans="2:3" x14ac:dyDescent="0.2">
      <c r="B945"/>
      <c r="C945" s="31"/>
    </row>
    <row r="946" spans="2:3" x14ac:dyDescent="0.2">
      <c r="B946"/>
      <c r="C946" s="31"/>
    </row>
    <row r="947" spans="2:3" x14ac:dyDescent="0.2">
      <c r="B947"/>
      <c r="C947" s="31"/>
    </row>
    <row r="948" spans="2:3" x14ac:dyDescent="0.2">
      <c r="B948"/>
      <c r="C948" s="31"/>
    </row>
    <row r="949" spans="2:3" x14ac:dyDescent="0.2">
      <c r="B949"/>
      <c r="C949" s="31"/>
    </row>
    <row r="950" spans="2:3" x14ac:dyDescent="0.2">
      <c r="B950"/>
      <c r="C950" s="31"/>
    </row>
    <row r="951" spans="2:3" x14ac:dyDescent="0.2">
      <c r="B951"/>
      <c r="C951" s="31"/>
    </row>
    <row r="952" spans="2:3" x14ac:dyDescent="0.2">
      <c r="B952"/>
      <c r="C952" s="31"/>
    </row>
    <row r="953" spans="2:3" x14ac:dyDescent="0.2">
      <c r="B953"/>
      <c r="C953" s="31"/>
    </row>
    <row r="954" spans="2:3" x14ac:dyDescent="0.2">
      <c r="B954"/>
      <c r="C954" s="31"/>
    </row>
    <row r="955" spans="2:3" x14ac:dyDescent="0.2">
      <c r="B955"/>
      <c r="C955" s="31"/>
    </row>
    <row r="956" spans="2:3" x14ac:dyDescent="0.2">
      <c r="B956"/>
      <c r="C956" s="31"/>
    </row>
    <row r="957" spans="2:3" x14ac:dyDescent="0.2">
      <c r="B957"/>
      <c r="C957" s="31"/>
    </row>
    <row r="958" spans="2:3" x14ac:dyDescent="0.2">
      <c r="B958"/>
      <c r="C958" s="31"/>
    </row>
    <row r="959" spans="2:3" x14ac:dyDescent="0.2">
      <c r="B959"/>
      <c r="C959" s="31"/>
    </row>
    <row r="960" spans="2:3" x14ac:dyDescent="0.2">
      <c r="B960"/>
      <c r="C960" s="31"/>
    </row>
    <row r="961" spans="2:3" x14ac:dyDescent="0.2">
      <c r="B961"/>
      <c r="C961" s="31"/>
    </row>
    <row r="962" spans="2:3" x14ac:dyDescent="0.2">
      <c r="B962"/>
      <c r="C962" s="31"/>
    </row>
    <row r="963" spans="2:3" x14ac:dyDescent="0.2">
      <c r="B963"/>
      <c r="C963" s="31"/>
    </row>
    <row r="964" spans="2:3" x14ac:dyDescent="0.2">
      <c r="B964"/>
      <c r="C964" s="31"/>
    </row>
    <row r="965" spans="2:3" x14ac:dyDescent="0.2">
      <c r="B965"/>
      <c r="C965" s="31"/>
    </row>
    <row r="966" spans="2:3" x14ac:dyDescent="0.2">
      <c r="B966"/>
      <c r="C966" s="31"/>
    </row>
    <row r="967" spans="2:3" x14ac:dyDescent="0.2">
      <c r="B967"/>
      <c r="C967" s="31"/>
    </row>
    <row r="968" spans="2:3" x14ac:dyDescent="0.2">
      <c r="B968"/>
      <c r="C968" s="31"/>
    </row>
    <row r="969" spans="2:3" x14ac:dyDescent="0.2">
      <c r="B969"/>
      <c r="C969" s="31"/>
    </row>
    <row r="970" spans="2:3" x14ac:dyDescent="0.2">
      <c r="B970"/>
      <c r="C970" s="31"/>
    </row>
    <row r="971" spans="2:3" x14ac:dyDescent="0.2">
      <c r="B971"/>
      <c r="C971" s="31"/>
    </row>
    <row r="972" spans="2:3" x14ac:dyDescent="0.2">
      <c r="B972"/>
      <c r="C972" s="31"/>
    </row>
    <row r="973" spans="2:3" x14ac:dyDescent="0.2">
      <c r="B973"/>
      <c r="C973" s="31"/>
    </row>
    <row r="974" spans="2:3" x14ac:dyDescent="0.2">
      <c r="B974"/>
      <c r="C974" s="31"/>
    </row>
    <row r="975" spans="2:3" x14ac:dyDescent="0.2">
      <c r="B975"/>
      <c r="C975" s="31"/>
    </row>
    <row r="976" spans="2:3" x14ac:dyDescent="0.2">
      <c r="B976"/>
      <c r="C976" s="31"/>
    </row>
    <row r="977" spans="2:3" x14ac:dyDescent="0.2">
      <c r="B977"/>
      <c r="C977" s="31"/>
    </row>
    <row r="978" spans="2:3" x14ac:dyDescent="0.2">
      <c r="B978"/>
      <c r="C978" s="31"/>
    </row>
    <row r="979" spans="2:3" x14ac:dyDescent="0.2">
      <c r="B979"/>
      <c r="C979" s="31"/>
    </row>
    <row r="980" spans="2:3" x14ac:dyDescent="0.2">
      <c r="B980"/>
      <c r="C980" s="31"/>
    </row>
    <row r="981" spans="2:3" x14ac:dyDescent="0.2">
      <c r="B981"/>
      <c r="C981" s="31"/>
    </row>
    <row r="982" spans="2:3" x14ac:dyDescent="0.2">
      <c r="B982"/>
      <c r="C982" s="31"/>
    </row>
    <row r="983" spans="2:3" x14ac:dyDescent="0.2">
      <c r="B983"/>
      <c r="C983" s="31"/>
    </row>
    <row r="984" spans="2:3" x14ac:dyDescent="0.2">
      <c r="B984"/>
      <c r="C984" s="31"/>
    </row>
    <row r="985" spans="2:3" x14ac:dyDescent="0.2">
      <c r="B985"/>
      <c r="C985" s="31"/>
    </row>
    <row r="986" spans="2:3" x14ac:dyDescent="0.2">
      <c r="B986"/>
      <c r="C986" s="31"/>
    </row>
    <row r="987" spans="2:3" x14ac:dyDescent="0.2">
      <c r="B987"/>
      <c r="C987" s="31"/>
    </row>
    <row r="988" spans="2:3" x14ac:dyDescent="0.2">
      <c r="B988"/>
      <c r="C988" s="31"/>
    </row>
    <row r="989" spans="2:3" x14ac:dyDescent="0.2">
      <c r="B989"/>
      <c r="C989" s="31"/>
    </row>
    <row r="990" spans="2:3" x14ac:dyDescent="0.2">
      <c r="B990"/>
      <c r="C990" s="31"/>
    </row>
    <row r="991" spans="2:3" x14ac:dyDescent="0.2">
      <c r="B991"/>
      <c r="C991" s="31"/>
    </row>
    <row r="992" spans="2:3" x14ac:dyDescent="0.2">
      <c r="B992"/>
      <c r="C992" s="31"/>
    </row>
    <row r="993" spans="2:3" x14ac:dyDescent="0.2">
      <c r="B993"/>
      <c r="C993" s="31"/>
    </row>
    <row r="994" spans="2:3" x14ac:dyDescent="0.2">
      <c r="B994"/>
      <c r="C994" s="31"/>
    </row>
    <row r="995" spans="2:3" x14ac:dyDescent="0.2">
      <c r="B995"/>
      <c r="C995" s="31"/>
    </row>
    <row r="996" spans="2:3" x14ac:dyDescent="0.2">
      <c r="B996"/>
      <c r="C996" s="31"/>
    </row>
    <row r="997" spans="2:3" x14ac:dyDescent="0.2">
      <c r="B997"/>
      <c r="C997" s="31"/>
    </row>
    <row r="998" spans="2:3" x14ac:dyDescent="0.2">
      <c r="B998"/>
      <c r="C998" s="31"/>
    </row>
    <row r="999" spans="2:3" x14ac:dyDescent="0.2">
      <c r="B999"/>
      <c r="C999" s="31"/>
    </row>
    <row r="1000" spans="2:3" x14ac:dyDescent="0.2">
      <c r="B1000"/>
      <c r="C1000" s="31"/>
    </row>
    <row r="1001" spans="2:3" x14ac:dyDescent="0.2">
      <c r="B1001"/>
      <c r="C1001" s="31"/>
    </row>
    <row r="1002" spans="2:3" x14ac:dyDescent="0.2">
      <c r="B1002"/>
      <c r="C1002" s="31"/>
    </row>
    <row r="1003" spans="2:3" x14ac:dyDescent="0.2">
      <c r="B1003"/>
      <c r="C1003" s="31"/>
    </row>
    <row r="1004" spans="2:3" x14ac:dyDescent="0.2">
      <c r="B1004"/>
      <c r="C1004" s="31"/>
    </row>
    <row r="1005" spans="2:3" x14ac:dyDescent="0.2">
      <c r="B1005"/>
      <c r="C1005" s="31"/>
    </row>
    <row r="1006" spans="2:3" x14ac:dyDescent="0.2">
      <c r="B1006"/>
      <c r="C1006" s="31"/>
    </row>
    <row r="1007" spans="2:3" x14ac:dyDescent="0.2">
      <c r="B1007"/>
      <c r="C1007" s="31"/>
    </row>
    <row r="1008" spans="2:3" x14ac:dyDescent="0.2">
      <c r="B1008"/>
      <c r="C1008" s="31"/>
    </row>
    <row r="1009" spans="2:3" x14ac:dyDescent="0.2">
      <c r="B1009"/>
      <c r="C1009" s="31"/>
    </row>
    <row r="1010" spans="2:3" x14ac:dyDescent="0.2">
      <c r="B1010"/>
      <c r="C1010" s="31"/>
    </row>
    <row r="1011" spans="2:3" x14ac:dyDescent="0.2">
      <c r="B1011"/>
      <c r="C1011" s="31"/>
    </row>
    <row r="1012" spans="2:3" x14ac:dyDescent="0.2">
      <c r="B1012"/>
      <c r="C1012" s="31"/>
    </row>
    <row r="1013" spans="2:3" x14ac:dyDescent="0.2">
      <c r="B1013"/>
      <c r="C1013" s="31"/>
    </row>
    <row r="1014" spans="2:3" x14ac:dyDescent="0.2">
      <c r="B1014"/>
      <c r="C1014" s="31"/>
    </row>
    <row r="1015" spans="2:3" x14ac:dyDescent="0.2">
      <c r="B1015"/>
      <c r="C1015" s="31"/>
    </row>
    <row r="1016" spans="2:3" x14ac:dyDescent="0.2">
      <c r="B1016"/>
      <c r="C1016" s="31"/>
    </row>
    <row r="1017" spans="2:3" x14ac:dyDescent="0.2">
      <c r="B1017"/>
      <c r="C1017" s="31"/>
    </row>
    <row r="1018" spans="2:3" x14ac:dyDescent="0.2">
      <c r="B1018"/>
      <c r="C1018" s="31"/>
    </row>
    <row r="1019" spans="2:3" x14ac:dyDescent="0.2">
      <c r="B1019"/>
      <c r="C1019" s="31"/>
    </row>
    <row r="1020" spans="2:3" x14ac:dyDescent="0.2">
      <c r="B1020"/>
      <c r="C1020" s="31"/>
    </row>
    <row r="1021" spans="2:3" x14ac:dyDescent="0.2">
      <c r="B1021"/>
      <c r="C1021" s="31"/>
    </row>
    <row r="1022" spans="2:3" x14ac:dyDescent="0.2">
      <c r="B1022"/>
      <c r="C1022" s="31"/>
    </row>
    <row r="1023" spans="2:3" x14ac:dyDescent="0.2">
      <c r="B1023"/>
      <c r="C1023" s="31"/>
    </row>
    <row r="1024" spans="2:3" x14ac:dyDescent="0.2">
      <c r="B1024"/>
      <c r="C1024" s="31"/>
    </row>
    <row r="1025" spans="2:3" x14ac:dyDescent="0.2">
      <c r="B1025"/>
      <c r="C1025" s="31"/>
    </row>
    <row r="1026" spans="2:3" x14ac:dyDescent="0.2">
      <c r="B1026"/>
      <c r="C1026" s="31"/>
    </row>
    <row r="1027" spans="2:3" x14ac:dyDescent="0.2">
      <c r="B1027"/>
      <c r="C1027" s="31"/>
    </row>
    <row r="1028" spans="2:3" x14ac:dyDescent="0.2">
      <c r="B1028"/>
      <c r="C1028" s="31"/>
    </row>
    <row r="1029" spans="2:3" x14ac:dyDescent="0.2">
      <c r="B1029"/>
      <c r="C1029" s="31"/>
    </row>
    <row r="1030" spans="2:3" x14ac:dyDescent="0.2">
      <c r="B1030"/>
      <c r="C1030" s="31"/>
    </row>
    <row r="1031" spans="2:3" x14ac:dyDescent="0.2">
      <c r="B1031"/>
      <c r="C1031" s="31"/>
    </row>
    <row r="1032" spans="2:3" x14ac:dyDescent="0.2">
      <c r="B1032"/>
      <c r="C1032" s="31"/>
    </row>
    <row r="1033" spans="2:3" x14ac:dyDescent="0.2">
      <c r="B1033"/>
      <c r="C1033" s="31"/>
    </row>
    <row r="1034" spans="2:3" x14ac:dyDescent="0.2">
      <c r="B1034"/>
      <c r="C1034" s="31"/>
    </row>
    <row r="1035" spans="2:3" x14ac:dyDescent="0.2">
      <c r="B1035"/>
      <c r="C1035" s="31"/>
    </row>
    <row r="1036" spans="2:3" x14ac:dyDescent="0.2">
      <c r="B1036"/>
      <c r="C1036" s="31"/>
    </row>
    <row r="1037" spans="2:3" x14ac:dyDescent="0.2">
      <c r="B1037"/>
      <c r="C1037" s="31"/>
    </row>
    <row r="1038" spans="2:3" x14ac:dyDescent="0.2">
      <c r="B1038"/>
      <c r="C1038" s="31"/>
    </row>
    <row r="1039" spans="2:3" x14ac:dyDescent="0.2">
      <c r="B1039"/>
      <c r="C1039" s="31"/>
    </row>
    <row r="1040" spans="2:3" x14ac:dyDescent="0.2">
      <c r="B1040"/>
      <c r="C1040" s="31"/>
    </row>
    <row r="1041" spans="2:3" x14ac:dyDescent="0.2">
      <c r="B1041"/>
      <c r="C1041" s="31"/>
    </row>
    <row r="1042" spans="2:3" x14ac:dyDescent="0.2">
      <c r="B1042"/>
      <c r="C1042" s="31"/>
    </row>
    <row r="1043" spans="2:3" x14ac:dyDescent="0.2">
      <c r="B1043"/>
      <c r="C1043" s="31"/>
    </row>
    <row r="1044" spans="2:3" x14ac:dyDescent="0.2">
      <c r="B1044"/>
      <c r="C1044" s="31"/>
    </row>
    <row r="1045" spans="2:3" x14ac:dyDescent="0.2">
      <c r="B1045"/>
      <c r="C1045" s="31"/>
    </row>
    <row r="1046" spans="2:3" x14ac:dyDescent="0.2">
      <c r="B1046"/>
      <c r="C1046" s="31"/>
    </row>
    <row r="1047" spans="2:3" x14ac:dyDescent="0.2">
      <c r="B1047"/>
      <c r="C1047" s="31"/>
    </row>
    <row r="1048" spans="2:3" x14ac:dyDescent="0.2">
      <c r="B1048"/>
      <c r="C1048" s="31"/>
    </row>
    <row r="1049" spans="2:3" x14ac:dyDescent="0.2">
      <c r="B1049"/>
      <c r="C1049" s="31"/>
    </row>
    <row r="1050" spans="2:3" x14ac:dyDescent="0.2">
      <c r="B1050"/>
      <c r="C1050" s="31"/>
    </row>
    <row r="1051" spans="2:3" x14ac:dyDescent="0.2">
      <c r="B1051"/>
      <c r="C1051" s="31"/>
    </row>
    <row r="1052" spans="2:3" x14ac:dyDescent="0.2">
      <c r="B1052"/>
      <c r="C1052" s="31"/>
    </row>
    <row r="1053" spans="2:3" x14ac:dyDescent="0.2">
      <c r="B1053"/>
      <c r="C1053" s="31"/>
    </row>
    <row r="1054" spans="2:3" x14ac:dyDescent="0.2">
      <c r="B1054"/>
      <c r="C1054" s="31"/>
    </row>
    <row r="1055" spans="2:3" x14ac:dyDescent="0.2">
      <c r="B1055"/>
      <c r="C1055" s="31"/>
    </row>
    <row r="1056" spans="2:3" x14ac:dyDescent="0.2">
      <c r="B1056"/>
      <c r="C1056" s="31"/>
    </row>
    <row r="1057" spans="2:3" x14ac:dyDescent="0.2">
      <c r="B1057"/>
      <c r="C1057" s="31"/>
    </row>
    <row r="1058" spans="2:3" x14ac:dyDescent="0.2">
      <c r="B1058"/>
      <c r="C1058" s="31"/>
    </row>
    <row r="1059" spans="2:3" x14ac:dyDescent="0.2">
      <c r="B1059"/>
      <c r="C1059" s="31"/>
    </row>
    <row r="1060" spans="2:3" x14ac:dyDescent="0.2">
      <c r="B1060"/>
      <c r="C1060" s="31"/>
    </row>
    <row r="1061" spans="2:3" x14ac:dyDescent="0.2">
      <c r="B1061"/>
      <c r="C1061" s="31"/>
    </row>
    <row r="1062" spans="2:3" x14ac:dyDescent="0.2">
      <c r="B1062"/>
      <c r="C1062" s="31"/>
    </row>
    <row r="1063" spans="2:3" x14ac:dyDescent="0.2">
      <c r="B1063"/>
      <c r="C1063" s="31"/>
    </row>
    <row r="1064" spans="2:3" x14ac:dyDescent="0.2">
      <c r="B1064"/>
      <c r="C1064" s="31"/>
    </row>
    <row r="1065" spans="2:3" x14ac:dyDescent="0.2">
      <c r="B1065"/>
      <c r="C1065" s="31"/>
    </row>
    <row r="1066" spans="2:3" x14ac:dyDescent="0.2">
      <c r="B1066"/>
      <c r="C1066" s="31"/>
    </row>
    <row r="1067" spans="2:3" x14ac:dyDescent="0.2">
      <c r="B1067"/>
      <c r="C1067" s="31"/>
    </row>
    <row r="1068" spans="2:3" x14ac:dyDescent="0.2">
      <c r="B1068"/>
      <c r="C1068" s="31"/>
    </row>
    <row r="1069" spans="2:3" x14ac:dyDescent="0.2">
      <c r="B1069"/>
      <c r="C1069" s="31"/>
    </row>
    <row r="1070" spans="2:3" x14ac:dyDescent="0.2">
      <c r="B1070"/>
      <c r="C1070" s="31"/>
    </row>
    <row r="1071" spans="2:3" x14ac:dyDescent="0.2">
      <c r="B1071"/>
      <c r="C1071" s="31"/>
    </row>
    <row r="1072" spans="2:3" x14ac:dyDescent="0.2">
      <c r="B1072"/>
      <c r="C1072" s="31"/>
    </row>
    <row r="1073" spans="2:3" x14ac:dyDescent="0.2">
      <c r="B1073"/>
      <c r="C1073" s="31"/>
    </row>
    <row r="1074" spans="2:3" x14ac:dyDescent="0.2">
      <c r="B1074"/>
      <c r="C1074" s="31"/>
    </row>
    <row r="1075" spans="2:3" x14ac:dyDescent="0.2">
      <c r="B1075"/>
      <c r="C1075" s="31"/>
    </row>
    <row r="1076" spans="2:3" x14ac:dyDescent="0.2">
      <c r="B1076"/>
      <c r="C1076" s="31"/>
    </row>
    <row r="1077" spans="2:3" x14ac:dyDescent="0.2">
      <c r="B1077"/>
      <c r="C1077" s="31"/>
    </row>
    <row r="1078" spans="2:3" x14ac:dyDescent="0.2">
      <c r="B1078"/>
      <c r="C1078" s="31"/>
    </row>
    <row r="1079" spans="2:3" x14ac:dyDescent="0.2">
      <c r="B1079"/>
      <c r="C1079" s="31"/>
    </row>
    <row r="1080" spans="2:3" x14ac:dyDescent="0.2">
      <c r="B1080"/>
      <c r="C1080" s="31"/>
    </row>
    <row r="1081" spans="2:3" x14ac:dyDescent="0.2">
      <c r="B1081"/>
      <c r="C1081" s="31"/>
    </row>
    <row r="1082" spans="2:3" x14ac:dyDescent="0.2">
      <c r="B1082"/>
      <c r="C1082" s="31"/>
    </row>
    <row r="1083" spans="2:3" x14ac:dyDescent="0.2">
      <c r="B1083"/>
      <c r="C1083" s="31"/>
    </row>
    <row r="1084" spans="2:3" x14ac:dyDescent="0.2">
      <c r="B1084"/>
      <c r="C1084" s="31"/>
    </row>
    <row r="1085" spans="2:3" x14ac:dyDescent="0.2">
      <c r="B1085"/>
      <c r="C1085" s="31"/>
    </row>
    <row r="1086" spans="2:3" x14ac:dyDescent="0.2">
      <c r="B1086"/>
      <c r="C1086" s="31"/>
    </row>
    <row r="1087" spans="2:3" x14ac:dyDescent="0.2">
      <c r="B1087"/>
      <c r="C1087" s="31"/>
    </row>
    <row r="1088" spans="2:3" x14ac:dyDescent="0.2">
      <c r="B1088"/>
      <c r="C1088" s="31"/>
    </row>
    <row r="1089" spans="2:3" x14ac:dyDescent="0.2">
      <c r="B1089"/>
      <c r="C1089" s="31"/>
    </row>
    <row r="1090" spans="2:3" x14ac:dyDescent="0.2">
      <c r="B1090"/>
      <c r="C1090" s="31"/>
    </row>
    <row r="1091" spans="2:3" x14ac:dyDescent="0.2">
      <c r="B1091"/>
      <c r="C1091" s="31"/>
    </row>
    <row r="1092" spans="2:3" x14ac:dyDescent="0.2">
      <c r="B1092"/>
      <c r="C1092" s="31"/>
    </row>
    <row r="1093" spans="2:3" x14ac:dyDescent="0.2">
      <c r="B1093"/>
      <c r="C1093" s="31"/>
    </row>
    <row r="1094" spans="2:3" x14ac:dyDescent="0.2">
      <c r="B1094"/>
      <c r="C1094" s="31"/>
    </row>
    <row r="1095" spans="2:3" x14ac:dyDescent="0.2">
      <c r="B1095"/>
      <c r="C1095" s="31"/>
    </row>
    <row r="1096" spans="2:3" x14ac:dyDescent="0.2">
      <c r="B1096"/>
      <c r="C1096" s="31"/>
    </row>
    <row r="1097" spans="2:3" x14ac:dyDescent="0.2">
      <c r="B1097"/>
      <c r="C1097" s="31"/>
    </row>
    <row r="1098" spans="2:3" x14ac:dyDescent="0.2">
      <c r="B1098"/>
      <c r="C1098" s="31"/>
    </row>
    <row r="1099" spans="2:3" x14ac:dyDescent="0.2">
      <c r="B1099"/>
      <c r="C1099" s="31"/>
    </row>
    <row r="1100" spans="2:3" x14ac:dyDescent="0.2">
      <c r="B1100"/>
      <c r="C1100" s="31"/>
    </row>
    <row r="1101" spans="2:3" x14ac:dyDescent="0.2">
      <c r="B1101"/>
      <c r="C1101" s="31"/>
    </row>
    <row r="1102" spans="2:3" x14ac:dyDescent="0.2">
      <c r="B1102"/>
      <c r="C1102" s="31"/>
    </row>
    <row r="1103" spans="2:3" x14ac:dyDescent="0.2">
      <c r="B1103"/>
      <c r="C1103" s="31"/>
    </row>
    <row r="1104" spans="2:3" x14ac:dyDescent="0.2">
      <c r="B1104"/>
      <c r="C1104" s="31"/>
    </row>
    <row r="1105" spans="2:3" x14ac:dyDescent="0.2">
      <c r="B1105"/>
      <c r="C1105" s="31"/>
    </row>
    <row r="1106" spans="2:3" x14ac:dyDescent="0.2">
      <c r="B1106"/>
      <c r="C1106" s="31"/>
    </row>
    <row r="1107" spans="2:3" x14ac:dyDescent="0.2">
      <c r="B1107"/>
      <c r="C1107" s="31"/>
    </row>
    <row r="1108" spans="2:3" x14ac:dyDescent="0.2">
      <c r="B1108"/>
      <c r="C1108" s="31"/>
    </row>
    <row r="1109" spans="2:3" x14ac:dyDescent="0.2">
      <c r="B1109"/>
      <c r="C1109" s="31"/>
    </row>
    <row r="1110" spans="2:3" x14ac:dyDescent="0.2">
      <c r="B1110"/>
      <c r="C1110" s="31"/>
    </row>
    <row r="1111" spans="2:3" x14ac:dyDescent="0.2">
      <c r="B1111"/>
      <c r="C1111" s="31"/>
    </row>
    <row r="1112" spans="2:3" x14ac:dyDescent="0.2">
      <c r="B1112"/>
      <c r="C1112" s="31"/>
    </row>
    <row r="1113" spans="2:3" x14ac:dyDescent="0.2">
      <c r="B1113"/>
      <c r="C1113" s="31"/>
    </row>
    <row r="1114" spans="2:3" x14ac:dyDescent="0.2">
      <c r="B1114"/>
      <c r="C1114" s="31"/>
    </row>
    <row r="1115" spans="2:3" x14ac:dyDescent="0.2">
      <c r="B1115"/>
      <c r="C1115" s="31"/>
    </row>
    <row r="1116" spans="2:3" x14ac:dyDescent="0.2">
      <c r="B1116"/>
      <c r="C1116" s="31"/>
    </row>
    <row r="1117" spans="2:3" x14ac:dyDescent="0.2">
      <c r="B1117"/>
      <c r="C1117" s="31"/>
    </row>
    <row r="1118" spans="2:3" x14ac:dyDescent="0.2">
      <c r="B1118"/>
      <c r="C1118" s="31"/>
    </row>
    <row r="1119" spans="2:3" x14ac:dyDescent="0.2">
      <c r="B1119"/>
      <c r="C1119" s="31"/>
    </row>
    <row r="1120" spans="2:3" x14ac:dyDescent="0.2">
      <c r="B1120"/>
      <c r="C1120" s="31"/>
    </row>
    <row r="1121" spans="2:3" x14ac:dyDescent="0.2">
      <c r="B1121"/>
      <c r="C1121" s="31"/>
    </row>
    <row r="1122" spans="2:3" x14ac:dyDescent="0.2">
      <c r="B1122"/>
      <c r="C1122" s="31"/>
    </row>
    <row r="1123" spans="2:3" x14ac:dyDescent="0.2">
      <c r="B1123"/>
      <c r="C1123" s="31"/>
    </row>
    <row r="1124" spans="2:3" x14ac:dyDescent="0.2">
      <c r="B1124"/>
      <c r="C1124" s="31"/>
    </row>
    <row r="1125" spans="2:3" x14ac:dyDescent="0.2">
      <c r="B1125"/>
      <c r="C1125" s="31"/>
    </row>
    <row r="1126" spans="2:3" x14ac:dyDescent="0.2">
      <c r="B1126"/>
      <c r="C1126" s="31"/>
    </row>
    <row r="1127" spans="2:3" x14ac:dyDescent="0.2">
      <c r="B1127"/>
    </row>
    <row r="1128" spans="2:3" x14ac:dyDescent="0.2">
      <c r="B1128"/>
    </row>
    <row r="1129" spans="2:3" x14ac:dyDescent="0.2">
      <c r="B1129"/>
    </row>
    <row r="1130" spans="2:3" x14ac:dyDescent="0.2">
      <c r="B1130"/>
    </row>
    <row r="1131" spans="2:3" x14ac:dyDescent="0.2">
      <c r="B1131"/>
    </row>
    <row r="1132" spans="2:3" x14ac:dyDescent="0.2">
      <c r="B1132"/>
    </row>
    <row r="1133" spans="2:3" x14ac:dyDescent="0.2">
      <c r="B1133"/>
    </row>
    <row r="1134" spans="2:3" x14ac:dyDescent="0.2">
      <c r="B1134"/>
    </row>
    <row r="1135" spans="2:3" x14ac:dyDescent="0.2">
      <c r="B1135"/>
    </row>
    <row r="1136" spans="2:3" x14ac:dyDescent="0.2">
      <c r="B1136"/>
    </row>
    <row r="1137" spans="2:2" x14ac:dyDescent="0.2">
      <c r="B1137"/>
    </row>
    <row r="1138" spans="2:2" x14ac:dyDescent="0.2">
      <c r="B1138"/>
    </row>
    <row r="1139" spans="2:2" x14ac:dyDescent="0.2">
      <c r="B1139"/>
    </row>
    <row r="1140" spans="2:2" x14ac:dyDescent="0.2">
      <c r="B1140"/>
    </row>
    <row r="1141" spans="2:2" x14ac:dyDescent="0.2">
      <c r="B1141"/>
    </row>
    <row r="1142" spans="2:2" x14ac:dyDescent="0.2">
      <c r="B1142"/>
    </row>
    <row r="1143" spans="2:2" x14ac:dyDescent="0.2">
      <c r="B1143"/>
    </row>
    <row r="1144" spans="2:2" x14ac:dyDescent="0.2">
      <c r="B1144"/>
    </row>
    <row r="1145" spans="2:2" x14ac:dyDescent="0.2">
      <c r="B1145"/>
    </row>
    <row r="1146" spans="2:2" x14ac:dyDescent="0.2">
      <c r="B1146"/>
    </row>
    <row r="1147" spans="2:2" x14ac:dyDescent="0.2">
      <c r="B1147"/>
    </row>
    <row r="1148" spans="2:2" x14ac:dyDescent="0.2">
      <c r="B1148"/>
    </row>
    <row r="1149" spans="2:2" x14ac:dyDescent="0.2">
      <c r="B1149"/>
    </row>
    <row r="1150" spans="2:2" x14ac:dyDescent="0.2">
      <c r="B1150"/>
    </row>
    <row r="1151" spans="2:2" x14ac:dyDescent="0.2">
      <c r="B1151"/>
    </row>
    <row r="1152" spans="2:2" x14ac:dyDescent="0.2">
      <c r="B1152"/>
    </row>
    <row r="1153" spans="2:2" x14ac:dyDescent="0.2">
      <c r="B1153"/>
    </row>
    <row r="1154" spans="2:2" x14ac:dyDescent="0.2">
      <c r="B1154"/>
    </row>
    <row r="1155" spans="2:2" x14ac:dyDescent="0.2">
      <c r="B1155"/>
    </row>
    <row r="1156" spans="2:2" x14ac:dyDescent="0.2">
      <c r="B1156"/>
    </row>
    <row r="1157" spans="2:2" x14ac:dyDescent="0.2">
      <c r="B1157"/>
    </row>
    <row r="1158" spans="2:2" x14ac:dyDescent="0.2">
      <c r="B1158"/>
    </row>
    <row r="1159" spans="2:2" x14ac:dyDescent="0.2">
      <c r="B1159"/>
    </row>
    <row r="1160" spans="2:2" x14ac:dyDescent="0.2">
      <c r="B1160"/>
    </row>
    <row r="1161" spans="2:2" x14ac:dyDescent="0.2">
      <c r="B1161"/>
    </row>
    <row r="1162" spans="2:2" x14ac:dyDescent="0.2">
      <c r="B1162"/>
    </row>
    <row r="1163" spans="2:2" x14ac:dyDescent="0.2">
      <c r="B1163"/>
    </row>
    <row r="1164" spans="2:2" x14ac:dyDescent="0.2">
      <c r="B1164"/>
    </row>
    <row r="1165" spans="2:2" x14ac:dyDescent="0.2">
      <c r="B1165"/>
    </row>
    <row r="1166" spans="2:2" x14ac:dyDescent="0.2">
      <c r="B1166"/>
    </row>
    <row r="1167" spans="2:2" x14ac:dyDescent="0.2">
      <c r="B1167"/>
    </row>
    <row r="1168" spans="2:2" x14ac:dyDescent="0.2">
      <c r="B1168"/>
    </row>
    <row r="1169" spans="2:2" x14ac:dyDescent="0.2">
      <c r="B1169"/>
    </row>
    <row r="1170" spans="2:2" x14ac:dyDescent="0.2">
      <c r="B1170"/>
    </row>
    <row r="1171" spans="2:2" x14ac:dyDescent="0.2">
      <c r="B1171"/>
    </row>
    <row r="1172" spans="2:2" x14ac:dyDescent="0.2">
      <c r="B1172"/>
    </row>
    <row r="1173" spans="2:2" x14ac:dyDescent="0.2">
      <c r="B1173"/>
    </row>
    <row r="1174" spans="2:2" x14ac:dyDescent="0.2">
      <c r="B1174"/>
    </row>
    <row r="1175" spans="2:2" x14ac:dyDescent="0.2">
      <c r="B1175"/>
    </row>
    <row r="1176" spans="2:2" x14ac:dyDescent="0.2">
      <c r="B1176"/>
    </row>
    <row r="1177" spans="2:2" x14ac:dyDescent="0.2">
      <c r="B1177"/>
    </row>
    <row r="1178" spans="2:2" x14ac:dyDescent="0.2">
      <c r="B1178"/>
    </row>
    <row r="1179" spans="2:2" x14ac:dyDescent="0.2">
      <c r="B1179"/>
    </row>
    <row r="1180" spans="2:2" x14ac:dyDescent="0.2">
      <c r="B1180"/>
    </row>
    <row r="1181" spans="2:2" x14ac:dyDescent="0.2">
      <c r="B1181"/>
    </row>
    <row r="1182" spans="2:2" x14ac:dyDescent="0.2">
      <c r="B1182"/>
    </row>
    <row r="1183" spans="2:2" x14ac:dyDescent="0.2">
      <c r="B1183"/>
    </row>
    <row r="1184" spans="2:2" x14ac:dyDescent="0.2">
      <c r="B1184"/>
    </row>
    <row r="1185" spans="2:2" x14ac:dyDescent="0.2">
      <c r="B1185"/>
    </row>
    <row r="1186" spans="2:2" x14ac:dyDescent="0.2">
      <c r="B1186"/>
    </row>
    <row r="1187" spans="2:2" x14ac:dyDescent="0.2">
      <c r="B1187"/>
    </row>
    <row r="1188" spans="2:2" x14ac:dyDescent="0.2">
      <c r="B1188"/>
    </row>
    <row r="1189" spans="2:2" x14ac:dyDescent="0.2">
      <c r="B1189"/>
    </row>
    <row r="1190" spans="2:2" x14ac:dyDescent="0.2">
      <c r="B1190"/>
    </row>
    <row r="1191" spans="2:2" x14ac:dyDescent="0.2">
      <c r="B1191"/>
    </row>
    <row r="1192" spans="2:2" x14ac:dyDescent="0.2">
      <c r="B1192"/>
    </row>
    <row r="1193" spans="2:2" x14ac:dyDescent="0.2">
      <c r="B1193"/>
    </row>
    <row r="1194" spans="2:2" x14ac:dyDescent="0.2">
      <c r="B1194"/>
    </row>
    <row r="1195" spans="2:2" x14ac:dyDescent="0.2">
      <c r="B1195"/>
    </row>
    <row r="1196" spans="2:2" x14ac:dyDescent="0.2">
      <c r="B1196"/>
    </row>
    <row r="1197" spans="2:2" x14ac:dyDescent="0.2">
      <c r="B1197"/>
    </row>
    <row r="1198" spans="2:2" x14ac:dyDescent="0.2">
      <c r="B1198"/>
    </row>
    <row r="1199" spans="2:2" x14ac:dyDescent="0.2">
      <c r="B1199"/>
    </row>
    <row r="1200" spans="2:2" x14ac:dyDescent="0.2">
      <c r="B1200"/>
    </row>
    <row r="1201" spans="2:2" x14ac:dyDescent="0.2">
      <c r="B1201"/>
    </row>
    <row r="1202" spans="2:2" x14ac:dyDescent="0.2">
      <c r="B1202"/>
    </row>
    <row r="1203" spans="2:2" x14ac:dyDescent="0.2">
      <c r="B1203"/>
    </row>
    <row r="1204" spans="2:2" x14ac:dyDescent="0.2">
      <c r="B1204"/>
    </row>
    <row r="1205" spans="2:2" x14ac:dyDescent="0.2">
      <c r="B1205"/>
    </row>
    <row r="1206" spans="2:2" x14ac:dyDescent="0.2">
      <c r="B1206"/>
    </row>
    <row r="1207" spans="2:2" x14ac:dyDescent="0.2">
      <c r="B1207"/>
    </row>
    <row r="1208" spans="2:2" x14ac:dyDescent="0.2">
      <c r="B1208"/>
    </row>
    <row r="1209" spans="2:2" x14ac:dyDescent="0.2">
      <c r="B1209"/>
    </row>
    <row r="1210" spans="2:2" x14ac:dyDescent="0.2">
      <c r="B1210"/>
    </row>
    <row r="1211" spans="2:2" x14ac:dyDescent="0.2">
      <c r="B1211"/>
    </row>
    <row r="1212" spans="2:2" x14ac:dyDescent="0.2">
      <c r="B1212"/>
    </row>
    <row r="1213" spans="2:2" x14ac:dyDescent="0.2">
      <c r="B1213"/>
    </row>
    <row r="1214" spans="2:2" x14ac:dyDescent="0.2">
      <c r="B1214"/>
    </row>
    <row r="1215" spans="2:2" x14ac:dyDescent="0.2">
      <c r="B1215"/>
    </row>
    <row r="1216" spans="2:2" x14ac:dyDescent="0.2">
      <c r="B1216"/>
    </row>
    <row r="1217" spans="2:2" x14ac:dyDescent="0.2">
      <c r="B1217"/>
    </row>
    <row r="1218" spans="2:2" x14ac:dyDescent="0.2">
      <c r="B1218"/>
    </row>
    <row r="1219" spans="2:2" x14ac:dyDescent="0.2">
      <c r="B1219"/>
    </row>
    <row r="1220" spans="2:2" x14ac:dyDescent="0.2">
      <c r="B1220"/>
    </row>
    <row r="1221" spans="2:2" x14ac:dyDescent="0.2">
      <c r="B1221"/>
    </row>
    <row r="1222" spans="2:2" x14ac:dyDescent="0.2">
      <c r="B1222"/>
    </row>
    <row r="1223" spans="2:2" x14ac:dyDescent="0.2">
      <c r="B1223"/>
    </row>
    <row r="1224" spans="2:2" x14ac:dyDescent="0.2">
      <c r="B1224"/>
    </row>
    <row r="1225" spans="2:2" x14ac:dyDescent="0.2">
      <c r="B1225"/>
    </row>
    <row r="1226" spans="2:2" x14ac:dyDescent="0.2">
      <c r="B1226"/>
    </row>
    <row r="1227" spans="2:2" x14ac:dyDescent="0.2">
      <c r="B1227"/>
    </row>
    <row r="1228" spans="2:2" x14ac:dyDescent="0.2">
      <c r="B1228"/>
    </row>
    <row r="1229" spans="2:2" x14ac:dyDescent="0.2">
      <c r="B1229"/>
    </row>
    <row r="1230" spans="2:2" x14ac:dyDescent="0.2">
      <c r="B1230"/>
    </row>
    <row r="1231" spans="2:2" x14ac:dyDescent="0.2">
      <c r="B1231"/>
    </row>
    <row r="1232" spans="2:2" x14ac:dyDescent="0.2">
      <c r="B1232"/>
    </row>
    <row r="1233" spans="2:2" x14ac:dyDescent="0.2">
      <c r="B1233"/>
    </row>
    <row r="1234" spans="2:2" x14ac:dyDescent="0.2">
      <c r="B1234"/>
    </row>
    <row r="1235" spans="2:2" x14ac:dyDescent="0.2">
      <c r="B1235"/>
    </row>
    <row r="1236" spans="2:2" x14ac:dyDescent="0.2">
      <c r="B1236"/>
    </row>
    <row r="1237" spans="2:2" x14ac:dyDescent="0.2">
      <c r="B1237"/>
    </row>
    <row r="1238" spans="2:2" x14ac:dyDescent="0.2">
      <c r="B1238"/>
    </row>
    <row r="1239" spans="2:2" x14ac:dyDescent="0.2">
      <c r="B1239"/>
    </row>
    <row r="1240" spans="2:2" x14ac:dyDescent="0.2">
      <c r="B1240"/>
    </row>
    <row r="1241" spans="2:2" x14ac:dyDescent="0.2">
      <c r="B1241"/>
    </row>
    <row r="1242" spans="2:2" x14ac:dyDescent="0.2">
      <c r="B1242"/>
    </row>
    <row r="1243" spans="2:2" x14ac:dyDescent="0.2">
      <c r="B1243"/>
    </row>
    <row r="1244" spans="2:2" x14ac:dyDescent="0.2">
      <c r="B1244"/>
    </row>
    <row r="1245" spans="2:2" x14ac:dyDescent="0.2">
      <c r="B1245"/>
    </row>
    <row r="1246" spans="2:2" x14ac:dyDescent="0.2">
      <c r="B1246"/>
    </row>
    <row r="1247" spans="2:2" x14ac:dyDescent="0.2">
      <c r="B1247"/>
    </row>
    <row r="1248" spans="2:2" x14ac:dyDescent="0.2">
      <c r="B1248"/>
    </row>
    <row r="1249" spans="2:2" x14ac:dyDescent="0.2">
      <c r="B1249"/>
    </row>
    <row r="1250" spans="2:2" x14ac:dyDescent="0.2">
      <c r="B1250"/>
    </row>
    <row r="1251" spans="2:2" x14ac:dyDescent="0.2">
      <c r="B1251"/>
    </row>
    <row r="1252" spans="2:2" x14ac:dyDescent="0.2">
      <c r="B1252"/>
    </row>
    <row r="1253" spans="2:2" x14ac:dyDescent="0.2">
      <c r="B1253"/>
    </row>
    <row r="1254" spans="2:2" x14ac:dyDescent="0.2">
      <c r="B1254"/>
    </row>
    <row r="1255" spans="2:2" x14ac:dyDescent="0.2">
      <c r="B1255"/>
    </row>
    <row r="1256" spans="2:2" x14ac:dyDescent="0.2">
      <c r="B1256"/>
    </row>
    <row r="1257" spans="2:2" x14ac:dyDescent="0.2">
      <c r="B1257"/>
    </row>
    <row r="1258" spans="2:2" x14ac:dyDescent="0.2">
      <c r="B1258"/>
    </row>
    <row r="1259" spans="2:2" x14ac:dyDescent="0.2">
      <c r="B1259"/>
    </row>
    <row r="1260" spans="2:2" x14ac:dyDescent="0.2">
      <c r="B1260"/>
    </row>
    <row r="1261" spans="2:2" x14ac:dyDescent="0.2">
      <c r="B1261"/>
    </row>
    <row r="1262" spans="2:2" x14ac:dyDescent="0.2">
      <c r="B1262"/>
    </row>
    <row r="1263" spans="2:2" x14ac:dyDescent="0.2">
      <c r="B1263"/>
    </row>
    <row r="1264" spans="2:2" x14ac:dyDescent="0.2">
      <c r="B1264"/>
    </row>
    <row r="1265" spans="2:2" x14ac:dyDescent="0.2">
      <c r="B1265"/>
    </row>
    <row r="1266" spans="2:2" x14ac:dyDescent="0.2">
      <c r="B1266"/>
    </row>
    <row r="1267" spans="2:2" x14ac:dyDescent="0.2">
      <c r="B1267"/>
    </row>
    <row r="1268" spans="2:2" x14ac:dyDescent="0.2">
      <c r="B1268"/>
    </row>
    <row r="1269" spans="2:2" x14ac:dyDescent="0.2">
      <c r="B1269"/>
    </row>
    <row r="1270" spans="2:2" x14ac:dyDescent="0.2">
      <c r="B1270"/>
    </row>
    <row r="1271" spans="2:2" x14ac:dyDescent="0.2">
      <c r="B1271"/>
    </row>
    <row r="1272" spans="2:2" x14ac:dyDescent="0.2">
      <c r="B1272"/>
    </row>
    <row r="1273" spans="2:2" x14ac:dyDescent="0.2">
      <c r="B1273"/>
    </row>
    <row r="1274" spans="2:2" x14ac:dyDescent="0.2">
      <c r="B1274"/>
    </row>
    <row r="1275" spans="2:2" x14ac:dyDescent="0.2">
      <c r="B1275"/>
    </row>
    <row r="1276" spans="2:2" x14ac:dyDescent="0.2">
      <c r="B1276"/>
    </row>
    <row r="1277" spans="2:2" x14ac:dyDescent="0.2">
      <c r="B1277"/>
    </row>
    <row r="1278" spans="2:2" x14ac:dyDescent="0.2">
      <c r="B1278"/>
    </row>
    <row r="1279" spans="2:2" x14ac:dyDescent="0.2">
      <c r="B1279"/>
    </row>
    <row r="1280" spans="2:2" x14ac:dyDescent="0.2">
      <c r="B1280"/>
    </row>
    <row r="1281" spans="2:2" x14ac:dyDescent="0.2">
      <c r="B1281"/>
    </row>
    <row r="1282" spans="2:2" x14ac:dyDescent="0.2">
      <c r="B1282"/>
    </row>
    <row r="1283" spans="2:2" x14ac:dyDescent="0.2">
      <c r="B1283"/>
    </row>
    <row r="1284" spans="2:2" x14ac:dyDescent="0.2">
      <c r="B1284"/>
    </row>
    <row r="1285" spans="2:2" x14ac:dyDescent="0.2">
      <c r="B1285"/>
    </row>
    <row r="1286" spans="2:2" x14ac:dyDescent="0.2">
      <c r="B1286"/>
    </row>
    <row r="1287" spans="2:2" x14ac:dyDescent="0.2">
      <c r="B1287"/>
    </row>
    <row r="1288" spans="2:2" x14ac:dyDescent="0.2">
      <c r="B1288"/>
    </row>
    <row r="1289" spans="2:2" x14ac:dyDescent="0.2">
      <c r="B1289"/>
    </row>
    <row r="1290" spans="2:2" x14ac:dyDescent="0.2">
      <c r="B1290"/>
    </row>
    <row r="1291" spans="2:2" x14ac:dyDescent="0.2">
      <c r="B1291"/>
    </row>
    <row r="1292" spans="2:2" x14ac:dyDescent="0.2">
      <c r="B1292"/>
    </row>
    <row r="1293" spans="2:2" x14ac:dyDescent="0.2">
      <c r="B1293"/>
    </row>
    <row r="1294" spans="2:2" x14ac:dyDescent="0.2">
      <c r="B1294"/>
    </row>
    <row r="1295" spans="2:2" x14ac:dyDescent="0.2">
      <c r="B1295"/>
    </row>
    <row r="1296" spans="2:2" x14ac:dyDescent="0.2">
      <c r="B1296"/>
    </row>
    <row r="1297" spans="2:2" x14ac:dyDescent="0.2">
      <c r="B1297"/>
    </row>
    <row r="1298" spans="2:2" x14ac:dyDescent="0.2">
      <c r="B1298"/>
    </row>
    <row r="1299" spans="2:2" x14ac:dyDescent="0.2">
      <c r="B1299"/>
    </row>
    <row r="1300" spans="2:2" x14ac:dyDescent="0.2">
      <c r="B1300"/>
    </row>
    <row r="1301" spans="2:2" x14ac:dyDescent="0.2">
      <c r="B1301"/>
    </row>
    <row r="1302" spans="2:2" x14ac:dyDescent="0.2">
      <c r="B1302"/>
    </row>
    <row r="1303" spans="2:2" x14ac:dyDescent="0.2">
      <c r="B1303"/>
    </row>
    <row r="1304" spans="2:2" x14ac:dyDescent="0.2">
      <c r="B1304"/>
    </row>
    <row r="1305" spans="2:2" x14ac:dyDescent="0.2">
      <c r="B1305"/>
    </row>
    <row r="1306" spans="2:2" x14ac:dyDescent="0.2">
      <c r="B1306"/>
    </row>
    <row r="1307" spans="2:2" x14ac:dyDescent="0.2">
      <c r="B1307"/>
    </row>
    <row r="1308" spans="2:2" x14ac:dyDescent="0.2">
      <c r="B1308"/>
    </row>
    <row r="1309" spans="2:2" x14ac:dyDescent="0.2">
      <c r="B1309"/>
    </row>
    <row r="1310" spans="2:2" x14ac:dyDescent="0.2">
      <c r="B1310"/>
    </row>
    <row r="1311" spans="2:2" x14ac:dyDescent="0.2">
      <c r="B1311"/>
    </row>
    <row r="1312" spans="2:2" x14ac:dyDescent="0.2">
      <c r="B1312"/>
    </row>
    <row r="1313" spans="2:2" x14ac:dyDescent="0.2">
      <c r="B1313"/>
    </row>
    <row r="1314" spans="2:2" x14ac:dyDescent="0.2">
      <c r="B1314"/>
    </row>
    <row r="1315" spans="2:2" x14ac:dyDescent="0.2">
      <c r="B1315"/>
    </row>
    <row r="1316" spans="2:2" x14ac:dyDescent="0.2">
      <c r="B1316"/>
    </row>
    <row r="1317" spans="2:2" x14ac:dyDescent="0.2">
      <c r="B1317"/>
    </row>
    <row r="1318" spans="2:2" x14ac:dyDescent="0.2">
      <c r="B1318"/>
    </row>
    <row r="1319" spans="2:2" x14ac:dyDescent="0.2">
      <c r="B1319"/>
    </row>
    <row r="1320" spans="2:2" x14ac:dyDescent="0.2">
      <c r="B1320"/>
    </row>
    <row r="1321" spans="2:2" x14ac:dyDescent="0.2">
      <c r="B1321"/>
    </row>
    <row r="1322" spans="2:2" x14ac:dyDescent="0.2">
      <c r="B1322"/>
    </row>
    <row r="1323" spans="2:2" x14ac:dyDescent="0.2">
      <c r="B1323"/>
    </row>
    <row r="1324" spans="2:2" x14ac:dyDescent="0.2">
      <c r="B1324"/>
    </row>
    <row r="1325" spans="2:2" x14ac:dyDescent="0.2">
      <c r="B1325"/>
    </row>
    <row r="1326" spans="2:2" x14ac:dyDescent="0.2">
      <c r="B1326"/>
    </row>
    <row r="1327" spans="2:2" x14ac:dyDescent="0.2">
      <c r="B1327"/>
    </row>
    <row r="1328" spans="2:2" x14ac:dyDescent="0.2">
      <c r="B1328"/>
    </row>
    <row r="1329" spans="2:2" x14ac:dyDescent="0.2">
      <c r="B1329"/>
    </row>
    <row r="1330" spans="2:2" x14ac:dyDescent="0.2">
      <c r="B1330"/>
    </row>
    <row r="1331" spans="2:2" x14ac:dyDescent="0.2">
      <c r="B1331"/>
    </row>
    <row r="1332" spans="2:2" x14ac:dyDescent="0.2">
      <c r="B1332"/>
    </row>
    <row r="1333" spans="2:2" x14ac:dyDescent="0.2">
      <c r="B1333"/>
    </row>
    <row r="1334" spans="2:2" x14ac:dyDescent="0.2">
      <c r="B1334"/>
    </row>
    <row r="1335" spans="2:2" x14ac:dyDescent="0.2">
      <c r="B1335"/>
    </row>
    <row r="1336" spans="2:2" x14ac:dyDescent="0.2">
      <c r="B1336"/>
    </row>
    <row r="1337" spans="2:2" x14ac:dyDescent="0.2">
      <c r="B1337"/>
    </row>
    <row r="1338" spans="2:2" x14ac:dyDescent="0.2">
      <c r="B1338"/>
    </row>
    <row r="1339" spans="2:2" x14ac:dyDescent="0.2">
      <c r="B1339"/>
    </row>
    <row r="1340" spans="2:2" x14ac:dyDescent="0.2">
      <c r="B1340"/>
    </row>
    <row r="1341" spans="2:2" x14ac:dyDescent="0.2">
      <c r="B1341"/>
    </row>
    <row r="1342" spans="2:2" x14ac:dyDescent="0.2">
      <c r="B1342"/>
    </row>
    <row r="1343" spans="2:2" x14ac:dyDescent="0.2">
      <c r="B1343"/>
    </row>
    <row r="1344" spans="2:2" x14ac:dyDescent="0.2">
      <c r="B1344"/>
    </row>
    <row r="1345" spans="2:2" x14ac:dyDescent="0.2">
      <c r="B1345"/>
    </row>
    <row r="1346" spans="2:2" x14ac:dyDescent="0.2">
      <c r="B1346"/>
    </row>
    <row r="1347" spans="2:2" x14ac:dyDescent="0.2">
      <c r="B1347"/>
    </row>
    <row r="1348" spans="2:2" x14ac:dyDescent="0.2">
      <c r="B1348"/>
    </row>
    <row r="1349" spans="2:2" x14ac:dyDescent="0.2">
      <c r="B1349"/>
    </row>
    <row r="1350" spans="2:2" x14ac:dyDescent="0.2">
      <c r="B1350"/>
    </row>
    <row r="1351" spans="2:2" x14ac:dyDescent="0.2">
      <c r="B1351"/>
    </row>
    <row r="1352" spans="2:2" x14ac:dyDescent="0.2">
      <c r="B1352"/>
    </row>
    <row r="1353" spans="2:2" x14ac:dyDescent="0.2">
      <c r="B1353"/>
    </row>
    <row r="1354" spans="2:2" x14ac:dyDescent="0.2">
      <c r="B1354"/>
    </row>
    <row r="1355" spans="2:2" x14ac:dyDescent="0.2">
      <c r="B1355"/>
    </row>
    <row r="1356" spans="2:2" x14ac:dyDescent="0.2">
      <c r="B1356"/>
    </row>
    <row r="1357" spans="2:2" x14ac:dyDescent="0.2">
      <c r="B1357"/>
    </row>
    <row r="1358" spans="2:2" x14ac:dyDescent="0.2">
      <c r="B1358"/>
    </row>
    <row r="1359" spans="2:2" x14ac:dyDescent="0.2">
      <c r="B1359"/>
    </row>
    <row r="1360" spans="2:2" x14ac:dyDescent="0.2">
      <c r="B1360"/>
    </row>
    <row r="1361" spans="2:2" x14ac:dyDescent="0.2">
      <c r="B1361"/>
    </row>
    <row r="1362" spans="2:2" x14ac:dyDescent="0.2">
      <c r="B1362"/>
    </row>
    <row r="1363" spans="2:2" x14ac:dyDescent="0.2">
      <c r="B1363"/>
    </row>
    <row r="1364" spans="2:2" x14ac:dyDescent="0.2">
      <c r="B1364"/>
    </row>
    <row r="1365" spans="2:2" x14ac:dyDescent="0.2">
      <c r="B1365"/>
    </row>
    <row r="1366" spans="2:2" x14ac:dyDescent="0.2">
      <c r="B1366"/>
    </row>
    <row r="1367" spans="2:2" x14ac:dyDescent="0.2">
      <c r="B1367"/>
    </row>
    <row r="1368" spans="2:2" x14ac:dyDescent="0.2">
      <c r="B1368"/>
    </row>
    <row r="1369" spans="2:2" x14ac:dyDescent="0.2">
      <c r="B1369"/>
    </row>
    <row r="1370" spans="2:2" x14ac:dyDescent="0.2">
      <c r="B1370"/>
    </row>
    <row r="1371" spans="2:2" x14ac:dyDescent="0.2">
      <c r="B1371"/>
    </row>
    <row r="1372" spans="2:2" x14ac:dyDescent="0.2">
      <c r="B1372"/>
    </row>
    <row r="1373" spans="2:2" x14ac:dyDescent="0.2">
      <c r="B1373"/>
    </row>
    <row r="1374" spans="2:2" x14ac:dyDescent="0.2">
      <c r="B1374"/>
    </row>
    <row r="1375" spans="2:2" x14ac:dyDescent="0.2">
      <c r="B1375"/>
    </row>
    <row r="1376" spans="2:2" x14ac:dyDescent="0.2">
      <c r="B1376"/>
    </row>
    <row r="1377" spans="2:2" x14ac:dyDescent="0.2">
      <c r="B1377"/>
    </row>
    <row r="1378" spans="2:2" x14ac:dyDescent="0.2">
      <c r="B1378"/>
    </row>
    <row r="1379" spans="2:2" x14ac:dyDescent="0.2">
      <c r="B1379"/>
    </row>
    <row r="1380" spans="2:2" x14ac:dyDescent="0.2">
      <c r="B1380"/>
    </row>
    <row r="1381" spans="2:2" x14ac:dyDescent="0.2">
      <c r="B1381"/>
    </row>
    <row r="1382" spans="2:2" x14ac:dyDescent="0.2">
      <c r="B1382"/>
    </row>
    <row r="1383" spans="2:2" x14ac:dyDescent="0.2">
      <c r="B1383"/>
    </row>
    <row r="1384" spans="2:2" x14ac:dyDescent="0.2">
      <c r="B1384"/>
    </row>
    <row r="1385" spans="2:2" x14ac:dyDescent="0.2">
      <c r="B1385"/>
    </row>
    <row r="1386" spans="2:2" x14ac:dyDescent="0.2">
      <c r="B1386"/>
    </row>
    <row r="1387" spans="2:2" x14ac:dyDescent="0.2">
      <c r="B1387"/>
    </row>
    <row r="1388" spans="2:2" x14ac:dyDescent="0.2">
      <c r="B1388"/>
    </row>
    <row r="1389" spans="2:2" x14ac:dyDescent="0.2">
      <c r="B1389"/>
    </row>
    <row r="1390" spans="2:2" x14ac:dyDescent="0.2">
      <c r="B1390"/>
    </row>
    <row r="1391" spans="2:2" x14ac:dyDescent="0.2">
      <c r="B1391"/>
    </row>
    <row r="1392" spans="2:2" x14ac:dyDescent="0.2">
      <c r="B1392"/>
    </row>
    <row r="1393" spans="2:2" x14ac:dyDescent="0.2">
      <c r="B1393"/>
    </row>
    <row r="1394" spans="2:2" x14ac:dyDescent="0.2">
      <c r="B1394"/>
    </row>
    <row r="1395" spans="2:2" x14ac:dyDescent="0.2">
      <c r="B1395"/>
    </row>
    <row r="1396" spans="2:2" x14ac:dyDescent="0.2">
      <c r="B1396"/>
    </row>
    <row r="1397" spans="2:2" x14ac:dyDescent="0.2">
      <c r="B1397"/>
    </row>
    <row r="1398" spans="2:2" x14ac:dyDescent="0.2">
      <c r="B1398"/>
    </row>
    <row r="1399" spans="2:2" x14ac:dyDescent="0.2">
      <c r="B1399"/>
    </row>
    <row r="1400" spans="2:2" x14ac:dyDescent="0.2">
      <c r="B1400"/>
    </row>
    <row r="1401" spans="2:2" x14ac:dyDescent="0.2">
      <c r="B1401"/>
    </row>
    <row r="1402" spans="2:2" x14ac:dyDescent="0.2">
      <c r="B1402"/>
    </row>
    <row r="1403" spans="2:2" x14ac:dyDescent="0.2">
      <c r="B1403"/>
    </row>
    <row r="1404" spans="2:2" x14ac:dyDescent="0.2">
      <c r="B1404"/>
    </row>
    <row r="1405" spans="2:2" x14ac:dyDescent="0.2">
      <c r="B1405"/>
    </row>
    <row r="1406" spans="2:2" x14ac:dyDescent="0.2">
      <c r="B1406"/>
    </row>
    <row r="1407" spans="2:2" x14ac:dyDescent="0.2">
      <c r="B1407"/>
    </row>
    <row r="1408" spans="2:2" x14ac:dyDescent="0.2">
      <c r="B1408"/>
    </row>
    <row r="1409" spans="2:2" x14ac:dyDescent="0.2">
      <c r="B1409"/>
    </row>
    <row r="1410" spans="2:2" x14ac:dyDescent="0.2">
      <c r="B1410"/>
    </row>
    <row r="1411" spans="2:2" x14ac:dyDescent="0.2">
      <c r="B1411"/>
    </row>
    <row r="1412" spans="2:2" x14ac:dyDescent="0.2">
      <c r="B1412"/>
    </row>
    <row r="1413" spans="2:2" x14ac:dyDescent="0.2">
      <c r="B1413"/>
    </row>
    <row r="1414" spans="2:2" x14ac:dyDescent="0.2">
      <c r="B1414"/>
    </row>
    <row r="1415" spans="2:2" x14ac:dyDescent="0.2">
      <c r="B1415"/>
    </row>
    <row r="1416" spans="2:2" x14ac:dyDescent="0.2">
      <c r="B1416"/>
    </row>
    <row r="1417" spans="2:2" x14ac:dyDescent="0.2">
      <c r="B1417"/>
    </row>
    <row r="1418" spans="2:2" x14ac:dyDescent="0.2">
      <c r="B1418"/>
    </row>
    <row r="1419" spans="2:2" x14ac:dyDescent="0.2">
      <c r="B1419"/>
    </row>
    <row r="1420" spans="2:2" x14ac:dyDescent="0.2">
      <c r="B1420"/>
    </row>
    <row r="1421" spans="2:2" x14ac:dyDescent="0.2">
      <c r="B1421"/>
    </row>
    <row r="1422" spans="2:2" x14ac:dyDescent="0.2">
      <c r="B1422"/>
    </row>
    <row r="1423" spans="2:2" x14ac:dyDescent="0.2">
      <c r="B1423"/>
    </row>
    <row r="1424" spans="2:2" x14ac:dyDescent="0.2">
      <c r="B1424"/>
    </row>
    <row r="1425" spans="2:2" x14ac:dyDescent="0.2">
      <c r="B1425"/>
    </row>
    <row r="1426" spans="2:2" x14ac:dyDescent="0.2">
      <c r="B1426"/>
    </row>
    <row r="1427" spans="2:2" x14ac:dyDescent="0.2">
      <c r="B1427"/>
    </row>
    <row r="1428" spans="2:2" x14ac:dyDescent="0.2">
      <c r="B1428"/>
    </row>
    <row r="1429" spans="2:2" x14ac:dyDescent="0.2">
      <c r="B1429"/>
    </row>
    <row r="1430" spans="2:2" x14ac:dyDescent="0.2">
      <c r="B1430"/>
    </row>
    <row r="1431" spans="2:2" x14ac:dyDescent="0.2">
      <c r="B1431"/>
    </row>
    <row r="1432" spans="2:2" x14ac:dyDescent="0.2">
      <c r="B1432"/>
    </row>
    <row r="1433" spans="2:2" x14ac:dyDescent="0.2">
      <c r="B1433"/>
    </row>
    <row r="1434" spans="2:2" x14ac:dyDescent="0.2">
      <c r="B1434"/>
    </row>
    <row r="1435" spans="2:2" x14ac:dyDescent="0.2">
      <c r="B1435"/>
    </row>
    <row r="1436" spans="2:2" x14ac:dyDescent="0.2">
      <c r="B1436"/>
    </row>
    <row r="1437" spans="2:2" x14ac:dyDescent="0.2">
      <c r="B1437"/>
    </row>
    <row r="1438" spans="2:2" x14ac:dyDescent="0.2">
      <c r="B1438"/>
    </row>
    <row r="1439" spans="2:2" x14ac:dyDescent="0.2">
      <c r="B1439"/>
    </row>
    <row r="1440" spans="2:2" x14ac:dyDescent="0.2">
      <c r="B1440"/>
    </row>
    <row r="1441" spans="2:2" x14ac:dyDescent="0.2">
      <c r="B1441"/>
    </row>
    <row r="1442" spans="2:2" x14ac:dyDescent="0.2">
      <c r="B1442"/>
    </row>
    <row r="1443" spans="2:2" x14ac:dyDescent="0.2">
      <c r="B1443"/>
    </row>
    <row r="1444" spans="2:2" x14ac:dyDescent="0.2">
      <c r="B1444"/>
    </row>
    <row r="1445" spans="2:2" x14ac:dyDescent="0.2">
      <c r="B1445"/>
    </row>
    <row r="1446" spans="2:2" x14ac:dyDescent="0.2">
      <c r="B1446"/>
    </row>
    <row r="1447" spans="2:2" x14ac:dyDescent="0.2">
      <c r="B1447"/>
    </row>
    <row r="1448" spans="2:2" x14ac:dyDescent="0.2">
      <c r="B1448"/>
    </row>
    <row r="1449" spans="2:2" x14ac:dyDescent="0.2">
      <c r="B1449"/>
    </row>
    <row r="1450" spans="2:2" x14ac:dyDescent="0.2">
      <c r="B1450"/>
    </row>
    <row r="1451" spans="2:2" x14ac:dyDescent="0.2">
      <c r="B1451"/>
    </row>
    <row r="1452" spans="2:2" x14ac:dyDescent="0.2">
      <c r="B1452"/>
    </row>
    <row r="1453" spans="2:2" x14ac:dyDescent="0.2">
      <c r="B1453"/>
    </row>
    <row r="1454" spans="2:2" x14ac:dyDescent="0.2">
      <c r="B1454"/>
    </row>
    <row r="1455" spans="2:2" x14ac:dyDescent="0.2">
      <c r="B1455"/>
    </row>
    <row r="1456" spans="2:2" x14ac:dyDescent="0.2">
      <c r="B1456"/>
    </row>
    <row r="1457" spans="2:2" x14ac:dyDescent="0.2">
      <c r="B1457"/>
    </row>
    <row r="1458" spans="2:2" x14ac:dyDescent="0.2">
      <c r="B1458"/>
    </row>
    <row r="1459" spans="2:2" x14ac:dyDescent="0.2">
      <c r="B1459"/>
    </row>
    <row r="1460" spans="2:2" x14ac:dyDescent="0.2">
      <c r="B1460"/>
    </row>
    <row r="1461" spans="2:2" x14ac:dyDescent="0.2">
      <c r="B1461"/>
    </row>
    <row r="1462" spans="2:2" x14ac:dyDescent="0.2">
      <c r="B1462"/>
    </row>
    <row r="1463" spans="2:2" x14ac:dyDescent="0.2">
      <c r="B1463"/>
    </row>
    <row r="1464" spans="2:2" x14ac:dyDescent="0.2">
      <c r="B1464"/>
    </row>
    <row r="1465" spans="2:2" x14ac:dyDescent="0.2">
      <c r="B1465"/>
    </row>
    <row r="1466" spans="2:2" x14ac:dyDescent="0.2">
      <c r="B1466"/>
    </row>
    <row r="1467" spans="2:2" x14ac:dyDescent="0.2">
      <c r="B1467"/>
    </row>
    <row r="1468" spans="2:2" x14ac:dyDescent="0.2">
      <c r="B1468"/>
    </row>
    <row r="1469" spans="2:2" x14ac:dyDescent="0.2">
      <c r="B1469"/>
    </row>
    <row r="1470" spans="2:2" x14ac:dyDescent="0.2">
      <c r="B1470"/>
    </row>
    <row r="1471" spans="2:2" x14ac:dyDescent="0.2">
      <c r="B1471"/>
    </row>
    <row r="1472" spans="2:2" x14ac:dyDescent="0.2">
      <c r="B1472"/>
    </row>
    <row r="1473" spans="2:2" x14ac:dyDescent="0.2">
      <c r="B1473"/>
    </row>
    <row r="1474" spans="2:2" x14ac:dyDescent="0.2">
      <c r="B1474"/>
    </row>
    <row r="1475" spans="2:2" x14ac:dyDescent="0.2">
      <c r="B1475"/>
    </row>
    <row r="1476" spans="2:2" x14ac:dyDescent="0.2">
      <c r="B1476"/>
    </row>
    <row r="1477" spans="2:2" x14ac:dyDescent="0.2">
      <c r="B1477"/>
    </row>
    <row r="1478" spans="2:2" x14ac:dyDescent="0.2">
      <c r="B1478"/>
    </row>
    <row r="1479" spans="2:2" x14ac:dyDescent="0.2">
      <c r="B1479"/>
    </row>
    <row r="1480" spans="2:2" x14ac:dyDescent="0.2">
      <c r="B1480"/>
    </row>
    <row r="1481" spans="2:2" x14ac:dyDescent="0.2">
      <c r="B1481"/>
    </row>
    <row r="1482" spans="2:2" x14ac:dyDescent="0.2">
      <c r="B1482"/>
    </row>
    <row r="1483" spans="2:2" x14ac:dyDescent="0.2">
      <c r="B1483"/>
    </row>
    <row r="1484" spans="2:2" x14ac:dyDescent="0.2">
      <c r="B1484"/>
    </row>
    <row r="1485" spans="2:2" x14ac:dyDescent="0.2">
      <c r="B1485"/>
    </row>
    <row r="1486" spans="2:2" x14ac:dyDescent="0.2">
      <c r="B1486"/>
    </row>
    <row r="1487" spans="2:2" x14ac:dyDescent="0.2">
      <c r="B1487"/>
    </row>
    <row r="1488" spans="2:2" x14ac:dyDescent="0.2">
      <c r="B1488"/>
    </row>
    <row r="1489" spans="2:2" x14ac:dyDescent="0.2">
      <c r="B1489"/>
    </row>
    <row r="1490" spans="2:2" x14ac:dyDescent="0.2">
      <c r="B1490"/>
    </row>
    <row r="1491" spans="2:2" x14ac:dyDescent="0.2">
      <c r="B1491"/>
    </row>
    <row r="1492" spans="2:2" x14ac:dyDescent="0.2">
      <c r="B1492"/>
    </row>
    <row r="1493" spans="2:2" x14ac:dyDescent="0.2">
      <c r="B1493"/>
    </row>
    <row r="1494" spans="2:2" x14ac:dyDescent="0.2">
      <c r="B1494"/>
    </row>
    <row r="1495" spans="2:2" x14ac:dyDescent="0.2">
      <c r="B1495"/>
    </row>
    <row r="1496" spans="2:2" x14ac:dyDescent="0.2">
      <c r="B1496"/>
    </row>
    <row r="1497" spans="2:2" x14ac:dyDescent="0.2">
      <c r="B1497"/>
    </row>
    <row r="1498" spans="2:2" x14ac:dyDescent="0.2">
      <c r="B1498"/>
    </row>
    <row r="1499" spans="2:2" x14ac:dyDescent="0.2">
      <c r="B1499"/>
    </row>
    <row r="1500" spans="2:2" x14ac:dyDescent="0.2">
      <c r="B1500"/>
    </row>
    <row r="1501" spans="2:2" x14ac:dyDescent="0.2">
      <c r="B1501"/>
    </row>
    <row r="1502" spans="2:2" x14ac:dyDescent="0.2">
      <c r="B1502"/>
    </row>
    <row r="1503" spans="2:2" x14ac:dyDescent="0.2">
      <c r="B1503"/>
    </row>
    <row r="1504" spans="2:2" x14ac:dyDescent="0.2">
      <c r="B1504"/>
    </row>
    <row r="1505" spans="2:2" x14ac:dyDescent="0.2">
      <c r="B1505"/>
    </row>
    <row r="1506" spans="2:2" x14ac:dyDescent="0.2">
      <c r="B1506"/>
    </row>
    <row r="1507" spans="2:2" x14ac:dyDescent="0.2">
      <c r="B1507"/>
    </row>
    <row r="1508" spans="2:2" x14ac:dyDescent="0.2">
      <c r="B1508"/>
    </row>
    <row r="1509" spans="2:2" x14ac:dyDescent="0.2">
      <c r="B1509"/>
    </row>
    <row r="1510" spans="2:2" x14ac:dyDescent="0.2">
      <c r="B1510"/>
    </row>
    <row r="1511" spans="2:2" x14ac:dyDescent="0.2">
      <c r="B1511"/>
    </row>
    <row r="1512" spans="2:2" x14ac:dyDescent="0.2">
      <c r="B1512"/>
    </row>
    <row r="1513" spans="2:2" x14ac:dyDescent="0.2">
      <c r="B1513"/>
    </row>
    <row r="1514" spans="2:2" x14ac:dyDescent="0.2">
      <c r="B1514"/>
    </row>
    <row r="1515" spans="2:2" x14ac:dyDescent="0.2">
      <c r="B1515"/>
    </row>
    <row r="1516" spans="2:2" x14ac:dyDescent="0.2">
      <c r="B1516"/>
    </row>
    <row r="1517" spans="2:2" x14ac:dyDescent="0.2">
      <c r="B1517"/>
    </row>
    <row r="1518" spans="2:2" x14ac:dyDescent="0.2">
      <c r="B1518"/>
    </row>
    <row r="1519" spans="2:2" x14ac:dyDescent="0.2">
      <c r="B1519"/>
    </row>
    <row r="1520" spans="2:2" x14ac:dyDescent="0.2">
      <c r="B1520"/>
    </row>
    <row r="1521" spans="2:2" x14ac:dyDescent="0.2">
      <c r="B1521"/>
    </row>
    <row r="1522" spans="2:2" x14ac:dyDescent="0.2">
      <c r="B1522"/>
    </row>
    <row r="1523" spans="2:2" x14ac:dyDescent="0.2">
      <c r="B1523"/>
    </row>
    <row r="1524" spans="2:2" x14ac:dyDescent="0.2">
      <c r="B1524"/>
    </row>
    <row r="1525" spans="2:2" x14ac:dyDescent="0.2">
      <c r="B1525"/>
    </row>
    <row r="1526" spans="2:2" x14ac:dyDescent="0.2">
      <c r="B1526"/>
    </row>
    <row r="1527" spans="2:2" x14ac:dyDescent="0.2">
      <c r="B1527"/>
    </row>
    <row r="1528" spans="2:2" x14ac:dyDescent="0.2">
      <c r="B1528"/>
    </row>
    <row r="1529" spans="2:2" x14ac:dyDescent="0.2">
      <c r="B1529"/>
    </row>
    <row r="1530" spans="2:2" x14ac:dyDescent="0.2">
      <c r="B1530"/>
    </row>
    <row r="1531" spans="2:2" x14ac:dyDescent="0.2">
      <c r="B1531"/>
    </row>
    <row r="1532" spans="2:2" x14ac:dyDescent="0.2">
      <c r="B1532"/>
    </row>
    <row r="1533" spans="2:2" x14ac:dyDescent="0.2">
      <c r="B1533"/>
    </row>
    <row r="1534" spans="2:2" x14ac:dyDescent="0.2">
      <c r="B1534"/>
    </row>
    <row r="1535" spans="2:2" x14ac:dyDescent="0.2">
      <c r="B1535"/>
    </row>
    <row r="1536" spans="2:2" x14ac:dyDescent="0.2">
      <c r="B1536"/>
    </row>
    <row r="1537" spans="2:2" x14ac:dyDescent="0.2">
      <c r="B1537"/>
    </row>
    <row r="1538" spans="2:2" x14ac:dyDescent="0.2">
      <c r="B1538"/>
    </row>
    <row r="1539" spans="2:2" x14ac:dyDescent="0.2">
      <c r="B1539"/>
    </row>
    <row r="1540" spans="2:2" x14ac:dyDescent="0.2">
      <c r="B1540"/>
    </row>
    <row r="1541" spans="2:2" x14ac:dyDescent="0.2">
      <c r="B1541"/>
    </row>
    <row r="1542" spans="2:2" x14ac:dyDescent="0.2">
      <c r="B1542"/>
    </row>
    <row r="1543" spans="2:2" x14ac:dyDescent="0.2">
      <c r="B1543"/>
    </row>
    <row r="1544" spans="2:2" x14ac:dyDescent="0.2">
      <c r="B1544"/>
    </row>
    <row r="1545" spans="2:2" x14ac:dyDescent="0.2">
      <c r="B1545"/>
    </row>
    <row r="1546" spans="2:2" x14ac:dyDescent="0.2">
      <c r="B1546"/>
    </row>
    <row r="1547" spans="2:2" x14ac:dyDescent="0.2">
      <c r="B1547"/>
    </row>
    <row r="1548" spans="2:2" x14ac:dyDescent="0.2">
      <c r="B1548"/>
    </row>
    <row r="1549" spans="2:2" x14ac:dyDescent="0.2">
      <c r="B1549"/>
    </row>
    <row r="1550" spans="2:2" x14ac:dyDescent="0.2">
      <c r="B1550"/>
    </row>
    <row r="1551" spans="2:2" x14ac:dyDescent="0.2">
      <c r="B1551"/>
    </row>
    <row r="1552" spans="2:2" x14ac:dyDescent="0.2">
      <c r="B1552"/>
    </row>
    <row r="1553" spans="2:2" x14ac:dyDescent="0.2">
      <c r="B1553"/>
    </row>
    <row r="1554" spans="2:2" x14ac:dyDescent="0.2">
      <c r="B1554"/>
    </row>
    <row r="1555" spans="2:2" x14ac:dyDescent="0.2">
      <c r="B1555"/>
    </row>
    <row r="1556" spans="2:2" x14ac:dyDescent="0.2">
      <c r="B1556"/>
    </row>
    <row r="1557" spans="2:2" x14ac:dyDescent="0.2">
      <c r="B1557"/>
    </row>
    <row r="1558" spans="2:2" x14ac:dyDescent="0.2">
      <c r="B1558"/>
    </row>
    <row r="1559" spans="2:2" x14ac:dyDescent="0.2">
      <c r="B1559"/>
    </row>
    <row r="1560" spans="2:2" x14ac:dyDescent="0.2">
      <c r="B1560"/>
    </row>
    <row r="1561" spans="2:2" x14ac:dyDescent="0.2">
      <c r="B1561"/>
    </row>
    <row r="1562" spans="2:2" x14ac:dyDescent="0.2">
      <c r="B1562"/>
    </row>
    <row r="1563" spans="2:2" x14ac:dyDescent="0.2">
      <c r="B1563"/>
    </row>
    <row r="1564" spans="2:2" x14ac:dyDescent="0.2">
      <c r="B1564"/>
    </row>
    <row r="1565" spans="2:2" x14ac:dyDescent="0.2">
      <c r="B1565"/>
    </row>
    <row r="1566" spans="2:2" x14ac:dyDescent="0.2">
      <c r="B1566"/>
    </row>
    <row r="1567" spans="2:2" x14ac:dyDescent="0.2">
      <c r="B1567"/>
    </row>
    <row r="1568" spans="2:2" x14ac:dyDescent="0.2">
      <c r="B1568"/>
    </row>
    <row r="1569" spans="2:2" x14ac:dyDescent="0.2">
      <c r="B1569"/>
    </row>
    <row r="1570" spans="2:2" x14ac:dyDescent="0.2">
      <c r="B1570"/>
    </row>
    <row r="1571" spans="2:2" x14ac:dyDescent="0.2">
      <c r="B1571"/>
    </row>
    <row r="1572" spans="2:2" x14ac:dyDescent="0.2">
      <c r="B1572"/>
    </row>
    <row r="1573" spans="2:2" x14ac:dyDescent="0.2">
      <c r="B1573"/>
    </row>
    <row r="1574" spans="2:2" x14ac:dyDescent="0.2">
      <c r="B1574"/>
    </row>
    <row r="1575" spans="2:2" x14ac:dyDescent="0.2">
      <c r="B1575"/>
    </row>
    <row r="1576" spans="2:2" x14ac:dyDescent="0.2">
      <c r="B1576"/>
    </row>
    <row r="1577" spans="2:2" x14ac:dyDescent="0.2">
      <c r="B1577"/>
    </row>
    <row r="1578" spans="2:2" x14ac:dyDescent="0.2">
      <c r="B1578"/>
    </row>
    <row r="1579" spans="2:2" x14ac:dyDescent="0.2">
      <c r="B1579"/>
    </row>
    <row r="1580" spans="2:2" x14ac:dyDescent="0.2">
      <c r="B1580"/>
    </row>
    <row r="1581" spans="2:2" x14ac:dyDescent="0.2">
      <c r="B1581"/>
    </row>
    <row r="1582" spans="2:2" x14ac:dyDescent="0.2">
      <c r="B1582"/>
    </row>
    <row r="1583" spans="2:2" x14ac:dyDescent="0.2">
      <c r="B1583"/>
    </row>
    <row r="1584" spans="2:2" x14ac:dyDescent="0.2">
      <c r="B1584"/>
    </row>
    <row r="1585" spans="2:2" x14ac:dyDescent="0.2">
      <c r="B1585"/>
    </row>
    <row r="1586" spans="2:2" x14ac:dyDescent="0.2">
      <c r="B1586"/>
    </row>
    <row r="1587" spans="2:2" x14ac:dyDescent="0.2">
      <c r="B1587"/>
    </row>
    <row r="1588" spans="2:2" x14ac:dyDescent="0.2">
      <c r="B1588"/>
    </row>
    <row r="1589" spans="2:2" x14ac:dyDescent="0.2">
      <c r="B1589"/>
    </row>
    <row r="1590" spans="2:2" x14ac:dyDescent="0.2">
      <c r="B1590"/>
    </row>
    <row r="1591" spans="2:2" x14ac:dyDescent="0.2">
      <c r="B1591"/>
    </row>
    <row r="1592" spans="2:2" x14ac:dyDescent="0.2">
      <c r="B1592"/>
    </row>
    <row r="1593" spans="2:2" x14ac:dyDescent="0.2">
      <c r="B1593"/>
    </row>
    <row r="1594" spans="2:2" x14ac:dyDescent="0.2">
      <c r="B1594"/>
    </row>
    <row r="1595" spans="2:2" x14ac:dyDescent="0.2">
      <c r="B1595"/>
    </row>
    <row r="1596" spans="2:2" x14ac:dyDescent="0.2">
      <c r="B1596"/>
    </row>
    <row r="1597" spans="2:2" x14ac:dyDescent="0.2">
      <c r="B1597"/>
    </row>
    <row r="1598" spans="2:2" x14ac:dyDescent="0.2">
      <c r="B1598"/>
    </row>
    <row r="1599" spans="2:2" x14ac:dyDescent="0.2">
      <c r="B1599"/>
    </row>
    <row r="1600" spans="2:2" x14ac:dyDescent="0.2">
      <c r="B1600"/>
    </row>
    <row r="1601" spans="2:2" x14ac:dyDescent="0.2">
      <c r="B1601"/>
    </row>
    <row r="1602" spans="2:2" x14ac:dyDescent="0.2">
      <c r="B1602"/>
    </row>
    <row r="1603" spans="2:2" x14ac:dyDescent="0.2">
      <c r="B1603"/>
    </row>
    <row r="1604" spans="2:2" x14ac:dyDescent="0.2">
      <c r="B1604"/>
    </row>
    <row r="1605" spans="2:2" x14ac:dyDescent="0.2">
      <c r="B1605"/>
    </row>
    <row r="1606" spans="2:2" x14ac:dyDescent="0.2">
      <c r="B1606"/>
    </row>
    <row r="1607" spans="2:2" x14ac:dyDescent="0.2">
      <c r="B1607"/>
    </row>
    <row r="1608" spans="2:2" x14ac:dyDescent="0.2">
      <c r="B1608"/>
    </row>
    <row r="1609" spans="2:2" x14ac:dyDescent="0.2">
      <c r="B1609"/>
    </row>
    <row r="1610" spans="2:2" x14ac:dyDescent="0.2">
      <c r="B1610"/>
    </row>
    <row r="1611" spans="2:2" x14ac:dyDescent="0.2">
      <c r="B1611"/>
    </row>
    <row r="1612" spans="2:2" x14ac:dyDescent="0.2">
      <c r="B1612"/>
    </row>
    <row r="1613" spans="2:2" x14ac:dyDescent="0.2">
      <c r="B1613"/>
    </row>
    <row r="1614" spans="2:2" x14ac:dyDescent="0.2">
      <c r="B1614"/>
    </row>
    <row r="1615" spans="2:2" x14ac:dyDescent="0.2">
      <c r="B1615"/>
    </row>
    <row r="1616" spans="2:2" x14ac:dyDescent="0.2">
      <c r="B1616"/>
    </row>
    <row r="1617" spans="2:2" x14ac:dyDescent="0.2">
      <c r="B1617"/>
    </row>
    <row r="1618" spans="2:2" x14ac:dyDescent="0.2">
      <c r="B1618"/>
    </row>
    <row r="1619" spans="2:2" x14ac:dyDescent="0.2">
      <c r="B1619"/>
    </row>
    <row r="1620" spans="2:2" x14ac:dyDescent="0.2">
      <c r="B1620"/>
    </row>
    <row r="1621" spans="2:2" x14ac:dyDescent="0.2">
      <c r="B1621"/>
    </row>
    <row r="1622" spans="2:2" x14ac:dyDescent="0.2">
      <c r="B1622"/>
    </row>
    <row r="1623" spans="2:2" x14ac:dyDescent="0.2">
      <c r="B1623"/>
    </row>
    <row r="1624" spans="2:2" x14ac:dyDescent="0.2">
      <c r="B1624"/>
    </row>
    <row r="1625" spans="2:2" x14ac:dyDescent="0.2">
      <c r="B1625"/>
    </row>
    <row r="1626" spans="2:2" x14ac:dyDescent="0.2">
      <c r="B1626"/>
    </row>
    <row r="1627" spans="2:2" x14ac:dyDescent="0.2">
      <c r="B1627"/>
    </row>
    <row r="1628" spans="2:2" x14ac:dyDescent="0.2">
      <c r="B1628"/>
    </row>
    <row r="1629" spans="2:2" x14ac:dyDescent="0.2">
      <c r="B1629"/>
    </row>
    <row r="1630" spans="2:2" x14ac:dyDescent="0.2">
      <c r="B1630"/>
    </row>
    <row r="1631" spans="2:2" x14ac:dyDescent="0.2">
      <c r="B1631"/>
    </row>
    <row r="1632" spans="2:2" x14ac:dyDescent="0.2">
      <c r="B1632"/>
    </row>
    <row r="1633" spans="2:2" x14ac:dyDescent="0.2">
      <c r="B1633"/>
    </row>
    <row r="1634" spans="2:2" x14ac:dyDescent="0.2">
      <c r="B1634"/>
    </row>
    <row r="1635" spans="2:2" x14ac:dyDescent="0.2">
      <c r="B1635"/>
    </row>
    <row r="1636" spans="2:2" x14ac:dyDescent="0.2">
      <c r="B1636"/>
    </row>
    <row r="1637" spans="2:2" x14ac:dyDescent="0.2">
      <c r="B1637"/>
    </row>
    <row r="1638" spans="2:2" x14ac:dyDescent="0.2">
      <c r="B1638"/>
    </row>
    <row r="1639" spans="2:2" x14ac:dyDescent="0.2">
      <c r="B1639"/>
    </row>
    <row r="1640" spans="2:2" x14ac:dyDescent="0.2">
      <c r="B1640"/>
    </row>
    <row r="1641" spans="2:2" x14ac:dyDescent="0.2">
      <c r="B1641"/>
    </row>
    <row r="1642" spans="2:2" x14ac:dyDescent="0.2">
      <c r="B1642"/>
    </row>
    <row r="1643" spans="2:2" x14ac:dyDescent="0.2">
      <c r="B1643"/>
    </row>
    <row r="1644" spans="2:2" x14ac:dyDescent="0.2">
      <c r="B1644"/>
    </row>
    <row r="1645" spans="2:2" x14ac:dyDescent="0.2">
      <c r="B1645"/>
    </row>
    <row r="1646" spans="2:2" x14ac:dyDescent="0.2">
      <c r="B1646"/>
    </row>
    <row r="1647" spans="2:2" x14ac:dyDescent="0.2">
      <c r="B1647"/>
    </row>
    <row r="1648" spans="2:2" x14ac:dyDescent="0.2">
      <c r="B1648"/>
    </row>
    <row r="1649" spans="2:2" x14ac:dyDescent="0.2">
      <c r="B1649"/>
    </row>
    <row r="1650" spans="2:2" x14ac:dyDescent="0.2">
      <c r="B1650"/>
    </row>
    <row r="1651" spans="2:2" x14ac:dyDescent="0.2">
      <c r="B1651"/>
    </row>
    <row r="1652" spans="2:2" x14ac:dyDescent="0.2">
      <c r="B1652"/>
    </row>
    <row r="1653" spans="2:2" x14ac:dyDescent="0.2">
      <c r="B1653"/>
    </row>
    <row r="1654" spans="2:2" x14ac:dyDescent="0.2">
      <c r="B1654"/>
    </row>
    <row r="1655" spans="2:2" x14ac:dyDescent="0.2">
      <c r="B1655"/>
    </row>
    <row r="1656" spans="2:2" x14ac:dyDescent="0.2">
      <c r="B1656"/>
    </row>
    <row r="1657" spans="2:2" x14ac:dyDescent="0.2">
      <c r="B1657"/>
    </row>
    <row r="1658" spans="2:2" x14ac:dyDescent="0.2">
      <c r="B1658"/>
    </row>
    <row r="1659" spans="2:2" x14ac:dyDescent="0.2">
      <c r="B1659"/>
    </row>
    <row r="1660" spans="2:2" x14ac:dyDescent="0.2">
      <c r="B1660"/>
    </row>
    <row r="1661" spans="2:2" x14ac:dyDescent="0.2">
      <c r="B1661"/>
    </row>
    <row r="1662" spans="2:2" x14ac:dyDescent="0.2">
      <c r="B1662"/>
    </row>
    <row r="1663" spans="2:2" x14ac:dyDescent="0.2">
      <c r="B1663"/>
    </row>
    <row r="1664" spans="2:2" x14ac:dyDescent="0.2">
      <c r="B1664"/>
    </row>
    <row r="1665" spans="2:2" x14ac:dyDescent="0.2">
      <c r="B1665"/>
    </row>
    <row r="1666" spans="2:2" x14ac:dyDescent="0.2">
      <c r="B1666"/>
    </row>
    <row r="1667" spans="2:2" x14ac:dyDescent="0.2">
      <c r="B1667"/>
    </row>
    <row r="1668" spans="2:2" x14ac:dyDescent="0.2">
      <c r="B1668"/>
    </row>
    <row r="1669" spans="2:2" x14ac:dyDescent="0.2">
      <c r="B1669"/>
    </row>
    <row r="1670" spans="2:2" x14ac:dyDescent="0.2">
      <c r="B1670"/>
    </row>
    <row r="1671" spans="2:2" x14ac:dyDescent="0.2">
      <c r="B1671"/>
    </row>
    <row r="1672" spans="2:2" x14ac:dyDescent="0.2">
      <c r="B1672"/>
    </row>
    <row r="1673" spans="2:2" x14ac:dyDescent="0.2">
      <c r="B1673"/>
    </row>
    <row r="1674" spans="2:2" x14ac:dyDescent="0.2">
      <c r="B1674"/>
    </row>
    <row r="1675" spans="2:2" x14ac:dyDescent="0.2">
      <c r="B1675"/>
    </row>
    <row r="1676" spans="2:2" x14ac:dyDescent="0.2">
      <c r="B1676"/>
    </row>
    <row r="1677" spans="2:2" x14ac:dyDescent="0.2">
      <c r="B1677"/>
    </row>
    <row r="1678" spans="2:2" x14ac:dyDescent="0.2">
      <c r="B1678"/>
    </row>
    <row r="1679" spans="2:2" x14ac:dyDescent="0.2">
      <c r="B1679"/>
    </row>
    <row r="1680" spans="2:2" x14ac:dyDescent="0.2">
      <c r="B1680"/>
    </row>
    <row r="1681" spans="2:2" x14ac:dyDescent="0.2">
      <c r="B1681"/>
    </row>
    <row r="1682" spans="2:2" x14ac:dyDescent="0.2">
      <c r="B1682"/>
    </row>
    <row r="1683" spans="2:2" x14ac:dyDescent="0.2">
      <c r="B1683"/>
    </row>
    <row r="1684" spans="2:2" x14ac:dyDescent="0.2">
      <c r="B1684"/>
    </row>
    <row r="1685" spans="2:2" x14ac:dyDescent="0.2">
      <c r="B1685"/>
    </row>
    <row r="1686" spans="2:2" x14ac:dyDescent="0.2">
      <c r="B1686"/>
    </row>
    <row r="1687" spans="2:2" x14ac:dyDescent="0.2">
      <c r="B1687"/>
    </row>
    <row r="1688" spans="2:2" x14ac:dyDescent="0.2">
      <c r="B1688"/>
    </row>
    <row r="1689" spans="2:2" x14ac:dyDescent="0.2">
      <c r="B1689"/>
    </row>
    <row r="1690" spans="2:2" x14ac:dyDescent="0.2">
      <c r="B1690"/>
    </row>
    <row r="1691" spans="2:2" x14ac:dyDescent="0.2">
      <c r="B1691"/>
    </row>
    <row r="1692" spans="2:2" x14ac:dyDescent="0.2">
      <c r="B1692"/>
    </row>
    <row r="1693" spans="2:2" x14ac:dyDescent="0.2">
      <c r="B1693"/>
    </row>
    <row r="1694" spans="2:2" x14ac:dyDescent="0.2">
      <c r="B1694"/>
    </row>
    <row r="1695" spans="2:2" x14ac:dyDescent="0.2">
      <c r="B1695"/>
    </row>
    <row r="1696" spans="2:2" x14ac:dyDescent="0.2">
      <c r="B1696"/>
    </row>
    <row r="1697" spans="2:2" x14ac:dyDescent="0.2">
      <c r="B1697"/>
    </row>
    <row r="1698" spans="2:2" x14ac:dyDescent="0.2">
      <c r="B1698"/>
    </row>
    <row r="1699" spans="2:2" x14ac:dyDescent="0.2">
      <c r="B1699"/>
    </row>
    <row r="1700" spans="2:2" x14ac:dyDescent="0.2">
      <c r="B1700"/>
    </row>
    <row r="1701" spans="2:2" x14ac:dyDescent="0.2">
      <c r="B1701"/>
    </row>
    <row r="1702" spans="2:2" x14ac:dyDescent="0.2">
      <c r="B1702"/>
    </row>
    <row r="1703" spans="2:2" x14ac:dyDescent="0.2">
      <c r="B1703"/>
    </row>
    <row r="1704" spans="2:2" x14ac:dyDescent="0.2">
      <c r="B1704"/>
    </row>
    <row r="1705" spans="2:2" x14ac:dyDescent="0.2">
      <c r="B1705"/>
    </row>
    <row r="1706" spans="2:2" x14ac:dyDescent="0.2">
      <c r="B1706"/>
    </row>
    <row r="1707" spans="2:2" x14ac:dyDescent="0.2">
      <c r="B1707"/>
    </row>
    <row r="1708" spans="2:2" x14ac:dyDescent="0.2">
      <c r="B1708"/>
    </row>
    <row r="1709" spans="2:2" x14ac:dyDescent="0.2">
      <c r="B1709"/>
    </row>
    <row r="1710" spans="2:2" x14ac:dyDescent="0.2">
      <c r="B1710"/>
    </row>
    <row r="1711" spans="2:2" x14ac:dyDescent="0.2">
      <c r="B1711"/>
    </row>
    <row r="1712" spans="2:2" x14ac:dyDescent="0.2">
      <c r="B1712"/>
    </row>
    <row r="1713" spans="2:2" x14ac:dyDescent="0.2">
      <c r="B1713"/>
    </row>
    <row r="1714" spans="2:2" x14ac:dyDescent="0.2">
      <c r="B1714"/>
    </row>
    <row r="1715" spans="2:2" x14ac:dyDescent="0.2">
      <c r="B1715"/>
    </row>
    <row r="1716" spans="2:2" x14ac:dyDescent="0.2">
      <c r="B1716"/>
    </row>
    <row r="1717" spans="2:2" x14ac:dyDescent="0.2">
      <c r="B1717"/>
    </row>
    <row r="1718" spans="2:2" x14ac:dyDescent="0.2">
      <c r="B1718"/>
    </row>
    <row r="1719" spans="2:2" x14ac:dyDescent="0.2">
      <c r="B1719"/>
    </row>
    <row r="1720" spans="2:2" x14ac:dyDescent="0.2">
      <c r="B1720"/>
    </row>
    <row r="1721" spans="2:2" x14ac:dyDescent="0.2">
      <c r="B1721"/>
    </row>
    <row r="1722" spans="2:2" x14ac:dyDescent="0.2">
      <c r="B1722"/>
    </row>
    <row r="1723" spans="2:2" x14ac:dyDescent="0.2">
      <c r="B1723"/>
    </row>
    <row r="1724" spans="2:2" x14ac:dyDescent="0.2">
      <c r="B1724"/>
    </row>
    <row r="1725" spans="2:2" x14ac:dyDescent="0.2">
      <c r="B1725"/>
    </row>
    <row r="1726" spans="2:2" x14ac:dyDescent="0.2">
      <c r="B1726"/>
    </row>
    <row r="1727" spans="2:2" x14ac:dyDescent="0.2">
      <c r="B1727"/>
    </row>
    <row r="1728" spans="2:2" x14ac:dyDescent="0.2">
      <c r="B1728"/>
    </row>
    <row r="1729" spans="2:2" x14ac:dyDescent="0.2">
      <c r="B1729"/>
    </row>
    <row r="1730" spans="2:2" x14ac:dyDescent="0.2">
      <c r="B1730"/>
    </row>
    <row r="1731" spans="2:2" x14ac:dyDescent="0.2">
      <c r="B1731"/>
    </row>
    <row r="1732" spans="2:2" x14ac:dyDescent="0.2">
      <c r="B1732"/>
    </row>
    <row r="1733" spans="2:2" x14ac:dyDescent="0.2">
      <c r="B1733"/>
    </row>
    <row r="1734" spans="2:2" x14ac:dyDescent="0.2">
      <c r="B1734"/>
    </row>
    <row r="1735" spans="2:2" x14ac:dyDescent="0.2">
      <c r="B1735"/>
    </row>
    <row r="1736" spans="2:2" x14ac:dyDescent="0.2">
      <c r="B1736"/>
    </row>
    <row r="1737" spans="2:2" x14ac:dyDescent="0.2">
      <c r="B1737"/>
    </row>
    <row r="1738" spans="2:2" x14ac:dyDescent="0.2">
      <c r="B1738"/>
    </row>
    <row r="1739" spans="2:2" x14ac:dyDescent="0.2">
      <c r="B1739"/>
    </row>
    <row r="1740" spans="2:2" x14ac:dyDescent="0.2">
      <c r="B1740"/>
    </row>
    <row r="1741" spans="2:2" x14ac:dyDescent="0.2">
      <c r="B1741"/>
    </row>
    <row r="1742" spans="2:2" x14ac:dyDescent="0.2">
      <c r="B1742"/>
    </row>
    <row r="1743" spans="2:2" x14ac:dyDescent="0.2">
      <c r="B1743"/>
    </row>
    <row r="1744" spans="2:2" x14ac:dyDescent="0.2">
      <c r="B1744"/>
    </row>
    <row r="1745" spans="2:2" x14ac:dyDescent="0.2">
      <c r="B1745"/>
    </row>
    <row r="1746" spans="2:2" x14ac:dyDescent="0.2">
      <c r="B1746"/>
    </row>
    <row r="1747" spans="2:2" x14ac:dyDescent="0.2">
      <c r="B1747"/>
    </row>
    <row r="1748" spans="2:2" x14ac:dyDescent="0.2">
      <c r="B1748"/>
    </row>
    <row r="1749" spans="2:2" x14ac:dyDescent="0.2">
      <c r="B1749"/>
    </row>
    <row r="1750" spans="2:2" x14ac:dyDescent="0.2">
      <c r="B1750"/>
    </row>
    <row r="1751" spans="2:2" x14ac:dyDescent="0.2">
      <c r="B1751"/>
    </row>
    <row r="1752" spans="2:2" x14ac:dyDescent="0.2">
      <c r="B1752"/>
    </row>
    <row r="1753" spans="2:2" x14ac:dyDescent="0.2">
      <c r="B1753"/>
    </row>
    <row r="1754" spans="2:2" x14ac:dyDescent="0.2">
      <c r="B1754"/>
    </row>
    <row r="1755" spans="2:2" x14ac:dyDescent="0.2">
      <c r="B1755"/>
    </row>
    <row r="1756" spans="2:2" x14ac:dyDescent="0.2">
      <c r="B1756"/>
    </row>
    <row r="1757" spans="2:2" x14ac:dyDescent="0.2">
      <c r="B1757"/>
    </row>
    <row r="1758" spans="2:2" x14ac:dyDescent="0.2">
      <c r="B1758"/>
    </row>
    <row r="1759" spans="2:2" x14ac:dyDescent="0.2">
      <c r="B1759"/>
    </row>
    <row r="1760" spans="2:2" x14ac:dyDescent="0.2">
      <c r="B1760"/>
    </row>
    <row r="1761" spans="2:2" x14ac:dyDescent="0.2">
      <c r="B1761"/>
    </row>
    <row r="1762" spans="2:2" x14ac:dyDescent="0.2">
      <c r="B1762"/>
    </row>
    <row r="1763" spans="2:2" x14ac:dyDescent="0.2">
      <c r="B1763"/>
    </row>
    <row r="1764" spans="2:2" x14ac:dyDescent="0.2">
      <c r="B1764"/>
    </row>
    <row r="1765" spans="2:2" x14ac:dyDescent="0.2">
      <c r="B1765"/>
    </row>
    <row r="1766" spans="2:2" x14ac:dyDescent="0.2">
      <c r="B1766"/>
    </row>
    <row r="1767" spans="2:2" x14ac:dyDescent="0.2">
      <c r="B1767"/>
    </row>
    <row r="1768" spans="2:2" x14ac:dyDescent="0.2">
      <c r="B1768"/>
    </row>
    <row r="1769" spans="2:2" x14ac:dyDescent="0.2">
      <c r="B1769"/>
    </row>
    <row r="1770" spans="2:2" x14ac:dyDescent="0.2">
      <c r="B1770"/>
    </row>
    <row r="1771" spans="2:2" x14ac:dyDescent="0.2">
      <c r="B1771"/>
    </row>
    <row r="1772" spans="2:2" x14ac:dyDescent="0.2">
      <c r="B1772"/>
    </row>
    <row r="1773" spans="2:2" x14ac:dyDescent="0.2">
      <c r="B1773"/>
    </row>
    <row r="1774" spans="2:2" x14ac:dyDescent="0.2">
      <c r="B1774"/>
    </row>
    <row r="1775" spans="2:2" x14ac:dyDescent="0.2">
      <c r="B1775"/>
    </row>
    <row r="1776" spans="2:2" x14ac:dyDescent="0.2">
      <c r="B1776"/>
    </row>
    <row r="1777" spans="2:2" x14ac:dyDescent="0.2">
      <c r="B1777"/>
    </row>
    <row r="1778" spans="2:2" x14ac:dyDescent="0.2">
      <c r="B1778"/>
    </row>
    <row r="1779" spans="2:2" x14ac:dyDescent="0.2">
      <c r="B1779"/>
    </row>
    <row r="1780" spans="2:2" x14ac:dyDescent="0.2">
      <c r="B1780"/>
    </row>
    <row r="1781" spans="2:2" x14ac:dyDescent="0.2">
      <c r="B1781"/>
    </row>
    <row r="1782" spans="2:2" x14ac:dyDescent="0.2">
      <c r="B1782"/>
    </row>
    <row r="1783" spans="2:2" x14ac:dyDescent="0.2">
      <c r="B1783"/>
    </row>
    <row r="1784" spans="2:2" x14ac:dyDescent="0.2">
      <c r="B1784"/>
    </row>
    <row r="1785" spans="2:2" x14ac:dyDescent="0.2">
      <c r="B1785"/>
    </row>
    <row r="1786" spans="2:2" x14ac:dyDescent="0.2">
      <c r="B1786"/>
    </row>
    <row r="1787" spans="2:2" x14ac:dyDescent="0.2">
      <c r="B1787"/>
    </row>
    <row r="1788" spans="2:2" x14ac:dyDescent="0.2">
      <c r="B1788"/>
    </row>
    <row r="1789" spans="2:2" x14ac:dyDescent="0.2">
      <c r="B1789"/>
    </row>
    <row r="1790" spans="2:2" x14ac:dyDescent="0.2">
      <c r="B1790"/>
    </row>
    <row r="1791" spans="2:2" x14ac:dyDescent="0.2">
      <c r="B1791"/>
    </row>
    <row r="1792" spans="2:2" x14ac:dyDescent="0.2">
      <c r="B1792"/>
    </row>
    <row r="1793" spans="2:2" x14ac:dyDescent="0.2">
      <c r="B1793"/>
    </row>
    <row r="1794" spans="2:2" x14ac:dyDescent="0.2">
      <c r="B1794"/>
    </row>
    <row r="1795" spans="2:2" x14ac:dyDescent="0.2">
      <c r="B1795"/>
    </row>
    <row r="1796" spans="2:2" x14ac:dyDescent="0.2">
      <c r="B1796"/>
    </row>
    <row r="1797" spans="2:2" x14ac:dyDescent="0.2">
      <c r="B1797"/>
    </row>
    <row r="1798" spans="2:2" x14ac:dyDescent="0.2">
      <c r="B1798"/>
    </row>
    <row r="1799" spans="2:2" x14ac:dyDescent="0.2">
      <c r="B1799"/>
    </row>
    <row r="1800" spans="2:2" x14ac:dyDescent="0.2">
      <c r="B1800"/>
    </row>
    <row r="1801" spans="2:2" x14ac:dyDescent="0.2">
      <c r="B1801"/>
    </row>
    <row r="1802" spans="2:2" x14ac:dyDescent="0.2">
      <c r="B1802"/>
    </row>
    <row r="1803" spans="2:2" x14ac:dyDescent="0.2">
      <c r="B1803"/>
    </row>
    <row r="1804" spans="2:2" x14ac:dyDescent="0.2">
      <c r="B1804"/>
    </row>
    <row r="1805" spans="2:2" x14ac:dyDescent="0.2">
      <c r="B1805"/>
    </row>
    <row r="1806" spans="2:2" x14ac:dyDescent="0.2">
      <c r="B1806"/>
    </row>
    <row r="1807" spans="2:2" x14ac:dyDescent="0.2">
      <c r="B1807"/>
    </row>
    <row r="1808" spans="2:2" x14ac:dyDescent="0.2">
      <c r="B1808"/>
    </row>
    <row r="1809" spans="2:2" x14ac:dyDescent="0.2">
      <c r="B1809"/>
    </row>
    <row r="1810" spans="2:2" x14ac:dyDescent="0.2">
      <c r="B1810"/>
    </row>
    <row r="1811" spans="2:2" x14ac:dyDescent="0.2">
      <c r="B1811"/>
    </row>
    <row r="1812" spans="2:2" x14ac:dyDescent="0.2">
      <c r="B1812"/>
    </row>
    <row r="1813" spans="2:2" x14ac:dyDescent="0.2">
      <c r="B1813"/>
    </row>
    <row r="1814" spans="2:2" x14ac:dyDescent="0.2">
      <c r="B1814"/>
    </row>
    <row r="1815" spans="2:2" x14ac:dyDescent="0.2">
      <c r="B1815"/>
    </row>
    <row r="1816" spans="2:2" x14ac:dyDescent="0.2">
      <c r="B1816"/>
    </row>
    <row r="1817" spans="2:2" x14ac:dyDescent="0.2">
      <c r="B1817"/>
    </row>
    <row r="1818" spans="2:2" x14ac:dyDescent="0.2">
      <c r="B1818"/>
    </row>
    <row r="1819" spans="2:2" x14ac:dyDescent="0.2">
      <c r="B1819"/>
    </row>
    <row r="1820" spans="2:2" x14ac:dyDescent="0.2">
      <c r="B1820"/>
    </row>
    <row r="1821" spans="2:2" x14ac:dyDescent="0.2">
      <c r="B1821"/>
    </row>
    <row r="1822" spans="2:2" x14ac:dyDescent="0.2">
      <c r="B1822"/>
    </row>
    <row r="1823" spans="2:2" x14ac:dyDescent="0.2">
      <c r="B1823"/>
    </row>
    <row r="1824" spans="2:2" x14ac:dyDescent="0.2">
      <c r="B1824"/>
    </row>
    <row r="1825" spans="2:2" x14ac:dyDescent="0.2">
      <c r="B1825"/>
    </row>
    <row r="1826" spans="2:2" x14ac:dyDescent="0.2">
      <c r="B1826"/>
    </row>
    <row r="1827" spans="2:2" x14ac:dyDescent="0.2">
      <c r="B1827"/>
    </row>
    <row r="1828" spans="2:2" x14ac:dyDescent="0.2">
      <c r="B1828"/>
    </row>
    <row r="1829" spans="2:2" x14ac:dyDescent="0.2">
      <c r="B1829"/>
    </row>
    <row r="1830" spans="2:2" x14ac:dyDescent="0.2">
      <c r="B1830"/>
    </row>
    <row r="1831" spans="2:2" x14ac:dyDescent="0.2">
      <c r="B1831"/>
    </row>
    <row r="1832" spans="2:2" x14ac:dyDescent="0.2">
      <c r="B1832"/>
    </row>
    <row r="1833" spans="2:2" x14ac:dyDescent="0.2">
      <c r="B1833"/>
    </row>
    <row r="1834" spans="2:2" x14ac:dyDescent="0.2">
      <c r="B1834"/>
    </row>
    <row r="1835" spans="2:2" x14ac:dyDescent="0.2">
      <c r="B1835"/>
    </row>
    <row r="1836" spans="2:2" x14ac:dyDescent="0.2">
      <c r="B1836"/>
    </row>
    <row r="1837" spans="2:2" x14ac:dyDescent="0.2">
      <c r="B1837"/>
    </row>
    <row r="1838" spans="2:2" x14ac:dyDescent="0.2">
      <c r="B1838"/>
    </row>
    <row r="1839" spans="2:2" x14ac:dyDescent="0.2">
      <c r="B1839"/>
    </row>
    <row r="1840" spans="2:2" x14ac:dyDescent="0.2">
      <c r="B1840"/>
    </row>
    <row r="1841" spans="2:2" x14ac:dyDescent="0.2">
      <c r="B1841"/>
    </row>
    <row r="1842" spans="2:2" x14ac:dyDescent="0.2">
      <c r="B1842"/>
    </row>
    <row r="1843" spans="2:2" x14ac:dyDescent="0.2">
      <c r="B1843"/>
    </row>
    <row r="1844" spans="2:2" x14ac:dyDescent="0.2">
      <c r="B1844"/>
    </row>
    <row r="1845" spans="2:2" x14ac:dyDescent="0.2">
      <c r="B1845"/>
    </row>
    <row r="1846" spans="2:2" x14ac:dyDescent="0.2">
      <c r="B1846"/>
    </row>
    <row r="1847" spans="2:2" x14ac:dyDescent="0.2">
      <c r="B1847"/>
    </row>
    <row r="1848" spans="2:2" x14ac:dyDescent="0.2">
      <c r="B1848"/>
    </row>
    <row r="1849" spans="2:2" x14ac:dyDescent="0.2">
      <c r="B1849"/>
    </row>
    <row r="1850" spans="2:2" x14ac:dyDescent="0.2">
      <c r="B1850"/>
    </row>
    <row r="1851" spans="2:2" x14ac:dyDescent="0.2">
      <c r="B1851"/>
    </row>
    <row r="1852" spans="2:2" x14ac:dyDescent="0.2">
      <c r="B1852"/>
    </row>
    <row r="1853" spans="2:2" x14ac:dyDescent="0.2">
      <c r="B1853"/>
    </row>
    <row r="1854" spans="2:2" x14ac:dyDescent="0.2">
      <c r="B1854"/>
    </row>
    <row r="1855" spans="2:2" x14ac:dyDescent="0.2">
      <c r="B1855"/>
    </row>
    <row r="1856" spans="2:2" x14ac:dyDescent="0.2">
      <c r="B1856"/>
    </row>
    <row r="1857" spans="2:2" x14ac:dyDescent="0.2">
      <c r="B1857"/>
    </row>
    <row r="1858" spans="2:2" x14ac:dyDescent="0.2">
      <c r="B1858"/>
    </row>
    <row r="1859" spans="2:2" x14ac:dyDescent="0.2">
      <c r="B1859"/>
    </row>
    <row r="1860" spans="2:2" x14ac:dyDescent="0.2">
      <c r="B1860"/>
    </row>
    <row r="1861" spans="2:2" x14ac:dyDescent="0.2">
      <c r="B1861"/>
    </row>
    <row r="1862" spans="2:2" x14ac:dyDescent="0.2">
      <c r="B1862"/>
    </row>
    <row r="1863" spans="2:2" x14ac:dyDescent="0.2">
      <c r="B1863"/>
    </row>
    <row r="1864" spans="2:2" x14ac:dyDescent="0.2">
      <c r="B1864"/>
    </row>
    <row r="1865" spans="2:2" x14ac:dyDescent="0.2">
      <c r="B1865"/>
    </row>
    <row r="1866" spans="2:2" x14ac:dyDescent="0.2">
      <c r="B1866"/>
    </row>
    <row r="1867" spans="2:2" x14ac:dyDescent="0.2">
      <c r="B1867"/>
    </row>
    <row r="1868" spans="2:2" x14ac:dyDescent="0.2">
      <c r="B1868"/>
    </row>
    <row r="1869" spans="2:2" x14ac:dyDescent="0.2">
      <c r="B1869"/>
    </row>
    <row r="1870" spans="2:2" x14ac:dyDescent="0.2">
      <c r="B1870"/>
    </row>
    <row r="1871" spans="2:2" x14ac:dyDescent="0.2">
      <c r="B1871"/>
    </row>
    <row r="1872" spans="2:2" x14ac:dyDescent="0.2">
      <c r="B1872"/>
    </row>
    <row r="1873" spans="2:2" x14ac:dyDescent="0.2">
      <c r="B1873"/>
    </row>
    <row r="1874" spans="2:2" x14ac:dyDescent="0.2">
      <c r="B1874"/>
    </row>
    <row r="1875" spans="2:2" x14ac:dyDescent="0.2">
      <c r="B1875"/>
    </row>
    <row r="1876" spans="2:2" x14ac:dyDescent="0.2">
      <c r="B1876"/>
    </row>
    <row r="1877" spans="2:2" x14ac:dyDescent="0.2">
      <c r="B1877"/>
    </row>
    <row r="1878" spans="2:2" x14ac:dyDescent="0.2">
      <c r="B1878"/>
    </row>
    <row r="1879" spans="2:2" x14ac:dyDescent="0.2">
      <c r="B1879"/>
    </row>
    <row r="1880" spans="2:2" x14ac:dyDescent="0.2">
      <c r="B1880"/>
    </row>
    <row r="1881" spans="2:2" x14ac:dyDescent="0.2">
      <c r="B1881"/>
    </row>
    <row r="1882" spans="2:2" x14ac:dyDescent="0.2">
      <c r="B1882"/>
    </row>
    <row r="1883" spans="2:2" x14ac:dyDescent="0.2">
      <c r="B1883"/>
    </row>
    <row r="1884" spans="2:2" x14ac:dyDescent="0.2">
      <c r="B1884"/>
    </row>
    <row r="1885" spans="2:2" x14ac:dyDescent="0.2">
      <c r="B1885"/>
    </row>
    <row r="1886" spans="2:2" x14ac:dyDescent="0.2">
      <c r="B1886"/>
    </row>
    <row r="1887" spans="2:2" x14ac:dyDescent="0.2">
      <c r="B1887"/>
    </row>
    <row r="1888" spans="2:2" x14ac:dyDescent="0.2">
      <c r="B1888"/>
    </row>
    <row r="1889" spans="2:2" x14ac:dyDescent="0.2">
      <c r="B1889"/>
    </row>
    <row r="1890" spans="2:2" x14ac:dyDescent="0.2">
      <c r="B1890"/>
    </row>
    <row r="1891" spans="2:2" x14ac:dyDescent="0.2">
      <c r="B1891"/>
    </row>
    <row r="1892" spans="2:2" x14ac:dyDescent="0.2">
      <c r="B1892"/>
    </row>
    <row r="1893" spans="2:2" x14ac:dyDescent="0.2">
      <c r="B1893"/>
    </row>
    <row r="1894" spans="2:2" x14ac:dyDescent="0.2">
      <c r="B1894"/>
    </row>
    <row r="1895" spans="2:2" x14ac:dyDescent="0.2">
      <c r="B1895"/>
    </row>
    <row r="1896" spans="2:2" x14ac:dyDescent="0.2">
      <c r="B1896"/>
    </row>
    <row r="1897" spans="2:2" x14ac:dyDescent="0.2">
      <c r="B1897"/>
    </row>
    <row r="1898" spans="2:2" x14ac:dyDescent="0.2">
      <c r="B1898"/>
    </row>
    <row r="1899" spans="2:2" x14ac:dyDescent="0.2">
      <c r="B1899"/>
    </row>
    <row r="1900" spans="2:2" x14ac:dyDescent="0.2">
      <c r="B1900"/>
    </row>
    <row r="1901" spans="2:2" x14ac:dyDescent="0.2">
      <c r="B1901"/>
    </row>
    <row r="1902" spans="2:2" x14ac:dyDescent="0.2">
      <c r="B1902"/>
    </row>
    <row r="1903" spans="2:2" x14ac:dyDescent="0.2">
      <c r="B1903"/>
    </row>
    <row r="1904" spans="2:2" x14ac:dyDescent="0.2">
      <c r="B1904"/>
    </row>
    <row r="1905" spans="2:2" x14ac:dyDescent="0.2">
      <c r="B1905"/>
    </row>
    <row r="1906" spans="2:2" x14ac:dyDescent="0.2">
      <c r="B1906"/>
    </row>
    <row r="1907" spans="2:2" x14ac:dyDescent="0.2">
      <c r="B1907"/>
    </row>
    <row r="1908" spans="2:2" x14ac:dyDescent="0.2">
      <c r="B1908"/>
    </row>
    <row r="1909" spans="2:2" x14ac:dyDescent="0.2">
      <c r="B1909"/>
    </row>
    <row r="1910" spans="2:2" x14ac:dyDescent="0.2">
      <c r="B1910"/>
    </row>
    <row r="1911" spans="2:2" x14ac:dyDescent="0.2">
      <c r="B1911"/>
    </row>
    <row r="1912" spans="2:2" x14ac:dyDescent="0.2">
      <c r="B1912"/>
    </row>
    <row r="1913" spans="2:2" x14ac:dyDescent="0.2">
      <c r="B1913"/>
    </row>
    <row r="1914" spans="2:2" x14ac:dyDescent="0.2">
      <c r="B1914"/>
    </row>
    <row r="1915" spans="2:2" x14ac:dyDescent="0.2">
      <c r="B1915"/>
    </row>
    <row r="1916" spans="2:2" x14ac:dyDescent="0.2">
      <c r="B1916"/>
    </row>
    <row r="1917" spans="2:2" x14ac:dyDescent="0.2">
      <c r="B1917"/>
    </row>
    <row r="1918" spans="2:2" x14ac:dyDescent="0.2">
      <c r="B1918"/>
    </row>
    <row r="1919" spans="2:2" x14ac:dyDescent="0.2">
      <c r="B1919"/>
    </row>
    <row r="1920" spans="2:2" x14ac:dyDescent="0.2">
      <c r="B1920"/>
    </row>
    <row r="1921" spans="2:2" x14ac:dyDescent="0.2">
      <c r="B1921"/>
    </row>
    <row r="1922" spans="2:2" x14ac:dyDescent="0.2">
      <c r="B1922"/>
    </row>
    <row r="1923" spans="2:2" x14ac:dyDescent="0.2">
      <c r="B1923"/>
    </row>
    <row r="1924" spans="2:2" x14ac:dyDescent="0.2">
      <c r="B1924"/>
    </row>
    <row r="1925" spans="2:2" x14ac:dyDescent="0.2">
      <c r="B1925"/>
    </row>
    <row r="1926" spans="2:2" x14ac:dyDescent="0.2">
      <c r="B1926"/>
    </row>
    <row r="1927" spans="2:2" x14ac:dyDescent="0.2">
      <c r="B1927"/>
    </row>
    <row r="1928" spans="2:2" x14ac:dyDescent="0.2">
      <c r="B1928"/>
    </row>
    <row r="1929" spans="2:2" x14ac:dyDescent="0.2">
      <c r="B1929"/>
    </row>
    <row r="1930" spans="2:2" x14ac:dyDescent="0.2">
      <c r="B1930"/>
    </row>
    <row r="1931" spans="2:2" x14ac:dyDescent="0.2">
      <c r="B1931"/>
    </row>
    <row r="1932" spans="2:2" x14ac:dyDescent="0.2">
      <c r="B1932"/>
    </row>
    <row r="1933" spans="2:2" x14ac:dyDescent="0.2">
      <c r="B1933"/>
    </row>
    <row r="1934" spans="2:2" x14ac:dyDescent="0.2">
      <c r="B1934"/>
    </row>
    <row r="1935" spans="2:2" x14ac:dyDescent="0.2">
      <c r="B1935"/>
    </row>
    <row r="1936" spans="2:2" x14ac:dyDescent="0.2">
      <c r="B1936"/>
    </row>
    <row r="1937" spans="2:2" x14ac:dyDescent="0.2">
      <c r="B1937"/>
    </row>
    <row r="1938" spans="2:2" x14ac:dyDescent="0.2">
      <c r="B1938"/>
    </row>
    <row r="1939" spans="2:2" x14ac:dyDescent="0.2">
      <c r="B1939"/>
    </row>
    <row r="1940" spans="2:2" x14ac:dyDescent="0.2">
      <c r="B1940"/>
    </row>
    <row r="1941" spans="2:2" x14ac:dyDescent="0.2">
      <c r="B1941"/>
    </row>
    <row r="1942" spans="2:2" x14ac:dyDescent="0.2">
      <c r="B1942"/>
    </row>
    <row r="1943" spans="2:2" x14ac:dyDescent="0.2">
      <c r="B1943"/>
    </row>
    <row r="1944" spans="2:2" x14ac:dyDescent="0.2">
      <c r="B1944"/>
    </row>
    <row r="1945" spans="2:2" x14ac:dyDescent="0.2">
      <c r="B1945"/>
    </row>
    <row r="1946" spans="2:2" x14ac:dyDescent="0.2">
      <c r="B1946"/>
    </row>
    <row r="1947" spans="2:2" x14ac:dyDescent="0.2">
      <c r="B1947"/>
    </row>
    <row r="1948" spans="2:2" x14ac:dyDescent="0.2">
      <c r="B1948"/>
    </row>
    <row r="1949" spans="2:2" x14ac:dyDescent="0.2">
      <c r="B1949"/>
    </row>
    <row r="1950" spans="2:2" x14ac:dyDescent="0.2">
      <c r="B1950"/>
    </row>
    <row r="1951" spans="2:2" x14ac:dyDescent="0.2">
      <c r="B1951"/>
    </row>
    <row r="1952" spans="2:2" x14ac:dyDescent="0.2">
      <c r="B1952"/>
    </row>
    <row r="1953" spans="2:2" x14ac:dyDescent="0.2">
      <c r="B1953"/>
    </row>
    <row r="1954" spans="2:2" x14ac:dyDescent="0.2">
      <c r="B1954"/>
    </row>
    <row r="1955" spans="2:2" x14ac:dyDescent="0.2">
      <c r="B1955"/>
    </row>
    <row r="1956" spans="2:2" x14ac:dyDescent="0.2">
      <c r="B1956"/>
    </row>
    <row r="1957" spans="2:2" x14ac:dyDescent="0.2">
      <c r="B1957"/>
    </row>
    <row r="1958" spans="2:2" x14ac:dyDescent="0.2">
      <c r="B1958"/>
    </row>
    <row r="1959" spans="2:2" x14ac:dyDescent="0.2">
      <c r="B1959"/>
    </row>
    <row r="1960" spans="2:2" x14ac:dyDescent="0.2">
      <c r="B1960"/>
    </row>
    <row r="1961" spans="2:2" x14ac:dyDescent="0.2">
      <c r="B1961"/>
    </row>
    <row r="1962" spans="2:2" x14ac:dyDescent="0.2">
      <c r="B1962"/>
    </row>
    <row r="1963" spans="2:2" x14ac:dyDescent="0.2">
      <c r="B1963"/>
    </row>
    <row r="1964" spans="2:2" x14ac:dyDescent="0.2">
      <c r="B1964"/>
    </row>
    <row r="1965" spans="2:2" x14ac:dyDescent="0.2">
      <c r="B1965"/>
    </row>
    <row r="1966" spans="2:2" x14ac:dyDescent="0.2">
      <c r="B1966"/>
    </row>
    <row r="1967" spans="2:2" x14ac:dyDescent="0.2">
      <c r="B1967"/>
    </row>
    <row r="1968" spans="2:2" x14ac:dyDescent="0.2">
      <c r="B1968"/>
    </row>
    <row r="1969" spans="2:2" x14ac:dyDescent="0.2">
      <c r="B1969"/>
    </row>
    <row r="1970" spans="2:2" x14ac:dyDescent="0.2">
      <c r="B1970"/>
    </row>
    <row r="1971" spans="2:2" x14ac:dyDescent="0.2">
      <c r="B1971"/>
    </row>
    <row r="1972" spans="2:2" x14ac:dyDescent="0.2">
      <c r="B1972"/>
    </row>
    <row r="1973" spans="2:2" x14ac:dyDescent="0.2">
      <c r="B1973"/>
    </row>
    <row r="1974" spans="2:2" x14ac:dyDescent="0.2">
      <c r="B1974"/>
    </row>
    <row r="1975" spans="2:2" x14ac:dyDescent="0.2">
      <c r="B1975"/>
    </row>
    <row r="1976" spans="2:2" x14ac:dyDescent="0.2">
      <c r="B1976"/>
    </row>
    <row r="1977" spans="2:2" x14ac:dyDescent="0.2">
      <c r="B1977"/>
    </row>
    <row r="1978" spans="2:2" x14ac:dyDescent="0.2">
      <c r="B1978"/>
    </row>
    <row r="1979" spans="2:2" x14ac:dyDescent="0.2">
      <c r="B1979"/>
    </row>
    <row r="1980" spans="2:2" x14ac:dyDescent="0.2">
      <c r="B1980"/>
    </row>
    <row r="1981" spans="2:2" x14ac:dyDescent="0.2">
      <c r="B1981"/>
    </row>
    <row r="1982" spans="2:2" x14ac:dyDescent="0.2">
      <c r="B1982"/>
    </row>
    <row r="1983" spans="2:2" x14ac:dyDescent="0.2">
      <c r="B1983"/>
    </row>
    <row r="1984" spans="2:2" x14ac:dyDescent="0.2">
      <c r="B1984"/>
    </row>
    <row r="1985" spans="2:2" x14ac:dyDescent="0.2">
      <c r="B1985"/>
    </row>
    <row r="1986" spans="2:2" x14ac:dyDescent="0.2">
      <c r="B1986"/>
    </row>
    <row r="1987" spans="2:2" x14ac:dyDescent="0.2">
      <c r="B1987"/>
    </row>
    <row r="1988" spans="2:2" x14ac:dyDescent="0.2">
      <c r="B1988"/>
    </row>
    <row r="1989" spans="2:2" x14ac:dyDescent="0.2">
      <c r="B1989"/>
    </row>
    <row r="1990" spans="2:2" x14ac:dyDescent="0.2">
      <c r="B1990"/>
    </row>
    <row r="1991" spans="2:2" x14ac:dyDescent="0.2">
      <c r="B1991"/>
    </row>
    <row r="1992" spans="2:2" x14ac:dyDescent="0.2">
      <c r="B1992"/>
    </row>
    <row r="1993" spans="2:2" x14ac:dyDescent="0.2">
      <c r="B1993"/>
    </row>
    <row r="1994" spans="2:2" x14ac:dyDescent="0.2">
      <c r="B1994"/>
    </row>
    <row r="1995" spans="2:2" x14ac:dyDescent="0.2">
      <c r="B1995"/>
    </row>
    <row r="1996" spans="2:2" x14ac:dyDescent="0.2">
      <c r="B1996"/>
    </row>
    <row r="1997" spans="2:2" x14ac:dyDescent="0.2">
      <c r="B1997"/>
    </row>
    <row r="1998" spans="2:2" x14ac:dyDescent="0.2">
      <c r="B1998"/>
    </row>
    <row r="1999" spans="2:2" x14ac:dyDescent="0.2">
      <c r="B1999"/>
    </row>
    <row r="2000" spans="2:2" x14ac:dyDescent="0.2">
      <c r="B2000"/>
    </row>
    <row r="2001" spans="2:2" x14ac:dyDescent="0.2">
      <c r="B2001"/>
    </row>
    <row r="2002" spans="2:2" x14ac:dyDescent="0.2">
      <c r="B2002"/>
    </row>
    <row r="2003" spans="2:2" x14ac:dyDescent="0.2">
      <c r="B2003"/>
    </row>
    <row r="2004" spans="2:2" x14ac:dyDescent="0.2">
      <c r="B2004"/>
    </row>
    <row r="2005" spans="2:2" x14ac:dyDescent="0.2">
      <c r="B2005"/>
    </row>
    <row r="2006" spans="2:2" x14ac:dyDescent="0.2">
      <c r="B2006"/>
    </row>
    <row r="2007" spans="2:2" x14ac:dyDescent="0.2">
      <c r="B2007"/>
    </row>
    <row r="2008" spans="2:2" x14ac:dyDescent="0.2">
      <c r="B2008"/>
    </row>
    <row r="2009" spans="2:2" x14ac:dyDescent="0.2">
      <c r="B2009"/>
    </row>
    <row r="2010" spans="2:2" x14ac:dyDescent="0.2">
      <c r="B2010"/>
    </row>
    <row r="2011" spans="2:2" x14ac:dyDescent="0.2">
      <c r="B2011"/>
    </row>
    <row r="2012" spans="2:2" x14ac:dyDescent="0.2">
      <c r="B2012"/>
    </row>
    <row r="2013" spans="2:2" x14ac:dyDescent="0.2">
      <c r="B2013"/>
    </row>
    <row r="2014" spans="2:2" x14ac:dyDescent="0.2">
      <c r="B2014"/>
    </row>
    <row r="2015" spans="2:2" x14ac:dyDescent="0.2">
      <c r="B2015"/>
    </row>
    <row r="2016" spans="2:2" x14ac:dyDescent="0.2">
      <c r="B2016"/>
    </row>
    <row r="2017" spans="2:2" x14ac:dyDescent="0.2">
      <c r="B2017"/>
    </row>
    <row r="2018" spans="2:2" x14ac:dyDescent="0.2">
      <c r="B2018"/>
    </row>
    <row r="2019" spans="2:2" x14ac:dyDescent="0.2">
      <c r="B2019"/>
    </row>
    <row r="2020" spans="2:2" x14ac:dyDescent="0.2">
      <c r="B2020"/>
    </row>
    <row r="2021" spans="2:2" x14ac:dyDescent="0.2">
      <c r="B2021"/>
    </row>
    <row r="2022" spans="2:2" x14ac:dyDescent="0.2">
      <c r="B2022"/>
    </row>
    <row r="2023" spans="2:2" x14ac:dyDescent="0.2">
      <c r="B2023"/>
    </row>
    <row r="2024" spans="2:2" x14ac:dyDescent="0.2">
      <c r="B2024"/>
    </row>
    <row r="2025" spans="2:2" x14ac:dyDescent="0.2">
      <c r="B2025"/>
    </row>
    <row r="2026" spans="2:2" x14ac:dyDescent="0.2">
      <c r="B2026"/>
    </row>
    <row r="2027" spans="2:2" x14ac:dyDescent="0.2">
      <c r="B2027"/>
    </row>
    <row r="2028" spans="2:2" x14ac:dyDescent="0.2">
      <c r="B2028"/>
    </row>
    <row r="2029" spans="2:2" x14ac:dyDescent="0.2">
      <c r="B2029"/>
    </row>
    <row r="2030" spans="2:2" x14ac:dyDescent="0.2">
      <c r="B2030"/>
    </row>
    <row r="2031" spans="2:2" x14ac:dyDescent="0.2">
      <c r="B2031"/>
    </row>
    <row r="2032" spans="2:2" x14ac:dyDescent="0.2">
      <c r="B2032"/>
    </row>
    <row r="2033" spans="2:2" x14ac:dyDescent="0.2">
      <c r="B2033"/>
    </row>
    <row r="2034" spans="2:2" x14ac:dyDescent="0.2">
      <c r="B2034"/>
    </row>
    <row r="2035" spans="2:2" x14ac:dyDescent="0.2">
      <c r="B2035"/>
    </row>
    <row r="2036" spans="2:2" x14ac:dyDescent="0.2">
      <c r="B2036"/>
    </row>
    <row r="2037" spans="2:2" x14ac:dyDescent="0.2">
      <c r="B2037"/>
    </row>
    <row r="2038" spans="2:2" x14ac:dyDescent="0.2">
      <c r="B2038"/>
    </row>
    <row r="2039" spans="2:2" x14ac:dyDescent="0.2">
      <c r="B2039"/>
    </row>
    <row r="2040" spans="2:2" x14ac:dyDescent="0.2">
      <c r="B2040"/>
    </row>
    <row r="2041" spans="2:2" x14ac:dyDescent="0.2">
      <c r="B2041"/>
    </row>
    <row r="2042" spans="2:2" x14ac:dyDescent="0.2">
      <c r="B2042"/>
    </row>
    <row r="2043" spans="2:2" x14ac:dyDescent="0.2">
      <c r="B2043"/>
    </row>
    <row r="2044" spans="2:2" x14ac:dyDescent="0.2">
      <c r="B2044"/>
    </row>
    <row r="2045" spans="2:2" x14ac:dyDescent="0.2">
      <c r="B2045"/>
    </row>
    <row r="2046" spans="2:2" x14ac:dyDescent="0.2">
      <c r="B2046"/>
    </row>
    <row r="2047" spans="2:2" x14ac:dyDescent="0.2">
      <c r="B2047"/>
    </row>
    <row r="2048" spans="2:2" x14ac:dyDescent="0.2">
      <c r="B2048"/>
    </row>
    <row r="2049" spans="2:2" x14ac:dyDescent="0.2">
      <c r="B2049"/>
    </row>
    <row r="2050" spans="2:2" x14ac:dyDescent="0.2">
      <c r="B2050"/>
    </row>
    <row r="2051" spans="2:2" x14ac:dyDescent="0.2">
      <c r="B2051"/>
    </row>
    <row r="2052" spans="2:2" x14ac:dyDescent="0.2">
      <c r="B2052"/>
    </row>
    <row r="2053" spans="2:2" x14ac:dyDescent="0.2">
      <c r="B2053"/>
    </row>
    <row r="2054" spans="2:2" x14ac:dyDescent="0.2">
      <c r="B2054"/>
    </row>
    <row r="2055" spans="2:2" x14ac:dyDescent="0.2">
      <c r="B2055"/>
    </row>
    <row r="2056" spans="2:2" x14ac:dyDescent="0.2">
      <c r="B2056"/>
    </row>
    <row r="2057" spans="2:2" x14ac:dyDescent="0.2">
      <c r="B2057"/>
    </row>
    <row r="2058" spans="2:2" x14ac:dyDescent="0.2">
      <c r="B2058"/>
    </row>
    <row r="2059" spans="2:2" x14ac:dyDescent="0.2">
      <c r="B2059"/>
    </row>
    <row r="2060" spans="2:2" x14ac:dyDescent="0.2">
      <c r="B2060"/>
    </row>
    <row r="2061" spans="2:2" x14ac:dyDescent="0.2">
      <c r="B2061"/>
    </row>
    <row r="2062" spans="2:2" x14ac:dyDescent="0.2">
      <c r="B2062"/>
    </row>
    <row r="2063" spans="2:2" x14ac:dyDescent="0.2">
      <c r="B2063"/>
    </row>
    <row r="2064" spans="2:2" x14ac:dyDescent="0.2">
      <c r="B2064"/>
    </row>
    <row r="2065" spans="2:2" x14ac:dyDescent="0.2">
      <c r="B2065"/>
    </row>
    <row r="2066" spans="2:2" x14ac:dyDescent="0.2">
      <c r="B2066"/>
    </row>
    <row r="2067" spans="2:2" x14ac:dyDescent="0.2">
      <c r="B2067"/>
    </row>
    <row r="2068" spans="2:2" x14ac:dyDescent="0.2">
      <c r="B2068"/>
    </row>
    <row r="2069" spans="2:2" x14ac:dyDescent="0.2">
      <c r="B2069"/>
    </row>
    <row r="2070" spans="2:2" x14ac:dyDescent="0.2">
      <c r="B2070"/>
    </row>
    <row r="2071" spans="2:2" x14ac:dyDescent="0.2">
      <c r="B2071"/>
    </row>
    <row r="2072" spans="2:2" x14ac:dyDescent="0.2">
      <c r="B2072"/>
    </row>
    <row r="2073" spans="2:2" x14ac:dyDescent="0.2">
      <c r="B2073"/>
    </row>
    <row r="2074" spans="2:2" x14ac:dyDescent="0.2">
      <c r="B2074"/>
    </row>
    <row r="2075" spans="2:2" x14ac:dyDescent="0.2">
      <c r="B2075"/>
    </row>
    <row r="2076" spans="2:2" x14ac:dyDescent="0.2">
      <c r="B2076"/>
    </row>
    <row r="2077" spans="2:2" x14ac:dyDescent="0.2">
      <c r="B2077"/>
    </row>
    <row r="2078" spans="2:2" x14ac:dyDescent="0.2">
      <c r="B2078"/>
    </row>
    <row r="2079" spans="2:2" x14ac:dyDescent="0.2">
      <c r="B2079"/>
    </row>
    <row r="2080" spans="2:2" x14ac:dyDescent="0.2">
      <c r="B2080"/>
    </row>
    <row r="2081" spans="2:2" x14ac:dyDescent="0.2">
      <c r="B2081"/>
    </row>
    <row r="2082" spans="2:2" x14ac:dyDescent="0.2">
      <c r="B2082"/>
    </row>
    <row r="2083" spans="2:2" x14ac:dyDescent="0.2">
      <c r="B2083"/>
    </row>
    <row r="2084" spans="2:2" x14ac:dyDescent="0.2">
      <c r="B2084"/>
    </row>
    <row r="2085" spans="2:2" x14ac:dyDescent="0.2">
      <c r="B2085"/>
    </row>
    <row r="2086" spans="2:2" x14ac:dyDescent="0.2">
      <c r="B2086"/>
    </row>
    <row r="2087" spans="2:2" x14ac:dyDescent="0.2">
      <c r="B2087"/>
    </row>
    <row r="2088" spans="2:2" x14ac:dyDescent="0.2">
      <c r="B2088"/>
    </row>
    <row r="2089" spans="2:2" x14ac:dyDescent="0.2">
      <c r="B2089"/>
    </row>
    <row r="2090" spans="2:2" x14ac:dyDescent="0.2">
      <c r="B2090"/>
    </row>
    <row r="2091" spans="2:2" x14ac:dyDescent="0.2">
      <c r="B2091"/>
    </row>
    <row r="2092" spans="2:2" x14ac:dyDescent="0.2">
      <c r="B2092"/>
    </row>
    <row r="2093" spans="2:2" x14ac:dyDescent="0.2">
      <c r="B2093"/>
    </row>
    <row r="2094" spans="2:2" x14ac:dyDescent="0.2">
      <c r="B2094"/>
    </row>
    <row r="2095" spans="2:2" x14ac:dyDescent="0.2">
      <c r="B2095"/>
    </row>
    <row r="2096" spans="2:2" x14ac:dyDescent="0.2">
      <c r="B2096"/>
    </row>
    <row r="2097" spans="2:2" x14ac:dyDescent="0.2">
      <c r="B2097"/>
    </row>
    <row r="2098" spans="2:2" x14ac:dyDescent="0.2">
      <c r="B2098"/>
    </row>
    <row r="2099" spans="2:2" x14ac:dyDescent="0.2">
      <c r="B2099"/>
    </row>
    <row r="2100" spans="2:2" x14ac:dyDescent="0.2">
      <c r="B2100"/>
    </row>
    <row r="2101" spans="2:2" x14ac:dyDescent="0.2">
      <c r="B2101"/>
    </row>
    <row r="2102" spans="2:2" x14ac:dyDescent="0.2">
      <c r="B2102"/>
    </row>
    <row r="2103" spans="2:2" x14ac:dyDescent="0.2">
      <c r="B2103"/>
    </row>
    <row r="2104" spans="2:2" x14ac:dyDescent="0.2">
      <c r="B2104"/>
    </row>
    <row r="2105" spans="2:2" x14ac:dyDescent="0.2">
      <c r="B2105"/>
    </row>
    <row r="2106" spans="2:2" x14ac:dyDescent="0.2">
      <c r="B2106"/>
    </row>
    <row r="2107" spans="2:2" x14ac:dyDescent="0.2">
      <c r="B2107"/>
    </row>
    <row r="2108" spans="2:2" x14ac:dyDescent="0.2">
      <c r="B2108"/>
    </row>
    <row r="2109" spans="2:2" x14ac:dyDescent="0.2">
      <c r="B2109"/>
    </row>
    <row r="2110" spans="2:2" x14ac:dyDescent="0.2">
      <c r="B2110"/>
    </row>
    <row r="2111" spans="2:2" x14ac:dyDescent="0.2">
      <c r="B2111"/>
    </row>
    <row r="2112" spans="2:2" x14ac:dyDescent="0.2">
      <c r="B2112"/>
    </row>
    <row r="2113" spans="2:2" x14ac:dyDescent="0.2">
      <c r="B2113"/>
    </row>
    <row r="2114" spans="2:2" x14ac:dyDescent="0.2">
      <c r="B2114"/>
    </row>
    <row r="2115" spans="2:2" x14ac:dyDescent="0.2">
      <c r="B2115"/>
    </row>
    <row r="2116" spans="2:2" x14ac:dyDescent="0.2">
      <c r="B2116"/>
    </row>
    <row r="2117" spans="2:2" x14ac:dyDescent="0.2">
      <c r="B2117"/>
    </row>
    <row r="2118" spans="2:2" x14ac:dyDescent="0.2">
      <c r="B2118"/>
    </row>
    <row r="2119" spans="2:2" x14ac:dyDescent="0.2">
      <c r="B2119"/>
    </row>
    <row r="2120" spans="2:2" x14ac:dyDescent="0.2">
      <c r="B2120"/>
    </row>
    <row r="2121" spans="2:2" x14ac:dyDescent="0.2">
      <c r="B2121"/>
    </row>
    <row r="2122" spans="2:2" x14ac:dyDescent="0.2">
      <c r="B2122"/>
    </row>
    <row r="2123" spans="2:2" x14ac:dyDescent="0.2">
      <c r="B2123"/>
    </row>
    <row r="2124" spans="2:2" x14ac:dyDescent="0.2">
      <c r="B2124"/>
    </row>
    <row r="2125" spans="2:2" x14ac:dyDescent="0.2">
      <c r="B2125"/>
    </row>
    <row r="2126" spans="2:2" x14ac:dyDescent="0.2">
      <c r="B2126"/>
    </row>
    <row r="2127" spans="2:2" x14ac:dyDescent="0.2">
      <c r="B2127"/>
    </row>
    <row r="2128" spans="2:2" x14ac:dyDescent="0.2">
      <c r="B2128"/>
    </row>
    <row r="2129" spans="2:2" x14ac:dyDescent="0.2">
      <c r="B2129"/>
    </row>
    <row r="2130" spans="2:2" x14ac:dyDescent="0.2">
      <c r="B2130"/>
    </row>
    <row r="2131" spans="2:2" x14ac:dyDescent="0.2">
      <c r="B2131"/>
    </row>
    <row r="2132" spans="2:2" x14ac:dyDescent="0.2">
      <c r="B2132"/>
    </row>
    <row r="2133" spans="2:2" x14ac:dyDescent="0.2">
      <c r="B2133"/>
    </row>
    <row r="2134" spans="2:2" x14ac:dyDescent="0.2">
      <c r="B2134"/>
    </row>
    <row r="2135" spans="2:2" x14ac:dyDescent="0.2">
      <c r="B2135"/>
    </row>
    <row r="2136" spans="2:2" x14ac:dyDescent="0.2">
      <c r="B2136"/>
    </row>
    <row r="2137" spans="2:2" x14ac:dyDescent="0.2">
      <c r="B2137"/>
    </row>
    <row r="2138" spans="2:2" x14ac:dyDescent="0.2">
      <c r="B2138"/>
    </row>
    <row r="2139" spans="2:2" x14ac:dyDescent="0.2">
      <c r="B2139"/>
    </row>
    <row r="2140" spans="2:2" x14ac:dyDescent="0.2">
      <c r="B2140"/>
    </row>
    <row r="2141" spans="2:2" x14ac:dyDescent="0.2">
      <c r="B2141"/>
    </row>
    <row r="2142" spans="2:2" x14ac:dyDescent="0.2">
      <c r="B2142"/>
    </row>
    <row r="2143" spans="2:2" x14ac:dyDescent="0.2">
      <c r="B2143"/>
    </row>
    <row r="2144" spans="2:2" x14ac:dyDescent="0.2">
      <c r="B2144"/>
    </row>
    <row r="2145" spans="2:2" x14ac:dyDescent="0.2">
      <c r="B2145"/>
    </row>
    <row r="2146" spans="2:2" x14ac:dyDescent="0.2">
      <c r="B2146"/>
    </row>
    <row r="2147" spans="2:2" x14ac:dyDescent="0.2">
      <c r="B2147"/>
    </row>
    <row r="2148" spans="2:2" x14ac:dyDescent="0.2">
      <c r="B2148"/>
    </row>
    <row r="2149" spans="2:2" x14ac:dyDescent="0.2">
      <c r="B2149"/>
    </row>
    <row r="2150" spans="2:2" x14ac:dyDescent="0.2">
      <c r="B2150"/>
    </row>
    <row r="2151" spans="2:2" x14ac:dyDescent="0.2">
      <c r="B2151"/>
    </row>
    <row r="2152" spans="2:2" x14ac:dyDescent="0.2">
      <c r="B2152"/>
    </row>
    <row r="2153" spans="2:2" x14ac:dyDescent="0.2">
      <c r="B2153"/>
    </row>
    <row r="2154" spans="2:2" x14ac:dyDescent="0.2">
      <c r="B2154"/>
    </row>
    <row r="2155" spans="2:2" x14ac:dyDescent="0.2">
      <c r="B2155"/>
    </row>
    <row r="2156" spans="2:2" x14ac:dyDescent="0.2">
      <c r="B2156"/>
    </row>
    <row r="2157" spans="2:2" x14ac:dyDescent="0.2">
      <c r="B2157"/>
    </row>
    <row r="2158" spans="2:2" x14ac:dyDescent="0.2">
      <c r="B2158"/>
    </row>
    <row r="2159" spans="2:2" x14ac:dyDescent="0.2">
      <c r="B2159"/>
    </row>
    <row r="2160" spans="2:2" x14ac:dyDescent="0.2">
      <c r="B2160"/>
    </row>
    <row r="2161" spans="2:2" x14ac:dyDescent="0.2">
      <c r="B2161"/>
    </row>
    <row r="2162" spans="2:2" x14ac:dyDescent="0.2">
      <c r="B2162"/>
    </row>
    <row r="2163" spans="2:2" x14ac:dyDescent="0.2">
      <c r="B2163"/>
    </row>
    <row r="2164" spans="2:2" x14ac:dyDescent="0.2">
      <c r="B2164"/>
    </row>
    <row r="2165" spans="2:2" x14ac:dyDescent="0.2">
      <c r="B2165"/>
    </row>
    <row r="2166" spans="2:2" x14ac:dyDescent="0.2">
      <c r="B2166"/>
    </row>
    <row r="2167" spans="2:2" x14ac:dyDescent="0.2">
      <c r="B2167"/>
    </row>
    <row r="2168" spans="2:2" x14ac:dyDescent="0.2">
      <c r="B2168"/>
    </row>
    <row r="2169" spans="2:2" x14ac:dyDescent="0.2">
      <c r="B2169"/>
    </row>
    <row r="2170" spans="2:2" x14ac:dyDescent="0.2">
      <c r="B2170"/>
    </row>
    <row r="2171" spans="2:2" x14ac:dyDescent="0.2">
      <c r="B2171"/>
    </row>
    <row r="2172" spans="2:2" x14ac:dyDescent="0.2">
      <c r="B2172"/>
    </row>
    <row r="2173" spans="2:2" x14ac:dyDescent="0.2">
      <c r="B2173"/>
    </row>
    <row r="2174" spans="2:2" x14ac:dyDescent="0.2">
      <c r="B2174"/>
    </row>
    <row r="2175" spans="2:2" x14ac:dyDescent="0.2">
      <c r="B2175"/>
    </row>
    <row r="2176" spans="2:2" x14ac:dyDescent="0.2">
      <c r="B2176"/>
    </row>
    <row r="2177" spans="2:2" x14ac:dyDescent="0.2">
      <c r="B2177"/>
    </row>
    <row r="2178" spans="2:2" x14ac:dyDescent="0.2">
      <c r="B2178"/>
    </row>
    <row r="2179" spans="2:2" x14ac:dyDescent="0.2">
      <c r="B2179"/>
    </row>
    <row r="2180" spans="2:2" x14ac:dyDescent="0.2">
      <c r="B2180"/>
    </row>
    <row r="2181" spans="2:2" x14ac:dyDescent="0.2">
      <c r="B2181"/>
    </row>
    <row r="2182" spans="2:2" x14ac:dyDescent="0.2">
      <c r="B2182"/>
    </row>
    <row r="2183" spans="2:2" x14ac:dyDescent="0.2">
      <c r="B2183"/>
    </row>
    <row r="2184" spans="2:2" x14ac:dyDescent="0.2">
      <c r="B2184"/>
    </row>
    <row r="2185" spans="2:2" x14ac:dyDescent="0.2">
      <c r="B2185"/>
    </row>
    <row r="2186" spans="2:2" x14ac:dyDescent="0.2">
      <c r="B2186"/>
    </row>
    <row r="2187" spans="2:2" x14ac:dyDescent="0.2">
      <c r="B2187"/>
    </row>
    <row r="2188" spans="2:2" x14ac:dyDescent="0.2">
      <c r="B2188"/>
    </row>
    <row r="2189" spans="2:2" x14ac:dyDescent="0.2">
      <c r="B2189"/>
    </row>
    <row r="2190" spans="2:2" x14ac:dyDescent="0.2">
      <c r="B2190"/>
    </row>
    <row r="2191" spans="2:2" x14ac:dyDescent="0.2">
      <c r="B2191"/>
    </row>
    <row r="2192" spans="2:2" x14ac:dyDescent="0.2">
      <c r="B2192"/>
    </row>
    <row r="2193" spans="2:2" x14ac:dyDescent="0.2">
      <c r="B2193"/>
    </row>
    <row r="2194" spans="2:2" x14ac:dyDescent="0.2">
      <c r="B2194"/>
    </row>
    <row r="2195" spans="2:2" x14ac:dyDescent="0.2">
      <c r="B2195"/>
    </row>
    <row r="2196" spans="2:2" x14ac:dyDescent="0.2">
      <c r="B2196"/>
    </row>
    <row r="2197" spans="2:2" x14ac:dyDescent="0.2">
      <c r="B2197"/>
    </row>
    <row r="2198" spans="2:2" x14ac:dyDescent="0.2">
      <c r="B2198"/>
    </row>
    <row r="2199" spans="2:2" x14ac:dyDescent="0.2">
      <c r="B2199"/>
    </row>
    <row r="2200" spans="2:2" x14ac:dyDescent="0.2">
      <c r="B2200"/>
    </row>
    <row r="2201" spans="2:2" x14ac:dyDescent="0.2">
      <c r="B2201"/>
    </row>
    <row r="2202" spans="2:2" x14ac:dyDescent="0.2">
      <c r="B2202"/>
    </row>
    <row r="2203" spans="2:2" x14ac:dyDescent="0.2">
      <c r="B2203"/>
    </row>
    <row r="2204" spans="2:2" x14ac:dyDescent="0.2">
      <c r="B2204"/>
    </row>
    <row r="2205" spans="2:2" x14ac:dyDescent="0.2">
      <c r="B2205"/>
    </row>
    <row r="2206" spans="2:2" x14ac:dyDescent="0.2">
      <c r="B2206"/>
    </row>
    <row r="2207" spans="2:2" x14ac:dyDescent="0.2">
      <c r="B2207"/>
    </row>
    <row r="2208" spans="2:2" x14ac:dyDescent="0.2">
      <c r="B2208"/>
    </row>
    <row r="2209" spans="2:2" x14ac:dyDescent="0.2">
      <c r="B2209"/>
    </row>
    <row r="2210" spans="2:2" x14ac:dyDescent="0.2">
      <c r="B2210"/>
    </row>
    <row r="2211" spans="2:2" x14ac:dyDescent="0.2">
      <c r="B2211"/>
    </row>
    <row r="2212" spans="2:2" x14ac:dyDescent="0.2">
      <c r="B2212"/>
    </row>
    <row r="2213" spans="2:2" x14ac:dyDescent="0.2">
      <c r="B2213"/>
    </row>
    <row r="2214" spans="2:2" x14ac:dyDescent="0.2">
      <c r="B2214"/>
    </row>
    <row r="2215" spans="2:2" x14ac:dyDescent="0.2">
      <c r="B2215"/>
    </row>
    <row r="2216" spans="2:2" x14ac:dyDescent="0.2">
      <c r="B2216"/>
    </row>
    <row r="2217" spans="2:2" x14ac:dyDescent="0.2">
      <c r="B2217"/>
    </row>
    <row r="2218" spans="2:2" x14ac:dyDescent="0.2">
      <c r="B2218"/>
    </row>
    <row r="2219" spans="2:2" x14ac:dyDescent="0.2">
      <c r="B2219"/>
    </row>
    <row r="2220" spans="2:2" x14ac:dyDescent="0.2">
      <c r="B2220"/>
    </row>
    <row r="2221" spans="2:2" x14ac:dyDescent="0.2">
      <c r="B2221"/>
    </row>
    <row r="2222" spans="2:2" x14ac:dyDescent="0.2">
      <c r="B2222"/>
    </row>
    <row r="2223" spans="2:2" x14ac:dyDescent="0.2">
      <c r="B2223"/>
    </row>
    <row r="2224" spans="2:2" x14ac:dyDescent="0.2">
      <c r="B2224"/>
    </row>
    <row r="2225" spans="2:2" x14ac:dyDescent="0.2">
      <c r="B2225"/>
    </row>
    <row r="2226" spans="2:2" x14ac:dyDescent="0.2">
      <c r="B2226"/>
    </row>
    <row r="2227" spans="2:2" x14ac:dyDescent="0.2">
      <c r="B2227"/>
    </row>
    <row r="2228" spans="2:2" x14ac:dyDescent="0.2">
      <c r="B2228"/>
    </row>
    <row r="2229" spans="2:2" x14ac:dyDescent="0.2">
      <c r="B2229"/>
    </row>
    <row r="2230" spans="2:2" x14ac:dyDescent="0.2">
      <c r="B2230"/>
    </row>
    <row r="2231" spans="2:2" x14ac:dyDescent="0.2">
      <c r="B2231"/>
    </row>
    <row r="2232" spans="2:2" x14ac:dyDescent="0.2">
      <c r="B2232"/>
    </row>
    <row r="2233" spans="2:2" x14ac:dyDescent="0.2">
      <c r="B2233"/>
    </row>
    <row r="2234" spans="2:2" x14ac:dyDescent="0.2">
      <c r="B2234"/>
    </row>
    <row r="2235" spans="2:2" x14ac:dyDescent="0.2">
      <c r="B2235"/>
    </row>
    <row r="2236" spans="2:2" x14ac:dyDescent="0.2">
      <c r="B2236"/>
    </row>
    <row r="2237" spans="2:2" x14ac:dyDescent="0.2">
      <c r="B2237"/>
    </row>
    <row r="2238" spans="2:2" x14ac:dyDescent="0.2">
      <c r="B2238"/>
    </row>
    <row r="2239" spans="2:2" x14ac:dyDescent="0.2">
      <c r="B2239"/>
    </row>
    <row r="2240" spans="2:2" x14ac:dyDescent="0.2">
      <c r="B2240"/>
    </row>
    <row r="2241" spans="2:2" x14ac:dyDescent="0.2">
      <c r="B2241"/>
    </row>
    <row r="2242" spans="2:2" x14ac:dyDescent="0.2">
      <c r="B2242"/>
    </row>
    <row r="2243" spans="2:2" x14ac:dyDescent="0.2">
      <c r="B2243"/>
    </row>
    <row r="2244" spans="2:2" x14ac:dyDescent="0.2">
      <c r="B2244"/>
    </row>
    <row r="2245" spans="2:2" x14ac:dyDescent="0.2">
      <c r="B2245"/>
    </row>
    <row r="2246" spans="2:2" x14ac:dyDescent="0.2">
      <c r="B2246"/>
    </row>
    <row r="2247" spans="2:2" x14ac:dyDescent="0.2">
      <c r="B2247"/>
    </row>
    <row r="2248" spans="2:2" x14ac:dyDescent="0.2">
      <c r="B2248"/>
    </row>
    <row r="2249" spans="2:2" x14ac:dyDescent="0.2">
      <c r="B2249"/>
    </row>
    <row r="2250" spans="2:2" x14ac:dyDescent="0.2">
      <c r="B2250"/>
    </row>
    <row r="2251" spans="2:2" x14ac:dyDescent="0.2">
      <c r="B2251"/>
    </row>
    <row r="2252" spans="2:2" x14ac:dyDescent="0.2">
      <c r="B2252"/>
    </row>
    <row r="2253" spans="2:2" x14ac:dyDescent="0.2">
      <c r="B2253"/>
    </row>
    <row r="2254" spans="2:2" x14ac:dyDescent="0.2">
      <c r="B2254"/>
    </row>
    <row r="2255" spans="2:2" x14ac:dyDescent="0.2">
      <c r="B2255"/>
    </row>
    <row r="2256" spans="2:2" x14ac:dyDescent="0.2">
      <c r="B2256"/>
    </row>
    <row r="2257" spans="2:2" x14ac:dyDescent="0.2">
      <c r="B2257"/>
    </row>
    <row r="2258" spans="2:2" x14ac:dyDescent="0.2">
      <c r="B2258"/>
    </row>
    <row r="2259" spans="2:2" x14ac:dyDescent="0.2">
      <c r="B2259"/>
    </row>
    <row r="2260" spans="2:2" x14ac:dyDescent="0.2">
      <c r="B2260"/>
    </row>
    <row r="2261" spans="2:2" x14ac:dyDescent="0.2">
      <c r="B2261"/>
    </row>
    <row r="2262" spans="2:2" x14ac:dyDescent="0.2">
      <c r="B2262"/>
    </row>
    <row r="2263" spans="2:2" x14ac:dyDescent="0.2">
      <c r="B2263"/>
    </row>
    <row r="2264" spans="2:2" x14ac:dyDescent="0.2">
      <c r="B2264"/>
    </row>
    <row r="2265" spans="2:2" x14ac:dyDescent="0.2">
      <c r="B2265"/>
    </row>
    <row r="2266" spans="2:2" x14ac:dyDescent="0.2">
      <c r="B2266"/>
    </row>
    <row r="2267" spans="2:2" x14ac:dyDescent="0.2">
      <c r="B2267"/>
    </row>
    <row r="2268" spans="2:2" x14ac:dyDescent="0.2">
      <c r="B2268"/>
    </row>
    <row r="2269" spans="2:2" x14ac:dyDescent="0.2">
      <c r="B2269"/>
    </row>
    <row r="2270" spans="2:2" x14ac:dyDescent="0.2">
      <c r="B2270"/>
    </row>
    <row r="2271" spans="2:2" x14ac:dyDescent="0.2">
      <c r="B2271"/>
    </row>
    <row r="2272" spans="2:2" x14ac:dyDescent="0.2">
      <c r="B2272"/>
    </row>
    <row r="2273" spans="2:2" x14ac:dyDescent="0.2">
      <c r="B2273"/>
    </row>
    <row r="2274" spans="2:2" x14ac:dyDescent="0.2">
      <c r="B2274"/>
    </row>
    <row r="2275" spans="2:2" x14ac:dyDescent="0.2">
      <c r="B2275"/>
    </row>
    <row r="2276" spans="2:2" x14ac:dyDescent="0.2">
      <c r="B2276"/>
    </row>
    <row r="2277" spans="2:2" x14ac:dyDescent="0.2">
      <c r="B2277"/>
    </row>
    <row r="2278" spans="2:2" x14ac:dyDescent="0.2">
      <c r="B2278"/>
    </row>
    <row r="2279" spans="2:2" x14ac:dyDescent="0.2">
      <c r="B2279"/>
    </row>
    <row r="2280" spans="2:2" x14ac:dyDescent="0.2">
      <c r="B2280"/>
    </row>
    <row r="2281" spans="2:2" x14ac:dyDescent="0.2">
      <c r="B2281"/>
    </row>
    <row r="2282" spans="2:2" x14ac:dyDescent="0.2">
      <c r="B2282"/>
    </row>
    <row r="2283" spans="2:2" x14ac:dyDescent="0.2">
      <c r="B2283"/>
    </row>
    <row r="2284" spans="2:2" x14ac:dyDescent="0.2">
      <c r="B2284"/>
    </row>
    <row r="2285" spans="2:2" x14ac:dyDescent="0.2">
      <c r="B2285"/>
    </row>
    <row r="2286" spans="2:2" x14ac:dyDescent="0.2">
      <c r="B2286"/>
    </row>
    <row r="2287" spans="2:2" x14ac:dyDescent="0.2">
      <c r="B2287"/>
    </row>
    <row r="2288" spans="2:2" x14ac:dyDescent="0.2">
      <c r="B2288"/>
    </row>
    <row r="2289" spans="2:2" x14ac:dyDescent="0.2">
      <c r="B2289"/>
    </row>
    <row r="2290" spans="2:2" x14ac:dyDescent="0.2">
      <c r="B2290"/>
    </row>
    <row r="2291" spans="2:2" x14ac:dyDescent="0.2">
      <c r="B2291"/>
    </row>
    <row r="2292" spans="2:2" x14ac:dyDescent="0.2">
      <c r="B2292"/>
    </row>
    <row r="2293" spans="2:2" x14ac:dyDescent="0.2">
      <c r="B2293"/>
    </row>
    <row r="2294" spans="2:2" x14ac:dyDescent="0.2">
      <c r="B2294"/>
    </row>
    <row r="2295" spans="2:2" x14ac:dyDescent="0.2">
      <c r="B2295"/>
    </row>
    <row r="2296" spans="2:2" x14ac:dyDescent="0.2">
      <c r="B2296"/>
    </row>
    <row r="2297" spans="2:2" x14ac:dyDescent="0.2">
      <c r="B2297"/>
    </row>
    <row r="2298" spans="2:2" x14ac:dyDescent="0.2">
      <c r="B2298"/>
    </row>
    <row r="2299" spans="2:2" x14ac:dyDescent="0.2">
      <c r="B2299"/>
    </row>
    <row r="2300" spans="2:2" x14ac:dyDescent="0.2">
      <c r="B2300"/>
    </row>
    <row r="2301" spans="2:2" x14ac:dyDescent="0.2">
      <c r="B2301"/>
    </row>
    <row r="2302" spans="2:2" x14ac:dyDescent="0.2">
      <c r="B2302"/>
    </row>
    <row r="2303" spans="2:2" x14ac:dyDescent="0.2">
      <c r="B2303"/>
    </row>
    <row r="2304" spans="2:2" x14ac:dyDescent="0.2">
      <c r="B2304"/>
    </row>
    <row r="2305" spans="2:2" x14ac:dyDescent="0.2">
      <c r="B2305"/>
    </row>
    <row r="2306" spans="2:2" x14ac:dyDescent="0.2">
      <c r="B2306"/>
    </row>
    <row r="2307" spans="2:2" x14ac:dyDescent="0.2">
      <c r="B2307"/>
    </row>
    <row r="2308" spans="2:2" x14ac:dyDescent="0.2">
      <c r="B2308"/>
    </row>
    <row r="2309" spans="2:2" x14ac:dyDescent="0.2">
      <c r="B2309"/>
    </row>
    <row r="2310" spans="2:2" x14ac:dyDescent="0.2">
      <c r="B2310"/>
    </row>
    <row r="2311" spans="2:2" x14ac:dyDescent="0.2">
      <c r="B2311"/>
    </row>
    <row r="2312" spans="2:2" x14ac:dyDescent="0.2">
      <c r="B2312"/>
    </row>
    <row r="2313" spans="2:2" x14ac:dyDescent="0.2">
      <c r="B2313"/>
    </row>
    <row r="2314" spans="2:2" x14ac:dyDescent="0.2">
      <c r="B2314"/>
    </row>
    <row r="2315" spans="2:2" x14ac:dyDescent="0.2">
      <c r="B2315"/>
    </row>
    <row r="2316" spans="2:2" x14ac:dyDescent="0.2">
      <c r="B2316"/>
    </row>
    <row r="2317" spans="2:2" x14ac:dyDescent="0.2">
      <c r="B2317"/>
    </row>
    <row r="2318" spans="2:2" x14ac:dyDescent="0.2">
      <c r="B2318"/>
    </row>
    <row r="2319" spans="2:2" x14ac:dyDescent="0.2">
      <c r="B2319"/>
    </row>
    <row r="2320" spans="2:2" x14ac:dyDescent="0.2">
      <c r="B2320"/>
    </row>
    <row r="2321" spans="2:2" x14ac:dyDescent="0.2">
      <c r="B2321"/>
    </row>
    <row r="2322" spans="2:2" x14ac:dyDescent="0.2">
      <c r="B2322"/>
    </row>
    <row r="2323" spans="2:2" x14ac:dyDescent="0.2">
      <c r="B2323"/>
    </row>
    <row r="2324" spans="2:2" x14ac:dyDescent="0.2">
      <c r="B2324"/>
    </row>
    <row r="2325" spans="2:2" x14ac:dyDescent="0.2">
      <c r="B2325"/>
    </row>
    <row r="2326" spans="2:2" x14ac:dyDescent="0.2">
      <c r="B2326"/>
    </row>
    <row r="2327" spans="2:2" x14ac:dyDescent="0.2">
      <c r="B2327"/>
    </row>
    <row r="2328" spans="2:2" x14ac:dyDescent="0.2">
      <c r="B2328"/>
    </row>
    <row r="2329" spans="2:2" x14ac:dyDescent="0.2">
      <c r="B2329"/>
    </row>
    <row r="2330" spans="2:2" x14ac:dyDescent="0.2">
      <c r="B2330"/>
    </row>
    <row r="2331" spans="2:2" x14ac:dyDescent="0.2">
      <c r="B2331"/>
    </row>
    <row r="2332" spans="2:2" x14ac:dyDescent="0.2">
      <c r="B2332"/>
    </row>
    <row r="2333" spans="2:2" x14ac:dyDescent="0.2">
      <c r="B2333"/>
    </row>
    <row r="2334" spans="2:2" x14ac:dyDescent="0.2">
      <c r="B2334"/>
    </row>
    <row r="2335" spans="2:2" x14ac:dyDescent="0.2">
      <c r="B2335"/>
    </row>
    <row r="2336" spans="2:2" x14ac:dyDescent="0.2">
      <c r="B2336"/>
    </row>
    <row r="2337" spans="2:2" x14ac:dyDescent="0.2">
      <c r="B2337"/>
    </row>
    <row r="2338" spans="2:2" x14ac:dyDescent="0.2">
      <c r="B2338"/>
    </row>
    <row r="2339" spans="2:2" x14ac:dyDescent="0.2">
      <c r="B2339"/>
    </row>
    <row r="2340" spans="2:2" x14ac:dyDescent="0.2">
      <c r="B2340"/>
    </row>
    <row r="2341" spans="2:2" x14ac:dyDescent="0.2">
      <c r="B2341"/>
    </row>
    <row r="2342" spans="2:2" x14ac:dyDescent="0.2">
      <c r="B2342"/>
    </row>
    <row r="2343" spans="2:2" x14ac:dyDescent="0.2">
      <c r="B2343"/>
    </row>
    <row r="2344" spans="2:2" x14ac:dyDescent="0.2">
      <c r="B2344"/>
    </row>
    <row r="2345" spans="2:2" x14ac:dyDescent="0.2">
      <c r="B2345"/>
    </row>
    <row r="2346" spans="2:2" x14ac:dyDescent="0.2">
      <c r="B2346"/>
    </row>
    <row r="2347" spans="2:2" x14ac:dyDescent="0.2">
      <c r="B2347"/>
    </row>
    <row r="2348" spans="2:2" x14ac:dyDescent="0.2">
      <c r="B2348"/>
    </row>
    <row r="2349" spans="2:2" x14ac:dyDescent="0.2">
      <c r="B2349"/>
    </row>
    <row r="2350" spans="2:2" x14ac:dyDescent="0.2">
      <c r="B2350"/>
    </row>
    <row r="2351" spans="2:2" x14ac:dyDescent="0.2">
      <c r="B2351"/>
    </row>
    <row r="2352" spans="2:2" x14ac:dyDescent="0.2">
      <c r="B2352"/>
    </row>
    <row r="2353" spans="2:2" x14ac:dyDescent="0.2">
      <c r="B2353"/>
    </row>
    <row r="2354" spans="2:2" x14ac:dyDescent="0.2">
      <c r="B2354"/>
    </row>
    <row r="2355" spans="2:2" x14ac:dyDescent="0.2">
      <c r="B2355"/>
    </row>
    <row r="2356" spans="2:2" x14ac:dyDescent="0.2">
      <c r="B2356"/>
    </row>
    <row r="2357" spans="2:2" x14ac:dyDescent="0.2">
      <c r="B2357"/>
    </row>
    <row r="2358" spans="2:2" x14ac:dyDescent="0.2">
      <c r="B2358"/>
    </row>
    <row r="2359" spans="2:2" x14ac:dyDescent="0.2">
      <c r="B2359"/>
    </row>
    <row r="2360" spans="2:2" x14ac:dyDescent="0.2">
      <c r="B2360"/>
    </row>
    <row r="2361" spans="2:2" x14ac:dyDescent="0.2">
      <c r="B2361"/>
    </row>
    <row r="2362" spans="2:2" x14ac:dyDescent="0.2">
      <c r="B2362"/>
    </row>
    <row r="2363" spans="2:2" x14ac:dyDescent="0.2">
      <c r="B2363"/>
    </row>
    <row r="2364" spans="2:2" x14ac:dyDescent="0.2">
      <c r="B2364"/>
    </row>
    <row r="2365" spans="2:2" x14ac:dyDescent="0.2">
      <c r="B2365"/>
    </row>
    <row r="2366" spans="2:2" x14ac:dyDescent="0.2">
      <c r="B2366"/>
    </row>
    <row r="2367" spans="2:2" x14ac:dyDescent="0.2">
      <c r="B2367"/>
    </row>
    <row r="2368" spans="2:2" x14ac:dyDescent="0.2">
      <c r="B2368"/>
    </row>
    <row r="2369" spans="2:2" x14ac:dyDescent="0.2">
      <c r="B2369"/>
    </row>
    <row r="2370" spans="2:2" x14ac:dyDescent="0.2">
      <c r="B2370"/>
    </row>
    <row r="2371" spans="2:2" x14ac:dyDescent="0.2">
      <c r="B2371"/>
    </row>
    <row r="2372" spans="2:2" x14ac:dyDescent="0.2">
      <c r="B2372"/>
    </row>
    <row r="2373" spans="2:2" x14ac:dyDescent="0.2">
      <c r="B2373"/>
    </row>
    <row r="2374" spans="2:2" x14ac:dyDescent="0.2">
      <c r="B2374"/>
    </row>
    <row r="2375" spans="2:2" x14ac:dyDescent="0.2">
      <c r="B2375"/>
    </row>
    <row r="2376" spans="2:2" x14ac:dyDescent="0.2">
      <c r="B2376"/>
    </row>
    <row r="2377" spans="2:2" x14ac:dyDescent="0.2">
      <c r="B2377"/>
    </row>
    <row r="2378" spans="2:2" x14ac:dyDescent="0.2">
      <c r="B2378"/>
    </row>
    <row r="2379" spans="2:2" x14ac:dyDescent="0.2">
      <c r="B2379"/>
    </row>
    <row r="2380" spans="2:2" x14ac:dyDescent="0.2">
      <c r="B2380"/>
    </row>
    <row r="2381" spans="2:2" x14ac:dyDescent="0.2">
      <c r="B2381"/>
    </row>
    <row r="2382" spans="2:2" x14ac:dyDescent="0.2">
      <c r="B2382"/>
    </row>
    <row r="2383" spans="2:2" x14ac:dyDescent="0.2">
      <c r="B2383"/>
    </row>
    <row r="2384" spans="2:2" x14ac:dyDescent="0.2">
      <c r="B2384"/>
    </row>
    <row r="2385" spans="2:2" x14ac:dyDescent="0.2">
      <c r="B2385"/>
    </row>
    <row r="2386" spans="2:2" x14ac:dyDescent="0.2">
      <c r="B2386"/>
    </row>
    <row r="2387" spans="2:2" x14ac:dyDescent="0.2">
      <c r="B2387"/>
    </row>
    <row r="2388" spans="2:2" x14ac:dyDescent="0.2">
      <c r="B2388"/>
    </row>
    <row r="2389" spans="2:2" x14ac:dyDescent="0.2">
      <c r="B2389"/>
    </row>
    <row r="2390" spans="2:2" x14ac:dyDescent="0.2">
      <c r="B2390"/>
    </row>
    <row r="2391" spans="2:2" x14ac:dyDescent="0.2">
      <c r="B2391"/>
    </row>
    <row r="2392" spans="2:2" x14ac:dyDescent="0.2">
      <c r="B2392"/>
    </row>
    <row r="2393" spans="2:2" x14ac:dyDescent="0.2">
      <c r="B2393"/>
    </row>
    <row r="2394" spans="2:2" x14ac:dyDescent="0.2">
      <c r="B2394"/>
    </row>
    <row r="2395" spans="2:2" x14ac:dyDescent="0.2">
      <c r="B2395"/>
    </row>
    <row r="2396" spans="2:2" x14ac:dyDescent="0.2">
      <c r="B2396"/>
    </row>
    <row r="2397" spans="2:2" x14ac:dyDescent="0.2">
      <c r="B2397"/>
    </row>
    <row r="2398" spans="2:2" x14ac:dyDescent="0.2">
      <c r="B2398"/>
    </row>
    <row r="2399" spans="2:2" x14ac:dyDescent="0.2">
      <c r="B2399"/>
    </row>
    <row r="2400" spans="2:2" x14ac:dyDescent="0.2">
      <c r="B2400"/>
    </row>
    <row r="2401" spans="2:2" x14ac:dyDescent="0.2">
      <c r="B2401"/>
    </row>
    <row r="2402" spans="2:2" x14ac:dyDescent="0.2">
      <c r="B2402"/>
    </row>
    <row r="2403" spans="2:2" x14ac:dyDescent="0.2">
      <c r="B2403"/>
    </row>
    <row r="2404" spans="2:2" x14ac:dyDescent="0.2">
      <c r="B2404"/>
    </row>
    <row r="2405" spans="2:2" x14ac:dyDescent="0.2">
      <c r="B2405"/>
    </row>
    <row r="2406" spans="2:2" x14ac:dyDescent="0.2">
      <c r="B2406"/>
    </row>
    <row r="2407" spans="2:2" x14ac:dyDescent="0.2">
      <c r="B2407"/>
    </row>
    <row r="2408" spans="2:2" x14ac:dyDescent="0.2">
      <c r="B2408"/>
    </row>
    <row r="2409" spans="2:2" x14ac:dyDescent="0.2">
      <c r="B2409"/>
    </row>
    <row r="2410" spans="2:2" x14ac:dyDescent="0.2">
      <c r="B2410"/>
    </row>
    <row r="2411" spans="2:2" x14ac:dyDescent="0.2">
      <c r="B2411"/>
    </row>
    <row r="2412" spans="2:2" x14ac:dyDescent="0.2">
      <c r="B2412"/>
    </row>
    <row r="2413" spans="2:2" x14ac:dyDescent="0.2">
      <c r="B2413"/>
    </row>
    <row r="2414" spans="2:2" x14ac:dyDescent="0.2">
      <c r="B2414"/>
    </row>
    <row r="2415" spans="2:2" x14ac:dyDescent="0.2">
      <c r="B2415"/>
    </row>
    <row r="2416" spans="2:2" x14ac:dyDescent="0.2">
      <c r="B2416"/>
    </row>
    <row r="2417" spans="2:2" x14ac:dyDescent="0.2">
      <c r="B2417"/>
    </row>
    <row r="2418" spans="2:2" x14ac:dyDescent="0.2">
      <c r="B2418"/>
    </row>
    <row r="2419" spans="2:2" x14ac:dyDescent="0.2">
      <c r="B2419"/>
    </row>
    <row r="2420" spans="2:2" x14ac:dyDescent="0.2">
      <c r="B2420"/>
    </row>
    <row r="2421" spans="2:2" x14ac:dyDescent="0.2">
      <c r="B2421"/>
    </row>
    <row r="2422" spans="2:2" x14ac:dyDescent="0.2">
      <c r="B2422"/>
    </row>
    <row r="2423" spans="2:2" x14ac:dyDescent="0.2">
      <c r="B2423"/>
    </row>
    <row r="2424" spans="2:2" x14ac:dyDescent="0.2">
      <c r="B2424"/>
    </row>
    <row r="2425" spans="2:2" x14ac:dyDescent="0.2">
      <c r="B2425"/>
    </row>
    <row r="2426" spans="2:2" x14ac:dyDescent="0.2">
      <c r="B2426"/>
    </row>
    <row r="2427" spans="2:2" x14ac:dyDescent="0.2">
      <c r="B2427"/>
    </row>
    <row r="2428" spans="2:2" x14ac:dyDescent="0.2">
      <c r="B2428"/>
    </row>
    <row r="2429" spans="2:2" x14ac:dyDescent="0.2">
      <c r="B2429"/>
    </row>
    <row r="2430" spans="2:2" x14ac:dyDescent="0.2">
      <c r="B2430"/>
    </row>
    <row r="2431" spans="2:2" x14ac:dyDescent="0.2">
      <c r="B2431"/>
    </row>
    <row r="2432" spans="2:2" x14ac:dyDescent="0.2">
      <c r="B2432"/>
    </row>
    <row r="2433" spans="2:2" x14ac:dyDescent="0.2">
      <c r="B2433"/>
    </row>
    <row r="2434" spans="2:2" x14ac:dyDescent="0.2">
      <c r="B2434"/>
    </row>
    <row r="2435" spans="2:2" x14ac:dyDescent="0.2">
      <c r="B2435"/>
    </row>
    <row r="2436" spans="2:2" x14ac:dyDescent="0.2">
      <c r="B2436"/>
    </row>
    <row r="2437" spans="2:2" x14ac:dyDescent="0.2">
      <c r="B2437"/>
    </row>
    <row r="2438" spans="2:2" x14ac:dyDescent="0.2">
      <c r="B2438"/>
    </row>
    <row r="2439" spans="2:2" x14ac:dyDescent="0.2">
      <c r="B2439"/>
    </row>
    <row r="2440" spans="2:2" x14ac:dyDescent="0.2">
      <c r="B2440"/>
    </row>
    <row r="2441" spans="2:2" x14ac:dyDescent="0.2">
      <c r="B2441"/>
    </row>
    <row r="2442" spans="2:2" x14ac:dyDescent="0.2">
      <c r="B2442"/>
    </row>
    <row r="2443" spans="2:2" x14ac:dyDescent="0.2">
      <c r="B2443"/>
    </row>
    <row r="2444" spans="2:2" x14ac:dyDescent="0.2">
      <c r="B2444"/>
    </row>
    <row r="2445" spans="2:2" x14ac:dyDescent="0.2">
      <c r="B2445"/>
    </row>
    <row r="2446" spans="2:2" x14ac:dyDescent="0.2">
      <c r="B2446"/>
    </row>
    <row r="2447" spans="2:2" x14ac:dyDescent="0.2">
      <c r="B2447"/>
    </row>
    <row r="2448" spans="2:2" x14ac:dyDescent="0.2">
      <c r="B2448"/>
    </row>
    <row r="2449" spans="2:2" x14ac:dyDescent="0.2">
      <c r="B2449"/>
    </row>
    <row r="2450" spans="2:2" x14ac:dyDescent="0.2">
      <c r="B2450"/>
    </row>
    <row r="2451" spans="2:2" x14ac:dyDescent="0.2">
      <c r="B2451"/>
    </row>
    <row r="2452" spans="2:2" x14ac:dyDescent="0.2">
      <c r="B2452"/>
    </row>
    <row r="2453" spans="2:2" x14ac:dyDescent="0.2">
      <c r="B2453"/>
    </row>
    <row r="2454" spans="2:2" x14ac:dyDescent="0.2">
      <c r="B2454"/>
    </row>
    <row r="2455" spans="2:2" x14ac:dyDescent="0.2">
      <c r="B2455"/>
    </row>
    <row r="2456" spans="2:2" x14ac:dyDescent="0.2">
      <c r="B2456"/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B84F8-F110-9B45-8BF3-17D7463111F2}">
  <dimension ref="A2:F1129"/>
  <sheetViews>
    <sheetView workbookViewId="0">
      <selection activeCell="C21" sqref="C3:C1108"/>
      <pivotSelection pane="bottomRight" showHeader="1" axis="axisRow" dimension="2" activeRow="20" activeCol="2" previousRow="20" previousCol="2" click="1" r:id="rId1">
        <pivotArea dataOnly="0" labelOnly="1" outline="0" fieldPosition="0">
          <references count="1">
            <reference field="4" count="0"/>
          </references>
        </pivotArea>
      </pivotSelection>
    </sheetView>
  </sheetViews>
  <sheetFormatPr baseColWidth="10" defaultRowHeight="16" x14ac:dyDescent="0.2"/>
  <cols>
    <col min="1" max="1" width="20" customWidth="1"/>
    <col min="2" max="2" width="18" style="30" bestFit="1" customWidth="1"/>
    <col min="3" max="3" width="58.83203125" bestFit="1" customWidth="1"/>
    <col min="4" max="4" width="9.5" style="28" bestFit="1" customWidth="1"/>
    <col min="5" max="5" width="13.1640625" bestFit="1" customWidth="1"/>
    <col min="6" max="6" width="13.6640625" bestFit="1" customWidth="1"/>
    <col min="7" max="7" width="14.1640625" bestFit="1" customWidth="1"/>
    <col min="8" max="8" width="18.6640625" bestFit="1" customWidth="1"/>
    <col min="9" max="9" width="18" bestFit="1" customWidth="1"/>
  </cols>
  <sheetData>
    <row r="2" spans="1:6" x14ac:dyDescent="0.2">
      <c r="A2" s="23" t="s">
        <v>688</v>
      </c>
      <c r="B2" s="20" t="s">
        <v>3</v>
      </c>
      <c r="C2" s="23" t="s">
        <v>4</v>
      </c>
      <c r="D2" s="27" t="s">
        <v>691</v>
      </c>
      <c r="E2" s="17" t="s">
        <v>696</v>
      </c>
      <c r="F2" s="17" t="s">
        <v>687</v>
      </c>
    </row>
    <row r="3" spans="1:6" x14ac:dyDescent="0.2">
      <c r="A3" t="s">
        <v>1368</v>
      </c>
      <c r="B3" t="s">
        <v>889</v>
      </c>
      <c r="C3" t="s">
        <v>503</v>
      </c>
      <c r="D3" t="s">
        <v>690</v>
      </c>
      <c r="E3" s="17">
        <v>3</v>
      </c>
      <c r="F3" s="22">
        <v>275296</v>
      </c>
    </row>
    <row r="4" spans="1:6" x14ac:dyDescent="0.2">
      <c r="A4" t="s">
        <v>1368</v>
      </c>
      <c r="B4" t="s">
        <v>889</v>
      </c>
      <c r="C4" t="s">
        <v>65</v>
      </c>
      <c r="D4" t="s">
        <v>690</v>
      </c>
      <c r="E4" s="17">
        <v>18</v>
      </c>
      <c r="F4" s="22">
        <v>6348258</v>
      </c>
    </row>
    <row r="5" spans="1:6" x14ac:dyDescent="0.2">
      <c r="A5" t="s">
        <v>1368</v>
      </c>
      <c r="B5" t="s">
        <v>889</v>
      </c>
      <c r="C5" t="s">
        <v>51</v>
      </c>
      <c r="D5" t="s">
        <v>690</v>
      </c>
      <c r="E5" s="17">
        <v>1</v>
      </c>
      <c r="F5" s="22">
        <v>134960</v>
      </c>
    </row>
    <row r="6" spans="1:6" x14ac:dyDescent="0.2">
      <c r="A6" t="s">
        <v>1368</v>
      </c>
      <c r="B6" t="s">
        <v>889</v>
      </c>
      <c r="C6" t="s">
        <v>131</v>
      </c>
      <c r="D6" t="s">
        <v>690</v>
      </c>
      <c r="E6" s="17">
        <v>1</v>
      </c>
      <c r="F6" s="22">
        <v>76300</v>
      </c>
    </row>
    <row r="7" spans="1:6" x14ac:dyDescent="0.2">
      <c r="A7" t="s">
        <v>1368</v>
      </c>
      <c r="B7" t="s">
        <v>889</v>
      </c>
      <c r="C7" t="s">
        <v>125</v>
      </c>
      <c r="D7" t="s">
        <v>690</v>
      </c>
      <c r="E7" s="17">
        <v>1</v>
      </c>
      <c r="F7" s="22">
        <v>75600</v>
      </c>
    </row>
    <row r="8" spans="1:6" x14ac:dyDescent="0.2">
      <c r="A8" t="s">
        <v>1368</v>
      </c>
      <c r="B8" t="s">
        <v>1250</v>
      </c>
      <c r="C8" t="s">
        <v>310</v>
      </c>
      <c r="D8" t="s">
        <v>690</v>
      </c>
      <c r="E8" s="17">
        <v>1</v>
      </c>
      <c r="F8" s="22">
        <v>92400</v>
      </c>
    </row>
    <row r="9" spans="1:6" x14ac:dyDescent="0.2">
      <c r="A9" t="s">
        <v>1369</v>
      </c>
      <c r="B9" t="s">
        <v>756</v>
      </c>
      <c r="C9" t="s">
        <v>169</v>
      </c>
      <c r="D9" t="s">
        <v>689</v>
      </c>
      <c r="E9" s="17">
        <v>66</v>
      </c>
      <c r="F9" s="22">
        <v>3423478</v>
      </c>
    </row>
    <row r="10" spans="1:6" x14ac:dyDescent="0.2">
      <c r="A10" t="s">
        <v>1370</v>
      </c>
      <c r="B10" t="s">
        <v>1341</v>
      </c>
      <c r="C10" t="s">
        <v>87</v>
      </c>
      <c r="D10" t="s">
        <v>689</v>
      </c>
      <c r="E10" s="17">
        <v>2</v>
      </c>
      <c r="F10" s="22">
        <v>3027640</v>
      </c>
    </row>
    <row r="11" spans="1:6" x14ac:dyDescent="0.2">
      <c r="A11" t="s">
        <v>1370</v>
      </c>
      <c r="B11" t="s">
        <v>1071</v>
      </c>
      <c r="C11" t="s">
        <v>209</v>
      </c>
      <c r="D11" t="s">
        <v>689</v>
      </c>
      <c r="E11" s="17">
        <v>1</v>
      </c>
      <c r="F11" s="22">
        <v>173950</v>
      </c>
    </row>
    <row r="12" spans="1:6" x14ac:dyDescent="0.2">
      <c r="A12" t="s">
        <v>1371</v>
      </c>
      <c r="B12" t="s">
        <v>973</v>
      </c>
      <c r="C12" t="s">
        <v>153</v>
      </c>
      <c r="D12" t="s">
        <v>689</v>
      </c>
      <c r="E12" s="17">
        <v>1</v>
      </c>
      <c r="F12" s="22">
        <v>124600</v>
      </c>
    </row>
    <row r="13" spans="1:6" x14ac:dyDescent="0.2">
      <c r="A13" t="s">
        <v>1371</v>
      </c>
      <c r="B13" t="s">
        <v>973</v>
      </c>
      <c r="C13" t="s">
        <v>169</v>
      </c>
      <c r="D13" t="s">
        <v>689</v>
      </c>
      <c r="E13" s="17">
        <v>5</v>
      </c>
      <c r="F13" s="22">
        <v>402360</v>
      </c>
    </row>
    <row r="14" spans="1:6" x14ac:dyDescent="0.2">
      <c r="A14" t="s">
        <v>1371</v>
      </c>
      <c r="B14" t="s">
        <v>973</v>
      </c>
      <c r="C14" t="s">
        <v>49</v>
      </c>
      <c r="D14" t="s">
        <v>689</v>
      </c>
      <c r="E14" s="17">
        <v>2</v>
      </c>
      <c r="F14" s="22">
        <v>393400</v>
      </c>
    </row>
    <row r="15" spans="1:6" x14ac:dyDescent="0.2">
      <c r="A15" t="s">
        <v>1371</v>
      </c>
      <c r="B15" t="s">
        <v>973</v>
      </c>
      <c r="C15" t="s">
        <v>90</v>
      </c>
      <c r="D15" t="s">
        <v>689</v>
      </c>
      <c r="E15" s="17">
        <v>9</v>
      </c>
      <c r="F15" s="22">
        <v>1980146</v>
      </c>
    </row>
    <row r="16" spans="1:6" x14ac:dyDescent="0.2">
      <c r="A16" t="s">
        <v>1372</v>
      </c>
      <c r="B16" t="s">
        <v>763</v>
      </c>
      <c r="C16" t="s">
        <v>336</v>
      </c>
      <c r="D16" t="s">
        <v>690</v>
      </c>
      <c r="E16" s="17">
        <v>1</v>
      </c>
      <c r="F16" s="22">
        <v>217070</v>
      </c>
    </row>
    <row r="17" spans="1:6" x14ac:dyDescent="0.2">
      <c r="A17" t="s">
        <v>1372</v>
      </c>
      <c r="B17" t="s">
        <v>763</v>
      </c>
      <c r="C17" t="s">
        <v>83</v>
      </c>
      <c r="D17" t="s">
        <v>690</v>
      </c>
      <c r="E17" s="17">
        <v>2</v>
      </c>
      <c r="F17" s="22">
        <v>143754</v>
      </c>
    </row>
    <row r="18" spans="1:6" x14ac:dyDescent="0.2">
      <c r="A18" t="s">
        <v>1372</v>
      </c>
      <c r="B18" t="s">
        <v>763</v>
      </c>
      <c r="C18" t="s">
        <v>85</v>
      </c>
      <c r="D18" t="s">
        <v>690</v>
      </c>
      <c r="E18" s="17">
        <v>10</v>
      </c>
      <c r="F18" s="22">
        <v>818974</v>
      </c>
    </row>
    <row r="19" spans="1:6" x14ac:dyDescent="0.2">
      <c r="A19" t="s">
        <v>1372</v>
      </c>
      <c r="B19" t="s">
        <v>763</v>
      </c>
      <c r="C19" t="s">
        <v>169</v>
      </c>
      <c r="D19" t="s">
        <v>690</v>
      </c>
      <c r="E19" s="17">
        <v>2</v>
      </c>
      <c r="F19" s="22">
        <v>69300</v>
      </c>
    </row>
    <row r="20" spans="1:6" x14ac:dyDescent="0.2">
      <c r="A20" t="s">
        <v>1372</v>
      </c>
      <c r="B20" t="s">
        <v>763</v>
      </c>
      <c r="C20" t="s">
        <v>152</v>
      </c>
      <c r="D20" t="s">
        <v>690</v>
      </c>
      <c r="E20" s="17">
        <v>2</v>
      </c>
      <c r="F20" s="22">
        <v>137690</v>
      </c>
    </row>
    <row r="21" spans="1:6" x14ac:dyDescent="0.2">
      <c r="A21" t="s">
        <v>1372</v>
      </c>
      <c r="B21" t="s">
        <v>763</v>
      </c>
      <c r="C21" t="s">
        <v>81</v>
      </c>
      <c r="D21" t="s">
        <v>690</v>
      </c>
      <c r="E21" s="17">
        <v>1</v>
      </c>
      <c r="F21" s="22">
        <v>62400</v>
      </c>
    </row>
    <row r="22" spans="1:6" x14ac:dyDescent="0.2">
      <c r="A22" t="s">
        <v>1372</v>
      </c>
      <c r="B22" t="s">
        <v>763</v>
      </c>
      <c r="C22" t="s">
        <v>49</v>
      </c>
      <c r="D22" t="s">
        <v>690</v>
      </c>
      <c r="E22" s="17">
        <v>5</v>
      </c>
      <c r="F22" s="22">
        <v>709505</v>
      </c>
    </row>
    <row r="23" spans="1:6" x14ac:dyDescent="0.2">
      <c r="A23" t="s">
        <v>1372</v>
      </c>
      <c r="B23" t="s">
        <v>763</v>
      </c>
      <c r="C23" t="s">
        <v>89</v>
      </c>
      <c r="D23" t="s">
        <v>690</v>
      </c>
      <c r="E23" s="17">
        <v>2</v>
      </c>
      <c r="F23" s="22">
        <v>61755</v>
      </c>
    </row>
    <row r="24" spans="1:6" x14ac:dyDescent="0.2">
      <c r="A24" t="s">
        <v>1372</v>
      </c>
      <c r="B24" t="s">
        <v>763</v>
      </c>
      <c r="C24" t="s">
        <v>84</v>
      </c>
      <c r="D24" t="s">
        <v>690</v>
      </c>
      <c r="E24" s="17">
        <v>2</v>
      </c>
      <c r="F24" s="22">
        <v>145847</v>
      </c>
    </row>
    <row r="25" spans="1:6" x14ac:dyDescent="0.2">
      <c r="A25" t="s">
        <v>1373</v>
      </c>
      <c r="B25" t="s">
        <v>756</v>
      </c>
      <c r="C25" t="s">
        <v>87</v>
      </c>
      <c r="D25" t="s">
        <v>689</v>
      </c>
      <c r="E25" s="17">
        <v>2</v>
      </c>
      <c r="F25" s="22">
        <v>2331350</v>
      </c>
    </row>
    <row r="26" spans="1:6" x14ac:dyDescent="0.2">
      <c r="A26" t="s">
        <v>1374</v>
      </c>
      <c r="B26" t="s">
        <v>796</v>
      </c>
      <c r="C26" t="s">
        <v>60</v>
      </c>
      <c r="D26" t="s">
        <v>689</v>
      </c>
      <c r="E26" s="17">
        <v>4</v>
      </c>
      <c r="F26" s="22">
        <v>264545</v>
      </c>
    </row>
    <row r="27" spans="1:6" x14ac:dyDescent="0.2">
      <c r="A27" t="s">
        <v>1374</v>
      </c>
      <c r="B27" t="s">
        <v>796</v>
      </c>
      <c r="C27" t="s">
        <v>363</v>
      </c>
      <c r="D27" t="s">
        <v>689</v>
      </c>
      <c r="E27" s="17">
        <v>1</v>
      </c>
      <c r="F27" s="22">
        <v>58660</v>
      </c>
    </row>
    <row r="28" spans="1:6" x14ac:dyDescent="0.2">
      <c r="A28" t="s">
        <v>1374</v>
      </c>
      <c r="B28" t="s">
        <v>796</v>
      </c>
      <c r="C28" t="s">
        <v>222</v>
      </c>
      <c r="D28" t="s">
        <v>689</v>
      </c>
      <c r="E28" s="17">
        <v>7</v>
      </c>
      <c r="F28" s="22">
        <v>1668289.7</v>
      </c>
    </row>
    <row r="29" spans="1:6" x14ac:dyDescent="0.2">
      <c r="A29" t="s">
        <v>1374</v>
      </c>
      <c r="B29" t="s">
        <v>796</v>
      </c>
      <c r="C29" t="s">
        <v>327</v>
      </c>
      <c r="D29" t="s">
        <v>689</v>
      </c>
      <c r="E29" s="17">
        <v>1</v>
      </c>
      <c r="F29" s="22">
        <v>147700</v>
      </c>
    </row>
    <row r="30" spans="1:6" x14ac:dyDescent="0.2">
      <c r="A30" t="s">
        <v>1375</v>
      </c>
      <c r="B30" t="s">
        <v>1349</v>
      </c>
      <c r="C30" t="s">
        <v>175</v>
      </c>
      <c r="D30" t="s">
        <v>690</v>
      </c>
      <c r="E30" s="17">
        <v>5</v>
      </c>
      <c r="F30" s="22">
        <v>732383.4</v>
      </c>
    </row>
    <row r="31" spans="1:6" x14ac:dyDescent="0.2">
      <c r="A31" t="s">
        <v>1375</v>
      </c>
      <c r="B31" t="s">
        <v>746</v>
      </c>
      <c r="C31" t="s">
        <v>57</v>
      </c>
      <c r="D31" t="s">
        <v>690</v>
      </c>
      <c r="E31" s="17">
        <v>1</v>
      </c>
      <c r="F31" s="22">
        <v>60410</v>
      </c>
    </row>
    <row r="32" spans="1:6" x14ac:dyDescent="0.2">
      <c r="A32" t="s">
        <v>1375</v>
      </c>
      <c r="B32" t="s">
        <v>746</v>
      </c>
      <c r="C32" t="s">
        <v>311</v>
      </c>
      <c r="D32" t="s">
        <v>690</v>
      </c>
      <c r="E32" s="17">
        <v>1</v>
      </c>
      <c r="F32" s="22">
        <v>80227</v>
      </c>
    </row>
    <row r="33" spans="1:6" x14ac:dyDescent="0.2">
      <c r="A33" t="s">
        <v>1375</v>
      </c>
      <c r="B33" t="s">
        <v>746</v>
      </c>
      <c r="C33" t="s">
        <v>160</v>
      </c>
      <c r="D33" t="s">
        <v>690</v>
      </c>
      <c r="E33" s="17">
        <v>3</v>
      </c>
      <c r="F33" s="22">
        <v>301434</v>
      </c>
    </row>
    <row r="34" spans="1:6" x14ac:dyDescent="0.2">
      <c r="A34" t="s">
        <v>1375</v>
      </c>
      <c r="B34" t="s">
        <v>746</v>
      </c>
      <c r="C34" t="s">
        <v>64</v>
      </c>
      <c r="D34" t="s">
        <v>690</v>
      </c>
      <c r="E34" s="17">
        <v>1</v>
      </c>
      <c r="F34" s="22">
        <v>57921</v>
      </c>
    </row>
    <row r="35" spans="1:6" x14ac:dyDescent="0.2">
      <c r="A35" t="s">
        <v>1375</v>
      </c>
      <c r="B35" t="s">
        <v>746</v>
      </c>
      <c r="C35" t="s">
        <v>169</v>
      </c>
      <c r="D35" t="s">
        <v>690</v>
      </c>
      <c r="E35" s="17">
        <v>1</v>
      </c>
      <c r="F35" s="22">
        <v>85478.399999999994</v>
      </c>
    </row>
    <row r="36" spans="1:6" x14ac:dyDescent="0.2">
      <c r="A36" t="s">
        <v>1375</v>
      </c>
      <c r="B36" t="s">
        <v>746</v>
      </c>
      <c r="C36" t="s">
        <v>45</v>
      </c>
      <c r="D36" t="s">
        <v>690</v>
      </c>
      <c r="E36" s="17">
        <v>2</v>
      </c>
      <c r="F36" s="22">
        <v>69615</v>
      </c>
    </row>
    <row r="37" spans="1:6" x14ac:dyDescent="0.2">
      <c r="A37" t="s">
        <v>1375</v>
      </c>
      <c r="B37" t="s">
        <v>908</v>
      </c>
      <c r="C37" t="s">
        <v>69</v>
      </c>
      <c r="D37" t="s">
        <v>690</v>
      </c>
      <c r="E37" s="17">
        <v>1</v>
      </c>
      <c r="F37" s="22">
        <v>97185.9</v>
      </c>
    </row>
    <row r="38" spans="1:6" x14ac:dyDescent="0.2">
      <c r="A38" t="s">
        <v>1375</v>
      </c>
      <c r="B38" t="s">
        <v>908</v>
      </c>
      <c r="C38" t="s">
        <v>78</v>
      </c>
      <c r="D38" t="s">
        <v>690</v>
      </c>
      <c r="E38" s="17">
        <v>1</v>
      </c>
      <c r="F38" s="22">
        <v>69160</v>
      </c>
    </row>
    <row r="39" spans="1:6" x14ac:dyDescent="0.2">
      <c r="A39" t="s">
        <v>1375</v>
      </c>
      <c r="B39" t="s">
        <v>908</v>
      </c>
      <c r="C39" t="s">
        <v>169</v>
      </c>
      <c r="D39" t="s">
        <v>690</v>
      </c>
      <c r="E39" s="17">
        <v>1</v>
      </c>
      <c r="F39" s="22">
        <v>171115</v>
      </c>
    </row>
    <row r="40" spans="1:6" x14ac:dyDescent="0.2">
      <c r="A40" t="s">
        <v>1375</v>
      </c>
      <c r="B40" t="s">
        <v>1140</v>
      </c>
      <c r="C40" t="s">
        <v>243</v>
      </c>
      <c r="D40" t="s">
        <v>690</v>
      </c>
      <c r="E40" s="17">
        <v>1</v>
      </c>
      <c r="F40" s="22">
        <v>124320</v>
      </c>
    </row>
    <row r="41" spans="1:6" x14ac:dyDescent="0.2">
      <c r="A41" t="s">
        <v>1375</v>
      </c>
      <c r="B41" t="s">
        <v>1279</v>
      </c>
      <c r="C41" t="s">
        <v>246</v>
      </c>
      <c r="D41" t="s">
        <v>690</v>
      </c>
      <c r="E41" s="17">
        <v>1</v>
      </c>
      <c r="F41" s="22">
        <v>61670</v>
      </c>
    </row>
    <row r="42" spans="1:6" x14ac:dyDescent="0.2">
      <c r="A42" t="s">
        <v>1375</v>
      </c>
      <c r="B42" t="s">
        <v>1288</v>
      </c>
      <c r="C42" t="s">
        <v>113</v>
      </c>
      <c r="D42" t="s">
        <v>690</v>
      </c>
      <c r="E42" s="17">
        <v>1</v>
      </c>
      <c r="F42" s="22">
        <v>53270</v>
      </c>
    </row>
    <row r="43" spans="1:6" x14ac:dyDescent="0.2">
      <c r="A43" t="s">
        <v>1375</v>
      </c>
      <c r="B43" t="s">
        <v>1042</v>
      </c>
      <c r="C43" t="s">
        <v>80</v>
      </c>
      <c r="D43" t="s">
        <v>690</v>
      </c>
      <c r="E43" s="17">
        <v>1</v>
      </c>
      <c r="F43" s="22">
        <v>52430</v>
      </c>
    </row>
    <row r="44" spans="1:6" x14ac:dyDescent="0.2">
      <c r="A44" t="s">
        <v>1376</v>
      </c>
      <c r="B44" t="s">
        <v>949</v>
      </c>
      <c r="C44" t="s">
        <v>511</v>
      </c>
      <c r="D44" t="s">
        <v>690</v>
      </c>
      <c r="E44" s="17">
        <v>1</v>
      </c>
      <c r="F44" s="22">
        <v>148820</v>
      </c>
    </row>
    <row r="45" spans="1:6" x14ac:dyDescent="0.2">
      <c r="A45" t="s">
        <v>1376</v>
      </c>
      <c r="B45" t="s">
        <v>949</v>
      </c>
      <c r="C45" t="s">
        <v>107</v>
      </c>
      <c r="D45" t="s">
        <v>690</v>
      </c>
      <c r="E45" s="17">
        <v>1</v>
      </c>
      <c r="F45" s="22">
        <v>180460</v>
      </c>
    </row>
    <row r="46" spans="1:6" x14ac:dyDescent="0.2">
      <c r="A46" t="s">
        <v>1376</v>
      </c>
      <c r="B46" t="s">
        <v>949</v>
      </c>
      <c r="C46" t="s">
        <v>169</v>
      </c>
      <c r="D46" t="s">
        <v>690</v>
      </c>
      <c r="E46" s="17">
        <v>1</v>
      </c>
      <c r="F46" s="22">
        <v>247380</v>
      </c>
    </row>
    <row r="47" spans="1:6" x14ac:dyDescent="0.2">
      <c r="A47" t="s">
        <v>1376</v>
      </c>
      <c r="B47" t="s">
        <v>949</v>
      </c>
      <c r="C47" t="s">
        <v>157</v>
      </c>
      <c r="D47" t="s">
        <v>690</v>
      </c>
      <c r="E47" s="17">
        <v>2</v>
      </c>
      <c r="F47" s="22">
        <v>601790</v>
      </c>
    </row>
    <row r="48" spans="1:6" x14ac:dyDescent="0.2">
      <c r="A48" t="s">
        <v>1376</v>
      </c>
      <c r="B48" t="s">
        <v>824</v>
      </c>
      <c r="C48" t="s">
        <v>101</v>
      </c>
      <c r="D48" t="s">
        <v>690</v>
      </c>
      <c r="E48" s="17">
        <v>2</v>
      </c>
      <c r="F48" s="22">
        <v>144919</v>
      </c>
    </row>
    <row r="49" spans="1:6" x14ac:dyDescent="0.2">
      <c r="A49" t="s">
        <v>1376</v>
      </c>
      <c r="B49" t="s">
        <v>824</v>
      </c>
      <c r="C49" t="s">
        <v>179</v>
      </c>
      <c r="D49" t="s">
        <v>690</v>
      </c>
      <c r="E49" s="17">
        <v>2</v>
      </c>
      <c r="F49" s="22">
        <v>384440</v>
      </c>
    </row>
    <row r="50" spans="1:6" x14ac:dyDescent="0.2">
      <c r="A50" t="s">
        <v>1376</v>
      </c>
      <c r="B50" t="s">
        <v>1328</v>
      </c>
      <c r="C50" t="s">
        <v>151</v>
      </c>
      <c r="D50" t="s">
        <v>690</v>
      </c>
      <c r="E50" s="17">
        <v>1</v>
      </c>
      <c r="F50" s="22">
        <v>21000</v>
      </c>
    </row>
    <row r="51" spans="1:6" x14ac:dyDescent="0.2">
      <c r="A51" t="s">
        <v>1376</v>
      </c>
      <c r="B51" t="s">
        <v>1328</v>
      </c>
      <c r="C51" t="s">
        <v>45</v>
      </c>
      <c r="D51" t="s">
        <v>690</v>
      </c>
      <c r="E51" s="17">
        <v>1</v>
      </c>
      <c r="F51" s="22">
        <v>93660</v>
      </c>
    </row>
    <row r="52" spans="1:6" x14ac:dyDescent="0.2">
      <c r="A52" t="s">
        <v>1376</v>
      </c>
      <c r="B52" t="s">
        <v>945</v>
      </c>
      <c r="C52" t="s">
        <v>49</v>
      </c>
      <c r="D52" t="s">
        <v>690</v>
      </c>
      <c r="E52" s="17">
        <v>1</v>
      </c>
      <c r="F52" s="22">
        <v>79030</v>
      </c>
    </row>
    <row r="53" spans="1:6" x14ac:dyDescent="0.2">
      <c r="A53" t="s">
        <v>1376</v>
      </c>
      <c r="B53" t="s">
        <v>1337</v>
      </c>
      <c r="C53" t="s">
        <v>360</v>
      </c>
      <c r="D53" t="s">
        <v>690</v>
      </c>
      <c r="E53" s="17">
        <v>1</v>
      </c>
      <c r="F53" s="22">
        <v>48650</v>
      </c>
    </row>
    <row r="54" spans="1:6" x14ac:dyDescent="0.2">
      <c r="A54" t="s">
        <v>1377</v>
      </c>
      <c r="B54" t="s">
        <v>753</v>
      </c>
      <c r="C54" t="s">
        <v>117</v>
      </c>
      <c r="D54" t="s">
        <v>689</v>
      </c>
      <c r="E54" s="17">
        <v>1</v>
      </c>
      <c r="F54" s="22">
        <v>17992</v>
      </c>
    </row>
    <row r="55" spans="1:6" x14ac:dyDescent="0.2">
      <c r="A55" t="s">
        <v>1377</v>
      </c>
      <c r="B55" t="s">
        <v>753</v>
      </c>
      <c r="C55" t="s">
        <v>44</v>
      </c>
      <c r="D55" t="s">
        <v>689</v>
      </c>
      <c r="E55" s="17">
        <v>11</v>
      </c>
      <c r="F55" s="22">
        <v>1499180</v>
      </c>
    </row>
    <row r="56" spans="1:6" x14ac:dyDescent="0.2">
      <c r="A56" t="s">
        <v>1377</v>
      </c>
      <c r="B56" t="s">
        <v>753</v>
      </c>
      <c r="C56" t="s">
        <v>220</v>
      </c>
      <c r="D56" t="s">
        <v>689</v>
      </c>
      <c r="E56" s="17">
        <v>1</v>
      </c>
      <c r="F56" s="22">
        <v>368200</v>
      </c>
    </row>
    <row r="57" spans="1:6" x14ac:dyDescent="0.2">
      <c r="A57" t="s">
        <v>1378</v>
      </c>
      <c r="B57" t="s">
        <v>905</v>
      </c>
      <c r="C57" t="s">
        <v>213</v>
      </c>
      <c r="D57" t="s">
        <v>689</v>
      </c>
      <c r="E57" s="17">
        <v>5</v>
      </c>
      <c r="F57" s="22">
        <v>445830</v>
      </c>
    </row>
    <row r="58" spans="1:6" x14ac:dyDescent="0.2">
      <c r="A58" t="s">
        <v>1378</v>
      </c>
      <c r="B58" t="s">
        <v>905</v>
      </c>
      <c r="C58" t="s">
        <v>308</v>
      </c>
      <c r="D58" t="s">
        <v>689</v>
      </c>
      <c r="E58" s="17">
        <v>2</v>
      </c>
      <c r="F58" s="22">
        <v>858270</v>
      </c>
    </row>
    <row r="59" spans="1:6" x14ac:dyDescent="0.2">
      <c r="A59" t="s">
        <v>1378</v>
      </c>
      <c r="B59" t="s">
        <v>905</v>
      </c>
      <c r="C59" t="s">
        <v>325</v>
      </c>
      <c r="D59" t="s">
        <v>689</v>
      </c>
      <c r="E59" s="17">
        <v>2</v>
      </c>
      <c r="F59" s="22">
        <v>200410</v>
      </c>
    </row>
    <row r="60" spans="1:6" x14ac:dyDescent="0.2">
      <c r="A60" t="s">
        <v>1378</v>
      </c>
      <c r="B60" t="s">
        <v>905</v>
      </c>
      <c r="C60" t="s">
        <v>169</v>
      </c>
      <c r="D60" t="s">
        <v>689</v>
      </c>
      <c r="E60" s="17">
        <v>1</v>
      </c>
      <c r="F60" s="22">
        <v>280630</v>
      </c>
    </row>
    <row r="61" spans="1:6" x14ac:dyDescent="0.2">
      <c r="A61" t="s">
        <v>1378</v>
      </c>
      <c r="B61" t="s">
        <v>1214</v>
      </c>
      <c r="C61" t="s">
        <v>139</v>
      </c>
      <c r="D61" t="s">
        <v>689</v>
      </c>
      <c r="E61" s="17">
        <v>1</v>
      </c>
      <c r="F61" s="22">
        <v>59080</v>
      </c>
    </row>
    <row r="62" spans="1:6" x14ac:dyDescent="0.2">
      <c r="A62" t="s">
        <v>1379</v>
      </c>
      <c r="B62" t="s">
        <v>1021</v>
      </c>
      <c r="C62" t="s">
        <v>178</v>
      </c>
      <c r="D62" t="s">
        <v>690</v>
      </c>
      <c r="E62" s="17">
        <v>1</v>
      </c>
      <c r="F62" s="22">
        <v>95340</v>
      </c>
    </row>
    <row r="63" spans="1:6" x14ac:dyDescent="0.2">
      <c r="A63" t="s">
        <v>1379</v>
      </c>
      <c r="B63" t="s">
        <v>1021</v>
      </c>
      <c r="C63" t="s">
        <v>151</v>
      </c>
      <c r="D63" t="s">
        <v>690</v>
      </c>
      <c r="E63" s="17">
        <v>1</v>
      </c>
      <c r="F63" s="22">
        <v>21000</v>
      </c>
    </row>
    <row r="64" spans="1:6" x14ac:dyDescent="0.2">
      <c r="A64" t="s">
        <v>1379</v>
      </c>
      <c r="B64" t="s">
        <v>1021</v>
      </c>
      <c r="C64" t="s">
        <v>268</v>
      </c>
      <c r="D64" t="s">
        <v>690</v>
      </c>
      <c r="E64" s="17">
        <v>5</v>
      </c>
      <c r="F64" s="22">
        <v>767270</v>
      </c>
    </row>
    <row r="65" spans="1:6" x14ac:dyDescent="0.2">
      <c r="A65" t="s">
        <v>1379</v>
      </c>
      <c r="B65" t="s">
        <v>1021</v>
      </c>
      <c r="C65" t="s">
        <v>390</v>
      </c>
      <c r="D65" t="s">
        <v>690</v>
      </c>
      <c r="E65" s="17">
        <v>2</v>
      </c>
      <c r="F65" s="22">
        <v>730450</v>
      </c>
    </row>
    <row r="66" spans="1:6" x14ac:dyDescent="0.2">
      <c r="A66" t="s">
        <v>1379</v>
      </c>
      <c r="B66" t="s">
        <v>1021</v>
      </c>
      <c r="C66" t="s">
        <v>367</v>
      </c>
      <c r="D66" t="s">
        <v>690</v>
      </c>
      <c r="E66" s="17">
        <v>1</v>
      </c>
      <c r="F66" s="22">
        <v>46760</v>
      </c>
    </row>
    <row r="67" spans="1:6" x14ac:dyDescent="0.2">
      <c r="A67" t="s">
        <v>1379</v>
      </c>
      <c r="B67" t="s">
        <v>1021</v>
      </c>
      <c r="C67" t="s">
        <v>179</v>
      </c>
      <c r="D67" t="s">
        <v>690</v>
      </c>
      <c r="E67" s="17">
        <v>1</v>
      </c>
      <c r="F67" s="22">
        <v>169330</v>
      </c>
    </row>
    <row r="68" spans="1:6" x14ac:dyDescent="0.2">
      <c r="A68" t="s">
        <v>1380</v>
      </c>
      <c r="B68" t="s">
        <v>902</v>
      </c>
      <c r="C68" t="s">
        <v>99</v>
      </c>
      <c r="D68" t="s">
        <v>689</v>
      </c>
      <c r="E68" s="17">
        <v>7</v>
      </c>
      <c r="F68" s="22">
        <v>1230950</v>
      </c>
    </row>
    <row r="69" spans="1:6" x14ac:dyDescent="0.2">
      <c r="A69" t="s">
        <v>1380</v>
      </c>
      <c r="B69" t="s">
        <v>1103</v>
      </c>
      <c r="C69" t="s">
        <v>279</v>
      </c>
      <c r="D69" t="s">
        <v>689</v>
      </c>
      <c r="E69" s="17">
        <v>1</v>
      </c>
      <c r="F69" s="22">
        <v>78400</v>
      </c>
    </row>
    <row r="70" spans="1:6" x14ac:dyDescent="0.2">
      <c r="A70" t="s">
        <v>1380</v>
      </c>
      <c r="B70" t="s">
        <v>1103</v>
      </c>
      <c r="C70" t="s">
        <v>179</v>
      </c>
      <c r="D70" t="s">
        <v>689</v>
      </c>
      <c r="E70" s="17">
        <v>1</v>
      </c>
      <c r="F70" s="22">
        <v>55930</v>
      </c>
    </row>
    <row r="71" spans="1:6" x14ac:dyDescent="0.2">
      <c r="A71" t="s">
        <v>1380</v>
      </c>
      <c r="B71" t="s">
        <v>1103</v>
      </c>
      <c r="C71" t="s">
        <v>81</v>
      </c>
      <c r="D71" t="s">
        <v>689</v>
      </c>
      <c r="E71" s="17">
        <v>1</v>
      </c>
      <c r="F71" s="22">
        <v>152530</v>
      </c>
    </row>
    <row r="72" spans="1:6" x14ac:dyDescent="0.2">
      <c r="A72" t="s">
        <v>1380</v>
      </c>
      <c r="B72" t="s">
        <v>1103</v>
      </c>
      <c r="C72" t="s">
        <v>49</v>
      </c>
      <c r="D72" t="s">
        <v>689</v>
      </c>
      <c r="E72" s="17">
        <v>3</v>
      </c>
      <c r="F72" s="22">
        <v>176995</v>
      </c>
    </row>
    <row r="73" spans="1:6" x14ac:dyDescent="0.2">
      <c r="A73" t="s">
        <v>1380</v>
      </c>
      <c r="B73" t="s">
        <v>967</v>
      </c>
      <c r="C73" t="s">
        <v>113</v>
      </c>
      <c r="D73" t="s">
        <v>689</v>
      </c>
      <c r="E73" s="17">
        <v>1</v>
      </c>
      <c r="F73" s="22">
        <v>87570</v>
      </c>
    </row>
    <row r="74" spans="1:6" x14ac:dyDescent="0.2">
      <c r="A74" t="s">
        <v>1381</v>
      </c>
      <c r="B74" t="s">
        <v>885</v>
      </c>
      <c r="C74" t="s">
        <v>43</v>
      </c>
      <c r="D74" t="s">
        <v>689</v>
      </c>
      <c r="E74" s="17">
        <v>4</v>
      </c>
      <c r="F74" s="22">
        <v>885430</v>
      </c>
    </row>
    <row r="75" spans="1:6" x14ac:dyDescent="0.2">
      <c r="A75" t="s">
        <v>1381</v>
      </c>
      <c r="B75" t="s">
        <v>885</v>
      </c>
      <c r="C75" t="s">
        <v>169</v>
      </c>
      <c r="D75" t="s">
        <v>689</v>
      </c>
      <c r="E75" s="17">
        <v>2</v>
      </c>
      <c r="F75" s="22">
        <v>381570</v>
      </c>
    </row>
    <row r="76" spans="1:6" x14ac:dyDescent="0.2">
      <c r="A76" t="s">
        <v>1381</v>
      </c>
      <c r="B76" t="s">
        <v>1040</v>
      </c>
      <c r="C76" t="s">
        <v>120</v>
      </c>
      <c r="D76" t="s">
        <v>689</v>
      </c>
      <c r="E76" s="17">
        <v>1</v>
      </c>
      <c r="F76" s="22">
        <v>29470</v>
      </c>
    </row>
    <row r="77" spans="1:6" x14ac:dyDescent="0.2">
      <c r="A77" t="s">
        <v>1381</v>
      </c>
      <c r="B77" t="s">
        <v>1040</v>
      </c>
      <c r="C77" t="s">
        <v>260</v>
      </c>
      <c r="D77" t="s">
        <v>689</v>
      </c>
      <c r="E77" s="17">
        <v>1</v>
      </c>
      <c r="F77" s="22">
        <v>4620</v>
      </c>
    </row>
    <row r="78" spans="1:6" x14ac:dyDescent="0.2">
      <c r="A78" t="s">
        <v>1381</v>
      </c>
      <c r="B78" t="s">
        <v>1040</v>
      </c>
      <c r="C78" t="s">
        <v>257</v>
      </c>
      <c r="D78" t="s">
        <v>689</v>
      </c>
      <c r="E78" s="17">
        <v>1</v>
      </c>
      <c r="F78" s="22">
        <v>4830</v>
      </c>
    </row>
    <row r="79" spans="1:6" x14ac:dyDescent="0.2">
      <c r="A79" t="s">
        <v>1381</v>
      </c>
      <c r="B79" t="s">
        <v>1040</v>
      </c>
      <c r="C79" t="s">
        <v>131</v>
      </c>
      <c r="D79" t="s">
        <v>689</v>
      </c>
      <c r="E79" s="17">
        <v>1</v>
      </c>
      <c r="F79" s="22">
        <v>210</v>
      </c>
    </row>
    <row r="80" spans="1:6" x14ac:dyDescent="0.2">
      <c r="A80" t="s">
        <v>1381</v>
      </c>
      <c r="B80" t="s">
        <v>1040</v>
      </c>
      <c r="C80" t="s">
        <v>45</v>
      </c>
      <c r="D80" t="s">
        <v>689</v>
      </c>
      <c r="E80" s="17">
        <v>1</v>
      </c>
      <c r="F80" s="22">
        <v>13160</v>
      </c>
    </row>
    <row r="81" spans="1:6" x14ac:dyDescent="0.2">
      <c r="A81" t="s">
        <v>1381</v>
      </c>
      <c r="B81" t="s">
        <v>1040</v>
      </c>
      <c r="C81" t="s">
        <v>286</v>
      </c>
      <c r="D81" t="s">
        <v>689</v>
      </c>
      <c r="E81" s="17">
        <v>2</v>
      </c>
      <c r="F81" s="22">
        <v>18620</v>
      </c>
    </row>
    <row r="82" spans="1:6" x14ac:dyDescent="0.2">
      <c r="A82" t="s">
        <v>1381</v>
      </c>
      <c r="B82" t="s">
        <v>1040</v>
      </c>
      <c r="C82" t="s">
        <v>233</v>
      </c>
      <c r="D82" t="s">
        <v>689</v>
      </c>
      <c r="E82" s="17">
        <v>3</v>
      </c>
      <c r="F82" s="22">
        <v>58030</v>
      </c>
    </row>
    <row r="83" spans="1:6" x14ac:dyDescent="0.2">
      <c r="A83" t="s">
        <v>1381</v>
      </c>
      <c r="B83" t="s">
        <v>1040</v>
      </c>
      <c r="C83" t="s">
        <v>239</v>
      </c>
      <c r="D83" t="s">
        <v>689</v>
      </c>
      <c r="E83" s="17">
        <v>1</v>
      </c>
      <c r="F83" s="22">
        <v>50750</v>
      </c>
    </row>
    <row r="84" spans="1:6" x14ac:dyDescent="0.2">
      <c r="A84" t="s">
        <v>1381</v>
      </c>
      <c r="B84" t="s">
        <v>1040</v>
      </c>
      <c r="C84" t="s">
        <v>258</v>
      </c>
      <c r="D84" t="s">
        <v>689</v>
      </c>
      <c r="E84" s="17">
        <v>1</v>
      </c>
      <c r="F84" s="22">
        <v>3640</v>
      </c>
    </row>
    <row r="85" spans="1:6" x14ac:dyDescent="0.2">
      <c r="A85" t="s">
        <v>1381</v>
      </c>
      <c r="B85" t="s">
        <v>1040</v>
      </c>
      <c r="C85" t="s">
        <v>322</v>
      </c>
      <c r="D85" t="s">
        <v>689</v>
      </c>
      <c r="E85" s="17">
        <v>1</v>
      </c>
      <c r="F85" s="22">
        <v>1680</v>
      </c>
    </row>
    <row r="86" spans="1:6" x14ac:dyDescent="0.2">
      <c r="A86" t="s">
        <v>1381</v>
      </c>
      <c r="B86" t="s">
        <v>1040</v>
      </c>
      <c r="C86" t="s">
        <v>223</v>
      </c>
      <c r="D86" t="s">
        <v>689</v>
      </c>
      <c r="E86" s="17">
        <v>2</v>
      </c>
      <c r="F86" s="22">
        <v>60690</v>
      </c>
    </row>
    <row r="87" spans="1:6" x14ac:dyDescent="0.2">
      <c r="A87" t="s">
        <v>1381</v>
      </c>
      <c r="B87" t="s">
        <v>1255</v>
      </c>
      <c r="C87" t="s">
        <v>523</v>
      </c>
      <c r="D87" t="s">
        <v>689</v>
      </c>
      <c r="E87" s="17">
        <v>1</v>
      </c>
      <c r="F87" s="22">
        <v>67760</v>
      </c>
    </row>
    <row r="88" spans="1:6" x14ac:dyDescent="0.2">
      <c r="A88" t="s">
        <v>1381</v>
      </c>
      <c r="B88" t="s">
        <v>1255</v>
      </c>
      <c r="C88" t="s">
        <v>302</v>
      </c>
      <c r="D88" t="s">
        <v>689</v>
      </c>
      <c r="E88" s="17">
        <v>1</v>
      </c>
      <c r="F88" s="22">
        <v>75530</v>
      </c>
    </row>
    <row r="89" spans="1:6" x14ac:dyDescent="0.2">
      <c r="A89" t="s">
        <v>1381</v>
      </c>
      <c r="B89" t="s">
        <v>1169</v>
      </c>
      <c r="C89" t="s">
        <v>286</v>
      </c>
      <c r="D89" t="s">
        <v>689</v>
      </c>
      <c r="E89" s="17">
        <v>2</v>
      </c>
      <c r="F89" s="22">
        <v>107380</v>
      </c>
    </row>
    <row r="90" spans="1:6" x14ac:dyDescent="0.2">
      <c r="A90" t="s">
        <v>1382</v>
      </c>
      <c r="B90" t="s">
        <v>789</v>
      </c>
      <c r="C90" t="s">
        <v>175</v>
      </c>
      <c r="D90" t="s">
        <v>690</v>
      </c>
      <c r="E90" s="17">
        <v>15</v>
      </c>
      <c r="F90" s="22">
        <v>1597643.4</v>
      </c>
    </row>
    <row r="91" spans="1:6" x14ac:dyDescent="0.2">
      <c r="A91" t="s">
        <v>1382</v>
      </c>
      <c r="B91" t="s">
        <v>1312</v>
      </c>
      <c r="C91" t="s">
        <v>179</v>
      </c>
      <c r="D91" t="s">
        <v>690</v>
      </c>
      <c r="E91" s="17">
        <v>1</v>
      </c>
      <c r="F91" s="22">
        <v>71610</v>
      </c>
    </row>
    <row r="92" spans="1:6" x14ac:dyDescent="0.2">
      <c r="A92" t="s">
        <v>1382</v>
      </c>
      <c r="B92" t="s">
        <v>1244</v>
      </c>
      <c r="C92" t="s">
        <v>286</v>
      </c>
      <c r="D92" t="s">
        <v>690</v>
      </c>
      <c r="E92" s="17">
        <v>1</v>
      </c>
      <c r="F92" s="22">
        <v>63000</v>
      </c>
    </row>
    <row r="93" spans="1:6" x14ac:dyDescent="0.2">
      <c r="A93" t="s">
        <v>1383</v>
      </c>
      <c r="B93" t="s">
        <v>779</v>
      </c>
      <c r="C93" t="s">
        <v>55</v>
      </c>
      <c r="D93" t="s">
        <v>690</v>
      </c>
      <c r="E93" s="17">
        <v>18</v>
      </c>
      <c r="F93" s="22">
        <v>1352589.2999999998</v>
      </c>
    </row>
    <row r="94" spans="1:6" x14ac:dyDescent="0.2">
      <c r="A94" t="s">
        <v>1383</v>
      </c>
      <c r="B94" t="s">
        <v>779</v>
      </c>
      <c r="C94" t="s">
        <v>169</v>
      </c>
      <c r="D94" t="s">
        <v>690</v>
      </c>
      <c r="E94" s="17">
        <v>1</v>
      </c>
      <c r="F94" s="22">
        <v>76848.799999999988</v>
      </c>
    </row>
    <row r="95" spans="1:6" x14ac:dyDescent="0.2">
      <c r="A95" t="s">
        <v>1383</v>
      </c>
      <c r="B95" t="s">
        <v>883</v>
      </c>
      <c r="C95" t="s">
        <v>43</v>
      </c>
      <c r="D95" t="s">
        <v>690</v>
      </c>
      <c r="E95" s="17">
        <v>1</v>
      </c>
      <c r="F95" s="22">
        <v>92960</v>
      </c>
    </row>
    <row r="96" spans="1:6" x14ac:dyDescent="0.2">
      <c r="A96" t="s">
        <v>1383</v>
      </c>
      <c r="B96" t="s">
        <v>883</v>
      </c>
      <c r="C96" t="s">
        <v>134</v>
      </c>
      <c r="D96" t="s">
        <v>690</v>
      </c>
      <c r="E96" s="17">
        <v>1</v>
      </c>
      <c r="F96" s="22">
        <v>57260</v>
      </c>
    </row>
    <row r="97" spans="1:6" x14ac:dyDescent="0.2">
      <c r="A97" t="s">
        <v>1383</v>
      </c>
      <c r="B97" t="s">
        <v>883</v>
      </c>
      <c r="C97" t="s">
        <v>87</v>
      </c>
      <c r="D97" t="s">
        <v>690</v>
      </c>
      <c r="E97" s="17">
        <v>1</v>
      </c>
      <c r="F97" s="22">
        <v>80990</v>
      </c>
    </row>
    <row r="98" spans="1:6" x14ac:dyDescent="0.2">
      <c r="A98" t="s">
        <v>1383</v>
      </c>
      <c r="B98" t="s">
        <v>888</v>
      </c>
      <c r="C98" t="s">
        <v>234</v>
      </c>
      <c r="D98" t="s">
        <v>690</v>
      </c>
      <c r="E98" s="17">
        <v>1</v>
      </c>
      <c r="F98" s="22">
        <v>13860</v>
      </c>
    </row>
    <row r="99" spans="1:6" x14ac:dyDescent="0.2">
      <c r="A99" t="s">
        <v>1383</v>
      </c>
      <c r="B99" t="s">
        <v>888</v>
      </c>
      <c r="C99" t="s">
        <v>179</v>
      </c>
      <c r="D99" t="s">
        <v>690</v>
      </c>
      <c r="E99" s="17">
        <v>1</v>
      </c>
      <c r="F99" s="22">
        <v>13020</v>
      </c>
    </row>
    <row r="100" spans="1:6" x14ac:dyDescent="0.2">
      <c r="A100" t="s">
        <v>1383</v>
      </c>
      <c r="B100" t="s">
        <v>888</v>
      </c>
      <c r="C100" t="s">
        <v>293</v>
      </c>
      <c r="D100" t="s">
        <v>690</v>
      </c>
      <c r="E100" s="17">
        <v>1</v>
      </c>
      <c r="F100" s="22">
        <v>13440</v>
      </c>
    </row>
    <row r="101" spans="1:6" x14ac:dyDescent="0.2">
      <c r="A101" t="s">
        <v>1384</v>
      </c>
      <c r="B101" t="s">
        <v>1023</v>
      </c>
      <c r="C101" t="s">
        <v>166</v>
      </c>
      <c r="D101" t="s">
        <v>690</v>
      </c>
      <c r="E101" s="17">
        <v>2</v>
      </c>
      <c r="F101" s="22">
        <v>158480</v>
      </c>
    </row>
    <row r="102" spans="1:6" x14ac:dyDescent="0.2">
      <c r="A102" t="s">
        <v>1384</v>
      </c>
      <c r="B102" t="s">
        <v>1023</v>
      </c>
      <c r="C102" t="s">
        <v>211</v>
      </c>
      <c r="D102" t="s">
        <v>690</v>
      </c>
      <c r="E102" s="17">
        <v>3</v>
      </c>
      <c r="F102" s="22">
        <v>413840</v>
      </c>
    </row>
    <row r="103" spans="1:6" x14ac:dyDescent="0.2">
      <c r="A103" t="s">
        <v>1384</v>
      </c>
      <c r="B103" t="s">
        <v>1023</v>
      </c>
      <c r="C103" t="s">
        <v>314</v>
      </c>
      <c r="D103" t="s">
        <v>690</v>
      </c>
      <c r="E103" s="17">
        <v>1</v>
      </c>
      <c r="F103" s="22">
        <v>268975</v>
      </c>
    </row>
    <row r="104" spans="1:6" x14ac:dyDescent="0.2">
      <c r="A104" t="s">
        <v>1384</v>
      </c>
      <c r="B104" t="s">
        <v>1023</v>
      </c>
      <c r="C104" t="s">
        <v>381</v>
      </c>
      <c r="D104" t="s">
        <v>690</v>
      </c>
      <c r="E104" s="17">
        <v>1</v>
      </c>
      <c r="F104" s="22">
        <v>78750</v>
      </c>
    </row>
    <row r="105" spans="1:6" x14ac:dyDescent="0.2">
      <c r="A105" t="s">
        <v>1384</v>
      </c>
      <c r="B105" t="s">
        <v>1023</v>
      </c>
      <c r="C105" t="s">
        <v>169</v>
      </c>
      <c r="D105" t="s">
        <v>690</v>
      </c>
      <c r="E105" s="17">
        <v>1</v>
      </c>
      <c r="F105" s="22">
        <v>108605</v>
      </c>
    </row>
    <row r="106" spans="1:6" x14ac:dyDescent="0.2">
      <c r="A106" t="s">
        <v>1384</v>
      </c>
      <c r="B106" t="s">
        <v>851</v>
      </c>
      <c r="C106" t="s">
        <v>57</v>
      </c>
      <c r="D106" t="s">
        <v>690</v>
      </c>
      <c r="E106" s="17">
        <v>1</v>
      </c>
      <c r="F106" s="22">
        <v>94220</v>
      </c>
    </row>
    <row r="107" spans="1:6" x14ac:dyDescent="0.2">
      <c r="A107" t="s">
        <v>1384</v>
      </c>
      <c r="B107" t="s">
        <v>851</v>
      </c>
      <c r="C107" t="s">
        <v>134</v>
      </c>
      <c r="D107" t="s">
        <v>690</v>
      </c>
      <c r="E107" s="17">
        <v>1</v>
      </c>
      <c r="F107" s="22">
        <v>107940</v>
      </c>
    </row>
    <row r="108" spans="1:6" x14ac:dyDescent="0.2">
      <c r="A108" t="s">
        <v>1384</v>
      </c>
      <c r="B108" t="s">
        <v>851</v>
      </c>
      <c r="C108" t="s">
        <v>177</v>
      </c>
      <c r="D108" t="s">
        <v>690</v>
      </c>
      <c r="E108" s="17">
        <v>1</v>
      </c>
      <c r="F108" s="22">
        <v>73710</v>
      </c>
    </row>
    <row r="109" spans="1:6" x14ac:dyDescent="0.2">
      <c r="A109" t="s">
        <v>1384</v>
      </c>
      <c r="B109" t="s">
        <v>851</v>
      </c>
      <c r="C109" t="s">
        <v>143</v>
      </c>
      <c r="D109" t="s">
        <v>690</v>
      </c>
      <c r="E109" s="17">
        <v>3</v>
      </c>
      <c r="F109" s="22">
        <v>188440</v>
      </c>
    </row>
    <row r="110" spans="1:6" x14ac:dyDescent="0.2">
      <c r="A110" t="s">
        <v>1384</v>
      </c>
      <c r="B110" t="s">
        <v>940</v>
      </c>
      <c r="C110" t="s">
        <v>356</v>
      </c>
      <c r="D110" t="s">
        <v>690</v>
      </c>
      <c r="E110" s="17">
        <v>1</v>
      </c>
      <c r="F110" s="22">
        <v>84504</v>
      </c>
    </row>
    <row r="111" spans="1:6" x14ac:dyDescent="0.2">
      <c r="A111" t="s">
        <v>1384</v>
      </c>
      <c r="B111" t="s">
        <v>907</v>
      </c>
      <c r="C111" t="s">
        <v>113</v>
      </c>
      <c r="D111" t="s">
        <v>690</v>
      </c>
      <c r="E111" s="17">
        <v>1</v>
      </c>
      <c r="F111" s="22">
        <v>56070</v>
      </c>
    </row>
    <row r="112" spans="1:6" x14ac:dyDescent="0.2">
      <c r="A112" t="s">
        <v>1384</v>
      </c>
      <c r="B112" t="s">
        <v>937</v>
      </c>
      <c r="C112" t="s">
        <v>49</v>
      </c>
      <c r="D112" t="s">
        <v>690</v>
      </c>
      <c r="E112" s="17">
        <v>1</v>
      </c>
      <c r="F112" s="22">
        <v>50120</v>
      </c>
    </row>
    <row r="113" spans="1:6" x14ac:dyDescent="0.2">
      <c r="A113" t="s">
        <v>1385</v>
      </c>
      <c r="B113" t="s">
        <v>898</v>
      </c>
      <c r="C113" t="s">
        <v>87</v>
      </c>
      <c r="D113" t="s">
        <v>690</v>
      </c>
      <c r="E113" s="17">
        <v>5</v>
      </c>
      <c r="F113" s="22">
        <v>686498</v>
      </c>
    </row>
    <row r="114" spans="1:6" x14ac:dyDescent="0.2">
      <c r="A114" t="s">
        <v>1385</v>
      </c>
      <c r="B114" t="s">
        <v>898</v>
      </c>
      <c r="C114" t="s">
        <v>45</v>
      </c>
      <c r="D114" t="s">
        <v>690</v>
      </c>
      <c r="E114" s="17">
        <v>1</v>
      </c>
      <c r="F114" s="22">
        <v>64890</v>
      </c>
    </row>
    <row r="115" spans="1:6" x14ac:dyDescent="0.2">
      <c r="A115" t="s">
        <v>1385</v>
      </c>
      <c r="B115" t="s">
        <v>1056</v>
      </c>
      <c r="C115" t="s">
        <v>151</v>
      </c>
      <c r="D115" t="s">
        <v>690</v>
      </c>
      <c r="E115" s="17">
        <v>1</v>
      </c>
      <c r="F115" s="22">
        <v>38710</v>
      </c>
    </row>
    <row r="116" spans="1:6" x14ac:dyDescent="0.2">
      <c r="A116" t="s">
        <v>1385</v>
      </c>
      <c r="B116" t="s">
        <v>1056</v>
      </c>
      <c r="C116" t="s">
        <v>281</v>
      </c>
      <c r="D116" t="s">
        <v>690</v>
      </c>
      <c r="E116" s="17">
        <v>1</v>
      </c>
      <c r="F116" s="22">
        <v>70980</v>
      </c>
    </row>
    <row r="117" spans="1:6" x14ac:dyDescent="0.2">
      <c r="A117" t="s">
        <v>1385</v>
      </c>
      <c r="B117" t="s">
        <v>1056</v>
      </c>
      <c r="C117" t="s">
        <v>179</v>
      </c>
      <c r="D117" t="s">
        <v>690</v>
      </c>
      <c r="E117" s="17">
        <v>4</v>
      </c>
      <c r="F117" s="22">
        <v>487270</v>
      </c>
    </row>
    <row r="118" spans="1:6" x14ac:dyDescent="0.2">
      <c r="A118" t="s">
        <v>1385</v>
      </c>
      <c r="B118" t="s">
        <v>1056</v>
      </c>
      <c r="C118" t="s">
        <v>81</v>
      </c>
      <c r="D118" t="s">
        <v>690</v>
      </c>
      <c r="E118" s="17">
        <v>1</v>
      </c>
      <c r="F118" s="22">
        <v>49070</v>
      </c>
    </row>
    <row r="119" spans="1:6" x14ac:dyDescent="0.2">
      <c r="A119" t="s">
        <v>1385</v>
      </c>
      <c r="B119" t="s">
        <v>1056</v>
      </c>
      <c r="C119" t="s">
        <v>49</v>
      </c>
      <c r="D119" t="s">
        <v>690</v>
      </c>
      <c r="E119" s="17">
        <v>1</v>
      </c>
      <c r="F119" s="22">
        <v>73640</v>
      </c>
    </row>
    <row r="120" spans="1:6" x14ac:dyDescent="0.2">
      <c r="A120" t="s">
        <v>1386</v>
      </c>
      <c r="B120" t="s">
        <v>838</v>
      </c>
      <c r="C120" t="s">
        <v>108</v>
      </c>
      <c r="D120" t="s">
        <v>689</v>
      </c>
      <c r="E120" s="17">
        <v>1</v>
      </c>
      <c r="F120" s="22">
        <v>77560</v>
      </c>
    </row>
    <row r="121" spans="1:6" x14ac:dyDescent="0.2">
      <c r="A121" t="s">
        <v>1386</v>
      </c>
      <c r="B121" t="s">
        <v>838</v>
      </c>
      <c r="C121" t="s">
        <v>252</v>
      </c>
      <c r="D121" t="s">
        <v>689</v>
      </c>
      <c r="E121" s="17">
        <v>7</v>
      </c>
      <c r="F121" s="22">
        <v>759598</v>
      </c>
    </row>
    <row r="122" spans="1:6" x14ac:dyDescent="0.2">
      <c r="A122" t="s">
        <v>1386</v>
      </c>
      <c r="B122" t="s">
        <v>838</v>
      </c>
      <c r="C122" t="s">
        <v>139</v>
      </c>
      <c r="D122" t="s">
        <v>689</v>
      </c>
      <c r="E122" s="17">
        <v>3</v>
      </c>
      <c r="F122" s="22">
        <v>467162</v>
      </c>
    </row>
    <row r="123" spans="1:6" x14ac:dyDescent="0.2">
      <c r="A123" t="s">
        <v>1386</v>
      </c>
      <c r="B123" t="s">
        <v>838</v>
      </c>
      <c r="C123" t="s">
        <v>245</v>
      </c>
      <c r="D123" t="s">
        <v>689</v>
      </c>
      <c r="E123" s="17">
        <v>2</v>
      </c>
      <c r="F123" s="22">
        <v>154140</v>
      </c>
    </row>
    <row r="124" spans="1:6" x14ac:dyDescent="0.2">
      <c r="A124" t="s">
        <v>1387</v>
      </c>
      <c r="B124" t="s">
        <v>1100</v>
      </c>
      <c r="C124" t="s">
        <v>169</v>
      </c>
      <c r="D124" t="s">
        <v>690</v>
      </c>
      <c r="E124" s="17">
        <v>1</v>
      </c>
      <c r="F124" s="22">
        <v>70630</v>
      </c>
    </row>
    <row r="125" spans="1:6" x14ac:dyDescent="0.2">
      <c r="A125" t="s">
        <v>1387</v>
      </c>
      <c r="B125" t="s">
        <v>1100</v>
      </c>
      <c r="C125" t="s">
        <v>214</v>
      </c>
      <c r="D125" t="s">
        <v>690</v>
      </c>
      <c r="E125" s="17">
        <v>2</v>
      </c>
      <c r="F125" s="22">
        <v>528080</v>
      </c>
    </row>
    <row r="126" spans="1:6" x14ac:dyDescent="0.2">
      <c r="A126" t="s">
        <v>1387</v>
      </c>
      <c r="B126" t="s">
        <v>901</v>
      </c>
      <c r="C126" t="s">
        <v>282</v>
      </c>
      <c r="D126" t="s">
        <v>690</v>
      </c>
      <c r="E126" s="17">
        <v>1</v>
      </c>
      <c r="F126" s="22">
        <v>77490</v>
      </c>
    </row>
    <row r="127" spans="1:6" x14ac:dyDescent="0.2">
      <c r="A127" t="s">
        <v>1387</v>
      </c>
      <c r="B127" t="s">
        <v>901</v>
      </c>
      <c r="C127" t="s">
        <v>78</v>
      </c>
      <c r="D127" t="s">
        <v>690</v>
      </c>
      <c r="E127" s="17">
        <v>3</v>
      </c>
      <c r="F127" s="22">
        <v>299320</v>
      </c>
    </row>
    <row r="128" spans="1:6" x14ac:dyDescent="0.2">
      <c r="A128" t="s">
        <v>1387</v>
      </c>
      <c r="B128" t="s">
        <v>901</v>
      </c>
      <c r="C128" t="s">
        <v>179</v>
      </c>
      <c r="D128" t="s">
        <v>690</v>
      </c>
      <c r="E128" s="17">
        <v>1</v>
      </c>
      <c r="F128" s="22">
        <v>115107</v>
      </c>
    </row>
    <row r="129" spans="1:6" x14ac:dyDescent="0.2">
      <c r="A129" t="s">
        <v>1387</v>
      </c>
      <c r="B129" t="s">
        <v>901</v>
      </c>
      <c r="C129" t="s">
        <v>208</v>
      </c>
      <c r="D129" t="s">
        <v>690</v>
      </c>
      <c r="E129" s="17">
        <v>1</v>
      </c>
      <c r="F129" s="22">
        <v>35000</v>
      </c>
    </row>
    <row r="130" spans="1:6" x14ac:dyDescent="0.2">
      <c r="A130" t="s">
        <v>1387</v>
      </c>
      <c r="B130" t="s">
        <v>1343</v>
      </c>
      <c r="C130" t="s">
        <v>74</v>
      </c>
      <c r="D130" t="s">
        <v>690</v>
      </c>
      <c r="E130" s="17">
        <v>1</v>
      </c>
      <c r="F130" s="22">
        <v>69745.2</v>
      </c>
    </row>
    <row r="131" spans="1:6" x14ac:dyDescent="0.2">
      <c r="A131" t="s">
        <v>1387</v>
      </c>
      <c r="B131" t="s">
        <v>1343</v>
      </c>
      <c r="C131" t="s">
        <v>45</v>
      </c>
      <c r="D131" t="s">
        <v>690</v>
      </c>
      <c r="E131" s="17">
        <v>3</v>
      </c>
      <c r="F131" s="22">
        <v>167062</v>
      </c>
    </row>
    <row r="132" spans="1:6" x14ac:dyDescent="0.2">
      <c r="A132" t="s">
        <v>1387</v>
      </c>
      <c r="B132" t="s">
        <v>1186</v>
      </c>
      <c r="C132" t="s">
        <v>278</v>
      </c>
      <c r="D132" t="s">
        <v>690</v>
      </c>
      <c r="E132" s="17">
        <v>1</v>
      </c>
      <c r="F132" s="22">
        <v>65793</v>
      </c>
    </row>
    <row r="133" spans="1:6" x14ac:dyDescent="0.2">
      <c r="A133" t="s">
        <v>1388</v>
      </c>
      <c r="B133" t="s">
        <v>872</v>
      </c>
      <c r="C133" t="s">
        <v>371</v>
      </c>
      <c r="D133" t="s">
        <v>690</v>
      </c>
      <c r="E133" s="17">
        <v>3</v>
      </c>
      <c r="F133" s="22">
        <v>147000</v>
      </c>
    </row>
    <row r="134" spans="1:6" x14ac:dyDescent="0.2">
      <c r="A134" t="s">
        <v>1388</v>
      </c>
      <c r="B134" t="s">
        <v>872</v>
      </c>
      <c r="C134" t="s">
        <v>259</v>
      </c>
      <c r="D134" t="s">
        <v>690</v>
      </c>
      <c r="E134" s="17">
        <v>4</v>
      </c>
      <c r="F134" s="22">
        <v>144690</v>
      </c>
    </row>
    <row r="135" spans="1:6" x14ac:dyDescent="0.2">
      <c r="A135" t="s">
        <v>1388</v>
      </c>
      <c r="B135" t="s">
        <v>872</v>
      </c>
      <c r="C135" t="s">
        <v>65</v>
      </c>
      <c r="D135" t="s">
        <v>690</v>
      </c>
      <c r="E135" s="17">
        <v>1</v>
      </c>
      <c r="F135" s="22">
        <v>26670</v>
      </c>
    </row>
    <row r="136" spans="1:6" x14ac:dyDescent="0.2">
      <c r="A136" t="s">
        <v>1388</v>
      </c>
      <c r="B136" t="s">
        <v>872</v>
      </c>
      <c r="C136" t="s">
        <v>236</v>
      </c>
      <c r="D136" t="s">
        <v>690</v>
      </c>
      <c r="E136" s="17">
        <v>11</v>
      </c>
      <c r="F136" s="22">
        <v>481180</v>
      </c>
    </row>
    <row r="137" spans="1:6" x14ac:dyDescent="0.2">
      <c r="A137" t="s">
        <v>1388</v>
      </c>
      <c r="B137" t="s">
        <v>872</v>
      </c>
      <c r="C137" t="s">
        <v>320</v>
      </c>
      <c r="D137" t="s">
        <v>690</v>
      </c>
      <c r="E137" s="17">
        <v>1</v>
      </c>
      <c r="F137" s="22">
        <v>34370</v>
      </c>
    </row>
    <row r="138" spans="1:6" x14ac:dyDescent="0.2">
      <c r="A138" t="s">
        <v>1388</v>
      </c>
      <c r="B138" t="s">
        <v>872</v>
      </c>
      <c r="C138" t="s">
        <v>196</v>
      </c>
      <c r="D138" t="s">
        <v>690</v>
      </c>
      <c r="E138" s="17">
        <v>2</v>
      </c>
      <c r="F138" s="22">
        <v>54040</v>
      </c>
    </row>
    <row r="139" spans="1:6" x14ac:dyDescent="0.2">
      <c r="A139" t="s">
        <v>1388</v>
      </c>
      <c r="B139" t="s">
        <v>872</v>
      </c>
      <c r="C139" t="s">
        <v>323</v>
      </c>
      <c r="D139" t="s">
        <v>690</v>
      </c>
      <c r="E139" s="17">
        <v>3</v>
      </c>
      <c r="F139" s="22">
        <v>117404</v>
      </c>
    </row>
    <row r="140" spans="1:6" x14ac:dyDescent="0.2">
      <c r="A140" t="s">
        <v>1388</v>
      </c>
      <c r="B140" t="s">
        <v>1324</v>
      </c>
      <c r="C140" t="s">
        <v>175</v>
      </c>
      <c r="D140" t="s">
        <v>690</v>
      </c>
      <c r="E140" s="17">
        <v>3</v>
      </c>
      <c r="F140" s="22">
        <v>185150</v>
      </c>
    </row>
    <row r="141" spans="1:6" x14ac:dyDescent="0.2">
      <c r="A141" t="s">
        <v>1388</v>
      </c>
      <c r="B141" t="s">
        <v>810</v>
      </c>
      <c r="C141" t="s">
        <v>98</v>
      </c>
      <c r="D141" t="s">
        <v>690</v>
      </c>
      <c r="E141" s="17">
        <v>2</v>
      </c>
      <c r="F141" s="22">
        <v>107940</v>
      </c>
    </row>
    <row r="142" spans="1:6" x14ac:dyDescent="0.2">
      <c r="A142" t="s">
        <v>1388</v>
      </c>
      <c r="B142" t="s">
        <v>874</v>
      </c>
      <c r="C142" t="s">
        <v>81</v>
      </c>
      <c r="D142" t="s">
        <v>690</v>
      </c>
      <c r="E142" s="17">
        <v>1</v>
      </c>
      <c r="F142" s="22">
        <v>68880</v>
      </c>
    </row>
    <row r="143" spans="1:6" x14ac:dyDescent="0.2">
      <c r="A143" t="s">
        <v>1389</v>
      </c>
      <c r="B143" t="s">
        <v>929</v>
      </c>
      <c r="C143" t="s">
        <v>527</v>
      </c>
      <c r="D143" t="s">
        <v>689</v>
      </c>
      <c r="E143" s="17">
        <v>1</v>
      </c>
      <c r="F143" s="22">
        <v>373590</v>
      </c>
    </row>
    <row r="144" spans="1:6" x14ac:dyDescent="0.2">
      <c r="A144" t="s">
        <v>1389</v>
      </c>
      <c r="B144" t="s">
        <v>929</v>
      </c>
      <c r="C144" t="s">
        <v>346</v>
      </c>
      <c r="D144" t="s">
        <v>689</v>
      </c>
      <c r="E144" s="17">
        <v>1</v>
      </c>
      <c r="F144" s="22">
        <v>71120</v>
      </c>
    </row>
    <row r="145" spans="1:6" x14ac:dyDescent="0.2">
      <c r="A145" t="s">
        <v>1389</v>
      </c>
      <c r="B145" t="s">
        <v>929</v>
      </c>
      <c r="C145" t="s">
        <v>179</v>
      </c>
      <c r="D145" t="s">
        <v>689</v>
      </c>
      <c r="E145" s="17">
        <v>2</v>
      </c>
      <c r="F145" s="22">
        <v>355810</v>
      </c>
    </row>
    <row r="146" spans="1:6" x14ac:dyDescent="0.2">
      <c r="A146" t="s">
        <v>1389</v>
      </c>
      <c r="B146" t="s">
        <v>1168</v>
      </c>
      <c r="C146" t="s">
        <v>287</v>
      </c>
      <c r="D146" t="s">
        <v>689</v>
      </c>
      <c r="E146" s="17">
        <v>6</v>
      </c>
      <c r="F146" s="22">
        <v>364000</v>
      </c>
    </row>
    <row r="147" spans="1:6" x14ac:dyDescent="0.2">
      <c r="A147" t="s">
        <v>1389</v>
      </c>
      <c r="B147" t="s">
        <v>1168</v>
      </c>
      <c r="C147" t="s">
        <v>179</v>
      </c>
      <c r="D147" t="s">
        <v>689</v>
      </c>
      <c r="E147" s="17">
        <v>1</v>
      </c>
      <c r="F147" s="22">
        <v>119070</v>
      </c>
    </row>
    <row r="148" spans="1:6" x14ac:dyDescent="0.2">
      <c r="A148" t="s">
        <v>1389</v>
      </c>
      <c r="B148" t="s">
        <v>861</v>
      </c>
      <c r="C148" t="s">
        <v>147</v>
      </c>
      <c r="D148" t="s">
        <v>689</v>
      </c>
      <c r="E148" s="17">
        <v>1</v>
      </c>
      <c r="F148" s="22">
        <v>49000</v>
      </c>
    </row>
    <row r="149" spans="1:6" x14ac:dyDescent="0.2">
      <c r="A149" t="s">
        <v>1390</v>
      </c>
      <c r="B149" t="s">
        <v>887</v>
      </c>
      <c r="C149" t="s">
        <v>57</v>
      </c>
      <c r="D149" t="s">
        <v>689</v>
      </c>
      <c r="E149" s="17">
        <v>1</v>
      </c>
      <c r="F149" s="22">
        <v>72569</v>
      </c>
    </row>
    <row r="150" spans="1:6" x14ac:dyDescent="0.2">
      <c r="A150" t="s">
        <v>1390</v>
      </c>
      <c r="B150" t="s">
        <v>887</v>
      </c>
      <c r="C150" t="s">
        <v>193</v>
      </c>
      <c r="D150" t="s">
        <v>689</v>
      </c>
      <c r="E150" s="17">
        <v>16</v>
      </c>
      <c r="F150" s="22">
        <v>615706</v>
      </c>
    </row>
    <row r="151" spans="1:6" x14ac:dyDescent="0.2">
      <c r="A151" t="s">
        <v>1390</v>
      </c>
      <c r="B151" t="s">
        <v>887</v>
      </c>
      <c r="C151" t="s">
        <v>261</v>
      </c>
      <c r="D151" t="s">
        <v>689</v>
      </c>
      <c r="E151" s="17">
        <v>1</v>
      </c>
      <c r="F151" s="22">
        <v>121730</v>
      </c>
    </row>
    <row r="152" spans="1:6" x14ac:dyDescent="0.2">
      <c r="A152" t="s">
        <v>1390</v>
      </c>
      <c r="B152" t="s">
        <v>887</v>
      </c>
      <c r="C152" t="s">
        <v>113</v>
      </c>
      <c r="D152" t="s">
        <v>689</v>
      </c>
      <c r="E152" s="17">
        <v>1</v>
      </c>
      <c r="F152" s="22">
        <v>49000</v>
      </c>
    </row>
    <row r="153" spans="1:6" x14ac:dyDescent="0.2">
      <c r="A153" t="s">
        <v>1390</v>
      </c>
      <c r="B153" t="s">
        <v>887</v>
      </c>
      <c r="C153" t="s">
        <v>301</v>
      </c>
      <c r="D153" t="s">
        <v>689</v>
      </c>
      <c r="E153" s="17">
        <v>1</v>
      </c>
      <c r="F153" s="22">
        <v>210</v>
      </c>
    </row>
    <row r="154" spans="1:6" x14ac:dyDescent="0.2">
      <c r="A154" t="s">
        <v>1390</v>
      </c>
      <c r="B154" t="s">
        <v>887</v>
      </c>
      <c r="C154" t="s">
        <v>179</v>
      </c>
      <c r="D154" t="s">
        <v>689</v>
      </c>
      <c r="E154" s="17">
        <v>7</v>
      </c>
      <c r="F154" s="22">
        <v>238140</v>
      </c>
    </row>
    <row r="155" spans="1:6" x14ac:dyDescent="0.2">
      <c r="A155" t="s">
        <v>1390</v>
      </c>
      <c r="B155" t="s">
        <v>887</v>
      </c>
      <c r="C155" t="s">
        <v>165</v>
      </c>
      <c r="D155" t="s">
        <v>689</v>
      </c>
      <c r="E155" s="17">
        <v>3</v>
      </c>
      <c r="F155" s="22">
        <v>216230</v>
      </c>
    </row>
    <row r="156" spans="1:6" x14ac:dyDescent="0.2">
      <c r="A156" t="s">
        <v>1390</v>
      </c>
      <c r="B156" t="s">
        <v>887</v>
      </c>
      <c r="C156" t="s">
        <v>49</v>
      </c>
      <c r="D156" t="s">
        <v>689</v>
      </c>
      <c r="E156" s="17">
        <v>1</v>
      </c>
      <c r="F156" s="22">
        <v>3430</v>
      </c>
    </row>
    <row r="157" spans="1:6" x14ac:dyDescent="0.2">
      <c r="A157" t="s">
        <v>1391</v>
      </c>
      <c r="B157" t="s">
        <v>1293</v>
      </c>
      <c r="C157" t="s">
        <v>65</v>
      </c>
      <c r="D157" t="s">
        <v>690</v>
      </c>
      <c r="E157" s="17">
        <v>1</v>
      </c>
      <c r="F157" s="22">
        <v>57610</v>
      </c>
    </row>
    <row r="158" spans="1:6" x14ac:dyDescent="0.2">
      <c r="A158" t="s">
        <v>1391</v>
      </c>
      <c r="B158" t="s">
        <v>1293</v>
      </c>
      <c r="C158" t="s">
        <v>143</v>
      </c>
      <c r="D158" t="s">
        <v>690</v>
      </c>
      <c r="E158" s="17">
        <v>2</v>
      </c>
      <c r="F158" s="22">
        <v>182210</v>
      </c>
    </row>
    <row r="159" spans="1:6" x14ac:dyDescent="0.2">
      <c r="A159" t="s">
        <v>1391</v>
      </c>
      <c r="B159" t="s">
        <v>1293</v>
      </c>
      <c r="C159" t="s">
        <v>367</v>
      </c>
      <c r="D159" t="s">
        <v>690</v>
      </c>
      <c r="E159" s="17">
        <v>1</v>
      </c>
      <c r="F159" s="22">
        <v>45080</v>
      </c>
    </row>
    <row r="160" spans="1:6" x14ac:dyDescent="0.2">
      <c r="A160" t="s">
        <v>1391</v>
      </c>
      <c r="B160" t="s">
        <v>1293</v>
      </c>
      <c r="C160" t="s">
        <v>81</v>
      </c>
      <c r="D160" t="s">
        <v>690</v>
      </c>
      <c r="E160" s="17">
        <v>1</v>
      </c>
      <c r="F160" s="22">
        <v>511000</v>
      </c>
    </row>
    <row r="161" spans="1:6" x14ac:dyDescent="0.2">
      <c r="A161" t="s">
        <v>1391</v>
      </c>
      <c r="B161" t="s">
        <v>998</v>
      </c>
      <c r="C161" t="s">
        <v>326</v>
      </c>
      <c r="D161" t="s">
        <v>690</v>
      </c>
      <c r="E161" s="17">
        <v>1</v>
      </c>
      <c r="F161" s="22">
        <v>57750</v>
      </c>
    </row>
    <row r="162" spans="1:6" x14ac:dyDescent="0.2">
      <c r="A162" t="s">
        <v>1391</v>
      </c>
      <c r="B162" t="s">
        <v>998</v>
      </c>
      <c r="C162" t="s">
        <v>244</v>
      </c>
      <c r="D162" t="s">
        <v>690</v>
      </c>
      <c r="E162" s="17">
        <v>1</v>
      </c>
      <c r="F162" s="22">
        <v>53025</v>
      </c>
    </row>
    <row r="163" spans="1:6" x14ac:dyDescent="0.2">
      <c r="A163" t="s">
        <v>1391</v>
      </c>
      <c r="B163" t="s">
        <v>998</v>
      </c>
      <c r="C163" t="s">
        <v>81</v>
      </c>
      <c r="D163" t="s">
        <v>690</v>
      </c>
      <c r="E163" s="17">
        <v>1</v>
      </c>
      <c r="F163" s="22">
        <v>59780</v>
      </c>
    </row>
    <row r="164" spans="1:6" x14ac:dyDescent="0.2">
      <c r="A164" t="s">
        <v>1391</v>
      </c>
      <c r="B164" t="s">
        <v>1026</v>
      </c>
      <c r="C164" t="s">
        <v>186</v>
      </c>
      <c r="D164" t="s">
        <v>690</v>
      </c>
      <c r="E164" s="17">
        <v>1</v>
      </c>
      <c r="F164" s="22">
        <v>123200</v>
      </c>
    </row>
    <row r="165" spans="1:6" x14ac:dyDescent="0.2">
      <c r="A165" t="s">
        <v>1392</v>
      </c>
      <c r="B165" t="s">
        <v>985</v>
      </c>
      <c r="C165" t="s">
        <v>117</v>
      </c>
      <c r="D165" t="s">
        <v>689</v>
      </c>
      <c r="E165" s="17">
        <v>1</v>
      </c>
      <c r="F165" s="22">
        <v>32340</v>
      </c>
    </row>
    <row r="166" spans="1:6" x14ac:dyDescent="0.2">
      <c r="A166" t="s">
        <v>1392</v>
      </c>
      <c r="B166" t="s">
        <v>985</v>
      </c>
      <c r="C166" t="s">
        <v>171</v>
      </c>
      <c r="D166" t="s">
        <v>689</v>
      </c>
      <c r="E166" s="17">
        <v>4</v>
      </c>
      <c r="F166" s="22">
        <v>549710</v>
      </c>
    </row>
    <row r="167" spans="1:6" x14ac:dyDescent="0.2">
      <c r="A167" t="s">
        <v>1392</v>
      </c>
      <c r="B167" t="s">
        <v>985</v>
      </c>
      <c r="C167" t="s">
        <v>528</v>
      </c>
      <c r="D167" t="s">
        <v>689</v>
      </c>
      <c r="E167" s="17">
        <v>1</v>
      </c>
      <c r="F167" s="22">
        <v>186270</v>
      </c>
    </row>
    <row r="168" spans="1:6" x14ac:dyDescent="0.2">
      <c r="A168" t="s">
        <v>1392</v>
      </c>
      <c r="B168" t="s">
        <v>985</v>
      </c>
      <c r="C168" t="s">
        <v>179</v>
      </c>
      <c r="D168" t="s">
        <v>689</v>
      </c>
      <c r="E168" s="17">
        <v>2</v>
      </c>
      <c r="F168" s="22">
        <v>230370</v>
      </c>
    </row>
    <row r="169" spans="1:6" x14ac:dyDescent="0.2">
      <c r="A169" t="s">
        <v>1392</v>
      </c>
      <c r="B169" t="s">
        <v>985</v>
      </c>
      <c r="C169" t="s">
        <v>345</v>
      </c>
      <c r="D169" t="s">
        <v>689</v>
      </c>
      <c r="E169" s="17">
        <v>1</v>
      </c>
      <c r="F169" s="22">
        <v>71540</v>
      </c>
    </row>
    <row r="170" spans="1:6" x14ac:dyDescent="0.2">
      <c r="A170" t="s">
        <v>1393</v>
      </c>
      <c r="B170" t="s">
        <v>1125</v>
      </c>
      <c r="C170" t="s">
        <v>60</v>
      </c>
      <c r="D170" t="s">
        <v>689</v>
      </c>
      <c r="E170" s="17">
        <v>2</v>
      </c>
      <c r="F170" s="22">
        <v>1010967</v>
      </c>
    </row>
    <row r="171" spans="1:6" x14ac:dyDescent="0.2">
      <c r="A171" t="s">
        <v>1394</v>
      </c>
      <c r="B171" t="s">
        <v>1118</v>
      </c>
      <c r="C171" t="s">
        <v>342</v>
      </c>
      <c r="D171" t="s">
        <v>690</v>
      </c>
      <c r="E171" s="17">
        <v>1</v>
      </c>
      <c r="F171" s="22">
        <v>130340</v>
      </c>
    </row>
    <row r="172" spans="1:6" x14ac:dyDescent="0.2">
      <c r="A172" t="s">
        <v>1394</v>
      </c>
      <c r="B172" t="s">
        <v>1118</v>
      </c>
      <c r="C172" t="s">
        <v>272</v>
      </c>
      <c r="D172" t="s">
        <v>690</v>
      </c>
      <c r="E172" s="17">
        <v>1</v>
      </c>
      <c r="F172" s="22">
        <v>141995</v>
      </c>
    </row>
    <row r="173" spans="1:6" x14ac:dyDescent="0.2">
      <c r="A173" t="s">
        <v>1394</v>
      </c>
      <c r="B173" t="s">
        <v>1118</v>
      </c>
      <c r="C173" t="s">
        <v>179</v>
      </c>
      <c r="D173" t="s">
        <v>690</v>
      </c>
      <c r="E173" s="17">
        <v>3</v>
      </c>
      <c r="F173" s="22">
        <v>461160</v>
      </c>
    </row>
    <row r="174" spans="1:6" x14ac:dyDescent="0.2">
      <c r="A174" t="s">
        <v>1394</v>
      </c>
      <c r="B174" t="s">
        <v>1029</v>
      </c>
      <c r="C174" t="s">
        <v>102</v>
      </c>
      <c r="D174" t="s">
        <v>690</v>
      </c>
      <c r="E174" s="17">
        <v>2</v>
      </c>
      <c r="F174" s="22">
        <v>233660</v>
      </c>
    </row>
    <row r="175" spans="1:6" x14ac:dyDescent="0.2">
      <c r="A175" t="s">
        <v>1395</v>
      </c>
      <c r="B175" t="s">
        <v>862</v>
      </c>
      <c r="C175" t="s">
        <v>249</v>
      </c>
      <c r="D175" t="s">
        <v>690</v>
      </c>
      <c r="E175" s="17">
        <v>3</v>
      </c>
      <c r="F175" s="22">
        <v>288330</v>
      </c>
    </row>
    <row r="176" spans="1:6" x14ac:dyDescent="0.2">
      <c r="A176" t="s">
        <v>1395</v>
      </c>
      <c r="B176" t="s">
        <v>862</v>
      </c>
      <c r="C176" t="s">
        <v>78</v>
      </c>
      <c r="D176" t="s">
        <v>690</v>
      </c>
      <c r="E176" s="17">
        <v>3</v>
      </c>
      <c r="F176" s="22">
        <v>227430</v>
      </c>
    </row>
    <row r="177" spans="1:6" x14ac:dyDescent="0.2">
      <c r="A177" t="s">
        <v>1395</v>
      </c>
      <c r="B177" t="s">
        <v>862</v>
      </c>
      <c r="C177" t="s">
        <v>49</v>
      </c>
      <c r="D177" t="s">
        <v>690</v>
      </c>
      <c r="E177" s="17">
        <v>3</v>
      </c>
      <c r="F177" s="22">
        <v>203539</v>
      </c>
    </row>
    <row r="178" spans="1:6" x14ac:dyDescent="0.2">
      <c r="A178" t="s">
        <v>1395</v>
      </c>
      <c r="B178" t="s">
        <v>1037</v>
      </c>
      <c r="C178" t="s">
        <v>271</v>
      </c>
      <c r="D178" t="s">
        <v>690</v>
      </c>
      <c r="E178" s="17">
        <v>1</v>
      </c>
      <c r="F178" s="22">
        <v>49000</v>
      </c>
    </row>
    <row r="179" spans="1:6" x14ac:dyDescent="0.2">
      <c r="A179" t="s">
        <v>1395</v>
      </c>
      <c r="B179" t="s">
        <v>1037</v>
      </c>
      <c r="C179" t="s">
        <v>187</v>
      </c>
      <c r="D179" t="s">
        <v>690</v>
      </c>
      <c r="E179" s="17">
        <v>1</v>
      </c>
      <c r="F179" s="22">
        <v>84000</v>
      </c>
    </row>
    <row r="180" spans="1:6" x14ac:dyDescent="0.2">
      <c r="A180" t="s">
        <v>1395</v>
      </c>
      <c r="B180" t="s">
        <v>1037</v>
      </c>
      <c r="C180" t="s">
        <v>81</v>
      </c>
      <c r="D180" t="s">
        <v>690</v>
      </c>
      <c r="E180" s="17">
        <v>1</v>
      </c>
      <c r="F180" s="22">
        <v>57400</v>
      </c>
    </row>
    <row r="181" spans="1:6" x14ac:dyDescent="0.2">
      <c r="A181" t="s">
        <v>1395</v>
      </c>
      <c r="B181" t="s">
        <v>1230</v>
      </c>
      <c r="C181" t="s">
        <v>65</v>
      </c>
      <c r="D181" t="s">
        <v>690</v>
      </c>
      <c r="E181" s="17">
        <v>1</v>
      </c>
      <c r="F181" s="22">
        <v>50050</v>
      </c>
    </row>
    <row r="182" spans="1:6" x14ac:dyDescent="0.2">
      <c r="A182" t="s">
        <v>1396</v>
      </c>
      <c r="B182" t="s">
        <v>891</v>
      </c>
      <c r="C182" t="s">
        <v>103</v>
      </c>
      <c r="D182" t="s">
        <v>689</v>
      </c>
      <c r="E182" s="17">
        <v>1</v>
      </c>
      <c r="F182" s="22">
        <v>89880</v>
      </c>
    </row>
    <row r="183" spans="1:6" x14ac:dyDescent="0.2">
      <c r="A183" t="s">
        <v>1396</v>
      </c>
      <c r="B183" t="s">
        <v>891</v>
      </c>
      <c r="C183" t="s">
        <v>49</v>
      </c>
      <c r="D183" t="s">
        <v>689</v>
      </c>
      <c r="E183" s="17">
        <v>3</v>
      </c>
      <c r="F183" s="22">
        <v>857500</v>
      </c>
    </row>
    <row r="184" spans="1:6" x14ac:dyDescent="0.2">
      <c r="A184" t="s">
        <v>1397</v>
      </c>
      <c r="B184" t="s">
        <v>929</v>
      </c>
      <c r="C184" t="s">
        <v>326</v>
      </c>
      <c r="D184" t="s">
        <v>690</v>
      </c>
      <c r="E184" s="17">
        <v>7</v>
      </c>
      <c r="F184" s="22">
        <v>727230</v>
      </c>
    </row>
    <row r="185" spans="1:6" x14ac:dyDescent="0.2">
      <c r="A185" t="s">
        <v>1397</v>
      </c>
      <c r="B185" t="s">
        <v>929</v>
      </c>
      <c r="C185" t="s">
        <v>244</v>
      </c>
      <c r="D185" t="s">
        <v>690</v>
      </c>
      <c r="E185" s="17">
        <v>2</v>
      </c>
      <c r="F185" s="22">
        <v>210000</v>
      </c>
    </row>
    <row r="186" spans="1:6" x14ac:dyDescent="0.2">
      <c r="A186" t="s">
        <v>1398</v>
      </c>
      <c r="B186" t="s">
        <v>1308</v>
      </c>
      <c r="C186" t="s">
        <v>338</v>
      </c>
      <c r="D186" t="s">
        <v>690</v>
      </c>
      <c r="E186" s="17">
        <v>1</v>
      </c>
      <c r="F186" s="22">
        <v>911680</v>
      </c>
    </row>
    <row r="187" spans="1:6" x14ac:dyDescent="0.2">
      <c r="A187" t="s">
        <v>1399</v>
      </c>
      <c r="B187" t="s">
        <v>1178</v>
      </c>
      <c r="C187" t="s">
        <v>151</v>
      </c>
      <c r="D187" t="s">
        <v>690</v>
      </c>
      <c r="E187" s="17">
        <v>1</v>
      </c>
      <c r="F187" s="22">
        <v>54110</v>
      </c>
    </row>
    <row r="188" spans="1:6" x14ac:dyDescent="0.2">
      <c r="A188" t="s">
        <v>1399</v>
      </c>
      <c r="B188" t="s">
        <v>1178</v>
      </c>
      <c r="C188" t="s">
        <v>286</v>
      </c>
      <c r="D188" t="s">
        <v>690</v>
      </c>
      <c r="E188" s="17">
        <v>1</v>
      </c>
      <c r="F188" s="22">
        <v>533540</v>
      </c>
    </row>
    <row r="189" spans="1:6" x14ac:dyDescent="0.2">
      <c r="A189" t="s">
        <v>1399</v>
      </c>
      <c r="B189" t="s">
        <v>999</v>
      </c>
      <c r="C189" t="s">
        <v>70</v>
      </c>
      <c r="D189" t="s">
        <v>690</v>
      </c>
      <c r="E189" s="17">
        <v>1</v>
      </c>
      <c r="F189" s="22">
        <v>104160</v>
      </c>
    </row>
    <row r="190" spans="1:6" x14ac:dyDescent="0.2">
      <c r="A190" t="s">
        <v>1399</v>
      </c>
      <c r="B190" t="s">
        <v>999</v>
      </c>
      <c r="C190" t="s">
        <v>184</v>
      </c>
      <c r="D190" t="s">
        <v>690</v>
      </c>
      <c r="E190" s="17">
        <v>1</v>
      </c>
      <c r="F190" s="22">
        <v>143990</v>
      </c>
    </row>
    <row r="191" spans="1:6" x14ac:dyDescent="0.2">
      <c r="A191" t="s">
        <v>1399</v>
      </c>
      <c r="B191" t="s">
        <v>817</v>
      </c>
      <c r="C191" t="s">
        <v>147</v>
      </c>
      <c r="D191" t="s">
        <v>690</v>
      </c>
      <c r="E191" s="17">
        <v>1</v>
      </c>
      <c r="F191" s="22">
        <v>67502</v>
      </c>
    </row>
    <row r="192" spans="1:6" x14ac:dyDescent="0.2">
      <c r="A192" t="s">
        <v>1400</v>
      </c>
      <c r="B192" t="s">
        <v>1182</v>
      </c>
      <c r="C192" t="s">
        <v>341</v>
      </c>
      <c r="D192" t="s">
        <v>689</v>
      </c>
      <c r="E192" s="17">
        <v>1</v>
      </c>
      <c r="F192" s="22">
        <v>44660</v>
      </c>
    </row>
    <row r="193" spans="1:6" x14ac:dyDescent="0.2">
      <c r="A193" t="s">
        <v>1400</v>
      </c>
      <c r="B193" t="s">
        <v>1182</v>
      </c>
      <c r="C193" t="s">
        <v>65</v>
      </c>
      <c r="D193" t="s">
        <v>689</v>
      </c>
      <c r="E193" s="17">
        <v>1</v>
      </c>
      <c r="F193" s="22">
        <v>42350</v>
      </c>
    </row>
    <row r="194" spans="1:6" x14ac:dyDescent="0.2">
      <c r="A194" t="s">
        <v>1400</v>
      </c>
      <c r="B194" t="s">
        <v>1182</v>
      </c>
      <c r="C194" t="s">
        <v>179</v>
      </c>
      <c r="D194" t="s">
        <v>689</v>
      </c>
      <c r="E194" s="17">
        <v>3</v>
      </c>
      <c r="F194" s="22">
        <v>175035</v>
      </c>
    </row>
    <row r="195" spans="1:6" x14ac:dyDescent="0.2">
      <c r="A195" t="s">
        <v>1400</v>
      </c>
      <c r="B195" t="s">
        <v>1182</v>
      </c>
      <c r="C195" t="s">
        <v>372</v>
      </c>
      <c r="D195" t="s">
        <v>689</v>
      </c>
      <c r="E195" s="17">
        <v>3</v>
      </c>
      <c r="F195" s="22">
        <v>625992.5</v>
      </c>
    </row>
    <row r="196" spans="1:6" x14ac:dyDescent="0.2">
      <c r="A196" t="s">
        <v>1401</v>
      </c>
      <c r="B196" t="s">
        <v>782</v>
      </c>
      <c r="C196" t="s">
        <v>43</v>
      </c>
      <c r="D196" t="s">
        <v>690</v>
      </c>
      <c r="E196" s="17">
        <v>3</v>
      </c>
      <c r="F196" s="22">
        <v>563015</v>
      </c>
    </row>
    <row r="197" spans="1:6" x14ac:dyDescent="0.2">
      <c r="A197" t="s">
        <v>1401</v>
      </c>
      <c r="B197" t="s">
        <v>1234</v>
      </c>
      <c r="C197" t="s">
        <v>223</v>
      </c>
      <c r="D197" t="s">
        <v>690</v>
      </c>
      <c r="E197" s="17">
        <v>1</v>
      </c>
      <c r="F197" s="22">
        <v>120001</v>
      </c>
    </row>
    <row r="198" spans="1:6" x14ac:dyDescent="0.2">
      <c r="A198" t="s">
        <v>1401</v>
      </c>
      <c r="B198" t="s">
        <v>986</v>
      </c>
      <c r="C198" t="s">
        <v>49</v>
      </c>
      <c r="D198" t="s">
        <v>690</v>
      </c>
      <c r="E198" s="17">
        <v>1</v>
      </c>
      <c r="F198" s="22">
        <v>118440</v>
      </c>
    </row>
    <row r="199" spans="1:6" x14ac:dyDescent="0.2">
      <c r="A199" t="s">
        <v>1401</v>
      </c>
      <c r="B199" t="s">
        <v>818</v>
      </c>
      <c r="C199" t="s">
        <v>75</v>
      </c>
      <c r="D199" t="s">
        <v>690</v>
      </c>
      <c r="E199" s="17">
        <v>1</v>
      </c>
      <c r="F199" s="22">
        <v>53950</v>
      </c>
    </row>
    <row r="200" spans="1:6" x14ac:dyDescent="0.2">
      <c r="A200" t="s">
        <v>1402</v>
      </c>
      <c r="B200" t="s">
        <v>1175</v>
      </c>
      <c r="C200" t="s">
        <v>169</v>
      </c>
      <c r="D200" t="s">
        <v>689</v>
      </c>
      <c r="E200" s="17">
        <v>4</v>
      </c>
      <c r="F200" s="22">
        <v>514710</v>
      </c>
    </row>
    <row r="201" spans="1:6" x14ac:dyDescent="0.2">
      <c r="A201" t="s">
        <v>1402</v>
      </c>
      <c r="B201" t="s">
        <v>1175</v>
      </c>
      <c r="C201" t="s">
        <v>49</v>
      </c>
      <c r="D201" t="s">
        <v>689</v>
      </c>
      <c r="E201" s="17">
        <v>1</v>
      </c>
      <c r="F201" s="22">
        <v>326970</v>
      </c>
    </row>
    <row r="202" spans="1:6" x14ac:dyDescent="0.2">
      <c r="A202" t="s">
        <v>1403</v>
      </c>
      <c r="B202" t="s">
        <v>1180</v>
      </c>
      <c r="C202" t="s">
        <v>169</v>
      </c>
      <c r="D202" t="s">
        <v>690</v>
      </c>
      <c r="E202" s="17">
        <v>1</v>
      </c>
      <c r="F202" s="22">
        <v>59920</v>
      </c>
    </row>
    <row r="203" spans="1:6" x14ac:dyDescent="0.2">
      <c r="A203" t="s">
        <v>1403</v>
      </c>
      <c r="B203" t="s">
        <v>1180</v>
      </c>
      <c r="C203" t="s">
        <v>179</v>
      </c>
      <c r="D203" t="s">
        <v>690</v>
      </c>
      <c r="E203" s="17">
        <v>5</v>
      </c>
      <c r="F203" s="22">
        <v>777945</v>
      </c>
    </row>
    <row r="204" spans="1:6" x14ac:dyDescent="0.2">
      <c r="A204" t="s">
        <v>1404</v>
      </c>
      <c r="B204" t="s">
        <v>852</v>
      </c>
      <c r="C204" t="s">
        <v>169</v>
      </c>
      <c r="D204" t="s">
        <v>690</v>
      </c>
      <c r="E204" s="17">
        <v>1</v>
      </c>
      <c r="F204" s="22">
        <v>66080</v>
      </c>
    </row>
    <row r="205" spans="1:6" x14ac:dyDescent="0.2">
      <c r="A205" t="s">
        <v>1404</v>
      </c>
      <c r="B205" t="s">
        <v>852</v>
      </c>
      <c r="C205" t="s">
        <v>102</v>
      </c>
      <c r="D205" t="s">
        <v>690</v>
      </c>
      <c r="E205" s="17">
        <v>6</v>
      </c>
      <c r="F205" s="22">
        <v>753340</v>
      </c>
    </row>
    <row r="206" spans="1:6" x14ac:dyDescent="0.2">
      <c r="A206" t="s">
        <v>1405</v>
      </c>
      <c r="B206" t="s">
        <v>1304</v>
      </c>
      <c r="C206" t="s">
        <v>204</v>
      </c>
      <c r="D206" t="s">
        <v>690</v>
      </c>
      <c r="E206" s="17">
        <v>1</v>
      </c>
      <c r="F206" s="22">
        <v>189000</v>
      </c>
    </row>
    <row r="207" spans="1:6" x14ac:dyDescent="0.2">
      <c r="A207" t="s">
        <v>1405</v>
      </c>
      <c r="B207" t="s">
        <v>1304</v>
      </c>
      <c r="C207" t="s">
        <v>334</v>
      </c>
      <c r="D207" t="s">
        <v>690</v>
      </c>
      <c r="E207" s="17">
        <v>1</v>
      </c>
      <c r="F207" s="22">
        <v>617120</v>
      </c>
    </row>
    <row r="208" spans="1:6" x14ac:dyDescent="0.2">
      <c r="A208" t="s">
        <v>1406</v>
      </c>
      <c r="B208" t="s">
        <v>1092</v>
      </c>
      <c r="C208" t="s">
        <v>92</v>
      </c>
      <c r="D208" t="s">
        <v>690</v>
      </c>
      <c r="E208" s="17">
        <v>3</v>
      </c>
      <c r="F208" s="22">
        <v>332150</v>
      </c>
    </row>
    <row r="209" spans="1:6" x14ac:dyDescent="0.2">
      <c r="A209" t="s">
        <v>1406</v>
      </c>
      <c r="B209" t="s">
        <v>1092</v>
      </c>
      <c r="C209" t="s">
        <v>169</v>
      </c>
      <c r="D209" t="s">
        <v>690</v>
      </c>
      <c r="E209" s="17">
        <v>2</v>
      </c>
      <c r="F209" s="22">
        <v>116340</v>
      </c>
    </row>
    <row r="210" spans="1:6" x14ac:dyDescent="0.2">
      <c r="A210" t="s">
        <v>1406</v>
      </c>
      <c r="B210" t="s">
        <v>1014</v>
      </c>
      <c r="C210" t="s">
        <v>143</v>
      </c>
      <c r="D210" t="s">
        <v>690</v>
      </c>
      <c r="E210" s="17">
        <v>2</v>
      </c>
      <c r="F210" s="22">
        <v>184730</v>
      </c>
    </row>
    <row r="211" spans="1:6" x14ac:dyDescent="0.2">
      <c r="A211" t="s">
        <v>1406</v>
      </c>
      <c r="B211" t="s">
        <v>1014</v>
      </c>
      <c r="C211" t="s">
        <v>81</v>
      </c>
      <c r="D211" t="s">
        <v>690</v>
      </c>
      <c r="E211" s="17">
        <v>2</v>
      </c>
      <c r="F211" s="22">
        <v>169750</v>
      </c>
    </row>
    <row r="212" spans="1:6" x14ac:dyDescent="0.2">
      <c r="A212" t="s">
        <v>1407</v>
      </c>
      <c r="B212" t="s">
        <v>1115</v>
      </c>
      <c r="C212" t="s">
        <v>113</v>
      </c>
      <c r="D212" t="s">
        <v>690</v>
      </c>
      <c r="E212" s="17">
        <v>3</v>
      </c>
      <c r="F212" s="22">
        <v>96768</v>
      </c>
    </row>
    <row r="213" spans="1:6" x14ac:dyDescent="0.2">
      <c r="A213" t="s">
        <v>1407</v>
      </c>
      <c r="B213" t="s">
        <v>1115</v>
      </c>
      <c r="C213" t="s">
        <v>252</v>
      </c>
      <c r="D213" t="s">
        <v>690</v>
      </c>
      <c r="E213" s="17">
        <v>2</v>
      </c>
      <c r="F213" s="22">
        <v>99155</v>
      </c>
    </row>
    <row r="214" spans="1:6" x14ac:dyDescent="0.2">
      <c r="A214" t="s">
        <v>1407</v>
      </c>
      <c r="B214" t="s">
        <v>1115</v>
      </c>
      <c r="C214" t="s">
        <v>101</v>
      </c>
      <c r="D214" t="s">
        <v>690</v>
      </c>
      <c r="E214" s="17">
        <v>1</v>
      </c>
      <c r="F214" s="22">
        <v>72590</v>
      </c>
    </row>
    <row r="215" spans="1:6" x14ac:dyDescent="0.2">
      <c r="A215" t="s">
        <v>1407</v>
      </c>
      <c r="B215" t="s">
        <v>1115</v>
      </c>
      <c r="C215" t="s">
        <v>179</v>
      </c>
      <c r="D215" t="s">
        <v>690</v>
      </c>
      <c r="E215" s="17">
        <v>1</v>
      </c>
      <c r="F215" s="22">
        <v>25550</v>
      </c>
    </row>
    <row r="216" spans="1:6" x14ac:dyDescent="0.2">
      <c r="A216" t="s">
        <v>1407</v>
      </c>
      <c r="B216" t="s">
        <v>1115</v>
      </c>
      <c r="C216" t="s">
        <v>139</v>
      </c>
      <c r="D216" t="s">
        <v>690</v>
      </c>
      <c r="E216" s="17">
        <v>4</v>
      </c>
      <c r="F216" s="22">
        <v>263760</v>
      </c>
    </row>
    <row r="217" spans="1:6" x14ac:dyDescent="0.2">
      <c r="A217" t="s">
        <v>1407</v>
      </c>
      <c r="B217" t="s">
        <v>1165</v>
      </c>
      <c r="C217" t="s">
        <v>179</v>
      </c>
      <c r="D217" t="s">
        <v>690</v>
      </c>
      <c r="E217" s="17">
        <v>1</v>
      </c>
      <c r="F217" s="22">
        <v>71610</v>
      </c>
    </row>
    <row r="218" spans="1:6" x14ac:dyDescent="0.2">
      <c r="A218" t="s">
        <v>1407</v>
      </c>
      <c r="B218" t="s">
        <v>833</v>
      </c>
      <c r="C218" t="s">
        <v>212</v>
      </c>
      <c r="D218" t="s">
        <v>690</v>
      </c>
      <c r="E218" s="17">
        <v>1</v>
      </c>
      <c r="F218" s="22">
        <v>68900</v>
      </c>
    </row>
    <row r="219" spans="1:6" x14ac:dyDescent="0.2">
      <c r="A219" t="s">
        <v>1407</v>
      </c>
      <c r="B219" t="s">
        <v>1228</v>
      </c>
      <c r="C219" t="s">
        <v>294</v>
      </c>
      <c r="D219" t="s">
        <v>690</v>
      </c>
      <c r="E219" s="17">
        <v>1</v>
      </c>
      <c r="F219" s="22">
        <v>49000</v>
      </c>
    </row>
    <row r="220" spans="1:6" x14ac:dyDescent="0.2">
      <c r="A220" t="s">
        <v>1407</v>
      </c>
      <c r="B220" t="s">
        <v>847</v>
      </c>
      <c r="C220" t="s">
        <v>49</v>
      </c>
      <c r="D220" t="s">
        <v>690</v>
      </c>
      <c r="E220" s="17">
        <v>1</v>
      </c>
      <c r="F220" s="22">
        <v>49000</v>
      </c>
    </row>
    <row r="221" spans="1:6" x14ac:dyDescent="0.2">
      <c r="A221" t="s">
        <v>1408</v>
      </c>
      <c r="B221" t="s">
        <v>919</v>
      </c>
      <c r="C221" t="s">
        <v>151</v>
      </c>
      <c r="D221" t="s">
        <v>690</v>
      </c>
      <c r="E221" s="17">
        <v>4</v>
      </c>
      <c r="F221" s="22">
        <v>629669.6</v>
      </c>
    </row>
    <row r="222" spans="1:6" x14ac:dyDescent="0.2">
      <c r="A222" t="s">
        <v>1408</v>
      </c>
      <c r="B222" t="s">
        <v>969</v>
      </c>
      <c r="C222" t="s">
        <v>179</v>
      </c>
      <c r="D222" t="s">
        <v>690</v>
      </c>
      <c r="E222" s="17">
        <v>2</v>
      </c>
      <c r="F222" s="22">
        <v>155400</v>
      </c>
    </row>
    <row r="223" spans="1:6" x14ac:dyDescent="0.2">
      <c r="A223" t="s">
        <v>1409</v>
      </c>
      <c r="B223" t="s">
        <v>783</v>
      </c>
      <c r="C223" t="s">
        <v>520</v>
      </c>
      <c r="D223" t="s">
        <v>689</v>
      </c>
      <c r="E223" s="17">
        <v>8</v>
      </c>
      <c r="F223" s="22">
        <v>586075</v>
      </c>
    </row>
    <row r="224" spans="1:6" x14ac:dyDescent="0.2">
      <c r="A224" t="s">
        <v>1409</v>
      </c>
      <c r="B224" t="s">
        <v>783</v>
      </c>
      <c r="C224" t="s">
        <v>151</v>
      </c>
      <c r="D224" t="s">
        <v>689</v>
      </c>
      <c r="E224" s="17">
        <v>1</v>
      </c>
      <c r="F224" s="22">
        <v>21000</v>
      </c>
    </row>
    <row r="225" spans="1:6" x14ac:dyDescent="0.2">
      <c r="A225" t="s">
        <v>1409</v>
      </c>
      <c r="B225" t="s">
        <v>783</v>
      </c>
      <c r="C225" t="s">
        <v>147</v>
      </c>
      <c r="D225" t="s">
        <v>689</v>
      </c>
      <c r="E225" s="17">
        <v>1</v>
      </c>
      <c r="F225" s="22">
        <v>56875</v>
      </c>
    </row>
    <row r="226" spans="1:6" x14ac:dyDescent="0.2">
      <c r="A226" t="s">
        <v>1409</v>
      </c>
      <c r="B226" t="s">
        <v>783</v>
      </c>
      <c r="C226" t="s">
        <v>101</v>
      </c>
      <c r="D226" t="s">
        <v>689</v>
      </c>
      <c r="E226" s="17">
        <v>1</v>
      </c>
      <c r="F226" s="22">
        <v>120330</v>
      </c>
    </row>
    <row r="227" spans="1:6" x14ac:dyDescent="0.2">
      <c r="A227" t="s">
        <v>1410</v>
      </c>
      <c r="B227" t="s">
        <v>1053</v>
      </c>
      <c r="C227" t="s">
        <v>224</v>
      </c>
      <c r="D227" t="s">
        <v>690</v>
      </c>
      <c r="E227" s="17">
        <v>1</v>
      </c>
      <c r="F227" s="22">
        <v>60480</v>
      </c>
    </row>
    <row r="228" spans="1:6" x14ac:dyDescent="0.2">
      <c r="A228" t="s">
        <v>1410</v>
      </c>
      <c r="B228" t="s">
        <v>1053</v>
      </c>
      <c r="C228" t="s">
        <v>283</v>
      </c>
      <c r="D228" t="s">
        <v>690</v>
      </c>
      <c r="E228" s="17">
        <v>1</v>
      </c>
      <c r="F228" s="22">
        <v>70000</v>
      </c>
    </row>
    <row r="229" spans="1:6" x14ac:dyDescent="0.2">
      <c r="A229" t="s">
        <v>1410</v>
      </c>
      <c r="B229" t="s">
        <v>1053</v>
      </c>
      <c r="C229" t="s">
        <v>312</v>
      </c>
      <c r="D229" t="s">
        <v>690</v>
      </c>
      <c r="E229" s="17">
        <v>1</v>
      </c>
      <c r="F229" s="22">
        <v>126140</v>
      </c>
    </row>
    <row r="230" spans="1:6" x14ac:dyDescent="0.2">
      <c r="A230" t="s">
        <v>1410</v>
      </c>
      <c r="B230" t="s">
        <v>1053</v>
      </c>
      <c r="C230" t="s">
        <v>140</v>
      </c>
      <c r="D230" t="s">
        <v>690</v>
      </c>
      <c r="E230" s="17">
        <v>1</v>
      </c>
      <c r="F230" s="22">
        <v>73290</v>
      </c>
    </row>
    <row r="231" spans="1:6" x14ac:dyDescent="0.2">
      <c r="A231" t="s">
        <v>1410</v>
      </c>
      <c r="B231" t="s">
        <v>1053</v>
      </c>
      <c r="C231" t="s">
        <v>524</v>
      </c>
      <c r="D231" t="s">
        <v>690</v>
      </c>
      <c r="E231" s="17">
        <v>1</v>
      </c>
      <c r="F231" s="22">
        <v>232750</v>
      </c>
    </row>
    <row r="232" spans="1:6" x14ac:dyDescent="0.2">
      <c r="A232" t="s">
        <v>1410</v>
      </c>
      <c r="B232" t="s">
        <v>844</v>
      </c>
      <c r="C232" t="s">
        <v>122</v>
      </c>
      <c r="D232" t="s">
        <v>690</v>
      </c>
      <c r="E232" s="17">
        <v>2</v>
      </c>
      <c r="F232" s="22">
        <v>134995</v>
      </c>
    </row>
    <row r="233" spans="1:6" x14ac:dyDescent="0.2">
      <c r="A233" t="s">
        <v>1410</v>
      </c>
      <c r="B233" t="s">
        <v>844</v>
      </c>
      <c r="C233" t="s">
        <v>179</v>
      </c>
      <c r="D233" t="s">
        <v>690</v>
      </c>
      <c r="E233" s="17">
        <v>1</v>
      </c>
      <c r="F233" s="22">
        <v>72100</v>
      </c>
    </row>
    <row r="234" spans="1:6" x14ac:dyDescent="0.2">
      <c r="A234" t="s">
        <v>1411</v>
      </c>
      <c r="B234" t="s">
        <v>951</v>
      </c>
      <c r="C234" t="s">
        <v>80</v>
      </c>
      <c r="D234" t="s">
        <v>690</v>
      </c>
      <c r="E234" s="17">
        <v>2</v>
      </c>
      <c r="F234" s="22">
        <v>546910</v>
      </c>
    </row>
    <row r="235" spans="1:6" x14ac:dyDescent="0.2">
      <c r="A235" t="s">
        <v>1411</v>
      </c>
      <c r="B235" t="s">
        <v>951</v>
      </c>
      <c r="C235" t="s">
        <v>106</v>
      </c>
      <c r="D235" t="s">
        <v>690</v>
      </c>
      <c r="E235" s="17">
        <v>1</v>
      </c>
      <c r="F235" s="22">
        <v>130060</v>
      </c>
    </row>
    <row r="236" spans="1:6" x14ac:dyDescent="0.2">
      <c r="A236" t="s">
        <v>1411</v>
      </c>
      <c r="B236" t="s">
        <v>825</v>
      </c>
      <c r="C236" t="s">
        <v>77</v>
      </c>
      <c r="D236" t="s">
        <v>690</v>
      </c>
      <c r="E236" s="17">
        <v>1</v>
      </c>
      <c r="F236" s="22">
        <v>60320</v>
      </c>
    </row>
    <row r="237" spans="1:6" x14ac:dyDescent="0.2">
      <c r="A237" t="s">
        <v>1411</v>
      </c>
      <c r="B237" t="s">
        <v>1065</v>
      </c>
      <c r="C237" t="s">
        <v>181</v>
      </c>
      <c r="D237" t="s">
        <v>690</v>
      </c>
      <c r="E237" s="17">
        <v>1</v>
      </c>
      <c r="F237" s="22">
        <v>22890</v>
      </c>
    </row>
    <row r="238" spans="1:6" x14ac:dyDescent="0.2">
      <c r="A238" t="s">
        <v>1412</v>
      </c>
      <c r="B238" t="s">
        <v>997</v>
      </c>
      <c r="C238" t="s">
        <v>169</v>
      </c>
      <c r="D238" t="s">
        <v>690</v>
      </c>
      <c r="E238" s="17">
        <v>1</v>
      </c>
      <c r="F238" s="22">
        <v>82530</v>
      </c>
    </row>
    <row r="239" spans="1:6" x14ac:dyDescent="0.2">
      <c r="A239" t="s">
        <v>1412</v>
      </c>
      <c r="B239" t="s">
        <v>997</v>
      </c>
      <c r="C239" t="s">
        <v>105</v>
      </c>
      <c r="D239" t="s">
        <v>690</v>
      </c>
      <c r="E239" s="17">
        <v>1</v>
      </c>
      <c r="F239" s="22">
        <v>81200</v>
      </c>
    </row>
    <row r="240" spans="1:6" x14ac:dyDescent="0.2">
      <c r="A240" t="s">
        <v>1412</v>
      </c>
      <c r="B240" t="s">
        <v>997</v>
      </c>
      <c r="C240" t="s">
        <v>324</v>
      </c>
      <c r="D240" t="s">
        <v>690</v>
      </c>
      <c r="E240" s="17">
        <v>2</v>
      </c>
      <c r="F240" s="22">
        <v>582330</v>
      </c>
    </row>
    <row r="241" spans="1:6" x14ac:dyDescent="0.2">
      <c r="A241" t="s">
        <v>1413</v>
      </c>
      <c r="B241" t="s">
        <v>1025</v>
      </c>
      <c r="C241" t="s">
        <v>169</v>
      </c>
      <c r="D241" t="s">
        <v>690</v>
      </c>
      <c r="E241" s="17">
        <v>1</v>
      </c>
      <c r="F241" s="22">
        <v>109410</v>
      </c>
    </row>
    <row r="242" spans="1:6" x14ac:dyDescent="0.2">
      <c r="A242" t="s">
        <v>1413</v>
      </c>
      <c r="B242" t="s">
        <v>1025</v>
      </c>
      <c r="C242" t="s">
        <v>49</v>
      </c>
      <c r="D242" t="s">
        <v>690</v>
      </c>
      <c r="E242" s="17">
        <v>2</v>
      </c>
      <c r="F242" s="22">
        <v>148540</v>
      </c>
    </row>
    <row r="243" spans="1:6" x14ac:dyDescent="0.2">
      <c r="A243" t="s">
        <v>1413</v>
      </c>
      <c r="B243" t="s">
        <v>1025</v>
      </c>
      <c r="C243" t="s">
        <v>47</v>
      </c>
      <c r="D243" t="s">
        <v>690</v>
      </c>
      <c r="E243" s="17">
        <v>2</v>
      </c>
      <c r="F243" s="22">
        <v>133840</v>
      </c>
    </row>
    <row r="244" spans="1:6" x14ac:dyDescent="0.2">
      <c r="A244" t="s">
        <v>1413</v>
      </c>
      <c r="B244" t="s">
        <v>1348</v>
      </c>
      <c r="C244" t="s">
        <v>65</v>
      </c>
      <c r="D244" t="s">
        <v>690</v>
      </c>
      <c r="E244" s="17">
        <v>3</v>
      </c>
      <c r="F244" s="22">
        <v>224420</v>
      </c>
    </row>
    <row r="245" spans="1:6" x14ac:dyDescent="0.2">
      <c r="A245" t="s">
        <v>1413</v>
      </c>
      <c r="B245" t="s">
        <v>1332</v>
      </c>
      <c r="C245" t="s">
        <v>213</v>
      </c>
      <c r="D245" t="s">
        <v>690</v>
      </c>
      <c r="E245" s="17">
        <v>1</v>
      </c>
      <c r="F245" s="22">
        <v>79205</v>
      </c>
    </row>
    <row r="246" spans="1:6" x14ac:dyDescent="0.2">
      <c r="A246" t="s">
        <v>1413</v>
      </c>
      <c r="B246" t="s">
        <v>1187</v>
      </c>
      <c r="C246" t="s">
        <v>179</v>
      </c>
      <c r="D246" t="s">
        <v>690</v>
      </c>
      <c r="E246" s="17">
        <v>1</v>
      </c>
      <c r="F246" s="22">
        <v>49000</v>
      </c>
    </row>
    <row r="247" spans="1:6" x14ac:dyDescent="0.2">
      <c r="A247" t="s">
        <v>1414</v>
      </c>
      <c r="B247" t="s">
        <v>1070</v>
      </c>
      <c r="C247" t="s">
        <v>169</v>
      </c>
      <c r="D247" t="s">
        <v>690</v>
      </c>
      <c r="E247" s="17">
        <v>1</v>
      </c>
      <c r="F247" s="22">
        <v>286091</v>
      </c>
    </row>
    <row r="248" spans="1:6" x14ac:dyDescent="0.2">
      <c r="A248" t="s">
        <v>1414</v>
      </c>
      <c r="B248" t="s">
        <v>1070</v>
      </c>
      <c r="C248" t="s">
        <v>81</v>
      </c>
      <c r="D248" t="s">
        <v>690</v>
      </c>
      <c r="E248" s="17">
        <v>1</v>
      </c>
      <c r="F248" s="22">
        <v>77273</v>
      </c>
    </row>
    <row r="249" spans="1:6" x14ac:dyDescent="0.2">
      <c r="A249" t="s">
        <v>1414</v>
      </c>
      <c r="B249" t="s">
        <v>1070</v>
      </c>
      <c r="C249" t="s">
        <v>258</v>
      </c>
      <c r="D249" t="s">
        <v>690</v>
      </c>
      <c r="E249" s="17">
        <v>3</v>
      </c>
      <c r="F249" s="22">
        <v>377104</v>
      </c>
    </row>
    <row r="250" spans="1:6" x14ac:dyDescent="0.2">
      <c r="A250" t="s">
        <v>1415</v>
      </c>
      <c r="B250" t="s">
        <v>1003</v>
      </c>
      <c r="C250" t="s">
        <v>163</v>
      </c>
      <c r="D250" t="s">
        <v>690</v>
      </c>
      <c r="E250" s="17">
        <v>1</v>
      </c>
      <c r="F250" s="22">
        <v>108430</v>
      </c>
    </row>
    <row r="251" spans="1:6" x14ac:dyDescent="0.2">
      <c r="A251" t="s">
        <v>1415</v>
      </c>
      <c r="B251" t="s">
        <v>1003</v>
      </c>
      <c r="C251" t="s">
        <v>45</v>
      </c>
      <c r="D251" t="s">
        <v>690</v>
      </c>
      <c r="E251" s="17">
        <v>1</v>
      </c>
      <c r="F251" s="22">
        <v>143744.29999999999</v>
      </c>
    </row>
    <row r="252" spans="1:6" x14ac:dyDescent="0.2">
      <c r="A252" t="s">
        <v>1415</v>
      </c>
      <c r="B252" t="s">
        <v>1003</v>
      </c>
      <c r="C252" t="s">
        <v>205</v>
      </c>
      <c r="D252" t="s">
        <v>690</v>
      </c>
      <c r="E252" s="17">
        <v>1</v>
      </c>
      <c r="F252" s="22">
        <v>87570</v>
      </c>
    </row>
    <row r="253" spans="1:6" x14ac:dyDescent="0.2">
      <c r="A253" t="s">
        <v>1415</v>
      </c>
      <c r="B253" t="s">
        <v>767</v>
      </c>
      <c r="C253" t="s">
        <v>169</v>
      </c>
      <c r="D253" t="s">
        <v>690</v>
      </c>
      <c r="E253" s="17">
        <v>1</v>
      </c>
      <c r="F253" s="22">
        <v>19250</v>
      </c>
    </row>
    <row r="254" spans="1:6" x14ac:dyDescent="0.2">
      <c r="A254" t="s">
        <v>1415</v>
      </c>
      <c r="B254" t="s">
        <v>767</v>
      </c>
      <c r="C254" t="s">
        <v>49</v>
      </c>
      <c r="D254" t="s">
        <v>690</v>
      </c>
      <c r="E254" s="17">
        <v>4</v>
      </c>
      <c r="F254" s="22">
        <v>204650</v>
      </c>
    </row>
    <row r="255" spans="1:6" x14ac:dyDescent="0.2">
      <c r="A255" t="s">
        <v>1415</v>
      </c>
      <c r="B255" t="s">
        <v>835</v>
      </c>
      <c r="C255" t="s">
        <v>78</v>
      </c>
      <c r="D255" t="s">
        <v>690</v>
      </c>
      <c r="E255" s="17">
        <v>1</v>
      </c>
      <c r="F255" s="22">
        <v>45500</v>
      </c>
    </row>
    <row r="256" spans="1:6" x14ac:dyDescent="0.2">
      <c r="A256" t="s">
        <v>1415</v>
      </c>
      <c r="B256" t="s">
        <v>835</v>
      </c>
      <c r="C256" t="s">
        <v>179</v>
      </c>
      <c r="D256" t="s">
        <v>690</v>
      </c>
      <c r="E256" s="17">
        <v>1</v>
      </c>
      <c r="F256" s="22">
        <v>77630</v>
      </c>
    </row>
    <row r="257" spans="1:6" x14ac:dyDescent="0.2">
      <c r="A257" t="s">
        <v>1415</v>
      </c>
      <c r="B257" t="s">
        <v>785</v>
      </c>
      <c r="C257" t="s">
        <v>69</v>
      </c>
      <c r="D257" t="s">
        <v>690</v>
      </c>
      <c r="E257" s="17">
        <v>1</v>
      </c>
      <c r="F257" s="22">
        <v>45500</v>
      </c>
    </row>
    <row r="258" spans="1:6" x14ac:dyDescent="0.2">
      <c r="A258" t="s">
        <v>1416</v>
      </c>
      <c r="B258" t="s">
        <v>1215</v>
      </c>
      <c r="C258" t="s">
        <v>317</v>
      </c>
      <c r="D258" t="s">
        <v>689</v>
      </c>
      <c r="E258" s="17">
        <v>1</v>
      </c>
      <c r="F258" s="22">
        <v>24500</v>
      </c>
    </row>
    <row r="259" spans="1:6" x14ac:dyDescent="0.2">
      <c r="A259" t="s">
        <v>1416</v>
      </c>
      <c r="B259" t="s">
        <v>1215</v>
      </c>
      <c r="C259" t="s">
        <v>300</v>
      </c>
      <c r="D259" t="s">
        <v>689</v>
      </c>
      <c r="E259" s="17">
        <v>1</v>
      </c>
      <c r="F259" s="22">
        <v>485289</v>
      </c>
    </row>
    <row r="260" spans="1:6" x14ac:dyDescent="0.2">
      <c r="A260" t="s">
        <v>1416</v>
      </c>
      <c r="B260" t="s">
        <v>1215</v>
      </c>
      <c r="C260" t="s">
        <v>187</v>
      </c>
      <c r="D260" t="s">
        <v>689</v>
      </c>
      <c r="E260" s="17">
        <v>1</v>
      </c>
      <c r="F260" s="22">
        <v>210560</v>
      </c>
    </row>
    <row r="261" spans="1:6" x14ac:dyDescent="0.2">
      <c r="A261" t="s">
        <v>1417</v>
      </c>
      <c r="B261" t="s">
        <v>868</v>
      </c>
      <c r="C261" t="s">
        <v>169</v>
      </c>
      <c r="D261" t="s">
        <v>690</v>
      </c>
      <c r="E261" s="17">
        <v>1</v>
      </c>
      <c r="F261" s="22">
        <v>84560</v>
      </c>
    </row>
    <row r="262" spans="1:6" x14ac:dyDescent="0.2">
      <c r="A262" t="s">
        <v>1417</v>
      </c>
      <c r="B262" t="s">
        <v>868</v>
      </c>
      <c r="C262" t="s">
        <v>105</v>
      </c>
      <c r="D262" t="s">
        <v>690</v>
      </c>
      <c r="E262" s="17">
        <v>2</v>
      </c>
      <c r="F262" s="22">
        <v>181790</v>
      </c>
    </row>
    <row r="263" spans="1:6" x14ac:dyDescent="0.2">
      <c r="A263" t="s">
        <v>1417</v>
      </c>
      <c r="B263" t="s">
        <v>868</v>
      </c>
      <c r="C263" t="s">
        <v>123</v>
      </c>
      <c r="D263" t="s">
        <v>690</v>
      </c>
      <c r="E263" s="17">
        <v>1</v>
      </c>
      <c r="F263" s="22">
        <v>80500</v>
      </c>
    </row>
    <row r="264" spans="1:6" x14ac:dyDescent="0.2">
      <c r="A264" t="s">
        <v>1417</v>
      </c>
      <c r="B264" t="s">
        <v>1122</v>
      </c>
      <c r="C264" t="s">
        <v>270</v>
      </c>
      <c r="D264" t="s">
        <v>690</v>
      </c>
      <c r="E264" s="17">
        <v>1</v>
      </c>
      <c r="F264" s="22">
        <v>221340</v>
      </c>
    </row>
    <row r="265" spans="1:6" x14ac:dyDescent="0.2">
      <c r="A265" t="s">
        <v>1417</v>
      </c>
      <c r="B265" t="s">
        <v>1139</v>
      </c>
      <c r="C265" t="s">
        <v>243</v>
      </c>
      <c r="D265" t="s">
        <v>690</v>
      </c>
      <c r="E265" s="17">
        <v>1</v>
      </c>
      <c r="F265" s="22">
        <v>85316</v>
      </c>
    </row>
    <row r="266" spans="1:6" x14ac:dyDescent="0.2">
      <c r="A266" t="s">
        <v>1417</v>
      </c>
      <c r="B266" t="s">
        <v>1108</v>
      </c>
      <c r="C266" t="s">
        <v>231</v>
      </c>
      <c r="D266" t="s">
        <v>690</v>
      </c>
      <c r="E266" s="17">
        <v>1</v>
      </c>
      <c r="F266" s="22">
        <v>61600</v>
      </c>
    </row>
    <row r="267" spans="1:6" x14ac:dyDescent="0.2">
      <c r="A267" t="s">
        <v>1418</v>
      </c>
      <c r="B267" t="s">
        <v>1043</v>
      </c>
      <c r="C267" t="s">
        <v>108</v>
      </c>
      <c r="D267" t="s">
        <v>690</v>
      </c>
      <c r="E267" s="17">
        <v>2</v>
      </c>
      <c r="F267" s="22">
        <v>13860</v>
      </c>
    </row>
    <row r="268" spans="1:6" x14ac:dyDescent="0.2">
      <c r="A268" t="s">
        <v>1418</v>
      </c>
      <c r="B268" t="s">
        <v>1043</v>
      </c>
      <c r="C268" t="s">
        <v>203</v>
      </c>
      <c r="D268" t="s">
        <v>690</v>
      </c>
      <c r="E268" s="17">
        <v>1</v>
      </c>
      <c r="F268" s="22">
        <v>8400</v>
      </c>
    </row>
    <row r="269" spans="1:6" x14ac:dyDescent="0.2">
      <c r="A269" t="s">
        <v>1418</v>
      </c>
      <c r="B269" t="s">
        <v>1043</v>
      </c>
      <c r="C269" t="s">
        <v>252</v>
      </c>
      <c r="D269" t="s">
        <v>690</v>
      </c>
      <c r="E269" s="17">
        <v>1</v>
      </c>
      <c r="F269" s="22">
        <v>49000</v>
      </c>
    </row>
    <row r="270" spans="1:6" x14ac:dyDescent="0.2">
      <c r="A270" t="s">
        <v>1418</v>
      </c>
      <c r="B270" t="s">
        <v>1043</v>
      </c>
      <c r="C270" t="s">
        <v>60</v>
      </c>
      <c r="D270" t="s">
        <v>690</v>
      </c>
      <c r="E270" s="17">
        <v>1</v>
      </c>
      <c r="F270" s="22">
        <v>49000</v>
      </c>
    </row>
    <row r="271" spans="1:6" x14ac:dyDescent="0.2">
      <c r="A271" t="s">
        <v>1418</v>
      </c>
      <c r="B271" t="s">
        <v>1043</v>
      </c>
      <c r="C271" t="s">
        <v>179</v>
      </c>
      <c r="D271" t="s">
        <v>690</v>
      </c>
      <c r="E271" s="17">
        <v>5</v>
      </c>
      <c r="F271" s="22">
        <v>188230</v>
      </c>
    </row>
    <row r="272" spans="1:6" x14ac:dyDescent="0.2">
      <c r="A272" t="s">
        <v>1418</v>
      </c>
      <c r="B272" t="s">
        <v>1043</v>
      </c>
      <c r="C272" t="s">
        <v>139</v>
      </c>
      <c r="D272" t="s">
        <v>690</v>
      </c>
      <c r="E272" s="17">
        <v>1</v>
      </c>
      <c r="F272" s="22">
        <v>60830</v>
      </c>
    </row>
    <row r="273" spans="1:6" x14ac:dyDescent="0.2">
      <c r="A273" t="s">
        <v>1418</v>
      </c>
      <c r="B273" t="s">
        <v>1043</v>
      </c>
      <c r="C273" t="s">
        <v>293</v>
      </c>
      <c r="D273" t="s">
        <v>690</v>
      </c>
      <c r="E273" s="17">
        <v>1</v>
      </c>
      <c r="F273" s="22">
        <v>23310</v>
      </c>
    </row>
    <row r="274" spans="1:6" x14ac:dyDescent="0.2">
      <c r="A274" t="s">
        <v>1418</v>
      </c>
      <c r="B274" t="s">
        <v>1043</v>
      </c>
      <c r="C274" t="s">
        <v>238</v>
      </c>
      <c r="D274" t="s">
        <v>690</v>
      </c>
      <c r="E274" s="17">
        <v>1</v>
      </c>
      <c r="F274" s="22">
        <v>51240</v>
      </c>
    </row>
    <row r="275" spans="1:6" x14ac:dyDescent="0.2">
      <c r="A275" t="s">
        <v>1418</v>
      </c>
      <c r="B275" t="s">
        <v>1058</v>
      </c>
      <c r="C275" t="s">
        <v>65</v>
      </c>
      <c r="D275" t="s">
        <v>690</v>
      </c>
      <c r="E275" s="17">
        <v>2</v>
      </c>
      <c r="F275" s="22">
        <v>94570</v>
      </c>
    </row>
    <row r="276" spans="1:6" x14ac:dyDescent="0.2">
      <c r="A276" t="s">
        <v>1418</v>
      </c>
      <c r="B276" t="s">
        <v>1058</v>
      </c>
      <c r="C276" t="s">
        <v>179</v>
      </c>
      <c r="D276" t="s">
        <v>690</v>
      </c>
      <c r="E276" s="17">
        <v>1</v>
      </c>
      <c r="F276" s="22">
        <v>41258</v>
      </c>
    </row>
    <row r="277" spans="1:6" x14ac:dyDescent="0.2">
      <c r="A277" t="s">
        <v>1418</v>
      </c>
      <c r="B277" t="s">
        <v>1093</v>
      </c>
      <c r="C277" t="s">
        <v>144</v>
      </c>
      <c r="D277" t="s">
        <v>690</v>
      </c>
      <c r="E277" s="17">
        <v>1</v>
      </c>
      <c r="F277" s="22">
        <v>64190</v>
      </c>
    </row>
    <row r="278" spans="1:6" x14ac:dyDescent="0.2">
      <c r="A278" t="s">
        <v>1418</v>
      </c>
      <c r="B278" t="s">
        <v>954</v>
      </c>
      <c r="C278" t="s">
        <v>149</v>
      </c>
      <c r="D278" t="s">
        <v>690</v>
      </c>
      <c r="E278" s="17">
        <v>1</v>
      </c>
      <c r="F278" s="22">
        <v>63000</v>
      </c>
    </row>
    <row r="279" spans="1:6" x14ac:dyDescent="0.2">
      <c r="A279" t="s">
        <v>1419</v>
      </c>
      <c r="B279" t="s">
        <v>1174</v>
      </c>
      <c r="C279" t="s">
        <v>169</v>
      </c>
      <c r="D279" t="s">
        <v>690</v>
      </c>
      <c r="E279" s="17">
        <v>3</v>
      </c>
      <c r="F279" s="22">
        <v>300230</v>
      </c>
    </row>
    <row r="280" spans="1:6" x14ac:dyDescent="0.2">
      <c r="A280" t="s">
        <v>1419</v>
      </c>
      <c r="B280" t="s">
        <v>1174</v>
      </c>
      <c r="C280" t="s">
        <v>49</v>
      </c>
      <c r="D280" t="s">
        <v>690</v>
      </c>
      <c r="E280" s="17">
        <v>1</v>
      </c>
      <c r="F280" s="22">
        <v>73290</v>
      </c>
    </row>
    <row r="281" spans="1:6" x14ac:dyDescent="0.2">
      <c r="A281" t="s">
        <v>1419</v>
      </c>
      <c r="B281" t="s">
        <v>1194</v>
      </c>
      <c r="C281" t="s">
        <v>179</v>
      </c>
      <c r="D281" t="s">
        <v>690</v>
      </c>
      <c r="E281" s="17">
        <v>3</v>
      </c>
      <c r="F281" s="22">
        <v>246330</v>
      </c>
    </row>
    <row r="282" spans="1:6" x14ac:dyDescent="0.2">
      <c r="A282" t="s">
        <v>1419</v>
      </c>
      <c r="B282" t="s">
        <v>975</v>
      </c>
      <c r="C282" t="s">
        <v>86</v>
      </c>
      <c r="D282" t="s">
        <v>690</v>
      </c>
      <c r="E282" s="17">
        <v>1</v>
      </c>
      <c r="F282" s="22">
        <v>51450</v>
      </c>
    </row>
    <row r="283" spans="1:6" x14ac:dyDescent="0.2">
      <c r="A283" t="s">
        <v>1419</v>
      </c>
      <c r="B283" t="s">
        <v>1282</v>
      </c>
      <c r="C283" t="s">
        <v>335</v>
      </c>
      <c r="D283" t="s">
        <v>690</v>
      </c>
      <c r="E283" s="17">
        <v>1</v>
      </c>
      <c r="F283" s="22">
        <v>27230</v>
      </c>
    </row>
    <row r="284" spans="1:6" x14ac:dyDescent="0.2">
      <c r="A284" t="s">
        <v>1420</v>
      </c>
      <c r="B284" t="s">
        <v>756</v>
      </c>
      <c r="C284" t="s">
        <v>86</v>
      </c>
      <c r="D284" t="s">
        <v>690</v>
      </c>
      <c r="E284" s="17">
        <v>1</v>
      </c>
      <c r="F284" s="22">
        <v>155025</v>
      </c>
    </row>
    <row r="285" spans="1:6" x14ac:dyDescent="0.2">
      <c r="A285" t="s">
        <v>1420</v>
      </c>
      <c r="B285" t="s">
        <v>756</v>
      </c>
      <c r="C285" t="s">
        <v>78</v>
      </c>
      <c r="D285" t="s">
        <v>690</v>
      </c>
      <c r="E285" s="17">
        <v>2</v>
      </c>
      <c r="F285" s="22">
        <v>119210</v>
      </c>
    </row>
    <row r="286" spans="1:6" x14ac:dyDescent="0.2">
      <c r="A286" t="s">
        <v>1420</v>
      </c>
      <c r="B286" t="s">
        <v>756</v>
      </c>
      <c r="C286" t="s">
        <v>169</v>
      </c>
      <c r="D286" t="s">
        <v>690</v>
      </c>
      <c r="E286" s="17">
        <v>1</v>
      </c>
      <c r="F286" s="22">
        <v>92680</v>
      </c>
    </row>
    <row r="287" spans="1:6" x14ac:dyDescent="0.2">
      <c r="A287" t="s">
        <v>1420</v>
      </c>
      <c r="B287" t="s">
        <v>756</v>
      </c>
      <c r="C287" t="s">
        <v>81</v>
      </c>
      <c r="D287" t="s">
        <v>690</v>
      </c>
      <c r="E287" s="17">
        <v>1</v>
      </c>
      <c r="F287" s="22">
        <v>55640</v>
      </c>
    </row>
    <row r="288" spans="1:6" x14ac:dyDescent="0.2">
      <c r="A288" t="s">
        <v>1420</v>
      </c>
      <c r="B288" t="s">
        <v>756</v>
      </c>
      <c r="C288" t="s">
        <v>306</v>
      </c>
      <c r="D288" t="s">
        <v>690</v>
      </c>
      <c r="E288" s="17">
        <v>1</v>
      </c>
      <c r="F288" s="22">
        <v>53755</v>
      </c>
    </row>
    <row r="289" spans="1:6" x14ac:dyDescent="0.2">
      <c r="A289" t="s">
        <v>1420</v>
      </c>
      <c r="B289" t="s">
        <v>756</v>
      </c>
      <c r="C289" t="s">
        <v>214</v>
      </c>
      <c r="D289" t="s">
        <v>690</v>
      </c>
      <c r="E289" s="17">
        <v>1</v>
      </c>
      <c r="F289" s="22">
        <v>212030</v>
      </c>
    </row>
    <row r="290" spans="1:6" x14ac:dyDescent="0.2">
      <c r="A290" t="s">
        <v>1421</v>
      </c>
      <c r="B290" t="s">
        <v>1235</v>
      </c>
      <c r="C290" t="s">
        <v>88</v>
      </c>
      <c r="D290" t="s">
        <v>690</v>
      </c>
      <c r="E290" s="17">
        <v>2</v>
      </c>
      <c r="F290" s="22">
        <v>174580</v>
      </c>
    </row>
    <row r="291" spans="1:6" x14ac:dyDescent="0.2">
      <c r="A291" t="s">
        <v>1421</v>
      </c>
      <c r="B291" t="s">
        <v>1235</v>
      </c>
      <c r="C291" t="s">
        <v>309</v>
      </c>
      <c r="D291" t="s">
        <v>690</v>
      </c>
      <c r="E291" s="17">
        <v>3</v>
      </c>
      <c r="F291" s="22">
        <v>507150</v>
      </c>
    </row>
    <row r="292" spans="1:6" x14ac:dyDescent="0.2">
      <c r="A292" t="s">
        <v>1422</v>
      </c>
      <c r="B292" t="s">
        <v>853</v>
      </c>
      <c r="C292" t="s">
        <v>248</v>
      </c>
      <c r="D292" t="s">
        <v>690</v>
      </c>
      <c r="E292" s="17">
        <v>1</v>
      </c>
      <c r="F292" s="22">
        <v>179911.19999999998</v>
      </c>
    </row>
    <row r="293" spans="1:6" x14ac:dyDescent="0.2">
      <c r="A293" t="s">
        <v>1422</v>
      </c>
      <c r="B293" t="s">
        <v>853</v>
      </c>
      <c r="C293" t="s">
        <v>313</v>
      </c>
      <c r="D293" t="s">
        <v>690</v>
      </c>
      <c r="E293" s="17">
        <v>1</v>
      </c>
      <c r="F293" s="22">
        <v>209734</v>
      </c>
    </row>
    <row r="294" spans="1:6" x14ac:dyDescent="0.2">
      <c r="A294" t="s">
        <v>1422</v>
      </c>
      <c r="B294" t="s">
        <v>853</v>
      </c>
      <c r="C294" t="s">
        <v>112</v>
      </c>
      <c r="D294" t="s">
        <v>690</v>
      </c>
      <c r="E294" s="17">
        <v>1</v>
      </c>
      <c r="F294" s="22">
        <v>57648</v>
      </c>
    </row>
    <row r="295" spans="1:6" x14ac:dyDescent="0.2">
      <c r="A295" t="s">
        <v>1422</v>
      </c>
      <c r="B295" t="s">
        <v>853</v>
      </c>
      <c r="C295" t="s">
        <v>276</v>
      </c>
      <c r="D295" t="s">
        <v>690</v>
      </c>
      <c r="E295" s="17">
        <v>2</v>
      </c>
      <c r="F295" s="22">
        <v>215846.39999999999</v>
      </c>
    </row>
    <row r="296" spans="1:6" x14ac:dyDescent="0.2">
      <c r="A296" t="s">
        <v>1423</v>
      </c>
      <c r="B296" t="s">
        <v>1099</v>
      </c>
      <c r="C296" t="s">
        <v>296</v>
      </c>
      <c r="D296" t="s">
        <v>690</v>
      </c>
      <c r="E296" s="17">
        <v>1</v>
      </c>
      <c r="F296" s="22">
        <v>101010</v>
      </c>
    </row>
    <row r="297" spans="1:6" x14ac:dyDescent="0.2">
      <c r="A297" t="s">
        <v>1423</v>
      </c>
      <c r="B297" t="s">
        <v>1099</v>
      </c>
      <c r="C297" t="s">
        <v>246</v>
      </c>
      <c r="D297" t="s">
        <v>690</v>
      </c>
      <c r="E297" s="17">
        <v>1</v>
      </c>
      <c r="F297" s="22">
        <v>92260</v>
      </c>
    </row>
    <row r="298" spans="1:6" x14ac:dyDescent="0.2">
      <c r="A298" t="s">
        <v>1423</v>
      </c>
      <c r="B298" t="s">
        <v>1099</v>
      </c>
      <c r="C298" t="s">
        <v>175</v>
      </c>
      <c r="D298" t="s">
        <v>690</v>
      </c>
      <c r="E298" s="17">
        <v>4</v>
      </c>
      <c r="F298" s="22">
        <v>397320</v>
      </c>
    </row>
    <row r="299" spans="1:6" x14ac:dyDescent="0.2">
      <c r="A299" t="s">
        <v>1423</v>
      </c>
      <c r="B299" t="s">
        <v>1008</v>
      </c>
      <c r="C299" t="s">
        <v>274</v>
      </c>
      <c r="D299" t="s">
        <v>690</v>
      </c>
      <c r="E299" s="17">
        <v>1</v>
      </c>
      <c r="F299" s="22">
        <v>71050</v>
      </c>
    </row>
    <row r="300" spans="1:6" x14ac:dyDescent="0.2">
      <c r="A300" t="s">
        <v>1424</v>
      </c>
      <c r="B300" t="s">
        <v>1079</v>
      </c>
      <c r="C300" t="s">
        <v>120</v>
      </c>
      <c r="D300" t="s">
        <v>690</v>
      </c>
      <c r="E300" s="17">
        <v>2</v>
      </c>
      <c r="F300" s="22">
        <v>291590</v>
      </c>
    </row>
    <row r="301" spans="1:6" x14ac:dyDescent="0.2">
      <c r="A301" t="s">
        <v>1424</v>
      </c>
      <c r="B301" t="s">
        <v>1079</v>
      </c>
      <c r="C301" t="s">
        <v>57</v>
      </c>
      <c r="D301" t="s">
        <v>690</v>
      </c>
      <c r="E301" s="17">
        <v>1</v>
      </c>
      <c r="F301" s="22">
        <v>227664.5</v>
      </c>
    </row>
    <row r="302" spans="1:6" x14ac:dyDescent="0.2">
      <c r="A302" t="s">
        <v>1424</v>
      </c>
      <c r="B302" t="s">
        <v>1345</v>
      </c>
      <c r="C302" t="s">
        <v>369</v>
      </c>
      <c r="D302" t="s">
        <v>690</v>
      </c>
      <c r="E302" s="17">
        <v>2</v>
      </c>
      <c r="F302" s="22">
        <v>42000</v>
      </c>
    </row>
    <row r="303" spans="1:6" x14ac:dyDescent="0.2">
      <c r="A303" t="s">
        <v>1424</v>
      </c>
      <c r="B303" t="s">
        <v>1345</v>
      </c>
      <c r="C303" t="s">
        <v>166</v>
      </c>
      <c r="D303" t="s">
        <v>690</v>
      </c>
      <c r="E303" s="17">
        <v>1</v>
      </c>
      <c r="F303" s="22">
        <v>49910</v>
      </c>
    </row>
    <row r="304" spans="1:6" x14ac:dyDescent="0.2">
      <c r="A304" t="s">
        <v>1424</v>
      </c>
      <c r="B304" t="s">
        <v>801</v>
      </c>
      <c r="C304" t="s">
        <v>97</v>
      </c>
      <c r="D304" t="s">
        <v>690</v>
      </c>
      <c r="E304" s="17">
        <v>1</v>
      </c>
      <c r="F304" s="22">
        <v>45500</v>
      </c>
    </row>
    <row r="305" spans="1:6" x14ac:dyDescent="0.2">
      <c r="A305" t="s">
        <v>1425</v>
      </c>
      <c r="B305" t="s">
        <v>1301</v>
      </c>
      <c r="C305" t="s">
        <v>238</v>
      </c>
      <c r="D305" t="s">
        <v>690</v>
      </c>
      <c r="E305" s="17">
        <v>2</v>
      </c>
      <c r="F305" s="22">
        <v>344750</v>
      </c>
    </row>
    <row r="306" spans="1:6" x14ac:dyDescent="0.2">
      <c r="A306" t="s">
        <v>1425</v>
      </c>
      <c r="B306" t="s">
        <v>876</v>
      </c>
      <c r="C306" t="s">
        <v>389</v>
      </c>
      <c r="D306" t="s">
        <v>690</v>
      </c>
      <c r="E306" s="17">
        <v>1</v>
      </c>
      <c r="F306" s="22">
        <v>49000</v>
      </c>
    </row>
    <row r="307" spans="1:6" x14ac:dyDescent="0.2">
      <c r="A307" t="s">
        <v>1425</v>
      </c>
      <c r="B307" t="s">
        <v>876</v>
      </c>
      <c r="C307" t="s">
        <v>179</v>
      </c>
      <c r="D307" t="s">
        <v>690</v>
      </c>
      <c r="E307" s="17">
        <v>2</v>
      </c>
      <c r="F307" s="22">
        <v>98000</v>
      </c>
    </row>
    <row r="308" spans="1:6" x14ac:dyDescent="0.2">
      <c r="A308" t="s">
        <v>1425</v>
      </c>
      <c r="B308" t="s">
        <v>876</v>
      </c>
      <c r="C308" t="s">
        <v>253</v>
      </c>
      <c r="D308" t="s">
        <v>690</v>
      </c>
      <c r="E308" s="17">
        <v>4</v>
      </c>
      <c r="F308" s="22">
        <v>158550</v>
      </c>
    </row>
    <row r="309" spans="1:6" x14ac:dyDescent="0.2">
      <c r="A309" t="s">
        <v>1426</v>
      </c>
      <c r="B309" t="s">
        <v>787</v>
      </c>
      <c r="C309" t="s">
        <v>94</v>
      </c>
      <c r="D309" t="s">
        <v>690</v>
      </c>
      <c r="E309" s="17">
        <v>2</v>
      </c>
      <c r="F309" s="22">
        <v>116410</v>
      </c>
    </row>
    <row r="310" spans="1:6" x14ac:dyDescent="0.2">
      <c r="A310" t="s">
        <v>1426</v>
      </c>
      <c r="B310" t="s">
        <v>787</v>
      </c>
      <c r="C310" t="s">
        <v>131</v>
      </c>
      <c r="D310" t="s">
        <v>690</v>
      </c>
      <c r="E310" s="17">
        <v>3</v>
      </c>
      <c r="F310" s="22">
        <v>288820</v>
      </c>
    </row>
    <row r="311" spans="1:6" x14ac:dyDescent="0.2">
      <c r="A311" t="s">
        <v>1426</v>
      </c>
      <c r="B311" t="s">
        <v>1009</v>
      </c>
      <c r="C311" t="s">
        <v>113</v>
      </c>
      <c r="D311" t="s">
        <v>690</v>
      </c>
      <c r="E311" s="17">
        <v>1</v>
      </c>
      <c r="F311" s="22">
        <v>177520</v>
      </c>
    </row>
    <row r="312" spans="1:6" x14ac:dyDescent="0.2">
      <c r="A312" t="s">
        <v>1426</v>
      </c>
      <c r="B312" t="s">
        <v>904</v>
      </c>
      <c r="C312" t="s">
        <v>99</v>
      </c>
      <c r="D312" t="s">
        <v>690</v>
      </c>
      <c r="E312" s="17">
        <v>1</v>
      </c>
      <c r="F312" s="22">
        <v>59955</v>
      </c>
    </row>
    <row r="313" spans="1:6" x14ac:dyDescent="0.2">
      <c r="A313" t="s">
        <v>1427</v>
      </c>
      <c r="B313" t="s">
        <v>1109</v>
      </c>
      <c r="C313" t="s">
        <v>57</v>
      </c>
      <c r="D313" t="s">
        <v>690</v>
      </c>
      <c r="E313" s="17">
        <v>2</v>
      </c>
      <c r="F313" s="22">
        <v>338329.59999999998</v>
      </c>
    </row>
    <row r="314" spans="1:6" x14ac:dyDescent="0.2">
      <c r="A314" t="s">
        <v>1427</v>
      </c>
      <c r="B314" t="s">
        <v>1109</v>
      </c>
      <c r="C314" t="s">
        <v>330</v>
      </c>
      <c r="D314" t="s">
        <v>690</v>
      </c>
      <c r="E314" s="17">
        <v>1</v>
      </c>
      <c r="F314" s="22">
        <v>118160</v>
      </c>
    </row>
    <row r="315" spans="1:6" x14ac:dyDescent="0.2">
      <c r="A315" t="s">
        <v>1427</v>
      </c>
      <c r="B315" t="s">
        <v>1109</v>
      </c>
      <c r="C315" t="s">
        <v>221</v>
      </c>
      <c r="D315" t="s">
        <v>690</v>
      </c>
      <c r="E315" s="17">
        <v>1</v>
      </c>
      <c r="F315" s="22">
        <v>183352</v>
      </c>
    </row>
    <row r="316" spans="1:6" x14ac:dyDescent="0.2">
      <c r="A316" t="s">
        <v>1428</v>
      </c>
      <c r="B316" t="s">
        <v>845</v>
      </c>
      <c r="C316" t="s">
        <v>234</v>
      </c>
      <c r="D316" t="s">
        <v>690</v>
      </c>
      <c r="E316" s="17">
        <v>2</v>
      </c>
      <c r="F316" s="22">
        <v>178570</v>
      </c>
    </row>
    <row r="317" spans="1:6" x14ac:dyDescent="0.2">
      <c r="A317" t="s">
        <v>1428</v>
      </c>
      <c r="B317" t="s">
        <v>845</v>
      </c>
      <c r="C317" t="s">
        <v>111</v>
      </c>
      <c r="D317" t="s">
        <v>690</v>
      </c>
      <c r="E317" s="17">
        <v>1</v>
      </c>
      <c r="F317" s="22">
        <v>65499</v>
      </c>
    </row>
    <row r="318" spans="1:6" x14ac:dyDescent="0.2">
      <c r="A318" t="s">
        <v>1428</v>
      </c>
      <c r="B318" t="s">
        <v>845</v>
      </c>
      <c r="C318" t="s">
        <v>208</v>
      </c>
      <c r="D318" t="s">
        <v>690</v>
      </c>
      <c r="E318" s="17">
        <v>2</v>
      </c>
      <c r="F318" s="22">
        <v>99471.4</v>
      </c>
    </row>
    <row r="319" spans="1:6" x14ac:dyDescent="0.2">
      <c r="A319" t="s">
        <v>1428</v>
      </c>
      <c r="B319" t="s">
        <v>845</v>
      </c>
      <c r="C319" t="s">
        <v>331</v>
      </c>
      <c r="D319" t="s">
        <v>690</v>
      </c>
      <c r="E319" s="17">
        <v>1</v>
      </c>
      <c r="F319" s="22">
        <v>61604.9</v>
      </c>
    </row>
    <row r="320" spans="1:6" x14ac:dyDescent="0.2">
      <c r="A320" t="s">
        <v>1428</v>
      </c>
      <c r="B320" t="s">
        <v>845</v>
      </c>
      <c r="C320" t="s">
        <v>218</v>
      </c>
      <c r="D320" t="s">
        <v>690</v>
      </c>
      <c r="E320" s="17">
        <v>1</v>
      </c>
      <c r="F320" s="22">
        <v>53900</v>
      </c>
    </row>
    <row r="321" spans="1:6" x14ac:dyDescent="0.2">
      <c r="A321" t="s">
        <v>1428</v>
      </c>
      <c r="B321" t="s">
        <v>1035</v>
      </c>
      <c r="C321" t="s">
        <v>167</v>
      </c>
      <c r="D321" t="s">
        <v>690</v>
      </c>
      <c r="E321" s="17">
        <v>1</v>
      </c>
      <c r="F321" s="22">
        <v>159460</v>
      </c>
    </row>
    <row r="322" spans="1:6" x14ac:dyDescent="0.2">
      <c r="A322" t="s">
        <v>1428</v>
      </c>
      <c r="B322" t="s">
        <v>1289</v>
      </c>
      <c r="C322" t="s">
        <v>151</v>
      </c>
      <c r="D322" t="s">
        <v>690</v>
      </c>
      <c r="E322" s="17">
        <v>1</v>
      </c>
      <c r="F322" s="22">
        <v>21000</v>
      </c>
    </row>
    <row r="323" spans="1:6" x14ac:dyDescent="0.2">
      <c r="A323" t="s">
        <v>1429</v>
      </c>
      <c r="B323" t="s">
        <v>893</v>
      </c>
      <c r="C323" t="s">
        <v>105</v>
      </c>
      <c r="D323" t="s">
        <v>689</v>
      </c>
      <c r="E323" s="17">
        <v>11</v>
      </c>
      <c r="F323" s="22">
        <v>628110</v>
      </c>
    </row>
    <row r="324" spans="1:6" x14ac:dyDescent="0.2">
      <c r="A324" t="s">
        <v>1430</v>
      </c>
      <c r="B324" t="s">
        <v>759</v>
      </c>
      <c r="C324" t="s">
        <v>53</v>
      </c>
      <c r="D324" t="s">
        <v>690</v>
      </c>
      <c r="E324" s="17">
        <v>1</v>
      </c>
      <c r="F324" s="22">
        <v>19760</v>
      </c>
    </row>
    <row r="325" spans="1:6" x14ac:dyDescent="0.2">
      <c r="A325" t="s">
        <v>1430</v>
      </c>
      <c r="B325" t="s">
        <v>759</v>
      </c>
      <c r="C325" t="s">
        <v>49</v>
      </c>
      <c r="D325" t="s">
        <v>690</v>
      </c>
      <c r="E325" s="17">
        <v>1</v>
      </c>
      <c r="F325" s="22">
        <v>79625</v>
      </c>
    </row>
    <row r="326" spans="1:6" x14ac:dyDescent="0.2">
      <c r="A326" t="s">
        <v>1430</v>
      </c>
      <c r="B326" t="s">
        <v>759</v>
      </c>
      <c r="C326" t="s">
        <v>47</v>
      </c>
      <c r="D326" t="s">
        <v>690</v>
      </c>
      <c r="E326" s="17">
        <v>1</v>
      </c>
      <c r="F326" s="22">
        <v>73677</v>
      </c>
    </row>
    <row r="327" spans="1:6" x14ac:dyDescent="0.2">
      <c r="A327" t="s">
        <v>1430</v>
      </c>
      <c r="B327" t="s">
        <v>804</v>
      </c>
      <c r="C327" t="s">
        <v>175</v>
      </c>
      <c r="D327" t="s">
        <v>690</v>
      </c>
      <c r="E327" s="17">
        <v>3</v>
      </c>
      <c r="F327" s="22">
        <v>156660</v>
      </c>
    </row>
    <row r="328" spans="1:6" x14ac:dyDescent="0.2">
      <c r="A328" t="s">
        <v>1430</v>
      </c>
      <c r="B328" t="s">
        <v>989</v>
      </c>
      <c r="C328" t="s">
        <v>369</v>
      </c>
      <c r="D328" t="s">
        <v>690</v>
      </c>
      <c r="E328" s="17">
        <v>1</v>
      </c>
      <c r="F328" s="22">
        <v>109060</v>
      </c>
    </row>
    <row r="329" spans="1:6" x14ac:dyDescent="0.2">
      <c r="A329" t="s">
        <v>1430</v>
      </c>
      <c r="B329" t="s">
        <v>1310</v>
      </c>
      <c r="C329" t="s">
        <v>175</v>
      </c>
      <c r="D329" t="s">
        <v>690</v>
      </c>
      <c r="E329" s="17">
        <v>1</v>
      </c>
      <c r="F329" s="22">
        <v>61880</v>
      </c>
    </row>
    <row r="330" spans="1:6" x14ac:dyDescent="0.2">
      <c r="A330" t="s">
        <v>1430</v>
      </c>
      <c r="B330" t="s">
        <v>1224</v>
      </c>
      <c r="C330" t="s">
        <v>113</v>
      </c>
      <c r="D330" t="s">
        <v>690</v>
      </c>
      <c r="E330" s="17">
        <v>1</v>
      </c>
      <c r="F330" s="22">
        <v>50400</v>
      </c>
    </row>
    <row r="331" spans="1:6" x14ac:dyDescent="0.2">
      <c r="A331" t="s">
        <v>1430</v>
      </c>
      <c r="B331" t="s">
        <v>1128</v>
      </c>
      <c r="C331" t="s">
        <v>179</v>
      </c>
      <c r="D331" t="s">
        <v>690</v>
      </c>
      <c r="E331" s="17">
        <v>2</v>
      </c>
      <c r="F331" s="22">
        <v>34020</v>
      </c>
    </row>
    <row r="332" spans="1:6" x14ac:dyDescent="0.2">
      <c r="A332" t="s">
        <v>1430</v>
      </c>
      <c r="B332" t="s">
        <v>1259</v>
      </c>
      <c r="C332" t="s">
        <v>45</v>
      </c>
      <c r="D332" t="s">
        <v>690</v>
      </c>
      <c r="E332" s="17">
        <v>1</v>
      </c>
      <c r="F332" s="22">
        <v>31010</v>
      </c>
    </row>
    <row r="333" spans="1:6" x14ac:dyDescent="0.2">
      <c r="A333" t="s">
        <v>1431</v>
      </c>
      <c r="B333" t="s">
        <v>912</v>
      </c>
      <c r="C333" t="s">
        <v>166</v>
      </c>
      <c r="D333" t="s">
        <v>689</v>
      </c>
      <c r="E333" s="17">
        <v>2</v>
      </c>
      <c r="F333" s="22">
        <v>146604.5</v>
      </c>
    </row>
    <row r="334" spans="1:6" x14ac:dyDescent="0.2">
      <c r="A334" t="s">
        <v>1431</v>
      </c>
      <c r="B334" t="s">
        <v>912</v>
      </c>
      <c r="C334" t="s">
        <v>159</v>
      </c>
      <c r="D334" t="s">
        <v>689</v>
      </c>
      <c r="E334" s="17">
        <v>2</v>
      </c>
      <c r="F334" s="22">
        <v>194320</v>
      </c>
    </row>
    <row r="335" spans="1:6" x14ac:dyDescent="0.2">
      <c r="A335" t="s">
        <v>1431</v>
      </c>
      <c r="B335" t="s">
        <v>912</v>
      </c>
      <c r="C335" t="s">
        <v>211</v>
      </c>
      <c r="D335" t="s">
        <v>689</v>
      </c>
      <c r="E335" s="17">
        <v>2</v>
      </c>
      <c r="F335" s="22">
        <v>133980</v>
      </c>
    </row>
    <row r="336" spans="1:6" x14ac:dyDescent="0.2">
      <c r="A336" t="s">
        <v>1431</v>
      </c>
      <c r="B336" t="s">
        <v>912</v>
      </c>
      <c r="C336" t="s">
        <v>169</v>
      </c>
      <c r="D336" t="s">
        <v>689</v>
      </c>
      <c r="E336" s="17">
        <v>1</v>
      </c>
      <c r="F336" s="22">
        <v>59780</v>
      </c>
    </row>
    <row r="337" spans="1:6" x14ac:dyDescent="0.2">
      <c r="A337" t="s">
        <v>1431</v>
      </c>
      <c r="B337" t="s">
        <v>881</v>
      </c>
      <c r="C337" t="s">
        <v>225</v>
      </c>
      <c r="D337" t="s">
        <v>689</v>
      </c>
      <c r="E337" s="17">
        <v>1</v>
      </c>
      <c r="F337" s="22">
        <v>14350</v>
      </c>
    </row>
    <row r="338" spans="1:6" x14ac:dyDescent="0.2">
      <c r="A338" t="s">
        <v>1431</v>
      </c>
      <c r="B338" t="s">
        <v>881</v>
      </c>
      <c r="C338" t="s">
        <v>45</v>
      </c>
      <c r="D338" t="s">
        <v>689</v>
      </c>
      <c r="E338" s="17">
        <v>1</v>
      </c>
      <c r="F338" s="22">
        <v>20930</v>
      </c>
    </row>
    <row r="339" spans="1:6" x14ac:dyDescent="0.2">
      <c r="A339" t="s">
        <v>1431</v>
      </c>
      <c r="B339" t="s">
        <v>881</v>
      </c>
      <c r="C339" t="s">
        <v>254</v>
      </c>
      <c r="D339" t="s">
        <v>689</v>
      </c>
      <c r="E339" s="17">
        <v>1</v>
      </c>
      <c r="F339" s="22">
        <v>41570</v>
      </c>
    </row>
    <row r="340" spans="1:6" x14ac:dyDescent="0.2">
      <c r="A340" t="s">
        <v>1432</v>
      </c>
      <c r="B340" t="s">
        <v>754</v>
      </c>
      <c r="C340" t="s">
        <v>138</v>
      </c>
      <c r="D340" t="s">
        <v>690</v>
      </c>
      <c r="E340" s="17">
        <v>1</v>
      </c>
      <c r="F340" s="22">
        <v>8890</v>
      </c>
    </row>
    <row r="341" spans="1:6" x14ac:dyDescent="0.2">
      <c r="A341" t="s">
        <v>1432</v>
      </c>
      <c r="B341" t="s">
        <v>754</v>
      </c>
      <c r="C341" t="s">
        <v>170</v>
      </c>
      <c r="D341" t="s">
        <v>690</v>
      </c>
      <c r="E341" s="17">
        <v>1</v>
      </c>
      <c r="F341" s="22">
        <v>140980</v>
      </c>
    </row>
    <row r="342" spans="1:6" x14ac:dyDescent="0.2">
      <c r="A342" t="s">
        <v>1432</v>
      </c>
      <c r="B342" t="s">
        <v>754</v>
      </c>
      <c r="C342" t="s">
        <v>70</v>
      </c>
      <c r="D342" t="s">
        <v>690</v>
      </c>
      <c r="E342" s="17">
        <v>3</v>
      </c>
      <c r="F342" s="22">
        <v>125177</v>
      </c>
    </row>
    <row r="343" spans="1:6" x14ac:dyDescent="0.2">
      <c r="A343" t="s">
        <v>1432</v>
      </c>
      <c r="B343" t="s">
        <v>754</v>
      </c>
      <c r="C343" t="s">
        <v>87</v>
      </c>
      <c r="D343" t="s">
        <v>690</v>
      </c>
      <c r="E343" s="17">
        <v>3</v>
      </c>
      <c r="F343" s="22">
        <v>167125</v>
      </c>
    </row>
    <row r="344" spans="1:6" x14ac:dyDescent="0.2">
      <c r="A344" t="s">
        <v>1432</v>
      </c>
      <c r="B344" t="s">
        <v>754</v>
      </c>
      <c r="C344" t="s">
        <v>130</v>
      </c>
      <c r="D344" t="s">
        <v>690</v>
      </c>
      <c r="E344" s="17">
        <v>1</v>
      </c>
      <c r="F344" s="22">
        <v>7140</v>
      </c>
    </row>
    <row r="345" spans="1:6" x14ac:dyDescent="0.2">
      <c r="A345" t="s">
        <v>1432</v>
      </c>
      <c r="B345" t="s">
        <v>754</v>
      </c>
      <c r="C345" t="s">
        <v>99</v>
      </c>
      <c r="D345" t="s">
        <v>690</v>
      </c>
      <c r="E345" s="17">
        <v>1</v>
      </c>
      <c r="F345" s="22">
        <v>102200</v>
      </c>
    </row>
    <row r="346" spans="1:6" x14ac:dyDescent="0.2">
      <c r="A346" t="s">
        <v>1432</v>
      </c>
      <c r="B346" t="s">
        <v>754</v>
      </c>
      <c r="C346" t="s">
        <v>179</v>
      </c>
      <c r="D346" t="s">
        <v>690</v>
      </c>
      <c r="E346" s="17">
        <v>1</v>
      </c>
      <c r="F346" s="22">
        <v>49210</v>
      </c>
    </row>
    <row r="347" spans="1:6" x14ac:dyDescent="0.2">
      <c r="A347" t="s">
        <v>1433</v>
      </c>
      <c r="B347" t="s">
        <v>756</v>
      </c>
      <c r="C347" t="s">
        <v>169</v>
      </c>
      <c r="D347" t="s">
        <v>690</v>
      </c>
      <c r="E347" s="17">
        <v>3</v>
      </c>
      <c r="F347" s="22">
        <v>575820</v>
      </c>
    </row>
    <row r="348" spans="1:6" x14ac:dyDescent="0.2">
      <c r="A348" t="s">
        <v>1434</v>
      </c>
      <c r="B348" t="s">
        <v>1090</v>
      </c>
      <c r="C348" t="s">
        <v>526</v>
      </c>
      <c r="D348" t="s">
        <v>690</v>
      </c>
      <c r="E348" s="17">
        <v>1</v>
      </c>
      <c r="F348" s="22">
        <v>85750</v>
      </c>
    </row>
    <row r="349" spans="1:6" x14ac:dyDescent="0.2">
      <c r="A349" t="s">
        <v>1434</v>
      </c>
      <c r="B349" t="s">
        <v>1090</v>
      </c>
      <c r="C349" t="s">
        <v>113</v>
      </c>
      <c r="D349" t="s">
        <v>690</v>
      </c>
      <c r="E349" s="17">
        <v>1</v>
      </c>
      <c r="F349" s="22">
        <v>125300</v>
      </c>
    </row>
    <row r="350" spans="1:6" x14ac:dyDescent="0.2">
      <c r="A350" t="s">
        <v>1434</v>
      </c>
      <c r="B350" t="s">
        <v>1278</v>
      </c>
      <c r="C350" t="s">
        <v>113</v>
      </c>
      <c r="D350" t="s">
        <v>690</v>
      </c>
      <c r="E350" s="17">
        <v>1</v>
      </c>
      <c r="F350" s="22">
        <v>89600</v>
      </c>
    </row>
    <row r="351" spans="1:6" x14ac:dyDescent="0.2">
      <c r="A351" t="s">
        <v>1434</v>
      </c>
      <c r="B351" t="s">
        <v>1278</v>
      </c>
      <c r="C351" t="s">
        <v>45</v>
      </c>
      <c r="D351" t="s">
        <v>690</v>
      </c>
      <c r="E351" s="17">
        <v>1</v>
      </c>
      <c r="F351" s="22">
        <v>74130</v>
      </c>
    </row>
    <row r="352" spans="1:6" x14ac:dyDescent="0.2">
      <c r="A352" t="s">
        <v>1434</v>
      </c>
      <c r="B352" t="s">
        <v>1351</v>
      </c>
      <c r="C352" t="s">
        <v>365</v>
      </c>
      <c r="D352" t="s">
        <v>690</v>
      </c>
      <c r="E352" s="17">
        <v>1</v>
      </c>
      <c r="F352" s="22">
        <v>114100</v>
      </c>
    </row>
    <row r="353" spans="1:6" x14ac:dyDescent="0.2">
      <c r="A353" t="s">
        <v>1434</v>
      </c>
      <c r="B353" t="s">
        <v>1105</v>
      </c>
      <c r="C353" t="s">
        <v>520</v>
      </c>
      <c r="D353" t="s">
        <v>690</v>
      </c>
      <c r="E353" s="17">
        <v>1</v>
      </c>
      <c r="F353" s="22">
        <v>49000</v>
      </c>
    </row>
    <row r="354" spans="1:6" x14ac:dyDescent="0.2">
      <c r="A354" t="s">
        <v>1434</v>
      </c>
      <c r="B354" t="s">
        <v>1307</v>
      </c>
      <c r="C354" t="s">
        <v>179</v>
      </c>
      <c r="D354" t="s">
        <v>690</v>
      </c>
      <c r="E354" s="17">
        <v>1</v>
      </c>
      <c r="F354" s="22">
        <v>34300</v>
      </c>
    </row>
    <row r="355" spans="1:6" x14ac:dyDescent="0.2">
      <c r="A355" t="s">
        <v>1434</v>
      </c>
      <c r="B355" t="s">
        <v>968</v>
      </c>
      <c r="C355" t="s">
        <v>188</v>
      </c>
      <c r="D355" t="s">
        <v>690</v>
      </c>
      <c r="E355" s="17">
        <v>1</v>
      </c>
      <c r="F355" s="22">
        <v>2520</v>
      </c>
    </row>
    <row r="356" spans="1:6" x14ac:dyDescent="0.2">
      <c r="A356" t="s">
        <v>1434</v>
      </c>
      <c r="B356" t="s">
        <v>968</v>
      </c>
      <c r="C356" t="s">
        <v>179</v>
      </c>
      <c r="D356" t="s">
        <v>690</v>
      </c>
      <c r="E356" s="17">
        <v>1</v>
      </c>
      <c r="F356" s="22">
        <v>910</v>
      </c>
    </row>
    <row r="357" spans="1:6" x14ac:dyDescent="0.2">
      <c r="A357" t="s">
        <v>1435</v>
      </c>
      <c r="B357" t="s">
        <v>765</v>
      </c>
      <c r="C357" t="s">
        <v>93</v>
      </c>
      <c r="D357" t="s">
        <v>689</v>
      </c>
      <c r="E357" s="17">
        <v>1</v>
      </c>
      <c r="F357" s="22">
        <v>72800</v>
      </c>
    </row>
    <row r="358" spans="1:6" x14ac:dyDescent="0.2">
      <c r="A358" t="s">
        <v>1435</v>
      </c>
      <c r="B358" t="s">
        <v>765</v>
      </c>
      <c r="C358" t="s">
        <v>148</v>
      </c>
      <c r="D358" t="s">
        <v>689</v>
      </c>
      <c r="E358" s="17">
        <v>1</v>
      </c>
      <c r="F358" s="22">
        <v>501480</v>
      </c>
    </row>
    <row r="359" spans="1:6" x14ac:dyDescent="0.2">
      <c r="A359" t="s">
        <v>1436</v>
      </c>
      <c r="B359" t="s">
        <v>750</v>
      </c>
      <c r="C359" t="s">
        <v>219</v>
      </c>
      <c r="D359" t="s">
        <v>690</v>
      </c>
      <c r="E359" s="17">
        <v>6</v>
      </c>
      <c r="F359" s="22">
        <v>569312.69999999995</v>
      </c>
    </row>
    <row r="360" spans="1:6" x14ac:dyDescent="0.2">
      <c r="A360" t="s">
        <v>1437</v>
      </c>
      <c r="B360" t="s">
        <v>813</v>
      </c>
      <c r="C360" t="s">
        <v>63</v>
      </c>
      <c r="D360" t="s">
        <v>690</v>
      </c>
      <c r="E360" s="17">
        <v>2</v>
      </c>
      <c r="F360" s="22">
        <v>146615</v>
      </c>
    </row>
    <row r="361" spans="1:6" x14ac:dyDescent="0.2">
      <c r="A361" t="s">
        <v>1437</v>
      </c>
      <c r="B361" t="s">
        <v>813</v>
      </c>
      <c r="C361" t="s">
        <v>253</v>
      </c>
      <c r="D361" t="s">
        <v>690</v>
      </c>
      <c r="E361" s="17">
        <v>1</v>
      </c>
      <c r="F361" s="22">
        <v>49000</v>
      </c>
    </row>
    <row r="362" spans="1:6" x14ac:dyDescent="0.2">
      <c r="A362" t="s">
        <v>1437</v>
      </c>
      <c r="B362" t="s">
        <v>1210</v>
      </c>
      <c r="C362" t="s">
        <v>257</v>
      </c>
      <c r="D362" t="s">
        <v>690</v>
      </c>
      <c r="E362" s="17">
        <v>1</v>
      </c>
      <c r="F362" s="22">
        <v>49000</v>
      </c>
    </row>
    <row r="363" spans="1:6" x14ac:dyDescent="0.2">
      <c r="A363" t="s">
        <v>1437</v>
      </c>
      <c r="B363" t="s">
        <v>1210</v>
      </c>
      <c r="C363" t="s">
        <v>308</v>
      </c>
      <c r="D363" t="s">
        <v>690</v>
      </c>
      <c r="E363" s="17">
        <v>1</v>
      </c>
      <c r="F363" s="22">
        <v>36820</v>
      </c>
    </row>
    <row r="364" spans="1:6" x14ac:dyDescent="0.2">
      <c r="A364" t="s">
        <v>1437</v>
      </c>
      <c r="B364" t="s">
        <v>1210</v>
      </c>
      <c r="C364" t="s">
        <v>45</v>
      </c>
      <c r="D364" t="s">
        <v>690</v>
      </c>
      <c r="E364" s="17">
        <v>1</v>
      </c>
      <c r="F364" s="22">
        <v>34300</v>
      </c>
    </row>
    <row r="365" spans="1:6" x14ac:dyDescent="0.2">
      <c r="A365" t="s">
        <v>1437</v>
      </c>
      <c r="B365" t="s">
        <v>1050</v>
      </c>
      <c r="C365" t="s">
        <v>213</v>
      </c>
      <c r="D365" t="s">
        <v>690</v>
      </c>
      <c r="E365" s="17">
        <v>1</v>
      </c>
      <c r="F365" s="22">
        <v>80766</v>
      </c>
    </row>
    <row r="366" spans="1:6" x14ac:dyDescent="0.2">
      <c r="A366" t="s">
        <v>1437</v>
      </c>
      <c r="B366" t="s">
        <v>1356</v>
      </c>
      <c r="C366" t="s">
        <v>359</v>
      </c>
      <c r="D366" t="s">
        <v>690</v>
      </c>
      <c r="E366" s="17">
        <v>1</v>
      </c>
      <c r="F366" s="22">
        <v>71470</v>
      </c>
    </row>
    <row r="367" spans="1:6" x14ac:dyDescent="0.2">
      <c r="A367" t="s">
        <v>1437</v>
      </c>
      <c r="B367" t="s">
        <v>1360</v>
      </c>
      <c r="C367" t="s">
        <v>65</v>
      </c>
      <c r="D367" t="s">
        <v>690</v>
      </c>
      <c r="E367" s="17">
        <v>1</v>
      </c>
      <c r="F367" s="22">
        <v>50610</v>
      </c>
    </row>
    <row r="368" spans="1:6" x14ac:dyDescent="0.2">
      <c r="A368" t="s">
        <v>1437</v>
      </c>
      <c r="B368" t="s">
        <v>1064</v>
      </c>
      <c r="C368" t="s">
        <v>225</v>
      </c>
      <c r="D368" t="s">
        <v>690</v>
      </c>
      <c r="E368" s="17">
        <v>1</v>
      </c>
      <c r="F368" s="22">
        <v>46970</v>
      </c>
    </row>
    <row r="369" spans="1:6" x14ac:dyDescent="0.2">
      <c r="A369" t="s">
        <v>1438</v>
      </c>
      <c r="B369" t="s">
        <v>983</v>
      </c>
      <c r="C369" t="s">
        <v>310</v>
      </c>
      <c r="D369" t="s">
        <v>689</v>
      </c>
      <c r="E369" s="17">
        <v>1</v>
      </c>
      <c r="F369" s="22">
        <v>358820</v>
      </c>
    </row>
    <row r="370" spans="1:6" x14ac:dyDescent="0.2">
      <c r="A370" t="s">
        <v>1438</v>
      </c>
      <c r="B370" t="s">
        <v>983</v>
      </c>
      <c r="C370" t="s">
        <v>155</v>
      </c>
      <c r="D370" t="s">
        <v>689</v>
      </c>
      <c r="E370" s="17">
        <v>2</v>
      </c>
      <c r="F370" s="22">
        <v>202160</v>
      </c>
    </row>
    <row r="371" spans="1:6" x14ac:dyDescent="0.2">
      <c r="A371" t="s">
        <v>1439</v>
      </c>
      <c r="B371" t="s">
        <v>1213</v>
      </c>
      <c r="C371" t="s">
        <v>508</v>
      </c>
      <c r="D371" t="s">
        <v>690</v>
      </c>
      <c r="E371" s="17">
        <v>1</v>
      </c>
      <c r="F371" s="22">
        <v>126437.5</v>
      </c>
    </row>
    <row r="372" spans="1:6" x14ac:dyDescent="0.2">
      <c r="A372" t="s">
        <v>1439</v>
      </c>
      <c r="B372" t="s">
        <v>1213</v>
      </c>
      <c r="C372" t="s">
        <v>308</v>
      </c>
      <c r="D372" t="s">
        <v>690</v>
      </c>
      <c r="E372" s="17">
        <v>3</v>
      </c>
      <c r="F372" s="22">
        <v>427945</v>
      </c>
    </row>
    <row r="373" spans="1:6" x14ac:dyDescent="0.2">
      <c r="A373" t="s">
        <v>1440</v>
      </c>
      <c r="B373" t="s">
        <v>1193</v>
      </c>
      <c r="C373" t="s">
        <v>179</v>
      </c>
      <c r="D373" t="s">
        <v>690</v>
      </c>
      <c r="E373" s="17">
        <v>5</v>
      </c>
      <c r="F373" s="22">
        <v>434980</v>
      </c>
    </row>
    <row r="374" spans="1:6" x14ac:dyDescent="0.2">
      <c r="A374" t="s">
        <v>1440</v>
      </c>
      <c r="B374" t="s">
        <v>1172</v>
      </c>
      <c r="C374" t="s">
        <v>88</v>
      </c>
      <c r="D374" t="s">
        <v>690</v>
      </c>
      <c r="E374" s="17">
        <v>1</v>
      </c>
      <c r="F374" s="22">
        <v>59780</v>
      </c>
    </row>
    <row r="375" spans="1:6" x14ac:dyDescent="0.2">
      <c r="A375" t="s">
        <v>1440</v>
      </c>
      <c r="B375" t="s">
        <v>1016</v>
      </c>
      <c r="C375" t="s">
        <v>355</v>
      </c>
      <c r="D375" t="s">
        <v>690</v>
      </c>
      <c r="E375" s="17">
        <v>1</v>
      </c>
      <c r="F375" s="22">
        <v>49000</v>
      </c>
    </row>
    <row r="376" spans="1:6" x14ac:dyDescent="0.2">
      <c r="A376" t="s">
        <v>1441</v>
      </c>
      <c r="B376" t="s">
        <v>990</v>
      </c>
      <c r="C376" t="s">
        <v>87</v>
      </c>
      <c r="D376" t="s">
        <v>690</v>
      </c>
      <c r="E376" s="17">
        <v>1</v>
      </c>
      <c r="F376" s="22">
        <v>144130</v>
      </c>
    </row>
    <row r="377" spans="1:6" x14ac:dyDescent="0.2">
      <c r="A377" t="s">
        <v>1441</v>
      </c>
      <c r="B377" t="s">
        <v>990</v>
      </c>
      <c r="C377" t="s">
        <v>169</v>
      </c>
      <c r="D377" t="s">
        <v>690</v>
      </c>
      <c r="E377" s="17">
        <v>1</v>
      </c>
      <c r="F377" s="22">
        <v>150080</v>
      </c>
    </row>
    <row r="378" spans="1:6" x14ac:dyDescent="0.2">
      <c r="A378" t="s">
        <v>1441</v>
      </c>
      <c r="B378" t="s">
        <v>990</v>
      </c>
      <c r="C378" t="s">
        <v>49</v>
      </c>
      <c r="D378" t="s">
        <v>690</v>
      </c>
      <c r="E378" s="17">
        <v>2</v>
      </c>
      <c r="F378" s="22">
        <v>215600</v>
      </c>
    </row>
    <row r="379" spans="1:6" x14ac:dyDescent="0.2">
      <c r="A379" t="s">
        <v>1442</v>
      </c>
      <c r="B379" t="s">
        <v>1020</v>
      </c>
      <c r="C379" t="s">
        <v>49</v>
      </c>
      <c r="D379" t="s">
        <v>690</v>
      </c>
      <c r="E379" s="17">
        <v>2</v>
      </c>
      <c r="F379" s="22">
        <v>171360</v>
      </c>
    </row>
    <row r="380" spans="1:6" x14ac:dyDescent="0.2">
      <c r="A380" t="s">
        <v>1442</v>
      </c>
      <c r="B380" t="s">
        <v>1306</v>
      </c>
      <c r="C380" t="s">
        <v>179</v>
      </c>
      <c r="D380" t="s">
        <v>690</v>
      </c>
      <c r="E380" s="17">
        <v>1</v>
      </c>
      <c r="F380" s="22">
        <v>142870</v>
      </c>
    </row>
    <row r="381" spans="1:6" x14ac:dyDescent="0.2">
      <c r="A381" t="s">
        <v>1442</v>
      </c>
      <c r="B381" t="s">
        <v>1218</v>
      </c>
      <c r="C381" t="s">
        <v>47</v>
      </c>
      <c r="D381" t="s">
        <v>690</v>
      </c>
      <c r="E381" s="17">
        <v>1</v>
      </c>
      <c r="F381" s="22">
        <v>81270.7</v>
      </c>
    </row>
    <row r="382" spans="1:6" x14ac:dyDescent="0.2">
      <c r="A382" t="s">
        <v>1442</v>
      </c>
      <c r="B382" t="s">
        <v>1192</v>
      </c>
      <c r="C382" t="s">
        <v>102</v>
      </c>
      <c r="D382" t="s">
        <v>690</v>
      </c>
      <c r="E382" s="17">
        <v>1</v>
      </c>
      <c r="F382" s="22">
        <v>58450</v>
      </c>
    </row>
    <row r="383" spans="1:6" x14ac:dyDescent="0.2">
      <c r="A383" t="s">
        <v>1442</v>
      </c>
      <c r="B383" t="s">
        <v>944</v>
      </c>
      <c r="C383" t="s">
        <v>140</v>
      </c>
      <c r="D383" t="s">
        <v>690</v>
      </c>
      <c r="E383" s="17">
        <v>1</v>
      </c>
      <c r="F383" s="22">
        <v>49980</v>
      </c>
    </row>
    <row r="384" spans="1:6" x14ac:dyDescent="0.2">
      <c r="A384" t="s">
        <v>1443</v>
      </c>
      <c r="B384" t="s">
        <v>756</v>
      </c>
      <c r="C384" t="s">
        <v>49</v>
      </c>
      <c r="D384" t="s">
        <v>689</v>
      </c>
      <c r="E384" s="17">
        <v>2</v>
      </c>
      <c r="F384" s="22">
        <v>486850</v>
      </c>
    </row>
    <row r="385" spans="1:6" x14ac:dyDescent="0.2">
      <c r="A385" t="s">
        <v>1444</v>
      </c>
      <c r="B385" t="s">
        <v>1340</v>
      </c>
      <c r="C385" t="s">
        <v>382</v>
      </c>
      <c r="D385" t="s">
        <v>689</v>
      </c>
      <c r="E385" s="17">
        <v>1</v>
      </c>
      <c r="F385" s="22">
        <v>478520</v>
      </c>
    </row>
    <row r="386" spans="1:6" x14ac:dyDescent="0.2">
      <c r="A386" t="s">
        <v>1445</v>
      </c>
      <c r="B386" t="s">
        <v>1102</v>
      </c>
      <c r="C386" t="s">
        <v>81</v>
      </c>
      <c r="D386" t="s">
        <v>690</v>
      </c>
      <c r="E386" s="17">
        <v>2</v>
      </c>
      <c r="F386" s="22">
        <v>266515.19999999995</v>
      </c>
    </row>
    <row r="387" spans="1:6" x14ac:dyDescent="0.2">
      <c r="A387" t="s">
        <v>1445</v>
      </c>
      <c r="B387" t="s">
        <v>1316</v>
      </c>
      <c r="C387" t="s">
        <v>175</v>
      </c>
      <c r="D387" t="s">
        <v>690</v>
      </c>
      <c r="E387" s="17">
        <v>1</v>
      </c>
      <c r="F387" s="22">
        <v>210000</v>
      </c>
    </row>
    <row r="388" spans="1:6" x14ac:dyDescent="0.2">
      <c r="A388" t="s">
        <v>1446</v>
      </c>
      <c r="B388" t="s">
        <v>933</v>
      </c>
      <c r="C388" t="s">
        <v>137</v>
      </c>
      <c r="D388" t="s">
        <v>690</v>
      </c>
      <c r="E388" s="17">
        <v>2</v>
      </c>
      <c r="F388" s="22">
        <v>124250</v>
      </c>
    </row>
    <row r="389" spans="1:6" x14ac:dyDescent="0.2">
      <c r="A389" t="s">
        <v>1446</v>
      </c>
      <c r="B389" t="s">
        <v>933</v>
      </c>
      <c r="C389" t="s">
        <v>87</v>
      </c>
      <c r="D389" t="s">
        <v>690</v>
      </c>
      <c r="E389" s="17">
        <v>1</v>
      </c>
      <c r="F389" s="22">
        <v>249550</v>
      </c>
    </row>
    <row r="390" spans="1:6" x14ac:dyDescent="0.2">
      <c r="A390" t="s">
        <v>1446</v>
      </c>
      <c r="B390" t="s">
        <v>1204</v>
      </c>
      <c r="C390" t="s">
        <v>294</v>
      </c>
      <c r="D390" t="s">
        <v>690</v>
      </c>
      <c r="E390" s="17">
        <v>1</v>
      </c>
      <c r="F390" s="22">
        <v>101080</v>
      </c>
    </row>
    <row r="391" spans="1:6" x14ac:dyDescent="0.2">
      <c r="A391" t="s">
        <v>1447</v>
      </c>
      <c r="B391" t="s">
        <v>927</v>
      </c>
      <c r="C391" t="s">
        <v>128</v>
      </c>
      <c r="D391" t="s">
        <v>690</v>
      </c>
      <c r="E391" s="17">
        <v>2</v>
      </c>
      <c r="F391" s="22">
        <v>166180</v>
      </c>
    </row>
    <row r="392" spans="1:6" x14ac:dyDescent="0.2">
      <c r="A392" t="s">
        <v>1447</v>
      </c>
      <c r="B392" t="s">
        <v>794</v>
      </c>
      <c r="C392" t="s">
        <v>72</v>
      </c>
      <c r="D392" t="s">
        <v>690</v>
      </c>
      <c r="E392" s="17">
        <v>1</v>
      </c>
      <c r="F392" s="22">
        <v>53930</v>
      </c>
    </row>
    <row r="393" spans="1:6" x14ac:dyDescent="0.2">
      <c r="A393" t="s">
        <v>1447</v>
      </c>
      <c r="B393" t="s">
        <v>794</v>
      </c>
      <c r="C393" t="s">
        <v>139</v>
      </c>
      <c r="D393" t="s">
        <v>690</v>
      </c>
      <c r="E393" s="17">
        <v>1</v>
      </c>
      <c r="F393" s="22">
        <v>51170</v>
      </c>
    </row>
    <row r="394" spans="1:6" x14ac:dyDescent="0.2">
      <c r="A394" t="s">
        <v>1447</v>
      </c>
      <c r="B394" t="s">
        <v>1286</v>
      </c>
      <c r="C394" t="s">
        <v>337</v>
      </c>
      <c r="D394" t="s">
        <v>690</v>
      </c>
      <c r="E394" s="17">
        <v>1</v>
      </c>
      <c r="F394" s="22">
        <v>95900</v>
      </c>
    </row>
    <row r="395" spans="1:6" x14ac:dyDescent="0.2">
      <c r="A395" t="s">
        <v>1447</v>
      </c>
      <c r="B395" t="s">
        <v>995</v>
      </c>
      <c r="C395" t="s">
        <v>360</v>
      </c>
      <c r="D395" t="s">
        <v>690</v>
      </c>
      <c r="E395" s="17">
        <v>1</v>
      </c>
      <c r="F395" s="22">
        <v>65800</v>
      </c>
    </row>
    <row r="396" spans="1:6" x14ac:dyDescent="0.2">
      <c r="A396" t="s">
        <v>1447</v>
      </c>
      <c r="B396" t="s">
        <v>755</v>
      </c>
      <c r="C396" t="s">
        <v>68</v>
      </c>
      <c r="D396" t="s">
        <v>690</v>
      </c>
      <c r="E396" s="17">
        <v>1</v>
      </c>
      <c r="F396" s="22">
        <v>37232</v>
      </c>
    </row>
    <row r="397" spans="1:6" x14ac:dyDescent="0.2">
      <c r="A397" t="s">
        <v>1448</v>
      </c>
      <c r="B397" t="s">
        <v>764</v>
      </c>
      <c r="C397" t="s">
        <v>58</v>
      </c>
      <c r="D397" t="s">
        <v>689</v>
      </c>
      <c r="E397" s="17">
        <v>2</v>
      </c>
      <c r="F397" s="22">
        <v>272375</v>
      </c>
    </row>
    <row r="398" spans="1:6" x14ac:dyDescent="0.2">
      <c r="A398" t="s">
        <v>1448</v>
      </c>
      <c r="B398" t="s">
        <v>764</v>
      </c>
      <c r="C398" t="s">
        <v>50</v>
      </c>
      <c r="D398" t="s">
        <v>689</v>
      </c>
      <c r="E398" s="17">
        <v>1</v>
      </c>
      <c r="F398" s="22">
        <v>75335</v>
      </c>
    </row>
    <row r="399" spans="1:6" x14ac:dyDescent="0.2">
      <c r="A399" t="s">
        <v>1448</v>
      </c>
      <c r="B399" t="s">
        <v>764</v>
      </c>
      <c r="C399" t="s">
        <v>217</v>
      </c>
      <c r="D399" t="s">
        <v>689</v>
      </c>
      <c r="E399" s="17">
        <v>1</v>
      </c>
      <c r="F399" s="22">
        <v>120820</v>
      </c>
    </row>
    <row r="400" spans="1:6" x14ac:dyDescent="0.2">
      <c r="A400" t="s">
        <v>1449</v>
      </c>
      <c r="B400" t="s">
        <v>1173</v>
      </c>
      <c r="C400" t="s">
        <v>175</v>
      </c>
      <c r="D400" t="s">
        <v>690</v>
      </c>
      <c r="E400" s="17">
        <v>1</v>
      </c>
      <c r="F400" s="22">
        <v>187740</v>
      </c>
    </row>
    <row r="401" spans="1:6" x14ac:dyDescent="0.2">
      <c r="A401" t="s">
        <v>1449</v>
      </c>
      <c r="B401" t="s">
        <v>1354</v>
      </c>
      <c r="C401" t="s">
        <v>373</v>
      </c>
      <c r="D401" t="s">
        <v>690</v>
      </c>
      <c r="E401" s="17">
        <v>1</v>
      </c>
      <c r="F401" s="22">
        <v>105000</v>
      </c>
    </row>
    <row r="402" spans="1:6" x14ac:dyDescent="0.2">
      <c r="A402" t="s">
        <v>1449</v>
      </c>
      <c r="B402" t="s">
        <v>1074</v>
      </c>
      <c r="C402" t="s">
        <v>49</v>
      </c>
      <c r="D402" t="s">
        <v>690</v>
      </c>
      <c r="E402" s="17">
        <v>1</v>
      </c>
      <c r="F402" s="22">
        <v>73290</v>
      </c>
    </row>
    <row r="403" spans="1:6" x14ac:dyDescent="0.2">
      <c r="A403" t="s">
        <v>1449</v>
      </c>
      <c r="B403" t="s">
        <v>1078</v>
      </c>
      <c r="C403" t="s">
        <v>179</v>
      </c>
      <c r="D403" t="s">
        <v>690</v>
      </c>
      <c r="E403" s="17">
        <v>1</v>
      </c>
      <c r="F403" s="22">
        <v>50680</v>
      </c>
    </row>
    <row r="404" spans="1:6" x14ac:dyDescent="0.2">
      <c r="A404" t="s">
        <v>1449</v>
      </c>
      <c r="B404" t="s">
        <v>976</v>
      </c>
      <c r="C404" t="s">
        <v>49</v>
      </c>
      <c r="D404" t="s">
        <v>690</v>
      </c>
      <c r="E404" s="17">
        <v>1</v>
      </c>
      <c r="F404" s="22">
        <v>35070</v>
      </c>
    </row>
    <row r="405" spans="1:6" x14ac:dyDescent="0.2">
      <c r="A405" t="s">
        <v>1450</v>
      </c>
      <c r="B405" t="s">
        <v>1225</v>
      </c>
      <c r="C405" t="s">
        <v>505</v>
      </c>
      <c r="D405" t="s">
        <v>689</v>
      </c>
      <c r="E405" s="17">
        <v>1</v>
      </c>
      <c r="F405" s="22">
        <v>151060</v>
      </c>
    </row>
    <row r="406" spans="1:6" x14ac:dyDescent="0.2">
      <c r="A406" t="s">
        <v>1450</v>
      </c>
      <c r="B406" t="s">
        <v>1225</v>
      </c>
      <c r="C406" t="s">
        <v>316</v>
      </c>
      <c r="D406" t="s">
        <v>689</v>
      </c>
      <c r="E406" s="17">
        <v>4</v>
      </c>
      <c r="F406" s="22">
        <v>275730</v>
      </c>
    </row>
    <row r="407" spans="1:6" x14ac:dyDescent="0.2">
      <c r="A407" t="s">
        <v>1450</v>
      </c>
      <c r="B407" t="s">
        <v>1144</v>
      </c>
      <c r="C407" t="s">
        <v>45</v>
      </c>
      <c r="D407" t="s">
        <v>689</v>
      </c>
      <c r="E407" s="17">
        <v>1</v>
      </c>
      <c r="F407" s="22">
        <v>21000</v>
      </c>
    </row>
    <row r="408" spans="1:6" x14ac:dyDescent="0.2">
      <c r="A408" t="s">
        <v>1451</v>
      </c>
      <c r="B408" t="s">
        <v>1091</v>
      </c>
      <c r="C408" t="s">
        <v>179</v>
      </c>
      <c r="D408" t="s">
        <v>690</v>
      </c>
      <c r="E408" s="17">
        <v>2</v>
      </c>
      <c r="F408" s="22">
        <v>147490</v>
      </c>
    </row>
    <row r="409" spans="1:6" x14ac:dyDescent="0.2">
      <c r="A409" t="s">
        <v>1451</v>
      </c>
      <c r="B409" t="s">
        <v>1091</v>
      </c>
      <c r="C409" t="s">
        <v>52</v>
      </c>
      <c r="D409" t="s">
        <v>690</v>
      </c>
      <c r="E409" s="17">
        <v>1</v>
      </c>
      <c r="F409" s="22">
        <v>84910</v>
      </c>
    </row>
    <row r="410" spans="1:6" x14ac:dyDescent="0.2">
      <c r="A410" t="s">
        <v>1451</v>
      </c>
      <c r="B410" t="s">
        <v>1110</v>
      </c>
      <c r="C410" t="s">
        <v>307</v>
      </c>
      <c r="D410" t="s">
        <v>690</v>
      </c>
      <c r="E410" s="17">
        <v>1</v>
      </c>
      <c r="F410" s="22">
        <v>17710</v>
      </c>
    </row>
    <row r="411" spans="1:6" x14ac:dyDescent="0.2">
      <c r="A411" t="s">
        <v>1451</v>
      </c>
      <c r="B411" t="s">
        <v>1110</v>
      </c>
      <c r="C411" t="s">
        <v>179</v>
      </c>
      <c r="D411" t="s">
        <v>690</v>
      </c>
      <c r="E411" s="17">
        <v>1</v>
      </c>
      <c r="F411" s="22">
        <v>8890</v>
      </c>
    </row>
    <row r="412" spans="1:6" x14ac:dyDescent="0.2">
      <c r="A412" t="s">
        <v>1451</v>
      </c>
      <c r="B412" t="s">
        <v>1110</v>
      </c>
      <c r="C412" t="s">
        <v>115</v>
      </c>
      <c r="D412" t="s">
        <v>690</v>
      </c>
      <c r="E412" s="17">
        <v>4</v>
      </c>
      <c r="F412" s="22">
        <v>122150</v>
      </c>
    </row>
    <row r="413" spans="1:6" x14ac:dyDescent="0.2">
      <c r="A413" t="s">
        <v>1451</v>
      </c>
      <c r="B413" t="s">
        <v>1241</v>
      </c>
      <c r="C413" t="s">
        <v>129</v>
      </c>
      <c r="D413" t="s">
        <v>690</v>
      </c>
      <c r="E413" s="17">
        <v>1</v>
      </c>
      <c r="F413" s="22">
        <v>49000</v>
      </c>
    </row>
    <row r="414" spans="1:6" x14ac:dyDescent="0.2">
      <c r="A414" t="s">
        <v>1452</v>
      </c>
      <c r="B414" t="s">
        <v>1149</v>
      </c>
      <c r="C414" t="s">
        <v>339</v>
      </c>
      <c r="D414" t="s">
        <v>689</v>
      </c>
      <c r="E414" s="17">
        <v>1</v>
      </c>
      <c r="F414" s="22">
        <v>93100</v>
      </c>
    </row>
    <row r="415" spans="1:6" x14ac:dyDescent="0.2">
      <c r="A415" t="s">
        <v>1452</v>
      </c>
      <c r="B415" t="s">
        <v>1149</v>
      </c>
      <c r="C415" t="s">
        <v>179</v>
      </c>
      <c r="D415" t="s">
        <v>689</v>
      </c>
      <c r="E415" s="17">
        <v>1</v>
      </c>
      <c r="F415" s="22">
        <v>336770</v>
      </c>
    </row>
    <row r="416" spans="1:6" x14ac:dyDescent="0.2">
      <c r="A416" t="s">
        <v>1453</v>
      </c>
      <c r="B416" t="s">
        <v>846</v>
      </c>
      <c r="C416" t="s">
        <v>296</v>
      </c>
      <c r="D416" t="s">
        <v>690</v>
      </c>
      <c r="E416" s="17">
        <v>1</v>
      </c>
      <c r="F416" s="22">
        <v>31570</v>
      </c>
    </row>
    <row r="417" spans="1:6" x14ac:dyDescent="0.2">
      <c r="A417" t="s">
        <v>1453</v>
      </c>
      <c r="B417" t="s">
        <v>846</v>
      </c>
      <c r="C417" t="s">
        <v>321</v>
      </c>
      <c r="D417" t="s">
        <v>690</v>
      </c>
      <c r="E417" s="17">
        <v>1</v>
      </c>
      <c r="F417" s="22">
        <v>6790</v>
      </c>
    </row>
    <row r="418" spans="1:6" x14ac:dyDescent="0.2">
      <c r="A418" t="s">
        <v>1453</v>
      </c>
      <c r="B418" t="s">
        <v>846</v>
      </c>
      <c r="C418" t="s">
        <v>257</v>
      </c>
      <c r="D418" t="s">
        <v>690</v>
      </c>
      <c r="E418" s="17">
        <v>1</v>
      </c>
      <c r="F418" s="22">
        <v>11620</v>
      </c>
    </row>
    <row r="419" spans="1:6" x14ac:dyDescent="0.2">
      <c r="A419" t="s">
        <v>1453</v>
      </c>
      <c r="B419" t="s">
        <v>846</v>
      </c>
      <c r="C419" t="s">
        <v>87</v>
      </c>
      <c r="D419" t="s">
        <v>690</v>
      </c>
      <c r="E419" s="17">
        <v>1</v>
      </c>
      <c r="F419" s="22">
        <v>14420</v>
      </c>
    </row>
    <row r="420" spans="1:6" x14ac:dyDescent="0.2">
      <c r="A420" t="s">
        <v>1453</v>
      </c>
      <c r="B420" t="s">
        <v>846</v>
      </c>
      <c r="C420" t="s">
        <v>45</v>
      </c>
      <c r="D420" t="s">
        <v>690</v>
      </c>
      <c r="E420" s="17">
        <v>6</v>
      </c>
      <c r="F420" s="22">
        <v>239260</v>
      </c>
    </row>
    <row r="421" spans="1:6" x14ac:dyDescent="0.2">
      <c r="A421" t="s">
        <v>1453</v>
      </c>
      <c r="B421" t="s">
        <v>846</v>
      </c>
      <c r="C421" t="s">
        <v>179</v>
      </c>
      <c r="D421" t="s">
        <v>690</v>
      </c>
      <c r="E421" s="17">
        <v>1</v>
      </c>
      <c r="F421" s="22">
        <v>54880</v>
      </c>
    </row>
    <row r="422" spans="1:6" x14ac:dyDescent="0.2">
      <c r="A422" t="s">
        <v>1453</v>
      </c>
      <c r="B422" t="s">
        <v>846</v>
      </c>
      <c r="C422" t="s">
        <v>356</v>
      </c>
      <c r="D422" t="s">
        <v>690</v>
      </c>
      <c r="E422" s="17">
        <v>1</v>
      </c>
      <c r="F422" s="22">
        <v>31000</v>
      </c>
    </row>
    <row r="423" spans="1:6" x14ac:dyDescent="0.2">
      <c r="A423" t="s">
        <v>1453</v>
      </c>
      <c r="B423" t="s">
        <v>828</v>
      </c>
      <c r="C423" t="s">
        <v>57</v>
      </c>
      <c r="D423" t="s">
        <v>690</v>
      </c>
      <c r="E423" s="17">
        <v>1</v>
      </c>
      <c r="F423" s="22">
        <v>38532</v>
      </c>
    </row>
    <row r="424" spans="1:6" x14ac:dyDescent="0.2">
      <c r="A424" t="s">
        <v>1454</v>
      </c>
      <c r="B424" t="s">
        <v>866</v>
      </c>
      <c r="C424" t="s">
        <v>200</v>
      </c>
      <c r="D424" t="s">
        <v>689</v>
      </c>
      <c r="E424" s="17">
        <v>3</v>
      </c>
      <c r="F424" s="22">
        <v>404320</v>
      </c>
    </row>
    <row r="425" spans="1:6" x14ac:dyDescent="0.2">
      <c r="A425" t="s">
        <v>1454</v>
      </c>
      <c r="B425" t="s">
        <v>866</v>
      </c>
      <c r="C425" t="s">
        <v>203</v>
      </c>
      <c r="D425" t="s">
        <v>689</v>
      </c>
      <c r="E425" s="17">
        <v>1</v>
      </c>
      <c r="F425" s="22">
        <v>20790</v>
      </c>
    </row>
    <row r="426" spans="1:6" x14ac:dyDescent="0.2">
      <c r="A426" t="s">
        <v>1455</v>
      </c>
      <c r="B426" t="s">
        <v>1052</v>
      </c>
      <c r="C426" t="s">
        <v>303</v>
      </c>
      <c r="D426" t="s">
        <v>690</v>
      </c>
      <c r="E426" s="17">
        <v>1</v>
      </c>
      <c r="F426" s="22">
        <v>54810</v>
      </c>
    </row>
    <row r="427" spans="1:6" x14ac:dyDescent="0.2">
      <c r="A427" t="s">
        <v>1455</v>
      </c>
      <c r="B427" t="s">
        <v>1052</v>
      </c>
      <c r="C427" t="s">
        <v>336</v>
      </c>
      <c r="D427" t="s">
        <v>690</v>
      </c>
      <c r="E427" s="17">
        <v>1</v>
      </c>
      <c r="F427" s="22">
        <v>49000</v>
      </c>
    </row>
    <row r="428" spans="1:6" x14ac:dyDescent="0.2">
      <c r="A428" t="s">
        <v>1455</v>
      </c>
      <c r="B428" t="s">
        <v>1052</v>
      </c>
      <c r="C428" t="s">
        <v>65</v>
      </c>
      <c r="D428" t="s">
        <v>690</v>
      </c>
      <c r="E428" s="17">
        <v>2</v>
      </c>
      <c r="F428" s="22">
        <v>60550</v>
      </c>
    </row>
    <row r="429" spans="1:6" x14ac:dyDescent="0.2">
      <c r="A429" t="s">
        <v>1455</v>
      </c>
      <c r="B429" t="s">
        <v>1052</v>
      </c>
      <c r="C429" t="s">
        <v>242</v>
      </c>
      <c r="D429" t="s">
        <v>690</v>
      </c>
      <c r="E429" s="17">
        <v>2</v>
      </c>
      <c r="F429" s="22">
        <v>65800</v>
      </c>
    </row>
    <row r="430" spans="1:6" x14ac:dyDescent="0.2">
      <c r="A430" t="s">
        <v>1455</v>
      </c>
      <c r="B430" t="s">
        <v>1052</v>
      </c>
      <c r="C430" t="s">
        <v>179</v>
      </c>
      <c r="D430" t="s">
        <v>690</v>
      </c>
      <c r="E430" s="17">
        <v>2</v>
      </c>
      <c r="F430" s="22">
        <v>56980</v>
      </c>
    </row>
    <row r="431" spans="1:6" x14ac:dyDescent="0.2">
      <c r="A431" t="s">
        <v>1455</v>
      </c>
      <c r="B431" t="s">
        <v>863</v>
      </c>
      <c r="C431" t="s">
        <v>113</v>
      </c>
      <c r="D431" t="s">
        <v>690</v>
      </c>
      <c r="E431" s="17">
        <v>1</v>
      </c>
      <c r="F431" s="22">
        <v>134050</v>
      </c>
    </row>
    <row r="432" spans="1:6" x14ac:dyDescent="0.2">
      <c r="A432" t="s">
        <v>1456</v>
      </c>
      <c r="B432" t="s">
        <v>1299</v>
      </c>
      <c r="C432" t="s">
        <v>332</v>
      </c>
      <c r="D432" t="s">
        <v>689</v>
      </c>
      <c r="E432" s="17">
        <v>1</v>
      </c>
      <c r="F432" s="22">
        <v>105315</v>
      </c>
    </row>
    <row r="433" spans="1:6" x14ac:dyDescent="0.2">
      <c r="A433" t="s">
        <v>1456</v>
      </c>
      <c r="B433" t="s">
        <v>1299</v>
      </c>
      <c r="C433" t="s">
        <v>144</v>
      </c>
      <c r="D433" t="s">
        <v>689</v>
      </c>
      <c r="E433" s="17">
        <v>1</v>
      </c>
      <c r="F433" s="22">
        <v>53690</v>
      </c>
    </row>
    <row r="434" spans="1:6" x14ac:dyDescent="0.2">
      <c r="A434" t="s">
        <v>1456</v>
      </c>
      <c r="B434" t="s">
        <v>1299</v>
      </c>
      <c r="C434" t="s">
        <v>384</v>
      </c>
      <c r="D434" t="s">
        <v>689</v>
      </c>
      <c r="E434" s="17">
        <v>1</v>
      </c>
      <c r="F434" s="22">
        <v>76440</v>
      </c>
    </row>
    <row r="435" spans="1:6" x14ac:dyDescent="0.2">
      <c r="A435" t="s">
        <v>1456</v>
      </c>
      <c r="B435" t="s">
        <v>1266</v>
      </c>
      <c r="C435" t="s">
        <v>520</v>
      </c>
      <c r="D435" t="s">
        <v>689</v>
      </c>
      <c r="E435" s="17">
        <v>1</v>
      </c>
      <c r="F435" s="22">
        <v>56280</v>
      </c>
    </row>
    <row r="436" spans="1:6" x14ac:dyDescent="0.2">
      <c r="A436" t="s">
        <v>1456</v>
      </c>
      <c r="B436" t="s">
        <v>1266</v>
      </c>
      <c r="C436" t="s">
        <v>386</v>
      </c>
      <c r="D436" t="s">
        <v>689</v>
      </c>
      <c r="E436" s="17">
        <v>1</v>
      </c>
      <c r="F436" s="22">
        <v>64610</v>
      </c>
    </row>
    <row r="437" spans="1:6" x14ac:dyDescent="0.2">
      <c r="A437" t="s">
        <v>1456</v>
      </c>
      <c r="B437" t="s">
        <v>1266</v>
      </c>
      <c r="C437" t="s">
        <v>521</v>
      </c>
      <c r="D437" t="s">
        <v>689</v>
      </c>
      <c r="E437" s="17">
        <v>1</v>
      </c>
      <c r="F437" s="22">
        <v>63910</v>
      </c>
    </row>
    <row r="438" spans="1:6" x14ac:dyDescent="0.2">
      <c r="A438" t="s">
        <v>1457</v>
      </c>
      <c r="B438" t="s">
        <v>1036</v>
      </c>
      <c r="C438" t="s">
        <v>43</v>
      </c>
      <c r="D438" t="s">
        <v>689</v>
      </c>
      <c r="E438" s="17">
        <v>1</v>
      </c>
      <c r="F438" s="22">
        <v>94360</v>
      </c>
    </row>
    <row r="439" spans="1:6" x14ac:dyDescent="0.2">
      <c r="A439" t="s">
        <v>1457</v>
      </c>
      <c r="B439" t="s">
        <v>1036</v>
      </c>
      <c r="C439" t="s">
        <v>284</v>
      </c>
      <c r="D439" t="s">
        <v>689</v>
      </c>
      <c r="E439" s="17">
        <v>1</v>
      </c>
      <c r="F439" s="22">
        <v>52710</v>
      </c>
    </row>
    <row r="440" spans="1:6" x14ac:dyDescent="0.2">
      <c r="A440" t="s">
        <v>1457</v>
      </c>
      <c r="B440" t="s">
        <v>1036</v>
      </c>
      <c r="C440" t="s">
        <v>147</v>
      </c>
      <c r="D440" t="s">
        <v>689</v>
      </c>
      <c r="E440" s="17">
        <v>1</v>
      </c>
      <c r="F440" s="22">
        <v>86030</v>
      </c>
    </row>
    <row r="441" spans="1:6" x14ac:dyDescent="0.2">
      <c r="A441" t="s">
        <v>1457</v>
      </c>
      <c r="B441" t="s">
        <v>772</v>
      </c>
      <c r="C441" t="s">
        <v>51</v>
      </c>
      <c r="D441" t="s">
        <v>689</v>
      </c>
      <c r="E441" s="17">
        <v>1</v>
      </c>
      <c r="F441" s="22">
        <v>80346</v>
      </c>
    </row>
    <row r="442" spans="1:6" x14ac:dyDescent="0.2">
      <c r="A442" t="s">
        <v>1457</v>
      </c>
      <c r="B442" t="s">
        <v>772</v>
      </c>
      <c r="C442" t="s">
        <v>49</v>
      </c>
      <c r="D442" t="s">
        <v>689</v>
      </c>
      <c r="E442" s="17">
        <v>1</v>
      </c>
      <c r="F442" s="22">
        <v>91651.7</v>
      </c>
    </row>
    <row r="443" spans="1:6" x14ac:dyDescent="0.2">
      <c r="A443" t="s">
        <v>1457</v>
      </c>
      <c r="B443" t="s">
        <v>1217</v>
      </c>
      <c r="C443" t="s">
        <v>306</v>
      </c>
      <c r="D443" t="s">
        <v>689</v>
      </c>
      <c r="E443" s="17">
        <v>1</v>
      </c>
      <c r="F443" s="22">
        <v>1400</v>
      </c>
    </row>
    <row r="444" spans="1:6" x14ac:dyDescent="0.2">
      <c r="A444" t="s">
        <v>1458</v>
      </c>
      <c r="B444" t="s">
        <v>1027</v>
      </c>
      <c r="C444" t="s">
        <v>88</v>
      </c>
      <c r="D444" t="s">
        <v>690</v>
      </c>
      <c r="E444" s="17">
        <v>1</v>
      </c>
      <c r="F444" s="22">
        <v>186760</v>
      </c>
    </row>
    <row r="445" spans="1:6" x14ac:dyDescent="0.2">
      <c r="A445" t="s">
        <v>1458</v>
      </c>
      <c r="B445" t="s">
        <v>896</v>
      </c>
      <c r="C445" t="s">
        <v>174</v>
      </c>
      <c r="D445" t="s">
        <v>690</v>
      </c>
      <c r="E445" s="17">
        <v>1</v>
      </c>
      <c r="F445" s="22">
        <v>28210</v>
      </c>
    </row>
    <row r="446" spans="1:6" x14ac:dyDescent="0.2">
      <c r="A446" t="s">
        <v>1458</v>
      </c>
      <c r="B446" t="s">
        <v>896</v>
      </c>
      <c r="C446" t="s">
        <v>295</v>
      </c>
      <c r="D446" t="s">
        <v>690</v>
      </c>
      <c r="E446" s="17">
        <v>2</v>
      </c>
      <c r="F446" s="22">
        <v>21490</v>
      </c>
    </row>
    <row r="447" spans="1:6" x14ac:dyDescent="0.2">
      <c r="A447" t="s">
        <v>1458</v>
      </c>
      <c r="B447" t="s">
        <v>896</v>
      </c>
      <c r="C447" t="s">
        <v>102</v>
      </c>
      <c r="D447" t="s">
        <v>690</v>
      </c>
      <c r="E447" s="17">
        <v>2</v>
      </c>
      <c r="F447" s="22">
        <v>39760</v>
      </c>
    </row>
    <row r="448" spans="1:6" x14ac:dyDescent="0.2">
      <c r="A448" t="s">
        <v>1458</v>
      </c>
      <c r="B448" t="s">
        <v>896</v>
      </c>
      <c r="C448" t="s">
        <v>518</v>
      </c>
      <c r="D448" t="s">
        <v>690</v>
      </c>
      <c r="E448" s="17">
        <v>1</v>
      </c>
      <c r="F448" s="22">
        <v>27440</v>
      </c>
    </row>
    <row r="449" spans="1:6" x14ac:dyDescent="0.2">
      <c r="A449" t="s">
        <v>1458</v>
      </c>
      <c r="B449" t="s">
        <v>1096</v>
      </c>
      <c r="C449" t="s">
        <v>227</v>
      </c>
      <c r="D449" t="s">
        <v>690</v>
      </c>
      <c r="E449" s="17">
        <v>1</v>
      </c>
      <c r="F449" s="22">
        <v>51450</v>
      </c>
    </row>
    <row r="450" spans="1:6" x14ac:dyDescent="0.2">
      <c r="A450" t="s">
        <v>1458</v>
      </c>
      <c r="B450" t="s">
        <v>1137</v>
      </c>
      <c r="C450" t="s">
        <v>183</v>
      </c>
      <c r="D450" t="s">
        <v>690</v>
      </c>
      <c r="E450" s="17">
        <v>1</v>
      </c>
      <c r="F450" s="22">
        <v>49000</v>
      </c>
    </row>
    <row r="451" spans="1:6" x14ac:dyDescent="0.2">
      <c r="A451" t="s">
        <v>1459</v>
      </c>
      <c r="B451" t="s">
        <v>953</v>
      </c>
      <c r="C451" t="s">
        <v>169</v>
      </c>
      <c r="D451" t="s">
        <v>690</v>
      </c>
      <c r="E451" s="17">
        <v>1</v>
      </c>
      <c r="F451" s="22">
        <v>47600</v>
      </c>
    </row>
    <row r="452" spans="1:6" x14ac:dyDescent="0.2">
      <c r="A452" t="s">
        <v>1459</v>
      </c>
      <c r="B452" t="s">
        <v>953</v>
      </c>
      <c r="C452" t="s">
        <v>81</v>
      </c>
      <c r="D452" t="s">
        <v>690</v>
      </c>
      <c r="E452" s="17">
        <v>1</v>
      </c>
      <c r="F452" s="22">
        <v>155050</v>
      </c>
    </row>
    <row r="453" spans="1:6" x14ac:dyDescent="0.2">
      <c r="A453" t="s">
        <v>1459</v>
      </c>
      <c r="B453" t="s">
        <v>953</v>
      </c>
      <c r="C453" t="s">
        <v>49</v>
      </c>
      <c r="D453" t="s">
        <v>690</v>
      </c>
      <c r="E453" s="17">
        <v>1</v>
      </c>
      <c r="F453" s="22">
        <v>116830</v>
      </c>
    </row>
    <row r="454" spans="1:6" x14ac:dyDescent="0.2">
      <c r="A454" t="s">
        <v>1459</v>
      </c>
      <c r="B454" t="s">
        <v>1311</v>
      </c>
      <c r="C454" t="s">
        <v>151</v>
      </c>
      <c r="D454" t="s">
        <v>690</v>
      </c>
      <c r="E454" s="17">
        <v>1</v>
      </c>
      <c r="F454" s="22">
        <v>21000</v>
      </c>
    </row>
    <row r="455" spans="1:6" x14ac:dyDescent="0.2">
      <c r="A455" t="s">
        <v>1459</v>
      </c>
      <c r="B455" t="s">
        <v>1311</v>
      </c>
      <c r="C455" t="s">
        <v>102</v>
      </c>
      <c r="D455" t="s">
        <v>690</v>
      </c>
      <c r="E455" s="17">
        <v>1</v>
      </c>
      <c r="F455" s="22">
        <v>63490</v>
      </c>
    </row>
    <row r="456" spans="1:6" x14ac:dyDescent="0.2">
      <c r="A456" t="s">
        <v>1460</v>
      </c>
      <c r="B456" t="s">
        <v>1275</v>
      </c>
      <c r="C456" t="s">
        <v>522</v>
      </c>
      <c r="D456" t="s">
        <v>689</v>
      </c>
      <c r="E456" s="17">
        <v>1</v>
      </c>
      <c r="F456" s="22">
        <v>54600</v>
      </c>
    </row>
    <row r="457" spans="1:6" x14ac:dyDescent="0.2">
      <c r="A457" t="s">
        <v>1460</v>
      </c>
      <c r="B457" t="s">
        <v>1275</v>
      </c>
      <c r="C457" t="s">
        <v>520</v>
      </c>
      <c r="D457" t="s">
        <v>689</v>
      </c>
      <c r="E457" s="17">
        <v>3</v>
      </c>
      <c r="F457" s="22">
        <v>260330</v>
      </c>
    </row>
    <row r="458" spans="1:6" x14ac:dyDescent="0.2">
      <c r="A458" t="s">
        <v>1460</v>
      </c>
      <c r="B458" t="s">
        <v>1335</v>
      </c>
      <c r="C458" t="s">
        <v>368</v>
      </c>
      <c r="D458" t="s">
        <v>689</v>
      </c>
      <c r="E458" s="17">
        <v>1</v>
      </c>
      <c r="F458" s="22">
        <v>26250</v>
      </c>
    </row>
    <row r="459" spans="1:6" x14ac:dyDescent="0.2">
      <c r="A459" t="s">
        <v>1460</v>
      </c>
      <c r="B459" t="s">
        <v>1335</v>
      </c>
      <c r="C459" t="s">
        <v>507</v>
      </c>
      <c r="D459" t="s">
        <v>689</v>
      </c>
      <c r="E459" s="17">
        <v>1</v>
      </c>
      <c r="F459" s="22">
        <v>59780</v>
      </c>
    </row>
    <row r="460" spans="1:6" x14ac:dyDescent="0.2">
      <c r="A460" t="s">
        <v>1460</v>
      </c>
      <c r="B460" t="s">
        <v>1060</v>
      </c>
      <c r="C460" t="s">
        <v>179</v>
      </c>
      <c r="D460" t="s">
        <v>689</v>
      </c>
      <c r="E460" s="17">
        <v>1</v>
      </c>
      <c r="F460" s="22">
        <v>2170</v>
      </c>
    </row>
    <row r="461" spans="1:6" x14ac:dyDescent="0.2">
      <c r="A461" t="s">
        <v>1461</v>
      </c>
      <c r="B461" t="s">
        <v>823</v>
      </c>
      <c r="C461" t="s">
        <v>179</v>
      </c>
      <c r="D461" t="s">
        <v>690</v>
      </c>
      <c r="E461" s="17">
        <v>1</v>
      </c>
      <c r="F461" s="22">
        <v>149520</v>
      </c>
    </row>
    <row r="462" spans="1:6" x14ac:dyDescent="0.2">
      <c r="A462" t="s">
        <v>1461</v>
      </c>
      <c r="B462" t="s">
        <v>823</v>
      </c>
      <c r="C462" t="s">
        <v>76</v>
      </c>
      <c r="D462" t="s">
        <v>690</v>
      </c>
      <c r="E462" s="17">
        <v>1</v>
      </c>
      <c r="F462" s="22">
        <v>60125</v>
      </c>
    </row>
    <row r="463" spans="1:6" x14ac:dyDescent="0.2">
      <c r="A463" t="s">
        <v>1461</v>
      </c>
      <c r="B463" t="s">
        <v>841</v>
      </c>
      <c r="C463" t="s">
        <v>99</v>
      </c>
      <c r="D463" t="s">
        <v>690</v>
      </c>
      <c r="E463" s="17">
        <v>1</v>
      </c>
      <c r="F463" s="22">
        <v>48580</v>
      </c>
    </row>
    <row r="464" spans="1:6" x14ac:dyDescent="0.2">
      <c r="A464" t="s">
        <v>1461</v>
      </c>
      <c r="B464" t="s">
        <v>841</v>
      </c>
      <c r="C464" t="s">
        <v>179</v>
      </c>
      <c r="D464" t="s">
        <v>690</v>
      </c>
      <c r="E464" s="17">
        <v>1</v>
      </c>
      <c r="F464" s="22">
        <v>64820</v>
      </c>
    </row>
    <row r="465" spans="1:6" x14ac:dyDescent="0.2">
      <c r="A465" t="s">
        <v>1461</v>
      </c>
      <c r="B465" t="s">
        <v>821</v>
      </c>
      <c r="C465" t="s">
        <v>65</v>
      </c>
      <c r="D465" t="s">
        <v>690</v>
      </c>
      <c r="E465" s="17">
        <v>1</v>
      </c>
      <c r="F465" s="22">
        <v>77395</v>
      </c>
    </row>
    <row r="466" spans="1:6" x14ac:dyDescent="0.2">
      <c r="A466" t="s">
        <v>1462</v>
      </c>
      <c r="B466" t="s">
        <v>932</v>
      </c>
      <c r="C466" t="s">
        <v>49</v>
      </c>
      <c r="D466" t="s">
        <v>690</v>
      </c>
      <c r="E466" s="17">
        <v>2</v>
      </c>
      <c r="F466" s="22">
        <v>232120</v>
      </c>
    </row>
    <row r="467" spans="1:6" x14ac:dyDescent="0.2">
      <c r="A467" t="s">
        <v>1462</v>
      </c>
      <c r="B467" t="s">
        <v>894</v>
      </c>
      <c r="C467" t="s">
        <v>132</v>
      </c>
      <c r="D467" t="s">
        <v>690</v>
      </c>
      <c r="E467" s="17">
        <v>1</v>
      </c>
      <c r="F467" s="22">
        <v>116410</v>
      </c>
    </row>
    <row r="468" spans="1:6" x14ac:dyDescent="0.2">
      <c r="A468" t="s">
        <v>1462</v>
      </c>
      <c r="B468" t="s">
        <v>1263</v>
      </c>
      <c r="C468" t="s">
        <v>45</v>
      </c>
      <c r="D468" t="s">
        <v>690</v>
      </c>
      <c r="E468" s="17">
        <v>1</v>
      </c>
      <c r="F468" s="22">
        <v>49000</v>
      </c>
    </row>
    <row r="469" spans="1:6" x14ac:dyDescent="0.2">
      <c r="A469" t="s">
        <v>1463</v>
      </c>
      <c r="B469" t="s">
        <v>819</v>
      </c>
      <c r="C469" t="s">
        <v>67</v>
      </c>
      <c r="D469" t="s">
        <v>689</v>
      </c>
      <c r="E469" s="17">
        <v>1</v>
      </c>
      <c r="F469" s="22">
        <v>188500</v>
      </c>
    </row>
    <row r="470" spans="1:6" x14ac:dyDescent="0.2">
      <c r="A470" t="s">
        <v>1463</v>
      </c>
      <c r="B470" t="s">
        <v>819</v>
      </c>
      <c r="C470" t="s">
        <v>66</v>
      </c>
      <c r="D470" t="s">
        <v>689</v>
      </c>
      <c r="E470" s="17">
        <v>1</v>
      </c>
      <c r="F470" s="22">
        <v>6503</v>
      </c>
    </row>
    <row r="471" spans="1:6" x14ac:dyDescent="0.2">
      <c r="A471" t="s">
        <v>1463</v>
      </c>
      <c r="B471" t="s">
        <v>819</v>
      </c>
      <c r="C471" t="s">
        <v>510</v>
      </c>
      <c r="D471" t="s">
        <v>689</v>
      </c>
      <c r="E471" s="17">
        <v>1</v>
      </c>
      <c r="F471" s="22">
        <v>123746</v>
      </c>
    </row>
    <row r="472" spans="1:6" x14ac:dyDescent="0.2">
      <c r="A472" t="s">
        <v>1463</v>
      </c>
      <c r="B472" t="s">
        <v>819</v>
      </c>
      <c r="C472" t="s">
        <v>162</v>
      </c>
      <c r="D472" t="s">
        <v>689</v>
      </c>
      <c r="E472" s="17">
        <v>1</v>
      </c>
      <c r="F472" s="22">
        <v>77112</v>
      </c>
    </row>
    <row r="473" spans="1:6" x14ac:dyDescent="0.2">
      <c r="A473" t="s">
        <v>1464</v>
      </c>
      <c r="B473" t="s">
        <v>1226</v>
      </c>
      <c r="C473" t="s">
        <v>304</v>
      </c>
      <c r="D473" t="s">
        <v>689</v>
      </c>
      <c r="E473" s="17">
        <v>4</v>
      </c>
      <c r="F473" s="22">
        <v>395780</v>
      </c>
    </row>
    <row r="474" spans="1:6" x14ac:dyDescent="0.2">
      <c r="A474" t="s">
        <v>1465</v>
      </c>
      <c r="B474" t="s">
        <v>1066</v>
      </c>
      <c r="C474" t="s">
        <v>51</v>
      </c>
      <c r="D474" t="s">
        <v>690</v>
      </c>
      <c r="E474" s="17">
        <v>2</v>
      </c>
      <c r="F474" s="22">
        <v>126560</v>
      </c>
    </row>
    <row r="475" spans="1:6" x14ac:dyDescent="0.2">
      <c r="A475" t="s">
        <v>1465</v>
      </c>
      <c r="B475" t="s">
        <v>1066</v>
      </c>
      <c r="C475" t="s">
        <v>387</v>
      </c>
      <c r="D475" t="s">
        <v>690</v>
      </c>
      <c r="E475" s="17">
        <v>2</v>
      </c>
      <c r="F475" s="22">
        <v>120470</v>
      </c>
    </row>
    <row r="476" spans="1:6" x14ac:dyDescent="0.2">
      <c r="A476" t="s">
        <v>1465</v>
      </c>
      <c r="B476" t="s">
        <v>752</v>
      </c>
      <c r="C476" t="s">
        <v>169</v>
      </c>
      <c r="D476" t="s">
        <v>690</v>
      </c>
      <c r="E476" s="17">
        <v>1</v>
      </c>
      <c r="F476" s="22">
        <v>75205</v>
      </c>
    </row>
    <row r="477" spans="1:6" x14ac:dyDescent="0.2">
      <c r="A477" t="s">
        <v>1465</v>
      </c>
      <c r="B477" t="s">
        <v>752</v>
      </c>
      <c r="C477" t="s">
        <v>45</v>
      </c>
      <c r="D477" t="s">
        <v>690</v>
      </c>
      <c r="E477" s="17">
        <v>1</v>
      </c>
      <c r="F477" s="22">
        <v>14110</v>
      </c>
    </row>
    <row r="478" spans="1:6" x14ac:dyDescent="0.2">
      <c r="A478" t="s">
        <v>1465</v>
      </c>
      <c r="B478" t="s">
        <v>773</v>
      </c>
      <c r="C478" t="s">
        <v>52</v>
      </c>
      <c r="D478" t="s">
        <v>690</v>
      </c>
      <c r="E478" s="17">
        <v>1</v>
      </c>
      <c r="F478" s="22">
        <v>51688</v>
      </c>
    </row>
    <row r="479" spans="1:6" x14ac:dyDescent="0.2">
      <c r="A479" t="s">
        <v>1466</v>
      </c>
      <c r="B479" t="s">
        <v>812</v>
      </c>
      <c r="C479" t="s">
        <v>81</v>
      </c>
      <c r="D479" t="s">
        <v>690</v>
      </c>
      <c r="E479" s="17">
        <v>1</v>
      </c>
      <c r="F479" s="22">
        <v>47460</v>
      </c>
    </row>
    <row r="480" spans="1:6" x14ac:dyDescent="0.2">
      <c r="A480" t="s">
        <v>1466</v>
      </c>
      <c r="B480" t="s">
        <v>812</v>
      </c>
      <c r="C480" t="s">
        <v>49</v>
      </c>
      <c r="D480" t="s">
        <v>690</v>
      </c>
      <c r="E480" s="17">
        <v>2</v>
      </c>
      <c r="F480" s="22">
        <v>229090</v>
      </c>
    </row>
    <row r="481" spans="1:6" x14ac:dyDescent="0.2">
      <c r="A481" t="s">
        <v>1466</v>
      </c>
      <c r="B481" t="s">
        <v>1272</v>
      </c>
      <c r="C481" t="s">
        <v>55</v>
      </c>
      <c r="D481" t="s">
        <v>690</v>
      </c>
      <c r="E481" s="17">
        <v>1</v>
      </c>
      <c r="F481" s="22">
        <v>107100</v>
      </c>
    </row>
    <row r="482" spans="1:6" x14ac:dyDescent="0.2">
      <c r="A482" t="s">
        <v>1467</v>
      </c>
      <c r="B482" t="s">
        <v>1199</v>
      </c>
      <c r="C482" t="s">
        <v>294</v>
      </c>
      <c r="D482" t="s">
        <v>690</v>
      </c>
      <c r="E482" s="17">
        <v>1</v>
      </c>
      <c r="F482" s="22">
        <v>50050</v>
      </c>
    </row>
    <row r="483" spans="1:6" x14ac:dyDescent="0.2">
      <c r="A483" t="s">
        <v>1467</v>
      </c>
      <c r="B483" t="s">
        <v>1199</v>
      </c>
      <c r="C483" t="s">
        <v>179</v>
      </c>
      <c r="D483" t="s">
        <v>690</v>
      </c>
      <c r="E483" s="17">
        <v>1</v>
      </c>
      <c r="F483" s="22">
        <v>105420</v>
      </c>
    </row>
    <row r="484" spans="1:6" x14ac:dyDescent="0.2">
      <c r="A484" t="s">
        <v>1467</v>
      </c>
      <c r="B484" t="s">
        <v>1336</v>
      </c>
      <c r="C484" t="s">
        <v>87</v>
      </c>
      <c r="D484" t="s">
        <v>690</v>
      </c>
      <c r="E484" s="17">
        <v>1</v>
      </c>
      <c r="F484" s="22">
        <v>68740</v>
      </c>
    </row>
    <row r="485" spans="1:6" x14ac:dyDescent="0.2">
      <c r="A485" t="s">
        <v>1467</v>
      </c>
      <c r="B485" t="s">
        <v>1336</v>
      </c>
      <c r="C485" t="s">
        <v>151</v>
      </c>
      <c r="D485" t="s">
        <v>690</v>
      </c>
      <c r="E485" s="17">
        <v>1</v>
      </c>
      <c r="F485" s="22">
        <v>82880</v>
      </c>
    </row>
    <row r="486" spans="1:6" x14ac:dyDescent="0.2">
      <c r="A486" t="s">
        <v>1467</v>
      </c>
      <c r="B486" t="s">
        <v>1323</v>
      </c>
      <c r="C486" t="s">
        <v>57</v>
      </c>
      <c r="D486" t="s">
        <v>690</v>
      </c>
      <c r="E486" s="17">
        <v>1</v>
      </c>
      <c r="F486" s="22">
        <v>74690</v>
      </c>
    </row>
    <row r="487" spans="1:6" x14ac:dyDescent="0.2">
      <c r="A487" t="s">
        <v>1468</v>
      </c>
      <c r="B487" t="s">
        <v>805</v>
      </c>
      <c r="C487" t="s">
        <v>297</v>
      </c>
      <c r="D487" t="s">
        <v>689</v>
      </c>
      <c r="E487" s="17">
        <v>1</v>
      </c>
      <c r="F487" s="22">
        <v>90643</v>
      </c>
    </row>
    <row r="488" spans="1:6" x14ac:dyDescent="0.2">
      <c r="A488" t="s">
        <v>1468</v>
      </c>
      <c r="B488" t="s">
        <v>805</v>
      </c>
      <c r="C488" t="s">
        <v>61</v>
      </c>
      <c r="D488" t="s">
        <v>689</v>
      </c>
      <c r="E488" s="17">
        <v>2</v>
      </c>
      <c r="F488" s="22">
        <v>132647</v>
      </c>
    </row>
    <row r="489" spans="1:6" x14ac:dyDescent="0.2">
      <c r="A489" t="s">
        <v>1468</v>
      </c>
      <c r="B489" t="s">
        <v>805</v>
      </c>
      <c r="C489" t="s">
        <v>114</v>
      </c>
      <c r="D489" t="s">
        <v>689</v>
      </c>
      <c r="E489" s="17">
        <v>1</v>
      </c>
      <c r="F489" s="22">
        <v>70000</v>
      </c>
    </row>
    <row r="490" spans="1:6" x14ac:dyDescent="0.2">
      <c r="A490" t="s">
        <v>1468</v>
      </c>
      <c r="B490" t="s">
        <v>805</v>
      </c>
      <c r="C490" t="s">
        <v>220</v>
      </c>
      <c r="D490" t="s">
        <v>689</v>
      </c>
      <c r="E490" s="17">
        <v>1</v>
      </c>
      <c r="F490" s="22">
        <v>79240</v>
      </c>
    </row>
    <row r="491" spans="1:6" x14ac:dyDescent="0.2">
      <c r="A491" t="s">
        <v>1469</v>
      </c>
      <c r="B491" t="s">
        <v>1314</v>
      </c>
      <c r="C491" t="s">
        <v>65</v>
      </c>
      <c r="D491" t="s">
        <v>690</v>
      </c>
      <c r="E491" s="17">
        <v>1</v>
      </c>
      <c r="F491" s="22">
        <v>367220</v>
      </c>
    </row>
    <row r="492" spans="1:6" x14ac:dyDescent="0.2">
      <c r="A492" t="s">
        <v>1470</v>
      </c>
      <c r="B492" t="s">
        <v>1161</v>
      </c>
      <c r="C492" t="s">
        <v>303</v>
      </c>
      <c r="D492" t="s">
        <v>690</v>
      </c>
      <c r="E492" s="17">
        <v>2</v>
      </c>
      <c r="F492" s="22">
        <v>195216</v>
      </c>
    </row>
    <row r="493" spans="1:6" x14ac:dyDescent="0.2">
      <c r="A493" t="s">
        <v>1470</v>
      </c>
      <c r="B493" t="s">
        <v>1161</v>
      </c>
      <c r="C493" t="s">
        <v>290</v>
      </c>
      <c r="D493" t="s">
        <v>690</v>
      </c>
      <c r="E493" s="17">
        <v>1</v>
      </c>
      <c r="F493" s="22">
        <v>129920</v>
      </c>
    </row>
    <row r="494" spans="1:6" x14ac:dyDescent="0.2">
      <c r="A494" t="s">
        <v>1470</v>
      </c>
      <c r="B494" t="s">
        <v>1161</v>
      </c>
      <c r="C494" t="s">
        <v>101</v>
      </c>
      <c r="D494" t="s">
        <v>690</v>
      </c>
      <c r="E494" s="17">
        <v>1</v>
      </c>
      <c r="F494" s="22">
        <v>2030</v>
      </c>
    </row>
    <row r="495" spans="1:6" x14ac:dyDescent="0.2">
      <c r="A495" t="s">
        <v>1470</v>
      </c>
      <c r="B495" t="s">
        <v>1161</v>
      </c>
      <c r="C495" t="s">
        <v>179</v>
      </c>
      <c r="D495" t="s">
        <v>690</v>
      </c>
      <c r="E495" s="17">
        <v>1</v>
      </c>
      <c r="F495" s="22">
        <v>37380</v>
      </c>
    </row>
    <row r="496" spans="1:6" x14ac:dyDescent="0.2">
      <c r="A496" t="s">
        <v>1471</v>
      </c>
      <c r="B496" t="s">
        <v>1141</v>
      </c>
      <c r="C496" t="s">
        <v>49</v>
      </c>
      <c r="D496" t="s">
        <v>690</v>
      </c>
      <c r="E496" s="17">
        <v>4</v>
      </c>
      <c r="F496" s="22">
        <v>362145</v>
      </c>
    </row>
    <row r="497" spans="1:6" x14ac:dyDescent="0.2">
      <c r="A497" t="s">
        <v>1472</v>
      </c>
      <c r="B497" t="s">
        <v>857</v>
      </c>
      <c r="C497" t="s">
        <v>169</v>
      </c>
      <c r="D497" t="s">
        <v>689</v>
      </c>
      <c r="E497" s="17">
        <v>1</v>
      </c>
      <c r="F497" s="22">
        <v>50750</v>
      </c>
    </row>
    <row r="498" spans="1:6" x14ac:dyDescent="0.2">
      <c r="A498" t="s">
        <v>1472</v>
      </c>
      <c r="B498" t="s">
        <v>857</v>
      </c>
      <c r="C498" t="s">
        <v>49</v>
      </c>
      <c r="D498" t="s">
        <v>689</v>
      </c>
      <c r="E498" s="17">
        <v>4</v>
      </c>
      <c r="F498" s="22">
        <v>309680</v>
      </c>
    </row>
    <row r="499" spans="1:6" x14ac:dyDescent="0.2">
      <c r="A499" t="s">
        <v>1473</v>
      </c>
      <c r="B499" t="s">
        <v>1257</v>
      </c>
      <c r="C499" t="s">
        <v>43</v>
      </c>
      <c r="D499" t="s">
        <v>690</v>
      </c>
      <c r="E499" s="17">
        <v>1</v>
      </c>
      <c r="F499" s="22">
        <v>102690</v>
      </c>
    </row>
    <row r="500" spans="1:6" x14ac:dyDescent="0.2">
      <c r="A500" t="s">
        <v>1473</v>
      </c>
      <c r="B500" t="s">
        <v>962</v>
      </c>
      <c r="C500" t="s">
        <v>43</v>
      </c>
      <c r="D500" t="s">
        <v>690</v>
      </c>
      <c r="E500" s="17">
        <v>2</v>
      </c>
      <c r="F500" s="22">
        <v>58660</v>
      </c>
    </row>
    <row r="501" spans="1:6" x14ac:dyDescent="0.2">
      <c r="A501" t="s">
        <v>1473</v>
      </c>
      <c r="B501" t="s">
        <v>962</v>
      </c>
      <c r="C501" t="s">
        <v>73</v>
      </c>
      <c r="D501" t="s">
        <v>690</v>
      </c>
      <c r="E501" s="17">
        <v>1</v>
      </c>
      <c r="F501" s="22">
        <v>22610</v>
      </c>
    </row>
    <row r="502" spans="1:6" x14ac:dyDescent="0.2">
      <c r="A502" t="s">
        <v>1473</v>
      </c>
      <c r="B502" t="s">
        <v>858</v>
      </c>
      <c r="C502" t="s">
        <v>93</v>
      </c>
      <c r="D502" t="s">
        <v>690</v>
      </c>
      <c r="E502" s="17">
        <v>1</v>
      </c>
      <c r="F502" s="22">
        <v>74200</v>
      </c>
    </row>
    <row r="503" spans="1:6" x14ac:dyDescent="0.2">
      <c r="A503" t="s">
        <v>1473</v>
      </c>
      <c r="B503" t="s">
        <v>938</v>
      </c>
      <c r="C503" t="s">
        <v>46</v>
      </c>
      <c r="D503" t="s">
        <v>690</v>
      </c>
      <c r="E503" s="17">
        <v>1</v>
      </c>
      <c r="F503" s="22">
        <v>54236</v>
      </c>
    </row>
    <row r="504" spans="1:6" x14ac:dyDescent="0.2">
      <c r="A504" t="s">
        <v>1473</v>
      </c>
      <c r="B504" t="s">
        <v>830</v>
      </c>
      <c r="C504" t="s">
        <v>99</v>
      </c>
      <c r="D504" t="s">
        <v>690</v>
      </c>
      <c r="E504" s="17">
        <v>1</v>
      </c>
      <c r="F504" s="22">
        <v>45500</v>
      </c>
    </row>
    <row r="505" spans="1:6" x14ac:dyDescent="0.2">
      <c r="A505" t="s">
        <v>1474</v>
      </c>
      <c r="B505" t="s">
        <v>820</v>
      </c>
      <c r="C505" t="s">
        <v>312</v>
      </c>
      <c r="D505" t="s">
        <v>690</v>
      </c>
      <c r="E505" s="17">
        <v>1</v>
      </c>
      <c r="F505" s="22">
        <v>67614.399999999994</v>
      </c>
    </row>
    <row r="506" spans="1:6" x14ac:dyDescent="0.2">
      <c r="A506" t="s">
        <v>1474</v>
      </c>
      <c r="B506" t="s">
        <v>820</v>
      </c>
      <c r="C506" t="s">
        <v>45</v>
      </c>
      <c r="D506" t="s">
        <v>690</v>
      </c>
      <c r="E506" s="17">
        <v>1</v>
      </c>
      <c r="F506" s="22">
        <v>206079</v>
      </c>
    </row>
    <row r="507" spans="1:6" x14ac:dyDescent="0.2">
      <c r="A507" t="s">
        <v>1474</v>
      </c>
      <c r="B507" t="s">
        <v>964</v>
      </c>
      <c r="C507" t="s">
        <v>49</v>
      </c>
      <c r="D507" t="s">
        <v>690</v>
      </c>
      <c r="E507" s="17">
        <v>1</v>
      </c>
      <c r="F507" s="22">
        <v>82110</v>
      </c>
    </row>
    <row r="508" spans="1:6" x14ac:dyDescent="0.2">
      <c r="A508" t="s">
        <v>1475</v>
      </c>
      <c r="B508" t="s">
        <v>1119</v>
      </c>
      <c r="C508" t="s">
        <v>164</v>
      </c>
      <c r="D508" t="s">
        <v>689</v>
      </c>
      <c r="E508" s="17">
        <v>1</v>
      </c>
      <c r="F508" s="22">
        <v>354060</v>
      </c>
    </row>
    <row r="509" spans="1:6" x14ac:dyDescent="0.2">
      <c r="A509" t="s">
        <v>1476</v>
      </c>
      <c r="B509" t="s">
        <v>1084</v>
      </c>
      <c r="C509" t="s">
        <v>212</v>
      </c>
      <c r="D509" t="s">
        <v>690</v>
      </c>
      <c r="E509" s="17">
        <v>1</v>
      </c>
      <c r="F509" s="22">
        <v>92890</v>
      </c>
    </row>
    <row r="510" spans="1:6" x14ac:dyDescent="0.2">
      <c r="A510" t="s">
        <v>1476</v>
      </c>
      <c r="B510" t="s">
        <v>1084</v>
      </c>
      <c r="C510" t="s">
        <v>169</v>
      </c>
      <c r="D510" t="s">
        <v>690</v>
      </c>
      <c r="E510" s="17">
        <v>1</v>
      </c>
      <c r="F510" s="22">
        <v>210350</v>
      </c>
    </row>
    <row r="511" spans="1:6" x14ac:dyDescent="0.2">
      <c r="A511" t="s">
        <v>1476</v>
      </c>
      <c r="B511" t="s">
        <v>968</v>
      </c>
      <c r="C511" t="s">
        <v>147</v>
      </c>
      <c r="D511" t="s">
        <v>690</v>
      </c>
      <c r="E511" s="17">
        <v>1</v>
      </c>
      <c r="F511" s="22">
        <v>49000</v>
      </c>
    </row>
    <row r="512" spans="1:6" x14ac:dyDescent="0.2">
      <c r="A512" t="s">
        <v>1477</v>
      </c>
      <c r="B512" t="s">
        <v>832</v>
      </c>
      <c r="C512" t="s">
        <v>81</v>
      </c>
      <c r="D512" t="s">
        <v>690</v>
      </c>
      <c r="E512" s="17">
        <v>2</v>
      </c>
      <c r="F512" s="22">
        <v>138530</v>
      </c>
    </row>
    <row r="513" spans="1:6" x14ac:dyDescent="0.2">
      <c r="A513" t="s">
        <v>1477</v>
      </c>
      <c r="B513" t="s">
        <v>832</v>
      </c>
      <c r="C513" t="s">
        <v>75</v>
      </c>
      <c r="D513" t="s">
        <v>690</v>
      </c>
      <c r="E513" s="17">
        <v>1</v>
      </c>
      <c r="F513" s="22">
        <v>54250</v>
      </c>
    </row>
    <row r="514" spans="1:6" x14ac:dyDescent="0.2">
      <c r="A514" t="s">
        <v>1477</v>
      </c>
      <c r="B514" t="s">
        <v>943</v>
      </c>
      <c r="C514" t="s">
        <v>49</v>
      </c>
      <c r="D514" t="s">
        <v>690</v>
      </c>
      <c r="E514" s="17">
        <v>1</v>
      </c>
      <c r="F514" s="22">
        <v>92858</v>
      </c>
    </row>
    <row r="515" spans="1:6" x14ac:dyDescent="0.2">
      <c r="A515" t="s">
        <v>1477</v>
      </c>
      <c r="B515" t="s">
        <v>943</v>
      </c>
      <c r="C515" t="s">
        <v>189</v>
      </c>
      <c r="D515" t="s">
        <v>690</v>
      </c>
      <c r="E515" s="17">
        <v>1</v>
      </c>
      <c r="F515" s="22">
        <v>63490</v>
      </c>
    </row>
    <row r="516" spans="1:6" x14ac:dyDescent="0.2">
      <c r="A516" t="s">
        <v>1478</v>
      </c>
      <c r="B516" t="s">
        <v>1346</v>
      </c>
      <c r="C516" t="s">
        <v>261</v>
      </c>
      <c r="D516" t="s">
        <v>689</v>
      </c>
      <c r="E516" s="17">
        <v>2</v>
      </c>
      <c r="F516" s="22">
        <v>196433.30000000002</v>
      </c>
    </row>
    <row r="517" spans="1:6" x14ac:dyDescent="0.2">
      <c r="A517" t="s">
        <v>1478</v>
      </c>
      <c r="B517" t="s">
        <v>1346</v>
      </c>
      <c r="C517" t="s">
        <v>179</v>
      </c>
      <c r="D517" t="s">
        <v>689</v>
      </c>
      <c r="E517" s="17">
        <v>1</v>
      </c>
      <c r="F517" s="22">
        <v>131473.30000000002</v>
      </c>
    </row>
    <row r="518" spans="1:6" x14ac:dyDescent="0.2">
      <c r="A518" t="s">
        <v>1478</v>
      </c>
      <c r="B518" t="s">
        <v>974</v>
      </c>
      <c r="C518" t="s">
        <v>151</v>
      </c>
      <c r="D518" t="s">
        <v>689</v>
      </c>
      <c r="E518" s="17">
        <v>1</v>
      </c>
      <c r="F518" s="22">
        <v>21000</v>
      </c>
    </row>
    <row r="519" spans="1:6" x14ac:dyDescent="0.2">
      <c r="A519" t="s">
        <v>1479</v>
      </c>
      <c r="B519" t="s">
        <v>774</v>
      </c>
      <c r="C519" t="s">
        <v>54</v>
      </c>
      <c r="D519" t="s">
        <v>689</v>
      </c>
      <c r="E519" s="17">
        <v>1</v>
      </c>
      <c r="F519" s="22">
        <v>82355</v>
      </c>
    </row>
    <row r="520" spans="1:6" x14ac:dyDescent="0.2">
      <c r="A520" t="s">
        <v>1479</v>
      </c>
      <c r="B520" t="s">
        <v>774</v>
      </c>
      <c r="C520" t="s">
        <v>328</v>
      </c>
      <c r="D520" t="s">
        <v>689</v>
      </c>
      <c r="E520" s="17">
        <v>2</v>
      </c>
      <c r="F520" s="22">
        <v>150500</v>
      </c>
    </row>
    <row r="521" spans="1:6" x14ac:dyDescent="0.2">
      <c r="A521" t="s">
        <v>1479</v>
      </c>
      <c r="B521" t="s">
        <v>774</v>
      </c>
      <c r="C521" t="s">
        <v>161</v>
      </c>
      <c r="D521" t="s">
        <v>689</v>
      </c>
      <c r="E521" s="17">
        <v>1</v>
      </c>
      <c r="F521" s="22">
        <v>108626</v>
      </c>
    </row>
    <row r="522" spans="1:6" x14ac:dyDescent="0.2">
      <c r="A522" t="s">
        <v>1480</v>
      </c>
      <c r="B522" t="s">
        <v>756</v>
      </c>
      <c r="C522" t="s">
        <v>57</v>
      </c>
      <c r="D522" t="s">
        <v>690</v>
      </c>
      <c r="E522" s="17">
        <v>1</v>
      </c>
      <c r="F522" s="22">
        <v>74360</v>
      </c>
    </row>
    <row r="523" spans="1:6" x14ac:dyDescent="0.2">
      <c r="A523" t="s">
        <v>1480</v>
      </c>
      <c r="B523" t="s">
        <v>756</v>
      </c>
      <c r="C523" t="s">
        <v>169</v>
      </c>
      <c r="D523" t="s">
        <v>690</v>
      </c>
      <c r="E523" s="17">
        <v>2</v>
      </c>
      <c r="F523" s="22">
        <v>140980</v>
      </c>
    </row>
    <row r="524" spans="1:6" x14ac:dyDescent="0.2">
      <c r="A524" t="s">
        <v>1480</v>
      </c>
      <c r="B524" t="s">
        <v>756</v>
      </c>
      <c r="C524" t="s">
        <v>49</v>
      </c>
      <c r="D524" t="s">
        <v>690</v>
      </c>
      <c r="E524" s="17">
        <v>2</v>
      </c>
      <c r="F524" s="22">
        <v>121290</v>
      </c>
    </row>
    <row r="525" spans="1:6" x14ac:dyDescent="0.2">
      <c r="A525" t="s">
        <v>1481</v>
      </c>
      <c r="B525" t="s">
        <v>1219</v>
      </c>
      <c r="C525" t="s">
        <v>294</v>
      </c>
      <c r="D525" t="s">
        <v>689</v>
      </c>
      <c r="E525" s="17">
        <v>1</v>
      </c>
      <c r="F525" s="22">
        <v>131600</v>
      </c>
    </row>
    <row r="526" spans="1:6" x14ac:dyDescent="0.2">
      <c r="A526" t="s">
        <v>1481</v>
      </c>
      <c r="B526" t="s">
        <v>1219</v>
      </c>
      <c r="C526" t="s">
        <v>520</v>
      </c>
      <c r="D526" t="s">
        <v>689</v>
      </c>
      <c r="E526" s="17">
        <v>1</v>
      </c>
      <c r="F526" s="22">
        <v>49380</v>
      </c>
    </row>
    <row r="527" spans="1:6" x14ac:dyDescent="0.2">
      <c r="A527" t="s">
        <v>1481</v>
      </c>
      <c r="B527" t="s">
        <v>1219</v>
      </c>
      <c r="C527" t="s">
        <v>286</v>
      </c>
      <c r="D527" t="s">
        <v>689</v>
      </c>
      <c r="E527" s="17">
        <v>1</v>
      </c>
      <c r="F527" s="22">
        <v>62790</v>
      </c>
    </row>
    <row r="528" spans="1:6" x14ac:dyDescent="0.2">
      <c r="A528" t="s">
        <v>1481</v>
      </c>
      <c r="B528" t="s">
        <v>1353</v>
      </c>
      <c r="C528" t="s">
        <v>75</v>
      </c>
      <c r="D528" t="s">
        <v>689</v>
      </c>
      <c r="E528" s="17">
        <v>1</v>
      </c>
      <c r="F528" s="22">
        <v>86590</v>
      </c>
    </row>
    <row r="529" spans="1:6" x14ac:dyDescent="0.2">
      <c r="A529" t="s">
        <v>1482</v>
      </c>
      <c r="B529" t="s">
        <v>1117</v>
      </c>
      <c r="C529" t="s">
        <v>179</v>
      </c>
      <c r="D529" t="s">
        <v>690</v>
      </c>
      <c r="E529" s="17">
        <v>1</v>
      </c>
      <c r="F529" s="22">
        <v>49000</v>
      </c>
    </row>
    <row r="530" spans="1:6" x14ac:dyDescent="0.2">
      <c r="A530" t="s">
        <v>1482</v>
      </c>
      <c r="B530" t="s">
        <v>1117</v>
      </c>
      <c r="C530" t="s">
        <v>370</v>
      </c>
      <c r="D530" t="s">
        <v>690</v>
      </c>
      <c r="E530" s="17">
        <v>1</v>
      </c>
      <c r="F530" s="22">
        <v>28140</v>
      </c>
    </row>
    <row r="531" spans="1:6" x14ac:dyDescent="0.2">
      <c r="A531" t="s">
        <v>1482</v>
      </c>
      <c r="B531" t="s">
        <v>1117</v>
      </c>
      <c r="C531" t="s">
        <v>49</v>
      </c>
      <c r="D531" t="s">
        <v>690</v>
      </c>
      <c r="E531" s="17">
        <v>6</v>
      </c>
      <c r="F531" s="22">
        <v>170534</v>
      </c>
    </row>
    <row r="532" spans="1:6" x14ac:dyDescent="0.2">
      <c r="A532" t="s">
        <v>1482</v>
      </c>
      <c r="B532" t="s">
        <v>960</v>
      </c>
      <c r="C532" t="s">
        <v>147</v>
      </c>
      <c r="D532" t="s">
        <v>690</v>
      </c>
      <c r="E532" s="17">
        <v>1</v>
      </c>
      <c r="F532" s="22">
        <v>80892</v>
      </c>
    </row>
    <row r="533" spans="1:6" x14ac:dyDescent="0.2">
      <c r="A533" t="s">
        <v>1483</v>
      </c>
      <c r="B533" t="s">
        <v>797</v>
      </c>
      <c r="C533" t="s">
        <v>59</v>
      </c>
      <c r="D533" t="s">
        <v>690</v>
      </c>
      <c r="E533" s="17">
        <v>3</v>
      </c>
      <c r="F533" s="22">
        <v>319512.09999999998</v>
      </c>
    </row>
    <row r="534" spans="1:6" x14ac:dyDescent="0.2">
      <c r="A534" t="s">
        <v>1484</v>
      </c>
      <c r="B534" t="s">
        <v>1319</v>
      </c>
      <c r="C534" t="s">
        <v>246</v>
      </c>
      <c r="D534" t="s">
        <v>689</v>
      </c>
      <c r="E534" s="17">
        <v>1</v>
      </c>
      <c r="F534" s="22">
        <v>193620</v>
      </c>
    </row>
    <row r="535" spans="1:6" x14ac:dyDescent="0.2">
      <c r="A535" t="s">
        <v>1484</v>
      </c>
      <c r="B535" t="s">
        <v>900</v>
      </c>
      <c r="C535" t="s">
        <v>358</v>
      </c>
      <c r="D535" t="s">
        <v>689</v>
      </c>
      <c r="E535" s="17">
        <v>1</v>
      </c>
      <c r="F535" s="22">
        <v>125230</v>
      </c>
    </row>
    <row r="536" spans="1:6" x14ac:dyDescent="0.2">
      <c r="A536" t="s">
        <v>1485</v>
      </c>
      <c r="B536" t="s">
        <v>1138</v>
      </c>
      <c r="C536" t="s">
        <v>43</v>
      </c>
      <c r="D536" t="s">
        <v>690</v>
      </c>
      <c r="E536" s="17">
        <v>1</v>
      </c>
      <c r="F536" s="22">
        <v>87010</v>
      </c>
    </row>
    <row r="537" spans="1:6" x14ac:dyDescent="0.2">
      <c r="A537" t="s">
        <v>1485</v>
      </c>
      <c r="B537" t="s">
        <v>1138</v>
      </c>
      <c r="C537" t="s">
        <v>380</v>
      </c>
      <c r="D537" t="s">
        <v>690</v>
      </c>
      <c r="E537" s="17">
        <v>1</v>
      </c>
      <c r="F537" s="22">
        <v>78400</v>
      </c>
    </row>
    <row r="538" spans="1:6" x14ac:dyDescent="0.2">
      <c r="A538" t="s">
        <v>1485</v>
      </c>
      <c r="B538" t="s">
        <v>984</v>
      </c>
      <c r="C538" t="s">
        <v>69</v>
      </c>
      <c r="D538" t="s">
        <v>690</v>
      </c>
      <c r="E538" s="17">
        <v>1</v>
      </c>
      <c r="F538" s="22">
        <v>98000</v>
      </c>
    </row>
    <row r="539" spans="1:6" x14ac:dyDescent="0.2">
      <c r="A539" t="s">
        <v>1485</v>
      </c>
      <c r="B539" t="s">
        <v>792</v>
      </c>
      <c r="C539" t="s">
        <v>81</v>
      </c>
      <c r="D539" t="s">
        <v>690</v>
      </c>
      <c r="E539" s="17">
        <v>1</v>
      </c>
      <c r="F539" s="22">
        <v>54470</v>
      </c>
    </row>
    <row r="540" spans="1:6" x14ac:dyDescent="0.2">
      <c r="A540" t="s">
        <v>1486</v>
      </c>
      <c r="B540" t="s">
        <v>1181</v>
      </c>
      <c r="C540" t="s">
        <v>246</v>
      </c>
      <c r="D540" t="s">
        <v>690</v>
      </c>
      <c r="E540" s="17">
        <v>1</v>
      </c>
      <c r="F540" s="22">
        <v>20790</v>
      </c>
    </row>
    <row r="541" spans="1:6" x14ac:dyDescent="0.2">
      <c r="A541" t="s">
        <v>1486</v>
      </c>
      <c r="B541" t="s">
        <v>1181</v>
      </c>
      <c r="C541" t="s">
        <v>57</v>
      </c>
      <c r="D541" t="s">
        <v>690</v>
      </c>
      <c r="E541" s="17">
        <v>3</v>
      </c>
      <c r="F541" s="22">
        <v>198660</v>
      </c>
    </row>
    <row r="542" spans="1:6" x14ac:dyDescent="0.2">
      <c r="A542" t="s">
        <v>1486</v>
      </c>
      <c r="B542" t="s">
        <v>864</v>
      </c>
      <c r="C542" t="s">
        <v>145</v>
      </c>
      <c r="D542" t="s">
        <v>690</v>
      </c>
      <c r="E542" s="17">
        <v>1</v>
      </c>
      <c r="F542" s="22">
        <v>98000</v>
      </c>
    </row>
    <row r="543" spans="1:6" x14ac:dyDescent="0.2">
      <c r="A543" t="s">
        <v>1487</v>
      </c>
      <c r="B543" t="s">
        <v>1087</v>
      </c>
      <c r="C543" t="s">
        <v>49</v>
      </c>
      <c r="D543" t="s">
        <v>690</v>
      </c>
      <c r="E543" s="17">
        <v>2</v>
      </c>
      <c r="F543" s="22">
        <v>205240</v>
      </c>
    </row>
    <row r="544" spans="1:6" x14ac:dyDescent="0.2">
      <c r="A544" t="s">
        <v>1487</v>
      </c>
      <c r="B544" t="s">
        <v>1087</v>
      </c>
      <c r="C544" t="s">
        <v>189</v>
      </c>
      <c r="D544" t="s">
        <v>690</v>
      </c>
      <c r="E544" s="17">
        <v>1</v>
      </c>
      <c r="F544" s="22">
        <v>112000</v>
      </c>
    </row>
    <row r="545" spans="1:6" x14ac:dyDescent="0.2">
      <c r="A545" t="s">
        <v>1488</v>
      </c>
      <c r="B545" t="s">
        <v>756</v>
      </c>
      <c r="C545" t="s">
        <v>299</v>
      </c>
      <c r="D545" t="s">
        <v>689</v>
      </c>
      <c r="E545" s="17">
        <v>1</v>
      </c>
      <c r="F545" s="22">
        <v>49000</v>
      </c>
    </row>
    <row r="546" spans="1:6" x14ac:dyDescent="0.2">
      <c r="A546" t="s">
        <v>1488</v>
      </c>
      <c r="B546" t="s">
        <v>756</v>
      </c>
      <c r="C546" t="s">
        <v>289</v>
      </c>
      <c r="D546" t="s">
        <v>689</v>
      </c>
      <c r="E546" s="17">
        <v>1</v>
      </c>
      <c r="F546" s="22">
        <v>265720</v>
      </c>
    </row>
    <row r="547" spans="1:6" x14ac:dyDescent="0.2">
      <c r="A547" t="s">
        <v>1489</v>
      </c>
      <c r="B547" t="s">
        <v>1076</v>
      </c>
      <c r="C547" t="s">
        <v>246</v>
      </c>
      <c r="D547" t="s">
        <v>690</v>
      </c>
      <c r="E547" s="17">
        <v>1</v>
      </c>
      <c r="F547" s="22">
        <v>147560</v>
      </c>
    </row>
    <row r="548" spans="1:6" x14ac:dyDescent="0.2">
      <c r="A548" t="s">
        <v>1489</v>
      </c>
      <c r="B548" t="s">
        <v>1076</v>
      </c>
      <c r="C548" t="s">
        <v>57</v>
      </c>
      <c r="D548" t="s">
        <v>690</v>
      </c>
      <c r="E548" s="17">
        <v>1</v>
      </c>
      <c r="F548" s="22">
        <v>92960</v>
      </c>
    </row>
    <row r="549" spans="1:6" x14ac:dyDescent="0.2">
      <c r="A549" t="s">
        <v>1489</v>
      </c>
      <c r="B549" t="s">
        <v>977</v>
      </c>
      <c r="C549" t="s">
        <v>154</v>
      </c>
      <c r="D549" t="s">
        <v>690</v>
      </c>
      <c r="E549" s="17">
        <v>1</v>
      </c>
      <c r="F549" s="22">
        <v>72100</v>
      </c>
    </row>
    <row r="550" spans="1:6" x14ac:dyDescent="0.2">
      <c r="A550" t="s">
        <v>1490</v>
      </c>
      <c r="B550" t="s">
        <v>1134</v>
      </c>
      <c r="C550" t="s">
        <v>169</v>
      </c>
      <c r="D550" t="s">
        <v>689</v>
      </c>
      <c r="E550" s="17">
        <v>1</v>
      </c>
      <c r="F550" s="22">
        <v>56280</v>
      </c>
    </row>
    <row r="551" spans="1:6" x14ac:dyDescent="0.2">
      <c r="A551" t="s">
        <v>1490</v>
      </c>
      <c r="B551" t="s">
        <v>1134</v>
      </c>
      <c r="C551" t="s">
        <v>81</v>
      </c>
      <c r="D551" t="s">
        <v>689</v>
      </c>
      <c r="E551" s="17">
        <v>1</v>
      </c>
      <c r="F551" s="22">
        <v>85260</v>
      </c>
    </row>
    <row r="552" spans="1:6" x14ac:dyDescent="0.2">
      <c r="A552" t="s">
        <v>1490</v>
      </c>
      <c r="B552" t="s">
        <v>1134</v>
      </c>
      <c r="C552" t="s">
        <v>49</v>
      </c>
      <c r="D552" t="s">
        <v>689</v>
      </c>
      <c r="E552" s="17">
        <v>2</v>
      </c>
      <c r="F552" s="22">
        <v>169722</v>
      </c>
    </row>
    <row r="553" spans="1:6" x14ac:dyDescent="0.2">
      <c r="A553" t="s">
        <v>1491</v>
      </c>
      <c r="B553" t="s">
        <v>1004</v>
      </c>
      <c r="C553" t="s">
        <v>99</v>
      </c>
      <c r="D553" t="s">
        <v>690</v>
      </c>
      <c r="E553" s="17">
        <v>1</v>
      </c>
      <c r="F553" s="22">
        <v>309190</v>
      </c>
    </row>
    <row r="554" spans="1:6" x14ac:dyDescent="0.2">
      <c r="A554" t="s">
        <v>1492</v>
      </c>
      <c r="B554" t="s">
        <v>756</v>
      </c>
      <c r="C554" t="s">
        <v>169</v>
      </c>
      <c r="D554" t="s">
        <v>692</v>
      </c>
      <c r="E554" s="17">
        <v>2</v>
      </c>
      <c r="F554" s="22">
        <v>307858</v>
      </c>
    </row>
    <row r="555" spans="1:6" x14ac:dyDescent="0.2">
      <c r="A555" t="s">
        <v>1493</v>
      </c>
      <c r="B555" t="s">
        <v>1106</v>
      </c>
      <c r="C555" t="s">
        <v>243</v>
      </c>
      <c r="D555" t="s">
        <v>690</v>
      </c>
      <c r="E555" s="17">
        <v>2</v>
      </c>
      <c r="F555" s="22">
        <v>45360</v>
      </c>
    </row>
    <row r="556" spans="1:6" x14ac:dyDescent="0.2">
      <c r="A556" t="s">
        <v>1493</v>
      </c>
      <c r="B556" t="s">
        <v>1106</v>
      </c>
      <c r="C556" t="s">
        <v>169</v>
      </c>
      <c r="D556" t="s">
        <v>690</v>
      </c>
      <c r="E556" s="17">
        <v>1</v>
      </c>
      <c r="F556" s="22">
        <v>49000</v>
      </c>
    </row>
    <row r="557" spans="1:6" x14ac:dyDescent="0.2">
      <c r="A557" t="s">
        <v>1493</v>
      </c>
      <c r="B557" t="s">
        <v>1106</v>
      </c>
      <c r="C557" t="s">
        <v>175</v>
      </c>
      <c r="D557" t="s">
        <v>690</v>
      </c>
      <c r="E557" s="17">
        <v>1</v>
      </c>
      <c r="F557" s="22">
        <v>31780</v>
      </c>
    </row>
    <row r="558" spans="1:6" x14ac:dyDescent="0.2">
      <c r="A558" t="s">
        <v>1493</v>
      </c>
      <c r="B558" t="s">
        <v>1106</v>
      </c>
      <c r="C558" t="s">
        <v>45</v>
      </c>
      <c r="D558" t="s">
        <v>690</v>
      </c>
      <c r="E558" s="17">
        <v>1</v>
      </c>
      <c r="F558" s="22">
        <v>43260</v>
      </c>
    </row>
    <row r="559" spans="1:6" x14ac:dyDescent="0.2">
      <c r="A559" t="s">
        <v>1493</v>
      </c>
      <c r="B559" t="s">
        <v>1106</v>
      </c>
      <c r="C559" t="s">
        <v>179</v>
      </c>
      <c r="D559" t="s">
        <v>690</v>
      </c>
      <c r="E559" s="17">
        <v>2</v>
      </c>
      <c r="F559" s="22">
        <v>24612</v>
      </c>
    </row>
    <row r="560" spans="1:6" x14ac:dyDescent="0.2">
      <c r="A560" t="s">
        <v>1493</v>
      </c>
      <c r="B560" t="s">
        <v>1106</v>
      </c>
      <c r="C560" t="s">
        <v>49</v>
      </c>
      <c r="D560" t="s">
        <v>690</v>
      </c>
      <c r="E560" s="17">
        <v>1</v>
      </c>
      <c r="F560" s="22">
        <v>49000</v>
      </c>
    </row>
    <row r="561" spans="1:6" x14ac:dyDescent="0.2">
      <c r="A561" t="s">
        <v>1493</v>
      </c>
      <c r="B561" t="s">
        <v>1106</v>
      </c>
      <c r="C561" t="s">
        <v>262</v>
      </c>
      <c r="D561" t="s">
        <v>690</v>
      </c>
      <c r="E561" s="17">
        <v>3</v>
      </c>
      <c r="F561" s="22">
        <v>63980</v>
      </c>
    </row>
    <row r="562" spans="1:6" x14ac:dyDescent="0.2">
      <c r="A562" t="s">
        <v>1494</v>
      </c>
      <c r="B562" t="s">
        <v>849</v>
      </c>
      <c r="C562" t="s">
        <v>169</v>
      </c>
      <c r="D562" t="s">
        <v>690</v>
      </c>
      <c r="E562" s="17">
        <v>1</v>
      </c>
      <c r="F562" s="22">
        <v>39200</v>
      </c>
    </row>
    <row r="563" spans="1:6" x14ac:dyDescent="0.2">
      <c r="A563" t="s">
        <v>1494</v>
      </c>
      <c r="B563" t="s">
        <v>849</v>
      </c>
      <c r="C563" t="s">
        <v>147</v>
      </c>
      <c r="D563" t="s">
        <v>690</v>
      </c>
      <c r="E563" s="17">
        <v>1</v>
      </c>
      <c r="F563" s="22">
        <v>48230</v>
      </c>
    </row>
    <row r="564" spans="1:6" x14ac:dyDescent="0.2">
      <c r="A564" t="s">
        <v>1494</v>
      </c>
      <c r="B564" t="s">
        <v>849</v>
      </c>
      <c r="C564" t="s">
        <v>290</v>
      </c>
      <c r="D564" t="s">
        <v>690</v>
      </c>
      <c r="E564" s="17">
        <v>1</v>
      </c>
      <c r="F564" s="22">
        <v>33460</v>
      </c>
    </row>
    <row r="565" spans="1:6" x14ac:dyDescent="0.2">
      <c r="A565" t="s">
        <v>1494</v>
      </c>
      <c r="B565" t="s">
        <v>849</v>
      </c>
      <c r="C565" t="s">
        <v>179</v>
      </c>
      <c r="D565" t="s">
        <v>690</v>
      </c>
      <c r="E565" s="17">
        <v>4</v>
      </c>
      <c r="F565" s="22">
        <v>145180</v>
      </c>
    </row>
    <row r="566" spans="1:6" x14ac:dyDescent="0.2">
      <c r="A566" t="s">
        <v>1494</v>
      </c>
      <c r="B566" t="s">
        <v>849</v>
      </c>
      <c r="C566" t="s">
        <v>355</v>
      </c>
      <c r="D566" t="s">
        <v>690</v>
      </c>
      <c r="E566" s="17">
        <v>1</v>
      </c>
      <c r="F566" s="22">
        <v>40460</v>
      </c>
    </row>
    <row r="567" spans="1:6" x14ac:dyDescent="0.2">
      <c r="A567" t="s">
        <v>1494</v>
      </c>
      <c r="B567" t="s">
        <v>849</v>
      </c>
      <c r="C567" t="s">
        <v>235</v>
      </c>
      <c r="D567" t="s">
        <v>690</v>
      </c>
      <c r="E567" s="17">
        <v>1</v>
      </c>
      <c r="F567" s="22">
        <v>420</v>
      </c>
    </row>
    <row r="568" spans="1:6" x14ac:dyDescent="0.2">
      <c r="A568" t="s">
        <v>1495</v>
      </c>
      <c r="B568" t="s">
        <v>1326</v>
      </c>
      <c r="C568" t="s">
        <v>340</v>
      </c>
      <c r="D568" t="s">
        <v>690</v>
      </c>
      <c r="E568" s="17">
        <v>1</v>
      </c>
      <c r="F568" s="22">
        <v>305830</v>
      </c>
    </row>
    <row r="569" spans="1:6" x14ac:dyDescent="0.2">
      <c r="A569" t="s">
        <v>1496</v>
      </c>
      <c r="B569" t="s">
        <v>1163</v>
      </c>
      <c r="C569" t="s">
        <v>280</v>
      </c>
      <c r="D569" t="s">
        <v>690</v>
      </c>
      <c r="E569" s="17">
        <v>2</v>
      </c>
      <c r="F569" s="22">
        <v>158550</v>
      </c>
    </row>
    <row r="570" spans="1:6" x14ac:dyDescent="0.2">
      <c r="A570" t="s">
        <v>1496</v>
      </c>
      <c r="B570" t="s">
        <v>1179</v>
      </c>
      <c r="C570" t="s">
        <v>294</v>
      </c>
      <c r="D570" t="s">
        <v>690</v>
      </c>
      <c r="E570" s="17">
        <v>2</v>
      </c>
      <c r="F570" s="22">
        <v>84770</v>
      </c>
    </row>
    <row r="571" spans="1:6" x14ac:dyDescent="0.2">
      <c r="A571" t="s">
        <v>1496</v>
      </c>
      <c r="B571" t="s">
        <v>1198</v>
      </c>
      <c r="C571" t="s">
        <v>147</v>
      </c>
      <c r="D571" t="s">
        <v>690</v>
      </c>
      <c r="E571" s="17">
        <v>1</v>
      </c>
      <c r="F571" s="22">
        <v>62090</v>
      </c>
    </row>
    <row r="572" spans="1:6" x14ac:dyDescent="0.2">
      <c r="A572" t="s">
        <v>1497</v>
      </c>
      <c r="B572" t="s">
        <v>1121</v>
      </c>
      <c r="C572" t="s">
        <v>81</v>
      </c>
      <c r="D572" t="s">
        <v>689</v>
      </c>
      <c r="E572" s="17">
        <v>1</v>
      </c>
      <c r="F572" s="22">
        <v>76440</v>
      </c>
    </row>
    <row r="573" spans="1:6" x14ac:dyDescent="0.2">
      <c r="A573" t="s">
        <v>1497</v>
      </c>
      <c r="B573" t="s">
        <v>1121</v>
      </c>
      <c r="C573" t="s">
        <v>139</v>
      </c>
      <c r="D573" t="s">
        <v>689</v>
      </c>
      <c r="E573" s="17">
        <v>1</v>
      </c>
      <c r="F573" s="22">
        <v>25480</v>
      </c>
    </row>
    <row r="574" spans="1:6" x14ac:dyDescent="0.2">
      <c r="A574" t="s">
        <v>1497</v>
      </c>
      <c r="B574" t="s">
        <v>1121</v>
      </c>
      <c r="C574" t="s">
        <v>49</v>
      </c>
      <c r="D574" t="s">
        <v>689</v>
      </c>
      <c r="E574" s="17">
        <v>3</v>
      </c>
      <c r="F574" s="22">
        <v>202930</v>
      </c>
    </row>
    <row r="575" spans="1:6" x14ac:dyDescent="0.2">
      <c r="A575" t="s">
        <v>1498</v>
      </c>
      <c r="B575" t="s">
        <v>806</v>
      </c>
      <c r="C575" t="s">
        <v>74</v>
      </c>
      <c r="D575" t="s">
        <v>690</v>
      </c>
      <c r="E575" s="17">
        <v>1</v>
      </c>
      <c r="F575" s="22">
        <v>56030</v>
      </c>
    </row>
    <row r="576" spans="1:6" x14ac:dyDescent="0.2">
      <c r="A576" t="s">
        <v>1498</v>
      </c>
      <c r="B576" t="s">
        <v>806</v>
      </c>
      <c r="C576" t="s">
        <v>81</v>
      </c>
      <c r="D576" t="s">
        <v>690</v>
      </c>
      <c r="E576" s="17">
        <v>1</v>
      </c>
      <c r="F576" s="22">
        <v>64470</v>
      </c>
    </row>
    <row r="577" spans="1:6" x14ac:dyDescent="0.2">
      <c r="A577" t="s">
        <v>1498</v>
      </c>
      <c r="B577" t="s">
        <v>806</v>
      </c>
      <c r="C577" t="s">
        <v>49</v>
      </c>
      <c r="D577" t="s">
        <v>690</v>
      </c>
      <c r="E577" s="17">
        <v>2</v>
      </c>
      <c r="F577" s="22">
        <v>134575</v>
      </c>
    </row>
    <row r="578" spans="1:6" x14ac:dyDescent="0.2">
      <c r="A578" t="s">
        <v>1498</v>
      </c>
      <c r="B578" t="s">
        <v>978</v>
      </c>
      <c r="C578" t="s">
        <v>183</v>
      </c>
      <c r="D578" t="s">
        <v>690</v>
      </c>
      <c r="E578" s="17">
        <v>1</v>
      </c>
      <c r="F578" s="22">
        <v>49000</v>
      </c>
    </row>
    <row r="579" spans="1:6" x14ac:dyDescent="0.2">
      <c r="A579" t="s">
        <v>1499</v>
      </c>
      <c r="B579" t="s">
        <v>1285</v>
      </c>
      <c r="C579" t="s">
        <v>172</v>
      </c>
      <c r="D579" t="s">
        <v>690</v>
      </c>
      <c r="E579" s="17">
        <v>1</v>
      </c>
      <c r="F579" s="22">
        <v>300300</v>
      </c>
    </row>
    <row r="580" spans="1:6" x14ac:dyDescent="0.2">
      <c r="A580" t="s">
        <v>1500</v>
      </c>
      <c r="B580" t="s">
        <v>1236</v>
      </c>
      <c r="C580" t="s">
        <v>45</v>
      </c>
      <c r="D580" t="s">
        <v>690</v>
      </c>
      <c r="E580" s="17">
        <v>1</v>
      </c>
      <c r="F580" s="22">
        <v>222250</v>
      </c>
    </row>
    <row r="581" spans="1:6" x14ac:dyDescent="0.2">
      <c r="A581" t="s">
        <v>1500</v>
      </c>
      <c r="B581" t="s">
        <v>1362</v>
      </c>
      <c r="C581" t="s">
        <v>360</v>
      </c>
      <c r="D581" t="s">
        <v>690</v>
      </c>
      <c r="E581" s="17">
        <v>1</v>
      </c>
      <c r="F581" s="22">
        <v>77630</v>
      </c>
    </row>
    <row r="582" spans="1:6" x14ac:dyDescent="0.2">
      <c r="A582" t="s">
        <v>1501</v>
      </c>
      <c r="B582" t="s">
        <v>979</v>
      </c>
      <c r="C582" t="s">
        <v>87</v>
      </c>
      <c r="D582" t="s">
        <v>690</v>
      </c>
      <c r="E582" s="17">
        <v>1</v>
      </c>
      <c r="F582" s="22">
        <v>173320</v>
      </c>
    </row>
    <row r="583" spans="1:6" x14ac:dyDescent="0.2">
      <c r="A583" t="s">
        <v>1501</v>
      </c>
      <c r="B583" t="s">
        <v>979</v>
      </c>
      <c r="C583" t="s">
        <v>143</v>
      </c>
      <c r="D583" t="s">
        <v>690</v>
      </c>
      <c r="E583" s="17">
        <v>1</v>
      </c>
      <c r="F583" s="22">
        <v>124320</v>
      </c>
    </row>
    <row r="584" spans="1:6" x14ac:dyDescent="0.2">
      <c r="A584" t="s">
        <v>1502</v>
      </c>
      <c r="B584" t="s">
        <v>1028</v>
      </c>
      <c r="C584" t="s">
        <v>144</v>
      </c>
      <c r="D584" t="s">
        <v>689</v>
      </c>
      <c r="E584" s="17">
        <v>3</v>
      </c>
      <c r="F584" s="22">
        <v>189070</v>
      </c>
    </row>
    <row r="585" spans="1:6" x14ac:dyDescent="0.2">
      <c r="A585" t="s">
        <v>1502</v>
      </c>
      <c r="B585" t="s">
        <v>1028</v>
      </c>
      <c r="C585" t="s">
        <v>49</v>
      </c>
      <c r="D585" t="s">
        <v>689</v>
      </c>
      <c r="E585" s="17">
        <v>1</v>
      </c>
      <c r="F585" s="22">
        <v>100380</v>
      </c>
    </row>
    <row r="586" spans="1:6" x14ac:dyDescent="0.2">
      <c r="A586" t="s">
        <v>1503</v>
      </c>
      <c r="B586" t="s">
        <v>923</v>
      </c>
      <c r="C586" t="s">
        <v>105</v>
      </c>
      <c r="D586" t="s">
        <v>690</v>
      </c>
      <c r="E586" s="17">
        <v>1</v>
      </c>
      <c r="F586" s="22">
        <v>75460</v>
      </c>
    </row>
    <row r="587" spans="1:6" x14ac:dyDescent="0.2">
      <c r="A587" t="s">
        <v>1503</v>
      </c>
      <c r="B587" t="s">
        <v>923</v>
      </c>
      <c r="C587" t="s">
        <v>215</v>
      </c>
      <c r="D587" t="s">
        <v>690</v>
      </c>
      <c r="E587" s="17">
        <v>1</v>
      </c>
      <c r="F587" s="22">
        <v>213850</v>
      </c>
    </row>
    <row r="588" spans="1:6" x14ac:dyDescent="0.2">
      <c r="A588" t="s">
        <v>1504</v>
      </c>
      <c r="B588" t="s">
        <v>756</v>
      </c>
      <c r="C588" t="s">
        <v>295</v>
      </c>
      <c r="D588" t="s">
        <v>690</v>
      </c>
      <c r="E588" s="17">
        <v>1</v>
      </c>
      <c r="F588" s="22">
        <v>9310</v>
      </c>
    </row>
    <row r="589" spans="1:6" x14ac:dyDescent="0.2">
      <c r="A589" t="s">
        <v>1504</v>
      </c>
      <c r="B589" t="s">
        <v>756</v>
      </c>
      <c r="C589" t="s">
        <v>169</v>
      </c>
      <c r="D589" t="s">
        <v>690</v>
      </c>
      <c r="E589" s="17">
        <v>2</v>
      </c>
      <c r="F589" s="22">
        <v>204439</v>
      </c>
    </row>
    <row r="590" spans="1:6" x14ac:dyDescent="0.2">
      <c r="A590" t="s">
        <v>1504</v>
      </c>
      <c r="B590" t="s">
        <v>756</v>
      </c>
      <c r="C590" t="s">
        <v>80</v>
      </c>
      <c r="D590" t="s">
        <v>690</v>
      </c>
      <c r="E590" s="17">
        <v>1</v>
      </c>
      <c r="F590" s="22">
        <v>7930</v>
      </c>
    </row>
    <row r="591" spans="1:6" x14ac:dyDescent="0.2">
      <c r="A591" t="s">
        <v>1504</v>
      </c>
      <c r="B591" t="s">
        <v>756</v>
      </c>
      <c r="C591" t="s">
        <v>49</v>
      </c>
      <c r="D591" t="s">
        <v>690</v>
      </c>
      <c r="E591" s="17">
        <v>1</v>
      </c>
      <c r="F591" s="22">
        <v>66820</v>
      </c>
    </row>
    <row r="592" spans="1:6" x14ac:dyDescent="0.2">
      <c r="A592" t="s">
        <v>1505</v>
      </c>
      <c r="B592" t="s">
        <v>1098</v>
      </c>
      <c r="C592" t="s">
        <v>57</v>
      </c>
      <c r="D592" t="s">
        <v>690</v>
      </c>
      <c r="E592" s="17">
        <v>2</v>
      </c>
      <c r="F592" s="22">
        <v>280784</v>
      </c>
    </row>
    <row r="593" spans="1:6" x14ac:dyDescent="0.2">
      <c r="A593" t="s">
        <v>1506</v>
      </c>
      <c r="B593" t="s">
        <v>831</v>
      </c>
      <c r="C593" t="s">
        <v>67</v>
      </c>
      <c r="D593" t="s">
        <v>690</v>
      </c>
      <c r="E593" s="17">
        <v>1</v>
      </c>
      <c r="F593" s="22">
        <v>123895</v>
      </c>
    </row>
    <row r="594" spans="1:6" x14ac:dyDescent="0.2">
      <c r="A594" t="s">
        <v>1506</v>
      </c>
      <c r="B594" t="s">
        <v>831</v>
      </c>
      <c r="C594" t="s">
        <v>110</v>
      </c>
      <c r="D594" t="s">
        <v>690</v>
      </c>
      <c r="E594" s="17">
        <v>1</v>
      </c>
      <c r="F594" s="22">
        <v>146370</v>
      </c>
    </row>
    <row r="595" spans="1:6" x14ac:dyDescent="0.2">
      <c r="A595" t="s">
        <v>1507</v>
      </c>
      <c r="B595" t="s">
        <v>1322</v>
      </c>
      <c r="C595" t="s">
        <v>324</v>
      </c>
      <c r="D595" t="s">
        <v>689</v>
      </c>
      <c r="E595" s="17">
        <v>1</v>
      </c>
      <c r="F595" s="22">
        <v>270235</v>
      </c>
    </row>
    <row r="596" spans="1:6" x14ac:dyDescent="0.2">
      <c r="A596" t="s">
        <v>1508</v>
      </c>
      <c r="B596" t="s">
        <v>1280</v>
      </c>
      <c r="C596" t="s">
        <v>362</v>
      </c>
      <c r="D596" t="s">
        <v>689</v>
      </c>
      <c r="E596" s="17">
        <v>1</v>
      </c>
      <c r="F596" s="22">
        <v>192612</v>
      </c>
    </row>
    <row r="597" spans="1:6" x14ac:dyDescent="0.2">
      <c r="A597" t="s">
        <v>1508</v>
      </c>
      <c r="B597" t="s">
        <v>1280</v>
      </c>
      <c r="C597" t="s">
        <v>329</v>
      </c>
      <c r="D597" t="s">
        <v>689</v>
      </c>
      <c r="E597" s="17">
        <v>1</v>
      </c>
      <c r="F597" s="22">
        <v>77070</v>
      </c>
    </row>
    <row r="598" spans="1:6" x14ac:dyDescent="0.2">
      <c r="A598" t="s">
        <v>1509</v>
      </c>
      <c r="B598" t="s">
        <v>1333</v>
      </c>
      <c r="C598" t="s">
        <v>286</v>
      </c>
      <c r="D598" t="s">
        <v>690</v>
      </c>
      <c r="E598" s="17">
        <v>2</v>
      </c>
      <c r="F598" s="22">
        <v>268767.8</v>
      </c>
    </row>
    <row r="599" spans="1:6" x14ac:dyDescent="0.2">
      <c r="A599" t="s">
        <v>1510</v>
      </c>
      <c r="B599" t="s">
        <v>1072</v>
      </c>
      <c r="C599" t="s">
        <v>48</v>
      </c>
      <c r="D599" t="s">
        <v>690</v>
      </c>
      <c r="E599" s="17">
        <v>1</v>
      </c>
      <c r="F599" s="22">
        <v>160041</v>
      </c>
    </row>
    <row r="600" spans="1:6" x14ac:dyDescent="0.2">
      <c r="A600" t="s">
        <v>1510</v>
      </c>
      <c r="B600" t="s">
        <v>1072</v>
      </c>
      <c r="C600" t="s">
        <v>298</v>
      </c>
      <c r="D600" t="s">
        <v>690</v>
      </c>
      <c r="E600" s="17">
        <v>1</v>
      </c>
      <c r="F600" s="22">
        <v>108374</v>
      </c>
    </row>
    <row r="601" spans="1:6" x14ac:dyDescent="0.2">
      <c r="A601" t="s">
        <v>1511</v>
      </c>
      <c r="B601" t="s">
        <v>1277</v>
      </c>
      <c r="C601" t="s">
        <v>308</v>
      </c>
      <c r="D601" t="s">
        <v>690</v>
      </c>
      <c r="E601" s="17">
        <v>1</v>
      </c>
      <c r="F601" s="22">
        <v>267960</v>
      </c>
    </row>
    <row r="602" spans="1:6" x14ac:dyDescent="0.2">
      <c r="A602" t="s">
        <v>1512</v>
      </c>
      <c r="B602" t="s">
        <v>1068</v>
      </c>
      <c r="C602" t="s">
        <v>179</v>
      </c>
      <c r="D602" t="s">
        <v>689</v>
      </c>
      <c r="E602" s="17">
        <v>1</v>
      </c>
      <c r="F602" s="22">
        <v>127050</v>
      </c>
    </row>
    <row r="603" spans="1:6" x14ac:dyDescent="0.2">
      <c r="A603" t="s">
        <v>1512</v>
      </c>
      <c r="B603" t="s">
        <v>1068</v>
      </c>
      <c r="C603" t="s">
        <v>530</v>
      </c>
      <c r="D603" t="s">
        <v>689</v>
      </c>
      <c r="E603" s="17">
        <v>1</v>
      </c>
      <c r="F603" s="22">
        <v>112770</v>
      </c>
    </row>
    <row r="604" spans="1:6" x14ac:dyDescent="0.2">
      <c r="A604" t="s">
        <v>1512</v>
      </c>
      <c r="B604" t="s">
        <v>1068</v>
      </c>
      <c r="C604" t="s">
        <v>230</v>
      </c>
      <c r="D604" t="s">
        <v>689</v>
      </c>
      <c r="E604" s="17">
        <v>1</v>
      </c>
      <c r="F604" s="22">
        <v>25473</v>
      </c>
    </row>
    <row r="605" spans="1:6" x14ac:dyDescent="0.2">
      <c r="A605" t="s">
        <v>1513</v>
      </c>
      <c r="B605" t="s">
        <v>1011</v>
      </c>
      <c r="C605" t="s">
        <v>73</v>
      </c>
      <c r="D605" t="s">
        <v>689</v>
      </c>
      <c r="E605" s="17">
        <v>5</v>
      </c>
      <c r="F605" s="22">
        <v>264250</v>
      </c>
    </row>
    <row r="606" spans="1:6" x14ac:dyDescent="0.2">
      <c r="A606" t="s">
        <v>1514</v>
      </c>
      <c r="B606" t="s">
        <v>1251</v>
      </c>
      <c r="C606" t="s">
        <v>175</v>
      </c>
      <c r="D606" t="s">
        <v>690</v>
      </c>
      <c r="E606" s="17">
        <v>1</v>
      </c>
      <c r="F606" s="22">
        <v>134680</v>
      </c>
    </row>
    <row r="607" spans="1:6" x14ac:dyDescent="0.2">
      <c r="A607" t="s">
        <v>1514</v>
      </c>
      <c r="B607" t="s">
        <v>1083</v>
      </c>
      <c r="C607" t="s">
        <v>49</v>
      </c>
      <c r="D607" t="s">
        <v>690</v>
      </c>
      <c r="E607" s="17">
        <v>1</v>
      </c>
      <c r="F607" s="22">
        <v>107520</v>
      </c>
    </row>
    <row r="608" spans="1:6" x14ac:dyDescent="0.2">
      <c r="A608" t="s">
        <v>1514</v>
      </c>
      <c r="B608" t="s">
        <v>1295</v>
      </c>
      <c r="C608" t="s">
        <v>151</v>
      </c>
      <c r="D608" t="s">
        <v>690</v>
      </c>
      <c r="E608" s="17">
        <v>1</v>
      </c>
      <c r="F608" s="22">
        <v>21000</v>
      </c>
    </row>
    <row r="609" spans="1:6" x14ac:dyDescent="0.2">
      <c r="A609" t="s">
        <v>1515</v>
      </c>
      <c r="B609" t="s">
        <v>1256</v>
      </c>
      <c r="C609" t="s">
        <v>65</v>
      </c>
      <c r="D609" t="s">
        <v>689</v>
      </c>
      <c r="E609" s="17">
        <v>3</v>
      </c>
      <c r="F609" s="22">
        <v>263130</v>
      </c>
    </row>
    <row r="610" spans="1:6" x14ac:dyDescent="0.2">
      <c r="A610" t="s">
        <v>1516</v>
      </c>
      <c r="B610" t="s">
        <v>1309</v>
      </c>
      <c r="C610" t="s">
        <v>179</v>
      </c>
      <c r="D610" t="s">
        <v>690</v>
      </c>
      <c r="E610" s="17">
        <v>1</v>
      </c>
      <c r="F610" s="22">
        <v>99127</v>
      </c>
    </row>
    <row r="611" spans="1:6" x14ac:dyDescent="0.2">
      <c r="A611" t="s">
        <v>1516</v>
      </c>
      <c r="B611" t="s">
        <v>913</v>
      </c>
      <c r="C611" t="s">
        <v>75</v>
      </c>
      <c r="D611" t="s">
        <v>690</v>
      </c>
      <c r="E611" s="17">
        <v>1</v>
      </c>
      <c r="F611" s="22">
        <v>70000</v>
      </c>
    </row>
    <row r="612" spans="1:6" x14ac:dyDescent="0.2">
      <c r="A612" t="s">
        <v>1516</v>
      </c>
      <c r="B612" t="s">
        <v>910</v>
      </c>
      <c r="C612" t="s">
        <v>147</v>
      </c>
      <c r="D612" t="s">
        <v>690</v>
      </c>
      <c r="E612" s="17">
        <v>1</v>
      </c>
      <c r="F612" s="22">
        <v>51800</v>
      </c>
    </row>
    <row r="613" spans="1:6" x14ac:dyDescent="0.2">
      <c r="A613" t="s">
        <v>1516</v>
      </c>
      <c r="B613" t="s">
        <v>935</v>
      </c>
      <c r="C613" t="s">
        <v>49</v>
      </c>
      <c r="D613" t="s">
        <v>690</v>
      </c>
      <c r="E613" s="17">
        <v>1</v>
      </c>
      <c r="F613" s="22">
        <v>39900</v>
      </c>
    </row>
    <row r="614" spans="1:6" x14ac:dyDescent="0.2">
      <c r="A614" t="s">
        <v>1517</v>
      </c>
      <c r="B614" t="s">
        <v>780</v>
      </c>
      <c r="C614" t="s">
        <v>265</v>
      </c>
      <c r="D614" t="s">
        <v>689</v>
      </c>
      <c r="E614" s="17">
        <v>1</v>
      </c>
      <c r="F614" s="22">
        <v>99120</v>
      </c>
    </row>
    <row r="615" spans="1:6" x14ac:dyDescent="0.2">
      <c r="A615" t="s">
        <v>1517</v>
      </c>
      <c r="B615" t="s">
        <v>780</v>
      </c>
      <c r="C615" t="s">
        <v>49</v>
      </c>
      <c r="D615" t="s">
        <v>689</v>
      </c>
      <c r="E615" s="17">
        <v>1</v>
      </c>
      <c r="F615" s="22">
        <v>84500</v>
      </c>
    </row>
    <row r="616" spans="1:6" x14ac:dyDescent="0.2">
      <c r="A616" t="s">
        <v>1517</v>
      </c>
      <c r="B616" t="s">
        <v>780</v>
      </c>
      <c r="C616" t="s">
        <v>172</v>
      </c>
      <c r="D616" t="s">
        <v>689</v>
      </c>
      <c r="E616" s="17">
        <v>1</v>
      </c>
      <c r="F616" s="22">
        <v>75740</v>
      </c>
    </row>
    <row r="617" spans="1:6" x14ac:dyDescent="0.2">
      <c r="A617" t="s">
        <v>1518</v>
      </c>
      <c r="B617" t="s">
        <v>911</v>
      </c>
      <c r="C617" t="s">
        <v>143</v>
      </c>
      <c r="D617" t="s">
        <v>690</v>
      </c>
      <c r="E617" s="17">
        <v>2</v>
      </c>
      <c r="F617" s="22">
        <v>216230</v>
      </c>
    </row>
    <row r="618" spans="1:6" x14ac:dyDescent="0.2">
      <c r="A618" t="s">
        <v>1518</v>
      </c>
      <c r="B618" t="s">
        <v>1154</v>
      </c>
      <c r="C618" t="s">
        <v>263</v>
      </c>
      <c r="D618" t="s">
        <v>690</v>
      </c>
      <c r="E618" s="17">
        <v>1</v>
      </c>
      <c r="F618" s="22">
        <v>42420</v>
      </c>
    </row>
    <row r="619" spans="1:6" x14ac:dyDescent="0.2">
      <c r="A619" t="s">
        <v>1519</v>
      </c>
      <c r="B619" t="s">
        <v>760</v>
      </c>
      <c r="C619" t="s">
        <v>48</v>
      </c>
      <c r="D619" t="s">
        <v>690</v>
      </c>
      <c r="E619" s="17">
        <v>1</v>
      </c>
      <c r="F619" s="22">
        <v>56842</v>
      </c>
    </row>
    <row r="620" spans="1:6" x14ac:dyDescent="0.2">
      <c r="A620" t="s">
        <v>1519</v>
      </c>
      <c r="B620" t="s">
        <v>760</v>
      </c>
      <c r="C620" t="s">
        <v>57</v>
      </c>
      <c r="D620" t="s">
        <v>690</v>
      </c>
      <c r="E620" s="17">
        <v>1</v>
      </c>
      <c r="F620" s="22">
        <v>106983</v>
      </c>
    </row>
    <row r="621" spans="1:6" x14ac:dyDescent="0.2">
      <c r="A621" t="s">
        <v>1519</v>
      </c>
      <c r="B621" t="s">
        <v>760</v>
      </c>
      <c r="C621" t="s">
        <v>51</v>
      </c>
      <c r="D621" t="s">
        <v>690</v>
      </c>
      <c r="E621" s="17">
        <v>1</v>
      </c>
      <c r="F621" s="22">
        <v>85919</v>
      </c>
    </row>
    <row r="622" spans="1:6" x14ac:dyDescent="0.2">
      <c r="A622" t="s">
        <v>1520</v>
      </c>
      <c r="B622" t="s">
        <v>941</v>
      </c>
      <c r="C622" t="s">
        <v>211</v>
      </c>
      <c r="D622" t="s">
        <v>690</v>
      </c>
      <c r="E622" s="17">
        <v>1</v>
      </c>
      <c r="F622" s="22">
        <v>83370</v>
      </c>
    </row>
    <row r="623" spans="1:6" x14ac:dyDescent="0.2">
      <c r="A623" t="s">
        <v>1520</v>
      </c>
      <c r="B623" t="s">
        <v>941</v>
      </c>
      <c r="C623" t="s">
        <v>93</v>
      </c>
      <c r="D623" t="s">
        <v>690</v>
      </c>
      <c r="E623" s="17">
        <v>1</v>
      </c>
      <c r="F623" s="22">
        <v>80710</v>
      </c>
    </row>
    <row r="624" spans="1:6" x14ac:dyDescent="0.2">
      <c r="A624" t="s">
        <v>1520</v>
      </c>
      <c r="B624" t="s">
        <v>1281</v>
      </c>
      <c r="C624" t="s">
        <v>65</v>
      </c>
      <c r="D624" t="s">
        <v>690</v>
      </c>
      <c r="E624" s="17">
        <v>1</v>
      </c>
      <c r="F624" s="22">
        <v>52990</v>
      </c>
    </row>
    <row r="625" spans="1:6" x14ac:dyDescent="0.2">
      <c r="A625" t="s">
        <v>1520</v>
      </c>
      <c r="B625" t="s">
        <v>1281</v>
      </c>
      <c r="C625" t="s">
        <v>45</v>
      </c>
      <c r="D625" t="s">
        <v>690</v>
      </c>
      <c r="E625" s="17">
        <v>1</v>
      </c>
      <c r="F625" s="22">
        <v>6440</v>
      </c>
    </row>
    <row r="626" spans="1:6" x14ac:dyDescent="0.2">
      <c r="A626" t="s">
        <v>1520</v>
      </c>
      <c r="B626" t="s">
        <v>969</v>
      </c>
      <c r="C626" t="s">
        <v>53</v>
      </c>
      <c r="D626" t="s">
        <v>690</v>
      </c>
      <c r="E626" s="17">
        <v>1</v>
      </c>
      <c r="F626" s="22">
        <v>23800</v>
      </c>
    </row>
    <row r="627" spans="1:6" x14ac:dyDescent="0.2">
      <c r="A627" t="s">
        <v>1521</v>
      </c>
      <c r="B627" t="s">
        <v>1227</v>
      </c>
      <c r="C627" t="s">
        <v>108</v>
      </c>
      <c r="D627" t="s">
        <v>690</v>
      </c>
      <c r="E627" s="17">
        <v>1</v>
      </c>
      <c r="F627" s="22">
        <v>65380</v>
      </c>
    </row>
    <row r="628" spans="1:6" x14ac:dyDescent="0.2">
      <c r="A628" t="s">
        <v>1521</v>
      </c>
      <c r="B628" t="s">
        <v>1227</v>
      </c>
      <c r="C628" t="s">
        <v>520</v>
      </c>
      <c r="D628" t="s">
        <v>690</v>
      </c>
      <c r="E628" s="17">
        <v>1</v>
      </c>
      <c r="F628" s="22">
        <v>53130</v>
      </c>
    </row>
    <row r="629" spans="1:6" x14ac:dyDescent="0.2">
      <c r="A629" t="s">
        <v>1521</v>
      </c>
      <c r="B629" t="s">
        <v>1227</v>
      </c>
      <c r="C629" t="s">
        <v>179</v>
      </c>
      <c r="D629" t="s">
        <v>690</v>
      </c>
      <c r="E629" s="17">
        <v>2</v>
      </c>
      <c r="F629" s="22">
        <v>126000</v>
      </c>
    </row>
    <row r="630" spans="1:6" x14ac:dyDescent="0.2">
      <c r="A630" t="s">
        <v>1522</v>
      </c>
      <c r="B630" t="s">
        <v>1059</v>
      </c>
      <c r="C630" t="s">
        <v>88</v>
      </c>
      <c r="D630" t="s">
        <v>690</v>
      </c>
      <c r="E630" s="17">
        <v>4</v>
      </c>
      <c r="F630" s="22">
        <v>143080</v>
      </c>
    </row>
    <row r="631" spans="1:6" x14ac:dyDescent="0.2">
      <c r="A631" t="s">
        <v>1522</v>
      </c>
      <c r="B631" t="s">
        <v>1001</v>
      </c>
      <c r="C631" t="s">
        <v>120</v>
      </c>
      <c r="D631" t="s">
        <v>690</v>
      </c>
      <c r="E631" s="17">
        <v>2</v>
      </c>
      <c r="F631" s="22">
        <v>101348</v>
      </c>
    </row>
    <row r="632" spans="1:6" x14ac:dyDescent="0.2">
      <c r="A632" t="s">
        <v>1523</v>
      </c>
      <c r="B632" t="s">
        <v>1249</v>
      </c>
      <c r="C632" t="s">
        <v>169</v>
      </c>
      <c r="D632" t="s">
        <v>690</v>
      </c>
      <c r="E632" s="17">
        <v>1</v>
      </c>
      <c r="F632" s="22">
        <v>217350</v>
      </c>
    </row>
    <row r="633" spans="1:6" x14ac:dyDescent="0.2">
      <c r="A633" t="s">
        <v>1523</v>
      </c>
      <c r="B633" t="s">
        <v>1249</v>
      </c>
      <c r="C633" t="s">
        <v>143</v>
      </c>
      <c r="D633" t="s">
        <v>690</v>
      </c>
      <c r="E633" s="17">
        <v>1</v>
      </c>
      <c r="F633" s="22">
        <v>26544</v>
      </c>
    </row>
    <row r="634" spans="1:6" x14ac:dyDescent="0.2">
      <c r="A634" t="s">
        <v>1524</v>
      </c>
      <c r="B634" t="s">
        <v>1254</v>
      </c>
      <c r="C634" t="s">
        <v>295</v>
      </c>
      <c r="D634" t="s">
        <v>690</v>
      </c>
      <c r="E634" s="17">
        <v>1</v>
      </c>
      <c r="F634" s="22">
        <v>117110</v>
      </c>
    </row>
    <row r="635" spans="1:6" x14ac:dyDescent="0.2">
      <c r="A635" t="s">
        <v>1524</v>
      </c>
      <c r="B635" t="s">
        <v>1005</v>
      </c>
      <c r="C635" t="s">
        <v>43</v>
      </c>
      <c r="D635" t="s">
        <v>690</v>
      </c>
      <c r="E635" s="17">
        <v>1</v>
      </c>
      <c r="F635" s="22">
        <v>64624</v>
      </c>
    </row>
    <row r="636" spans="1:6" x14ac:dyDescent="0.2">
      <c r="A636" t="s">
        <v>1524</v>
      </c>
      <c r="B636" t="s">
        <v>1189</v>
      </c>
      <c r="C636" t="s">
        <v>143</v>
      </c>
      <c r="D636" t="s">
        <v>690</v>
      </c>
      <c r="E636" s="17">
        <v>2</v>
      </c>
      <c r="F636" s="22">
        <v>60340</v>
      </c>
    </row>
    <row r="637" spans="1:6" x14ac:dyDescent="0.2">
      <c r="A637" t="s">
        <v>1525</v>
      </c>
      <c r="B637" t="s">
        <v>1216</v>
      </c>
      <c r="C637" t="s">
        <v>179</v>
      </c>
      <c r="D637" t="s">
        <v>690</v>
      </c>
      <c r="E637" s="17">
        <v>1</v>
      </c>
      <c r="F637" s="22">
        <v>95550</v>
      </c>
    </row>
    <row r="638" spans="1:6" x14ac:dyDescent="0.2">
      <c r="A638" t="s">
        <v>1525</v>
      </c>
      <c r="B638" t="s">
        <v>840</v>
      </c>
      <c r="C638" t="s">
        <v>49</v>
      </c>
      <c r="D638" t="s">
        <v>690</v>
      </c>
      <c r="E638" s="17">
        <v>1</v>
      </c>
      <c r="F638" s="22">
        <v>72800</v>
      </c>
    </row>
    <row r="639" spans="1:6" x14ac:dyDescent="0.2">
      <c r="A639" t="s">
        <v>1525</v>
      </c>
      <c r="B639" t="s">
        <v>1022</v>
      </c>
      <c r="C639" t="s">
        <v>49</v>
      </c>
      <c r="D639" t="s">
        <v>690</v>
      </c>
      <c r="E639" s="17">
        <v>1</v>
      </c>
      <c r="F639" s="22">
        <v>65590</v>
      </c>
    </row>
    <row r="640" spans="1:6" x14ac:dyDescent="0.2">
      <c r="A640" t="s">
        <v>1526</v>
      </c>
      <c r="B640" t="s">
        <v>793</v>
      </c>
      <c r="C640" t="s">
        <v>81</v>
      </c>
      <c r="D640" t="s">
        <v>690</v>
      </c>
      <c r="E640" s="17">
        <v>2</v>
      </c>
      <c r="F640" s="22">
        <v>170450</v>
      </c>
    </row>
    <row r="641" spans="1:6" x14ac:dyDescent="0.2">
      <c r="A641" t="s">
        <v>1526</v>
      </c>
      <c r="B641" t="s">
        <v>793</v>
      </c>
      <c r="C641" t="s">
        <v>49</v>
      </c>
      <c r="D641" t="s">
        <v>690</v>
      </c>
      <c r="E641" s="17">
        <v>1</v>
      </c>
      <c r="F641" s="22">
        <v>62725</v>
      </c>
    </row>
    <row r="642" spans="1:6" x14ac:dyDescent="0.2">
      <c r="A642" t="s">
        <v>1527</v>
      </c>
      <c r="B642" t="s">
        <v>1054</v>
      </c>
      <c r="C642" t="s">
        <v>203</v>
      </c>
      <c r="D642" t="s">
        <v>689</v>
      </c>
      <c r="E642" s="17">
        <v>1</v>
      </c>
      <c r="F642" s="22">
        <v>43820</v>
      </c>
    </row>
    <row r="643" spans="1:6" x14ac:dyDescent="0.2">
      <c r="A643" t="s">
        <v>1527</v>
      </c>
      <c r="B643" t="s">
        <v>1054</v>
      </c>
      <c r="C643" t="s">
        <v>261</v>
      </c>
      <c r="D643" t="s">
        <v>689</v>
      </c>
      <c r="E643" s="17">
        <v>1</v>
      </c>
      <c r="F643" s="22">
        <v>8680</v>
      </c>
    </row>
    <row r="644" spans="1:6" x14ac:dyDescent="0.2">
      <c r="A644" t="s">
        <v>1527</v>
      </c>
      <c r="B644" t="s">
        <v>1054</v>
      </c>
      <c r="C644" t="s">
        <v>319</v>
      </c>
      <c r="D644" t="s">
        <v>689</v>
      </c>
      <c r="E644" s="17">
        <v>1</v>
      </c>
      <c r="F644" s="22">
        <v>35630</v>
      </c>
    </row>
    <row r="645" spans="1:6" x14ac:dyDescent="0.2">
      <c r="A645" t="s">
        <v>1527</v>
      </c>
      <c r="B645" t="s">
        <v>1054</v>
      </c>
      <c r="C645" t="s">
        <v>204</v>
      </c>
      <c r="D645" t="s">
        <v>689</v>
      </c>
      <c r="E645" s="17">
        <v>1</v>
      </c>
      <c r="F645" s="22">
        <v>9590</v>
      </c>
    </row>
    <row r="646" spans="1:6" x14ac:dyDescent="0.2">
      <c r="A646" t="s">
        <v>1527</v>
      </c>
      <c r="B646" t="s">
        <v>1054</v>
      </c>
      <c r="C646" t="s">
        <v>240</v>
      </c>
      <c r="D646" t="s">
        <v>689</v>
      </c>
      <c r="E646" s="17">
        <v>1</v>
      </c>
      <c r="F646" s="22">
        <v>5670</v>
      </c>
    </row>
    <row r="647" spans="1:6" x14ac:dyDescent="0.2">
      <c r="A647" t="s">
        <v>1527</v>
      </c>
      <c r="B647" t="s">
        <v>1054</v>
      </c>
      <c r="C647" t="s">
        <v>179</v>
      </c>
      <c r="D647" t="s">
        <v>689</v>
      </c>
      <c r="E647" s="17">
        <v>2</v>
      </c>
      <c r="F647" s="22">
        <v>122738</v>
      </c>
    </row>
    <row r="648" spans="1:6" x14ac:dyDescent="0.2">
      <c r="A648" t="s">
        <v>1527</v>
      </c>
      <c r="B648" t="s">
        <v>1054</v>
      </c>
      <c r="C648" t="s">
        <v>349</v>
      </c>
      <c r="D648" t="s">
        <v>689</v>
      </c>
      <c r="E648" s="17">
        <v>1</v>
      </c>
      <c r="F648" s="22">
        <v>4018</v>
      </c>
    </row>
    <row r="649" spans="1:6" x14ac:dyDescent="0.2">
      <c r="A649" t="s">
        <v>1528</v>
      </c>
      <c r="B649" t="s">
        <v>1222</v>
      </c>
      <c r="C649" t="s">
        <v>143</v>
      </c>
      <c r="D649" t="s">
        <v>690</v>
      </c>
      <c r="E649" s="17">
        <v>2</v>
      </c>
      <c r="F649" s="22">
        <v>123921</v>
      </c>
    </row>
    <row r="650" spans="1:6" x14ac:dyDescent="0.2">
      <c r="A650" t="s">
        <v>1528</v>
      </c>
      <c r="B650" t="s">
        <v>799</v>
      </c>
      <c r="C650" t="s">
        <v>266</v>
      </c>
      <c r="D650" t="s">
        <v>690</v>
      </c>
      <c r="E650" s="17">
        <v>2</v>
      </c>
      <c r="F650" s="22">
        <v>105830</v>
      </c>
    </row>
    <row r="651" spans="1:6" x14ac:dyDescent="0.2">
      <c r="A651" t="s">
        <v>1529</v>
      </c>
      <c r="B651" t="s">
        <v>939</v>
      </c>
      <c r="C651" t="s">
        <v>173</v>
      </c>
      <c r="D651" t="s">
        <v>690</v>
      </c>
      <c r="E651" s="17">
        <v>1</v>
      </c>
      <c r="F651" s="22">
        <v>76545</v>
      </c>
    </row>
    <row r="652" spans="1:6" x14ac:dyDescent="0.2">
      <c r="A652" t="s">
        <v>1529</v>
      </c>
      <c r="B652" t="s">
        <v>1357</v>
      </c>
      <c r="C652" t="s">
        <v>49</v>
      </c>
      <c r="D652" t="s">
        <v>690</v>
      </c>
      <c r="E652" s="17">
        <v>1</v>
      </c>
      <c r="F652" s="22">
        <v>54250</v>
      </c>
    </row>
    <row r="653" spans="1:6" x14ac:dyDescent="0.2">
      <c r="A653" t="s">
        <v>1529</v>
      </c>
      <c r="B653" t="s">
        <v>1338</v>
      </c>
      <c r="C653" t="s">
        <v>388</v>
      </c>
      <c r="D653" t="s">
        <v>690</v>
      </c>
      <c r="E653" s="17">
        <v>1</v>
      </c>
      <c r="F653" s="22">
        <v>49000</v>
      </c>
    </row>
    <row r="654" spans="1:6" x14ac:dyDescent="0.2">
      <c r="A654" t="s">
        <v>1529</v>
      </c>
      <c r="B654" t="s">
        <v>982</v>
      </c>
      <c r="C654" t="s">
        <v>49</v>
      </c>
      <c r="D654" t="s">
        <v>690</v>
      </c>
      <c r="E654" s="17">
        <v>1</v>
      </c>
      <c r="F654" s="22">
        <v>49000</v>
      </c>
    </row>
    <row r="655" spans="1:6" x14ac:dyDescent="0.2">
      <c r="A655" t="s">
        <v>1530</v>
      </c>
      <c r="B655" t="s">
        <v>1262</v>
      </c>
      <c r="C655" t="s">
        <v>45</v>
      </c>
      <c r="D655" t="s">
        <v>689</v>
      </c>
      <c r="E655" s="17">
        <v>2</v>
      </c>
      <c r="F655" s="22">
        <v>227710</v>
      </c>
    </row>
    <row r="656" spans="1:6" x14ac:dyDescent="0.2">
      <c r="A656" t="s">
        <v>1531</v>
      </c>
      <c r="B656" t="s">
        <v>955</v>
      </c>
      <c r="C656" t="s">
        <v>43</v>
      </c>
      <c r="D656" t="s">
        <v>690</v>
      </c>
      <c r="E656" s="17">
        <v>1</v>
      </c>
      <c r="F656" s="22">
        <v>105210</v>
      </c>
    </row>
    <row r="657" spans="1:6" x14ac:dyDescent="0.2">
      <c r="A657" t="s">
        <v>1531</v>
      </c>
      <c r="B657" t="s">
        <v>777</v>
      </c>
      <c r="C657" t="s">
        <v>49</v>
      </c>
      <c r="D657" t="s">
        <v>690</v>
      </c>
      <c r="E657" s="17">
        <v>1</v>
      </c>
      <c r="F657" s="22">
        <v>60905</v>
      </c>
    </row>
    <row r="658" spans="1:6" x14ac:dyDescent="0.2">
      <c r="A658" t="s">
        <v>1531</v>
      </c>
      <c r="B658" t="s">
        <v>1271</v>
      </c>
      <c r="C658" t="s">
        <v>390</v>
      </c>
      <c r="D658" t="s">
        <v>690</v>
      </c>
      <c r="E658" s="17">
        <v>1</v>
      </c>
      <c r="F658" s="22">
        <v>59080</v>
      </c>
    </row>
    <row r="659" spans="1:6" x14ac:dyDescent="0.2">
      <c r="A659" t="s">
        <v>1532</v>
      </c>
      <c r="B659" t="s">
        <v>1208</v>
      </c>
      <c r="C659" t="s">
        <v>295</v>
      </c>
      <c r="D659" t="s">
        <v>690</v>
      </c>
      <c r="E659" s="17">
        <v>3</v>
      </c>
      <c r="F659" s="22">
        <v>151060</v>
      </c>
    </row>
    <row r="660" spans="1:6" x14ac:dyDescent="0.2">
      <c r="A660" t="s">
        <v>1532</v>
      </c>
      <c r="B660" t="s">
        <v>1208</v>
      </c>
      <c r="C660" t="s">
        <v>286</v>
      </c>
      <c r="D660" t="s">
        <v>690</v>
      </c>
      <c r="E660" s="17">
        <v>1</v>
      </c>
      <c r="F660" s="22">
        <v>70700</v>
      </c>
    </row>
    <row r="661" spans="1:6" x14ac:dyDescent="0.2">
      <c r="A661" t="s">
        <v>1533</v>
      </c>
      <c r="B661" t="s">
        <v>1130</v>
      </c>
      <c r="C661" t="s">
        <v>246</v>
      </c>
      <c r="D661" t="s">
        <v>690</v>
      </c>
      <c r="E661" s="17">
        <v>1</v>
      </c>
      <c r="F661" s="22">
        <v>197890</v>
      </c>
    </row>
    <row r="662" spans="1:6" x14ac:dyDescent="0.2">
      <c r="A662" t="s">
        <v>1533</v>
      </c>
      <c r="B662" t="s">
        <v>1130</v>
      </c>
      <c r="C662" t="s">
        <v>274</v>
      </c>
      <c r="D662" t="s">
        <v>690</v>
      </c>
      <c r="E662" s="17">
        <v>1</v>
      </c>
      <c r="F662" s="22">
        <v>22400</v>
      </c>
    </row>
    <row r="663" spans="1:6" x14ac:dyDescent="0.2">
      <c r="A663" t="s">
        <v>1534</v>
      </c>
      <c r="B663" t="s">
        <v>922</v>
      </c>
      <c r="C663" t="s">
        <v>49</v>
      </c>
      <c r="D663" t="s">
        <v>690</v>
      </c>
      <c r="E663" s="17">
        <v>1</v>
      </c>
      <c r="F663" s="22">
        <v>61460</v>
      </c>
    </row>
    <row r="664" spans="1:6" x14ac:dyDescent="0.2">
      <c r="A664" t="s">
        <v>1534</v>
      </c>
      <c r="B664" t="s">
        <v>922</v>
      </c>
      <c r="C664" t="s">
        <v>136</v>
      </c>
      <c r="D664" t="s">
        <v>690</v>
      </c>
      <c r="E664" s="17">
        <v>2</v>
      </c>
      <c r="F664" s="22">
        <v>105000</v>
      </c>
    </row>
    <row r="665" spans="1:6" x14ac:dyDescent="0.2">
      <c r="A665" t="s">
        <v>1534</v>
      </c>
      <c r="B665" t="s">
        <v>1297</v>
      </c>
      <c r="C665" t="s">
        <v>279</v>
      </c>
      <c r="D665" t="s">
        <v>690</v>
      </c>
      <c r="E665" s="17">
        <v>1</v>
      </c>
      <c r="F665" s="22">
        <v>49070</v>
      </c>
    </row>
    <row r="666" spans="1:6" x14ac:dyDescent="0.2">
      <c r="A666" t="s">
        <v>1535</v>
      </c>
      <c r="B666" t="s">
        <v>1339</v>
      </c>
      <c r="C666" t="s">
        <v>383</v>
      </c>
      <c r="D666" t="s">
        <v>689</v>
      </c>
      <c r="E666" s="17">
        <v>1</v>
      </c>
      <c r="F666" s="22">
        <v>71190</v>
      </c>
    </row>
    <row r="667" spans="1:6" x14ac:dyDescent="0.2">
      <c r="A667" t="s">
        <v>1535</v>
      </c>
      <c r="B667" t="s">
        <v>1339</v>
      </c>
      <c r="C667" t="s">
        <v>381</v>
      </c>
      <c r="D667" t="s">
        <v>689</v>
      </c>
      <c r="E667" s="17">
        <v>1</v>
      </c>
      <c r="F667" s="22">
        <v>143640</v>
      </c>
    </row>
    <row r="668" spans="1:6" x14ac:dyDescent="0.2">
      <c r="A668" t="s">
        <v>1536</v>
      </c>
      <c r="B668" t="s">
        <v>992</v>
      </c>
      <c r="C668" t="s">
        <v>43</v>
      </c>
      <c r="D668" t="s">
        <v>690</v>
      </c>
      <c r="E668" s="17">
        <v>1</v>
      </c>
      <c r="F668" s="22">
        <v>96110</v>
      </c>
    </row>
    <row r="669" spans="1:6" x14ac:dyDescent="0.2">
      <c r="A669" t="s">
        <v>1536</v>
      </c>
      <c r="B669" t="s">
        <v>1112</v>
      </c>
      <c r="C669" t="s">
        <v>143</v>
      </c>
      <c r="D669" t="s">
        <v>690</v>
      </c>
      <c r="E669" s="17">
        <v>1</v>
      </c>
      <c r="F669" s="22">
        <v>58800</v>
      </c>
    </row>
    <row r="670" spans="1:6" x14ac:dyDescent="0.2">
      <c r="A670" t="s">
        <v>1536</v>
      </c>
      <c r="B670" t="s">
        <v>807</v>
      </c>
      <c r="C670" t="s">
        <v>251</v>
      </c>
      <c r="D670" t="s">
        <v>690</v>
      </c>
      <c r="E670" s="17">
        <v>1</v>
      </c>
      <c r="F670" s="22">
        <v>55580</v>
      </c>
    </row>
    <row r="671" spans="1:6" x14ac:dyDescent="0.2">
      <c r="A671" t="s">
        <v>1537</v>
      </c>
      <c r="B671" t="s">
        <v>1073</v>
      </c>
      <c r="C671" t="s">
        <v>45</v>
      </c>
      <c r="D671" t="s">
        <v>689</v>
      </c>
      <c r="E671" s="17">
        <v>2</v>
      </c>
      <c r="F671" s="22">
        <v>209370</v>
      </c>
    </row>
    <row r="672" spans="1:6" x14ac:dyDescent="0.2">
      <c r="A672" t="s">
        <v>1538</v>
      </c>
      <c r="B672" t="s">
        <v>1185</v>
      </c>
      <c r="C672" t="s">
        <v>57</v>
      </c>
      <c r="D672" t="s">
        <v>690</v>
      </c>
      <c r="E672" s="17">
        <v>1</v>
      </c>
      <c r="F672" s="22">
        <v>25810.400000000001</v>
      </c>
    </row>
    <row r="673" spans="1:6" x14ac:dyDescent="0.2">
      <c r="A673" t="s">
        <v>1538</v>
      </c>
      <c r="B673" t="s">
        <v>1185</v>
      </c>
      <c r="C673" t="s">
        <v>151</v>
      </c>
      <c r="D673" t="s">
        <v>690</v>
      </c>
      <c r="E673" s="17">
        <v>1</v>
      </c>
      <c r="F673" s="22">
        <v>26677</v>
      </c>
    </row>
    <row r="674" spans="1:6" x14ac:dyDescent="0.2">
      <c r="A674" t="s">
        <v>1538</v>
      </c>
      <c r="B674" t="s">
        <v>1185</v>
      </c>
      <c r="C674" t="s">
        <v>361</v>
      </c>
      <c r="D674" t="s">
        <v>690</v>
      </c>
      <c r="E674" s="17">
        <v>1</v>
      </c>
      <c r="F674" s="22">
        <v>155287.29999999999</v>
      </c>
    </row>
    <row r="675" spans="1:6" x14ac:dyDescent="0.2">
      <c r="A675" t="s">
        <v>1539</v>
      </c>
      <c r="B675" t="s">
        <v>970</v>
      </c>
      <c r="C675" t="s">
        <v>128</v>
      </c>
      <c r="D675" t="s">
        <v>689</v>
      </c>
      <c r="E675" s="17">
        <v>1</v>
      </c>
      <c r="F675" s="22">
        <v>35350</v>
      </c>
    </row>
    <row r="676" spans="1:6" x14ac:dyDescent="0.2">
      <c r="A676" t="s">
        <v>1539</v>
      </c>
      <c r="B676" t="s">
        <v>970</v>
      </c>
      <c r="C676" t="s">
        <v>113</v>
      </c>
      <c r="D676" t="s">
        <v>689</v>
      </c>
      <c r="E676" s="17">
        <v>1</v>
      </c>
      <c r="F676" s="22">
        <v>35350</v>
      </c>
    </row>
    <row r="677" spans="1:6" x14ac:dyDescent="0.2">
      <c r="A677" t="s">
        <v>1539</v>
      </c>
      <c r="B677" t="s">
        <v>970</v>
      </c>
      <c r="C677" t="s">
        <v>179</v>
      </c>
      <c r="D677" t="s">
        <v>689</v>
      </c>
      <c r="E677" s="17">
        <v>2</v>
      </c>
      <c r="F677" s="22">
        <v>70210</v>
      </c>
    </row>
    <row r="678" spans="1:6" x14ac:dyDescent="0.2">
      <c r="A678" t="s">
        <v>1539</v>
      </c>
      <c r="B678" t="s">
        <v>970</v>
      </c>
      <c r="C678" t="s">
        <v>293</v>
      </c>
      <c r="D678" t="s">
        <v>689</v>
      </c>
      <c r="E678" s="17">
        <v>1</v>
      </c>
      <c r="F678" s="22">
        <v>61810</v>
      </c>
    </row>
    <row r="679" spans="1:6" x14ac:dyDescent="0.2">
      <c r="A679" t="s">
        <v>1539</v>
      </c>
      <c r="B679" t="s">
        <v>970</v>
      </c>
      <c r="C679" t="s">
        <v>302</v>
      </c>
      <c r="D679" t="s">
        <v>689</v>
      </c>
      <c r="E679" s="17">
        <v>1</v>
      </c>
      <c r="F679" s="22">
        <v>4690</v>
      </c>
    </row>
    <row r="680" spans="1:6" x14ac:dyDescent="0.2">
      <c r="A680" t="s">
        <v>1540</v>
      </c>
      <c r="B680" t="s">
        <v>756</v>
      </c>
      <c r="C680" t="s">
        <v>92</v>
      </c>
      <c r="D680" t="s">
        <v>690</v>
      </c>
      <c r="E680" s="17">
        <v>1</v>
      </c>
      <c r="F680" s="22">
        <v>70850</v>
      </c>
    </row>
    <row r="681" spans="1:6" x14ac:dyDescent="0.2">
      <c r="A681" t="s">
        <v>1540</v>
      </c>
      <c r="B681" t="s">
        <v>756</v>
      </c>
      <c r="C681" t="s">
        <v>169</v>
      </c>
      <c r="D681" t="s">
        <v>690</v>
      </c>
      <c r="E681" s="17">
        <v>1</v>
      </c>
      <c r="F681" s="22">
        <v>80570</v>
      </c>
    </row>
    <row r="682" spans="1:6" x14ac:dyDescent="0.2">
      <c r="A682" t="s">
        <v>1540</v>
      </c>
      <c r="B682" t="s">
        <v>756</v>
      </c>
      <c r="C682" t="s">
        <v>49</v>
      </c>
      <c r="D682" t="s">
        <v>690</v>
      </c>
      <c r="E682" s="17">
        <v>1</v>
      </c>
      <c r="F682" s="22">
        <v>55185</v>
      </c>
    </row>
    <row r="683" spans="1:6" x14ac:dyDescent="0.2">
      <c r="A683" t="s">
        <v>1541</v>
      </c>
      <c r="B683" t="s">
        <v>756</v>
      </c>
      <c r="C683" t="s">
        <v>519</v>
      </c>
      <c r="D683" t="s">
        <v>689</v>
      </c>
      <c r="E683" s="17">
        <v>1</v>
      </c>
      <c r="F683" s="22">
        <v>205310</v>
      </c>
    </row>
    <row r="684" spans="1:6" x14ac:dyDescent="0.2">
      <c r="A684" t="s">
        <v>1542</v>
      </c>
      <c r="B684" t="s">
        <v>1024</v>
      </c>
      <c r="C684" t="s">
        <v>99</v>
      </c>
      <c r="D684" t="s">
        <v>690</v>
      </c>
      <c r="E684" s="17">
        <v>1</v>
      </c>
      <c r="F684" s="22">
        <v>101220</v>
      </c>
    </row>
    <row r="685" spans="1:6" x14ac:dyDescent="0.2">
      <c r="A685" t="s">
        <v>1542</v>
      </c>
      <c r="B685" t="s">
        <v>1024</v>
      </c>
      <c r="C685" t="s">
        <v>89</v>
      </c>
      <c r="D685" t="s">
        <v>690</v>
      </c>
      <c r="E685" s="17">
        <v>1</v>
      </c>
      <c r="F685" s="22">
        <v>103670</v>
      </c>
    </row>
    <row r="686" spans="1:6" x14ac:dyDescent="0.2">
      <c r="A686" t="s">
        <v>1543</v>
      </c>
      <c r="B686" t="s">
        <v>1123</v>
      </c>
      <c r="C686" t="s">
        <v>171</v>
      </c>
      <c r="D686" t="s">
        <v>689</v>
      </c>
      <c r="E686" s="17">
        <v>1</v>
      </c>
      <c r="F686" s="22">
        <v>204260</v>
      </c>
    </row>
    <row r="687" spans="1:6" x14ac:dyDescent="0.2">
      <c r="A687" t="s">
        <v>1544</v>
      </c>
      <c r="B687" t="s">
        <v>854</v>
      </c>
      <c r="C687" t="s">
        <v>81</v>
      </c>
      <c r="D687" t="s">
        <v>689</v>
      </c>
      <c r="E687" s="17">
        <v>2</v>
      </c>
      <c r="F687" s="22">
        <v>201880</v>
      </c>
    </row>
    <row r="688" spans="1:6" x14ac:dyDescent="0.2">
      <c r="A688" t="s">
        <v>1545</v>
      </c>
      <c r="B688" t="s">
        <v>778</v>
      </c>
      <c r="C688" t="s">
        <v>146</v>
      </c>
      <c r="D688" t="s">
        <v>690</v>
      </c>
      <c r="E688" s="17">
        <v>1</v>
      </c>
      <c r="F688" s="22">
        <v>49000</v>
      </c>
    </row>
    <row r="689" spans="1:6" x14ac:dyDescent="0.2">
      <c r="A689" t="s">
        <v>1545</v>
      </c>
      <c r="B689" t="s">
        <v>778</v>
      </c>
      <c r="C689" t="s">
        <v>71</v>
      </c>
      <c r="D689" t="s">
        <v>690</v>
      </c>
      <c r="E689" s="17">
        <v>1</v>
      </c>
      <c r="F689" s="22">
        <v>98800</v>
      </c>
    </row>
    <row r="690" spans="1:6" x14ac:dyDescent="0.2">
      <c r="A690" t="s">
        <v>1545</v>
      </c>
      <c r="B690" t="s">
        <v>778</v>
      </c>
      <c r="C690" t="s">
        <v>45</v>
      </c>
      <c r="D690" t="s">
        <v>690</v>
      </c>
      <c r="E690" s="17">
        <v>1</v>
      </c>
      <c r="F690" s="22">
        <v>50050</v>
      </c>
    </row>
    <row r="691" spans="1:6" x14ac:dyDescent="0.2">
      <c r="A691" t="s">
        <v>1546</v>
      </c>
      <c r="B691" t="s">
        <v>957</v>
      </c>
      <c r="C691" t="s">
        <v>179</v>
      </c>
      <c r="D691" t="s">
        <v>690</v>
      </c>
      <c r="E691" s="17">
        <v>2</v>
      </c>
      <c r="F691" s="22">
        <v>147280</v>
      </c>
    </row>
    <row r="692" spans="1:6" x14ac:dyDescent="0.2">
      <c r="A692" t="s">
        <v>1546</v>
      </c>
      <c r="B692" t="s">
        <v>957</v>
      </c>
      <c r="C692" t="s">
        <v>150</v>
      </c>
      <c r="D692" t="s">
        <v>690</v>
      </c>
      <c r="E692" s="17">
        <v>1</v>
      </c>
      <c r="F692" s="22">
        <v>49000</v>
      </c>
    </row>
    <row r="693" spans="1:6" x14ac:dyDescent="0.2">
      <c r="A693" t="s">
        <v>1547</v>
      </c>
      <c r="B693" t="s">
        <v>811</v>
      </c>
      <c r="C693" t="s">
        <v>151</v>
      </c>
      <c r="D693" t="s">
        <v>690</v>
      </c>
      <c r="E693" s="17">
        <v>1</v>
      </c>
      <c r="F693" s="22">
        <v>22120</v>
      </c>
    </row>
    <row r="694" spans="1:6" x14ac:dyDescent="0.2">
      <c r="A694" t="s">
        <v>1547</v>
      </c>
      <c r="B694" t="s">
        <v>811</v>
      </c>
      <c r="C694" t="s">
        <v>49</v>
      </c>
      <c r="D694" t="s">
        <v>690</v>
      </c>
      <c r="E694" s="17">
        <v>3</v>
      </c>
      <c r="F694" s="22">
        <v>173265</v>
      </c>
    </row>
    <row r="695" spans="1:6" x14ac:dyDescent="0.2">
      <c r="A695" t="s">
        <v>1548</v>
      </c>
      <c r="B695" t="s">
        <v>1057</v>
      </c>
      <c r="C695" t="s">
        <v>257</v>
      </c>
      <c r="D695" t="s">
        <v>689</v>
      </c>
      <c r="E695" s="17">
        <v>1</v>
      </c>
      <c r="F695" s="22">
        <v>43330</v>
      </c>
    </row>
    <row r="696" spans="1:6" x14ac:dyDescent="0.2">
      <c r="A696" t="s">
        <v>1548</v>
      </c>
      <c r="B696" t="s">
        <v>1057</v>
      </c>
      <c r="C696" t="s">
        <v>237</v>
      </c>
      <c r="D696" t="s">
        <v>689</v>
      </c>
      <c r="E696" s="17">
        <v>1</v>
      </c>
      <c r="F696" s="22">
        <v>38780</v>
      </c>
    </row>
    <row r="697" spans="1:6" x14ac:dyDescent="0.2">
      <c r="A697" t="s">
        <v>1548</v>
      </c>
      <c r="B697" t="s">
        <v>1057</v>
      </c>
      <c r="C697" t="s">
        <v>258</v>
      </c>
      <c r="D697" t="s">
        <v>689</v>
      </c>
      <c r="E697" s="17">
        <v>1</v>
      </c>
      <c r="F697" s="22">
        <v>110950</v>
      </c>
    </row>
    <row r="698" spans="1:6" x14ac:dyDescent="0.2">
      <c r="A698" t="s">
        <v>1548</v>
      </c>
      <c r="B698" t="s">
        <v>1057</v>
      </c>
      <c r="C698" t="s">
        <v>49</v>
      </c>
      <c r="D698" t="s">
        <v>689</v>
      </c>
      <c r="E698" s="17">
        <v>1</v>
      </c>
      <c r="F698" s="22">
        <v>490</v>
      </c>
    </row>
    <row r="699" spans="1:6" x14ac:dyDescent="0.2">
      <c r="A699" t="s">
        <v>1549</v>
      </c>
      <c r="B699" t="s">
        <v>1329</v>
      </c>
      <c r="C699" t="s">
        <v>169</v>
      </c>
      <c r="D699" t="s">
        <v>690</v>
      </c>
      <c r="E699" s="17">
        <v>1</v>
      </c>
      <c r="F699" s="22">
        <v>193130</v>
      </c>
    </row>
    <row r="700" spans="1:6" x14ac:dyDescent="0.2">
      <c r="A700" t="s">
        <v>1550</v>
      </c>
      <c r="B700" t="s">
        <v>1243</v>
      </c>
      <c r="C700" t="s">
        <v>151</v>
      </c>
      <c r="D700" t="s">
        <v>690</v>
      </c>
      <c r="E700" s="17">
        <v>1</v>
      </c>
      <c r="F700" s="22">
        <v>21000</v>
      </c>
    </row>
    <row r="701" spans="1:6" x14ac:dyDescent="0.2">
      <c r="A701" t="s">
        <v>1550</v>
      </c>
      <c r="B701" t="s">
        <v>1243</v>
      </c>
      <c r="C701" t="s">
        <v>45</v>
      </c>
      <c r="D701" t="s">
        <v>690</v>
      </c>
      <c r="E701" s="17">
        <v>1</v>
      </c>
      <c r="F701" s="22">
        <v>96110</v>
      </c>
    </row>
    <row r="702" spans="1:6" x14ac:dyDescent="0.2">
      <c r="A702" t="s">
        <v>1550</v>
      </c>
      <c r="B702" t="s">
        <v>1049</v>
      </c>
      <c r="C702" t="s">
        <v>78</v>
      </c>
      <c r="D702" t="s">
        <v>690</v>
      </c>
      <c r="E702" s="17">
        <v>1</v>
      </c>
      <c r="F702" s="22">
        <v>74690</v>
      </c>
    </row>
    <row r="703" spans="1:6" x14ac:dyDescent="0.2">
      <c r="A703" t="s">
        <v>1551</v>
      </c>
      <c r="B703" t="s">
        <v>748</v>
      </c>
      <c r="C703" t="s">
        <v>169</v>
      </c>
      <c r="D703" t="s">
        <v>689</v>
      </c>
      <c r="E703" s="17">
        <v>1</v>
      </c>
      <c r="F703" s="22">
        <v>190320</v>
      </c>
    </row>
    <row r="704" spans="1:6" x14ac:dyDescent="0.2">
      <c r="A704" t="s">
        <v>1552</v>
      </c>
      <c r="B704" t="s">
        <v>1124</v>
      </c>
      <c r="C704" t="s">
        <v>43</v>
      </c>
      <c r="D704" t="s">
        <v>690</v>
      </c>
      <c r="E704" s="17">
        <v>2</v>
      </c>
      <c r="F704" s="22">
        <v>173950</v>
      </c>
    </row>
    <row r="705" spans="1:6" x14ac:dyDescent="0.2">
      <c r="A705" t="s">
        <v>1552</v>
      </c>
      <c r="B705" t="s">
        <v>888</v>
      </c>
      <c r="C705" t="s">
        <v>357</v>
      </c>
      <c r="D705" t="s">
        <v>690</v>
      </c>
      <c r="E705" s="17">
        <v>1</v>
      </c>
      <c r="F705" s="22">
        <v>14280</v>
      </c>
    </row>
    <row r="706" spans="1:6" x14ac:dyDescent="0.2">
      <c r="A706" t="s">
        <v>1553</v>
      </c>
      <c r="B706" t="s">
        <v>1269</v>
      </c>
      <c r="C706" t="s">
        <v>289</v>
      </c>
      <c r="D706" t="s">
        <v>689</v>
      </c>
      <c r="E706" s="17">
        <v>1</v>
      </c>
      <c r="F706" s="22">
        <v>188160</v>
      </c>
    </row>
    <row r="707" spans="1:6" x14ac:dyDescent="0.2">
      <c r="A707" t="s">
        <v>1554</v>
      </c>
      <c r="B707" t="s">
        <v>946</v>
      </c>
      <c r="C707" t="s">
        <v>141</v>
      </c>
      <c r="D707" t="s">
        <v>690</v>
      </c>
      <c r="E707" s="17">
        <v>1</v>
      </c>
      <c r="F707" s="22">
        <v>60340</v>
      </c>
    </row>
    <row r="708" spans="1:6" x14ac:dyDescent="0.2">
      <c r="A708" t="s">
        <v>1554</v>
      </c>
      <c r="B708" t="s">
        <v>946</v>
      </c>
      <c r="C708" t="s">
        <v>179</v>
      </c>
      <c r="D708" t="s">
        <v>690</v>
      </c>
      <c r="E708" s="17">
        <v>1</v>
      </c>
      <c r="F708" s="22">
        <v>51310</v>
      </c>
    </row>
    <row r="709" spans="1:6" x14ac:dyDescent="0.2">
      <c r="A709" t="s">
        <v>1554</v>
      </c>
      <c r="B709" t="s">
        <v>1012</v>
      </c>
      <c r="C709" t="s">
        <v>520</v>
      </c>
      <c r="D709" t="s">
        <v>690</v>
      </c>
      <c r="E709" s="17">
        <v>1</v>
      </c>
      <c r="F709" s="22">
        <v>74571</v>
      </c>
    </row>
    <row r="710" spans="1:6" x14ac:dyDescent="0.2">
      <c r="A710" t="s">
        <v>1554</v>
      </c>
      <c r="B710" t="s">
        <v>1166</v>
      </c>
      <c r="C710" t="s">
        <v>73</v>
      </c>
      <c r="D710" t="s">
        <v>690</v>
      </c>
      <c r="E710" s="17">
        <v>1</v>
      </c>
      <c r="F710" s="22">
        <v>1750</v>
      </c>
    </row>
    <row r="711" spans="1:6" x14ac:dyDescent="0.2">
      <c r="A711" t="s">
        <v>1555</v>
      </c>
      <c r="B711" t="s">
        <v>827</v>
      </c>
      <c r="C711" t="s">
        <v>78</v>
      </c>
      <c r="D711" t="s">
        <v>690</v>
      </c>
      <c r="E711" s="17">
        <v>1</v>
      </c>
      <c r="F711" s="22">
        <v>89050</v>
      </c>
    </row>
    <row r="712" spans="1:6" x14ac:dyDescent="0.2">
      <c r="A712" t="s">
        <v>1555</v>
      </c>
      <c r="B712" t="s">
        <v>1313</v>
      </c>
      <c r="C712" t="s">
        <v>273</v>
      </c>
      <c r="D712" t="s">
        <v>690</v>
      </c>
      <c r="E712" s="17">
        <v>1</v>
      </c>
      <c r="F712" s="22">
        <v>64400</v>
      </c>
    </row>
    <row r="713" spans="1:6" x14ac:dyDescent="0.2">
      <c r="A713" t="s">
        <v>1555</v>
      </c>
      <c r="B713" t="s">
        <v>1164</v>
      </c>
      <c r="C713" t="s">
        <v>291</v>
      </c>
      <c r="D713" t="s">
        <v>690</v>
      </c>
      <c r="E713" s="17">
        <v>1</v>
      </c>
      <c r="F713" s="22">
        <v>32970</v>
      </c>
    </row>
    <row r="714" spans="1:6" x14ac:dyDescent="0.2">
      <c r="A714" t="s">
        <v>1556</v>
      </c>
      <c r="B714" t="s">
        <v>915</v>
      </c>
      <c r="C714" t="s">
        <v>49</v>
      </c>
      <c r="D714" t="s">
        <v>690</v>
      </c>
      <c r="E714" s="17">
        <v>1</v>
      </c>
      <c r="F714" s="22">
        <v>123340</v>
      </c>
    </row>
    <row r="715" spans="1:6" x14ac:dyDescent="0.2">
      <c r="A715" t="s">
        <v>1556</v>
      </c>
      <c r="B715" t="s">
        <v>969</v>
      </c>
      <c r="C715" t="s">
        <v>57</v>
      </c>
      <c r="D715" t="s">
        <v>690</v>
      </c>
      <c r="E715" s="17">
        <v>1</v>
      </c>
      <c r="F715" s="22">
        <v>40810</v>
      </c>
    </row>
    <row r="716" spans="1:6" x14ac:dyDescent="0.2">
      <c r="A716" t="s">
        <v>1556</v>
      </c>
      <c r="B716" t="s">
        <v>1258</v>
      </c>
      <c r="C716" t="s">
        <v>151</v>
      </c>
      <c r="D716" t="s">
        <v>690</v>
      </c>
      <c r="E716" s="17">
        <v>1</v>
      </c>
      <c r="F716" s="22">
        <v>21000</v>
      </c>
    </row>
    <row r="717" spans="1:6" x14ac:dyDescent="0.2">
      <c r="A717" t="s">
        <v>1557</v>
      </c>
      <c r="B717" t="s">
        <v>1086</v>
      </c>
      <c r="C717" t="s">
        <v>285</v>
      </c>
      <c r="D717" t="s">
        <v>689</v>
      </c>
      <c r="E717" s="17">
        <v>1</v>
      </c>
      <c r="F717" s="22">
        <v>88690</v>
      </c>
    </row>
    <row r="718" spans="1:6" x14ac:dyDescent="0.2">
      <c r="A718" t="s">
        <v>1557</v>
      </c>
      <c r="B718" t="s">
        <v>1086</v>
      </c>
      <c r="C718" t="s">
        <v>226</v>
      </c>
      <c r="D718" t="s">
        <v>689</v>
      </c>
      <c r="E718" s="17">
        <v>1</v>
      </c>
      <c r="F718" s="22">
        <v>95410</v>
      </c>
    </row>
    <row r="719" spans="1:6" x14ac:dyDescent="0.2">
      <c r="A719" t="s">
        <v>1558</v>
      </c>
      <c r="B719" t="s">
        <v>1017</v>
      </c>
      <c r="C719" t="s">
        <v>129</v>
      </c>
      <c r="D719" t="s">
        <v>690</v>
      </c>
      <c r="E719" s="17">
        <v>1</v>
      </c>
      <c r="F719" s="22">
        <v>49000</v>
      </c>
    </row>
    <row r="720" spans="1:6" x14ac:dyDescent="0.2">
      <c r="A720" t="s">
        <v>1558</v>
      </c>
      <c r="B720" t="s">
        <v>1017</v>
      </c>
      <c r="C720" t="s">
        <v>531</v>
      </c>
      <c r="D720" t="s">
        <v>690</v>
      </c>
      <c r="E720" s="17">
        <v>1</v>
      </c>
      <c r="F720" s="22">
        <v>49000</v>
      </c>
    </row>
    <row r="721" spans="1:6" x14ac:dyDescent="0.2">
      <c r="A721" t="s">
        <v>1558</v>
      </c>
      <c r="B721" t="s">
        <v>1205</v>
      </c>
      <c r="C721" t="s">
        <v>304</v>
      </c>
      <c r="D721" t="s">
        <v>690</v>
      </c>
      <c r="E721" s="17">
        <v>2</v>
      </c>
      <c r="F721" s="22">
        <v>84910</v>
      </c>
    </row>
    <row r="722" spans="1:6" x14ac:dyDescent="0.2">
      <c r="A722" t="s">
        <v>1559</v>
      </c>
      <c r="B722" t="s">
        <v>756</v>
      </c>
      <c r="C722" t="s">
        <v>78</v>
      </c>
      <c r="D722" t="s">
        <v>690</v>
      </c>
      <c r="E722" s="17">
        <v>1</v>
      </c>
      <c r="F722" s="22">
        <v>49000</v>
      </c>
    </row>
    <row r="723" spans="1:6" x14ac:dyDescent="0.2">
      <c r="A723" t="s">
        <v>1559</v>
      </c>
      <c r="B723" t="s">
        <v>756</v>
      </c>
      <c r="C723" t="s">
        <v>87</v>
      </c>
      <c r="D723" t="s">
        <v>690</v>
      </c>
      <c r="E723" s="17">
        <v>1</v>
      </c>
      <c r="F723" s="22">
        <v>63505</v>
      </c>
    </row>
    <row r="724" spans="1:6" x14ac:dyDescent="0.2">
      <c r="A724" t="s">
        <v>1559</v>
      </c>
      <c r="B724" t="s">
        <v>756</v>
      </c>
      <c r="C724" t="s">
        <v>169</v>
      </c>
      <c r="D724" t="s">
        <v>690</v>
      </c>
      <c r="E724" s="17">
        <v>1</v>
      </c>
      <c r="F724" s="22">
        <v>67410</v>
      </c>
    </row>
    <row r="725" spans="1:6" x14ac:dyDescent="0.2">
      <c r="A725" t="s">
        <v>1560</v>
      </c>
      <c r="B725" t="s">
        <v>1018</v>
      </c>
      <c r="C725" t="s">
        <v>45</v>
      </c>
      <c r="D725" t="s">
        <v>690</v>
      </c>
      <c r="E725" s="17">
        <v>1</v>
      </c>
      <c r="F725" s="22">
        <v>90370</v>
      </c>
    </row>
    <row r="726" spans="1:6" x14ac:dyDescent="0.2">
      <c r="A726" t="s">
        <v>1560</v>
      </c>
      <c r="B726" t="s">
        <v>1018</v>
      </c>
      <c r="C726" t="s">
        <v>49</v>
      </c>
      <c r="D726" t="s">
        <v>690</v>
      </c>
      <c r="E726" s="17">
        <v>1</v>
      </c>
      <c r="F726" s="22">
        <v>87990</v>
      </c>
    </row>
    <row r="727" spans="1:6" x14ac:dyDescent="0.2">
      <c r="A727" t="s">
        <v>1561</v>
      </c>
      <c r="B727" t="s">
        <v>1203</v>
      </c>
      <c r="C727" t="s">
        <v>296</v>
      </c>
      <c r="D727" t="s">
        <v>690</v>
      </c>
      <c r="E727" s="17">
        <v>1</v>
      </c>
      <c r="F727" s="22">
        <v>82670</v>
      </c>
    </row>
    <row r="728" spans="1:6" x14ac:dyDescent="0.2">
      <c r="A728" t="s">
        <v>1561</v>
      </c>
      <c r="B728" t="s">
        <v>1203</v>
      </c>
      <c r="C728" t="s">
        <v>175</v>
      </c>
      <c r="D728" t="s">
        <v>690</v>
      </c>
      <c r="E728" s="17">
        <v>1</v>
      </c>
      <c r="F728" s="22">
        <v>94780</v>
      </c>
    </row>
    <row r="729" spans="1:6" x14ac:dyDescent="0.2">
      <c r="A729" t="s">
        <v>1562</v>
      </c>
      <c r="B729" t="s">
        <v>882</v>
      </c>
      <c r="C729" t="s">
        <v>509</v>
      </c>
      <c r="D729" t="s">
        <v>689</v>
      </c>
      <c r="E729" s="17">
        <v>1</v>
      </c>
      <c r="F729" s="22">
        <v>176120</v>
      </c>
    </row>
    <row r="730" spans="1:6" x14ac:dyDescent="0.2">
      <c r="A730" t="s">
        <v>1563</v>
      </c>
      <c r="B730" t="s">
        <v>791</v>
      </c>
      <c r="C730" t="s">
        <v>49</v>
      </c>
      <c r="D730" t="s">
        <v>690</v>
      </c>
      <c r="E730" s="17">
        <v>2</v>
      </c>
      <c r="F730" s="22">
        <v>126350</v>
      </c>
    </row>
    <row r="731" spans="1:6" x14ac:dyDescent="0.2">
      <c r="A731" t="s">
        <v>1563</v>
      </c>
      <c r="B731" t="s">
        <v>1127</v>
      </c>
      <c r="C731" t="s">
        <v>179</v>
      </c>
      <c r="D731" t="s">
        <v>690</v>
      </c>
      <c r="E731" s="17">
        <v>1</v>
      </c>
      <c r="F731" s="22">
        <v>49000</v>
      </c>
    </row>
    <row r="732" spans="1:6" x14ac:dyDescent="0.2">
      <c r="A732" t="s">
        <v>1564</v>
      </c>
      <c r="B732" t="s">
        <v>884</v>
      </c>
      <c r="C732" t="s">
        <v>87</v>
      </c>
      <c r="D732" t="s">
        <v>690</v>
      </c>
      <c r="E732" s="17">
        <v>2</v>
      </c>
      <c r="F732" s="22">
        <v>174720</v>
      </c>
    </row>
    <row r="733" spans="1:6" x14ac:dyDescent="0.2">
      <c r="A733" t="s">
        <v>1565</v>
      </c>
      <c r="B733" t="s">
        <v>800</v>
      </c>
      <c r="C733" t="s">
        <v>73</v>
      </c>
      <c r="D733" t="s">
        <v>690</v>
      </c>
      <c r="E733" s="17">
        <v>1</v>
      </c>
      <c r="F733" s="22">
        <v>95758</v>
      </c>
    </row>
    <row r="734" spans="1:6" x14ac:dyDescent="0.2">
      <c r="A734" t="s">
        <v>1565</v>
      </c>
      <c r="B734" t="s">
        <v>947</v>
      </c>
      <c r="C734" t="s">
        <v>49</v>
      </c>
      <c r="D734" t="s">
        <v>690</v>
      </c>
      <c r="E734" s="17">
        <v>1</v>
      </c>
      <c r="F734" s="22">
        <v>76720</v>
      </c>
    </row>
    <row r="735" spans="1:6" x14ac:dyDescent="0.2">
      <c r="A735" t="s">
        <v>1566</v>
      </c>
      <c r="B735" t="s">
        <v>1041</v>
      </c>
      <c r="C735" t="s">
        <v>229</v>
      </c>
      <c r="D735" t="s">
        <v>689</v>
      </c>
      <c r="E735" s="17">
        <v>1</v>
      </c>
      <c r="F735" s="22">
        <v>169680</v>
      </c>
    </row>
    <row r="736" spans="1:6" x14ac:dyDescent="0.2">
      <c r="A736" t="s">
        <v>1567</v>
      </c>
      <c r="B736" t="s">
        <v>1094</v>
      </c>
      <c r="C736" t="s">
        <v>49</v>
      </c>
      <c r="D736" t="s">
        <v>690</v>
      </c>
      <c r="E736" s="17">
        <v>1</v>
      </c>
      <c r="F736" s="22">
        <v>68460</v>
      </c>
    </row>
    <row r="737" spans="1:6" x14ac:dyDescent="0.2">
      <c r="A737" t="s">
        <v>1567</v>
      </c>
      <c r="B737" t="s">
        <v>1252</v>
      </c>
      <c r="C737" t="s">
        <v>88</v>
      </c>
      <c r="D737" t="s">
        <v>690</v>
      </c>
      <c r="E737" s="17">
        <v>1</v>
      </c>
      <c r="F737" s="22">
        <v>51800</v>
      </c>
    </row>
    <row r="738" spans="1:6" x14ac:dyDescent="0.2">
      <c r="A738" t="s">
        <v>1567</v>
      </c>
      <c r="B738" t="s">
        <v>1246</v>
      </c>
      <c r="C738" t="s">
        <v>113</v>
      </c>
      <c r="D738" t="s">
        <v>690</v>
      </c>
      <c r="E738" s="17">
        <v>1</v>
      </c>
      <c r="F738" s="22">
        <v>49000</v>
      </c>
    </row>
    <row r="739" spans="1:6" x14ac:dyDescent="0.2">
      <c r="A739" t="s">
        <v>1568</v>
      </c>
      <c r="B739" t="s">
        <v>1033</v>
      </c>
      <c r="C739" t="s">
        <v>99</v>
      </c>
      <c r="D739" t="s">
        <v>690</v>
      </c>
      <c r="E739" s="17">
        <v>1</v>
      </c>
      <c r="F739" s="22">
        <v>74200</v>
      </c>
    </row>
    <row r="740" spans="1:6" x14ac:dyDescent="0.2">
      <c r="A740" t="s">
        <v>1568</v>
      </c>
      <c r="B740" t="s">
        <v>1220</v>
      </c>
      <c r="C740" t="s">
        <v>147</v>
      </c>
      <c r="D740" t="s">
        <v>690</v>
      </c>
      <c r="E740" s="17">
        <v>1</v>
      </c>
      <c r="F740" s="22">
        <v>49000</v>
      </c>
    </row>
    <row r="741" spans="1:6" x14ac:dyDescent="0.2">
      <c r="A741" t="s">
        <v>1568</v>
      </c>
      <c r="B741" t="s">
        <v>834</v>
      </c>
      <c r="C741" t="s">
        <v>147</v>
      </c>
      <c r="D741" t="s">
        <v>690</v>
      </c>
      <c r="E741" s="17">
        <v>1</v>
      </c>
      <c r="F741" s="22">
        <v>45565</v>
      </c>
    </row>
    <row r="742" spans="1:6" x14ac:dyDescent="0.2">
      <c r="A742" t="s">
        <v>1569</v>
      </c>
      <c r="B742" t="s">
        <v>942</v>
      </c>
      <c r="C742" t="s">
        <v>120</v>
      </c>
      <c r="D742" t="s">
        <v>690</v>
      </c>
      <c r="E742" s="17">
        <v>2</v>
      </c>
      <c r="F742" s="22">
        <v>164496.5</v>
      </c>
    </row>
    <row r="743" spans="1:6" x14ac:dyDescent="0.2">
      <c r="A743" t="s">
        <v>1569</v>
      </c>
      <c r="B743" t="s">
        <v>968</v>
      </c>
      <c r="C743" t="s">
        <v>179</v>
      </c>
      <c r="D743" t="s">
        <v>690</v>
      </c>
      <c r="E743" s="17">
        <v>1</v>
      </c>
      <c r="F743" s="22">
        <v>3885</v>
      </c>
    </row>
    <row r="744" spans="1:6" x14ac:dyDescent="0.2">
      <c r="A744" t="s">
        <v>1570</v>
      </c>
      <c r="B744" t="s">
        <v>994</v>
      </c>
      <c r="C744" t="s">
        <v>49</v>
      </c>
      <c r="D744" t="s">
        <v>690</v>
      </c>
      <c r="E744" s="17">
        <v>3</v>
      </c>
      <c r="F744" s="22">
        <v>167650</v>
      </c>
    </row>
    <row r="745" spans="1:6" x14ac:dyDescent="0.2">
      <c r="A745" t="s">
        <v>1571</v>
      </c>
      <c r="B745" t="s">
        <v>969</v>
      </c>
      <c r="C745" t="s">
        <v>194</v>
      </c>
      <c r="D745" t="s">
        <v>689</v>
      </c>
      <c r="E745" s="17">
        <v>1</v>
      </c>
      <c r="F745" s="22">
        <v>30520</v>
      </c>
    </row>
    <row r="746" spans="1:6" x14ac:dyDescent="0.2">
      <c r="A746" t="s">
        <v>1571</v>
      </c>
      <c r="B746" t="s">
        <v>969</v>
      </c>
      <c r="C746" t="s">
        <v>532</v>
      </c>
      <c r="D746" t="s">
        <v>689</v>
      </c>
      <c r="E746" s="17">
        <v>1</v>
      </c>
      <c r="F746" s="22">
        <v>9380</v>
      </c>
    </row>
    <row r="747" spans="1:6" x14ac:dyDescent="0.2">
      <c r="A747" t="s">
        <v>1571</v>
      </c>
      <c r="B747" t="s">
        <v>969</v>
      </c>
      <c r="C747" t="s">
        <v>105</v>
      </c>
      <c r="D747" t="s">
        <v>689</v>
      </c>
      <c r="E747" s="17">
        <v>1</v>
      </c>
      <c r="F747" s="22">
        <v>60130</v>
      </c>
    </row>
    <row r="748" spans="1:6" x14ac:dyDescent="0.2">
      <c r="A748" t="s">
        <v>1571</v>
      </c>
      <c r="B748" t="s">
        <v>969</v>
      </c>
      <c r="C748" t="s">
        <v>201</v>
      </c>
      <c r="D748" t="s">
        <v>689</v>
      </c>
      <c r="E748" s="17">
        <v>1</v>
      </c>
      <c r="F748" s="22">
        <v>60130</v>
      </c>
    </row>
    <row r="749" spans="1:6" x14ac:dyDescent="0.2">
      <c r="A749" t="s">
        <v>1571</v>
      </c>
      <c r="B749" t="s">
        <v>969</v>
      </c>
      <c r="C749" t="s">
        <v>202</v>
      </c>
      <c r="D749" t="s">
        <v>689</v>
      </c>
      <c r="E749" s="17">
        <v>1</v>
      </c>
      <c r="F749" s="22">
        <v>7000</v>
      </c>
    </row>
    <row r="750" spans="1:6" x14ac:dyDescent="0.2">
      <c r="A750" t="s">
        <v>1572</v>
      </c>
      <c r="B750" t="s">
        <v>786</v>
      </c>
      <c r="C750" t="s">
        <v>49</v>
      </c>
      <c r="D750" t="s">
        <v>690</v>
      </c>
      <c r="E750" s="17">
        <v>2</v>
      </c>
      <c r="F750" s="22">
        <v>166610</v>
      </c>
    </row>
    <row r="751" spans="1:6" x14ac:dyDescent="0.2">
      <c r="A751" t="s">
        <v>1573</v>
      </c>
      <c r="B751" t="s">
        <v>1298</v>
      </c>
      <c r="C751" t="s">
        <v>45</v>
      </c>
      <c r="D751" t="s">
        <v>689</v>
      </c>
      <c r="E751" s="17">
        <v>1</v>
      </c>
      <c r="F751" s="22">
        <v>105210</v>
      </c>
    </row>
    <row r="752" spans="1:6" x14ac:dyDescent="0.2">
      <c r="A752" t="s">
        <v>1573</v>
      </c>
      <c r="B752" t="s">
        <v>969</v>
      </c>
      <c r="C752" t="s">
        <v>179</v>
      </c>
      <c r="D752" t="s">
        <v>689</v>
      </c>
      <c r="E752" s="17">
        <v>1</v>
      </c>
      <c r="F752" s="22">
        <v>35770</v>
      </c>
    </row>
    <row r="753" spans="1:6" x14ac:dyDescent="0.2">
      <c r="A753" t="s">
        <v>1573</v>
      </c>
      <c r="B753" t="s">
        <v>969</v>
      </c>
      <c r="C753" t="s">
        <v>206</v>
      </c>
      <c r="D753" t="s">
        <v>689</v>
      </c>
      <c r="E753" s="17">
        <v>1</v>
      </c>
      <c r="F753" s="22">
        <v>23870</v>
      </c>
    </row>
    <row r="754" spans="1:6" x14ac:dyDescent="0.2">
      <c r="A754" t="s">
        <v>1574</v>
      </c>
      <c r="B754" t="s">
        <v>1221</v>
      </c>
      <c r="C754" t="s">
        <v>65</v>
      </c>
      <c r="D754" t="s">
        <v>690</v>
      </c>
      <c r="E754" s="17">
        <v>1</v>
      </c>
      <c r="F754" s="22">
        <v>163151.79999999999</v>
      </c>
    </row>
    <row r="755" spans="1:6" x14ac:dyDescent="0.2">
      <c r="A755" t="s">
        <v>1575</v>
      </c>
      <c r="B755" t="s">
        <v>1156</v>
      </c>
      <c r="C755" t="s">
        <v>179</v>
      </c>
      <c r="D755" t="s">
        <v>690</v>
      </c>
      <c r="E755" s="17">
        <v>1</v>
      </c>
      <c r="F755" s="22">
        <v>51800</v>
      </c>
    </row>
    <row r="756" spans="1:6" x14ac:dyDescent="0.2">
      <c r="A756" t="s">
        <v>1575</v>
      </c>
      <c r="B756" t="s">
        <v>1156</v>
      </c>
      <c r="C756" t="s">
        <v>81</v>
      </c>
      <c r="D756" t="s">
        <v>690</v>
      </c>
      <c r="E756" s="17">
        <v>1</v>
      </c>
      <c r="F756" s="22">
        <v>60060</v>
      </c>
    </row>
    <row r="757" spans="1:6" x14ac:dyDescent="0.2">
      <c r="A757" t="s">
        <v>1575</v>
      </c>
      <c r="B757" t="s">
        <v>860</v>
      </c>
      <c r="C757" t="s">
        <v>144</v>
      </c>
      <c r="D757" t="s">
        <v>690</v>
      </c>
      <c r="E757" s="17">
        <v>1</v>
      </c>
      <c r="F757" s="22">
        <v>49000</v>
      </c>
    </row>
    <row r="758" spans="1:6" x14ac:dyDescent="0.2">
      <c r="A758" t="s">
        <v>1576</v>
      </c>
      <c r="B758" t="s">
        <v>1030</v>
      </c>
      <c r="C758" t="s">
        <v>179</v>
      </c>
      <c r="D758" t="s">
        <v>690</v>
      </c>
      <c r="E758" s="17">
        <v>1</v>
      </c>
      <c r="F758" s="22">
        <v>159950</v>
      </c>
    </row>
    <row r="759" spans="1:6" x14ac:dyDescent="0.2">
      <c r="A759" t="s">
        <v>1577</v>
      </c>
      <c r="B759" t="s">
        <v>1253</v>
      </c>
      <c r="C759" t="s">
        <v>99</v>
      </c>
      <c r="D759" t="s">
        <v>689</v>
      </c>
      <c r="E759" s="17">
        <v>2</v>
      </c>
      <c r="F759" s="22">
        <v>159390</v>
      </c>
    </row>
    <row r="760" spans="1:6" x14ac:dyDescent="0.2">
      <c r="A760" t="s">
        <v>1578</v>
      </c>
      <c r="B760" t="s">
        <v>1133</v>
      </c>
      <c r="C760" t="s">
        <v>256</v>
      </c>
      <c r="D760" t="s">
        <v>689</v>
      </c>
      <c r="E760" s="17">
        <v>1</v>
      </c>
      <c r="F760" s="22">
        <v>157920</v>
      </c>
    </row>
    <row r="761" spans="1:6" x14ac:dyDescent="0.2">
      <c r="A761" t="s">
        <v>1579</v>
      </c>
      <c r="B761" t="s">
        <v>756</v>
      </c>
      <c r="C761" t="s">
        <v>49</v>
      </c>
      <c r="D761" t="s">
        <v>689</v>
      </c>
      <c r="E761" s="17">
        <v>1</v>
      </c>
      <c r="F761" s="22">
        <v>157560</v>
      </c>
    </row>
    <row r="762" spans="1:6" x14ac:dyDescent="0.2">
      <c r="A762" t="s">
        <v>1580</v>
      </c>
      <c r="B762" t="s">
        <v>981</v>
      </c>
      <c r="C762" t="s">
        <v>43</v>
      </c>
      <c r="D762" t="s">
        <v>690</v>
      </c>
      <c r="E762" s="17">
        <v>1</v>
      </c>
      <c r="F762" s="22">
        <v>92120</v>
      </c>
    </row>
    <row r="763" spans="1:6" x14ac:dyDescent="0.2">
      <c r="A763" t="s">
        <v>1580</v>
      </c>
      <c r="B763" t="s">
        <v>1061</v>
      </c>
      <c r="C763" t="s">
        <v>216</v>
      </c>
      <c r="D763" t="s">
        <v>690</v>
      </c>
      <c r="E763" s="17">
        <v>2</v>
      </c>
      <c r="F763" s="22">
        <v>5040</v>
      </c>
    </row>
    <row r="764" spans="1:6" x14ac:dyDescent="0.2">
      <c r="A764" t="s">
        <v>1580</v>
      </c>
      <c r="B764" t="s">
        <v>1061</v>
      </c>
      <c r="C764" t="s">
        <v>179</v>
      </c>
      <c r="D764" t="s">
        <v>690</v>
      </c>
      <c r="E764" s="17">
        <v>4</v>
      </c>
      <c r="F764" s="22">
        <v>58870</v>
      </c>
    </row>
    <row r="765" spans="1:6" x14ac:dyDescent="0.2">
      <c r="A765" t="s">
        <v>1581</v>
      </c>
      <c r="B765" t="s">
        <v>1327</v>
      </c>
      <c r="C765" t="s">
        <v>347</v>
      </c>
      <c r="D765" t="s">
        <v>690</v>
      </c>
      <c r="E765" s="17">
        <v>1</v>
      </c>
      <c r="F765" s="22">
        <v>155540</v>
      </c>
    </row>
    <row r="766" spans="1:6" x14ac:dyDescent="0.2">
      <c r="A766" t="s">
        <v>1582</v>
      </c>
      <c r="B766" t="s">
        <v>974</v>
      </c>
      <c r="C766" t="s">
        <v>49</v>
      </c>
      <c r="D766" t="s">
        <v>690</v>
      </c>
      <c r="E766" s="17">
        <v>1</v>
      </c>
      <c r="F766" s="22">
        <v>153300</v>
      </c>
    </row>
    <row r="767" spans="1:6" x14ac:dyDescent="0.2">
      <c r="A767" t="s">
        <v>1583</v>
      </c>
      <c r="B767" t="s">
        <v>1287</v>
      </c>
      <c r="C767" t="s">
        <v>45</v>
      </c>
      <c r="D767" t="s">
        <v>690</v>
      </c>
      <c r="E767" s="17">
        <v>1</v>
      </c>
      <c r="F767" s="22">
        <v>152180</v>
      </c>
    </row>
    <row r="768" spans="1:6" x14ac:dyDescent="0.2">
      <c r="A768" t="s">
        <v>1584</v>
      </c>
      <c r="B768" t="s">
        <v>837</v>
      </c>
      <c r="C768" t="s">
        <v>65</v>
      </c>
      <c r="D768" t="s">
        <v>690</v>
      </c>
      <c r="E768" s="17">
        <v>1</v>
      </c>
      <c r="F768" s="22">
        <v>49000</v>
      </c>
    </row>
    <row r="769" spans="1:6" x14ac:dyDescent="0.2">
      <c r="A769" t="s">
        <v>1584</v>
      </c>
      <c r="B769" t="s">
        <v>837</v>
      </c>
      <c r="C769" t="s">
        <v>261</v>
      </c>
      <c r="D769" t="s">
        <v>690</v>
      </c>
      <c r="E769" s="17">
        <v>1</v>
      </c>
      <c r="F769" s="22">
        <v>5040</v>
      </c>
    </row>
    <row r="770" spans="1:6" x14ac:dyDescent="0.2">
      <c r="A770" t="s">
        <v>1584</v>
      </c>
      <c r="B770" t="s">
        <v>875</v>
      </c>
      <c r="C770" t="s">
        <v>81</v>
      </c>
      <c r="D770" t="s">
        <v>690</v>
      </c>
      <c r="E770" s="17">
        <v>1</v>
      </c>
      <c r="F770" s="22">
        <v>49000</v>
      </c>
    </row>
    <row r="771" spans="1:6" x14ac:dyDescent="0.2">
      <c r="A771" t="s">
        <v>1584</v>
      </c>
      <c r="B771" t="s">
        <v>855</v>
      </c>
      <c r="C771" t="s">
        <v>63</v>
      </c>
      <c r="D771" t="s">
        <v>690</v>
      </c>
      <c r="E771" s="17">
        <v>1</v>
      </c>
      <c r="F771" s="22">
        <v>49000</v>
      </c>
    </row>
    <row r="772" spans="1:6" x14ac:dyDescent="0.2">
      <c r="A772" t="s">
        <v>1585</v>
      </c>
      <c r="B772" t="s">
        <v>1273</v>
      </c>
      <c r="C772" t="s">
        <v>337</v>
      </c>
      <c r="D772" t="s">
        <v>689</v>
      </c>
      <c r="E772" s="17">
        <v>2</v>
      </c>
      <c r="F772" s="22">
        <v>151270</v>
      </c>
    </row>
    <row r="773" spans="1:6" x14ac:dyDescent="0.2">
      <c r="A773" t="s">
        <v>1586</v>
      </c>
      <c r="B773" t="s">
        <v>965</v>
      </c>
      <c r="C773" t="s">
        <v>140</v>
      </c>
      <c r="D773" t="s">
        <v>690</v>
      </c>
      <c r="E773" s="17">
        <v>2</v>
      </c>
      <c r="F773" s="22">
        <v>150710</v>
      </c>
    </row>
    <row r="774" spans="1:6" x14ac:dyDescent="0.2">
      <c r="A774" t="s">
        <v>1587</v>
      </c>
      <c r="B774" t="s">
        <v>1013</v>
      </c>
      <c r="C774" t="s">
        <v>65</v>
      </c>
      <c r="D774" t="s">
        <v>690</v>
      </c>
      <c r="E774" s="17">
        <v>1</v>
      </c>
      <c r="F774" s="22">
        <v>58968</v>
      </c>
    </row>
    <row r="775" spans="1:6" x14ac:dyDescent="0.2">
      <c r="A775" t="s">
        <v>1587</v>
      </c>
      <c r="B775" t="s">
        <v>1013</v>
      </c>
      <c r="C775" t="s">
        <v>164</v>
      </c>
      <c r="D775" t="s">
        <v>690</v>
      </c>
      <c r="E775" s="17">
        <v>1</v>
      </c>
      <c r="F775" s="22">
        <v>90185</v>
      </c>
    </row>
    <row r="776" spans="1:6" x14ac:dyDescent="0.2">
      <c r="A776" t="s">
        <v>1588</v>
      </c>
      <c r="B776" t="s">
        <v>1331</v>
      </c>
      <c r="C776" t="s">
        <v>289</v>
      </c>
      <c r="D776" t="s">
        <v>689</v>
      </c>
      <c r="E776" s="17">
        <v>1</v>
      </c>
      <c r="F776" s="22">
        <v>89250</v>
      </c>
    </row>
    <row r="777" spans="1:6" x14ac:dyDescent="0.2">
      <c r="A777" t="s">
        <v>1588</v>
      </c>
      <c r="B777" t="s">
        <v>1331</v>
      </c>
      <c r="C777" t="s">
        <v>344</v>
      </c>
      <c r="D777" t="s">
        <v>689</v>
      </c>
      <c r="E777" s="17">
        <v>1</v>
      </c>
      <c r="F777" s="22">
        <v>58170</v>
      </c>
    </row>
    <row r="778" spans="1:6" x14ac:dyDescent="0.2">
      <c r="A778" t="s">
        <v>1589</v>
      </c>
      <c r="B778" t="s">
        <v>920</v>
      </c>
      <c r="C778" t="s">
        <v>53</v>
      </c>
      <c r="D778" t="s">
        <v>690</v>
      </c>
      <c r="E778" s="17">
        <v>1</v>
      </c>
      <c r="F778" s="22">
        <v>93380</v>
      </c>
    </row>
    <row r="779" spans="1:6" x14ac:dyDescent="0.2">
      <c r="A779" t="s">
        <v>1589</v>
      </c>
      <c r="B779" t="s">
        <v>976</v>
      </c>
      <c r="C779" t="s">
        <v>43</v>
      </c>
      <c r="D779" t="s">
        <v>690</v>
      </c>
      <c r="E779" s="17">
        <v>1</v>
      </c>
      <c r="F779" s="22">
        <v>43820</v>
      </c>
    </row>
    <row r="780" spans="1:6" x14ac:dyDescent="0.2">
      <c r="A780" t="s">
        <v>1589</v>
      </c>
      <c r="B780" t="s">
        <v>751</v>
      </c>
      <c r="C780" t="s">
        <v>45</v>
      </c>
      <c r="D780" t="s">
        <v>690</v>
      </c>
      <c r="E780" s="17">
        <v>1</v>
      </c>
      <c r="F780" s="22">
        <v>8116</v>
      </c>
    </row>
    <row r="781" spans="1:6" x14ac:dyDescent="0.2">
      <c r="A781" t="s">
        <v>1590</v>
      </c>
      <c r="B781" t="s">
        <v>761</v>
      </c>
      <c r="C781" t="s">
        <v>82</v>
      </c>
      <c r="D781" t="s">
        <v>689</v>
      </c>
      <c r="E781" s="17">
        <v>2</v>
      </c>
      <c r="F781" s="22">
        <v>73495</v>
      </c>
    </row>
    <row r="782" spans="1:6" x14ac:dyDescent="0.2">
      <c r="A782" t="s">
        <v>1590</v>
      </c>
      <c r="B782" t="s">
        <v>761</v>
      </c>
      <c r="C782" t="s">
        <v>101</v>
      </c>
      <c r="D782" t="s">
        <v>689</v>
      </c>
      <c r="E782" s="17">
        <v>1</v>
      </c>
      <c r="F782" s="22">
        <v>70000</v>
      </c>
    </row>
    <row r="783" spans="1:6" x14ac:dyDescent="0.2">
      <c r="A783" t="s">
        <v>1591</v>
      </c>
      <c r="B783" t="s">
        <v>890</v>
      </c>
      <c r="C783" t="s">
        <v>296</v>
      </c>
      <c r="D783" t="s">
        <v>690</v>
      </c>
      <c r="E783" s="17">
        <v>1</v>
      </c>
      <c r="F783" s="22">
        <v>49000</v>
      </c>
    </row>
    <row r="784" spans="1:6" x14ac:dyDescent="0.2">
      <c r="A784" t="s">
        <v>1591</v>
      </c>
      <c r="B784" t="s">
        <v>890</v>
      </c>
      <c r="C784" t="s">
        <v>175</v>
      </c>
      <c r="D784" t="s">
        <v>690</v>
      </c>
      <c r="E784" s="17">
        <v>2</v>
      </c>
      <c r="F784" s="22">
        <v>93870</v>
      </c>
    </row>
    <row r="785" spans="1:6" x14ac:dyDescent="0.2">
      <c r="A785" t="s">
        <v>1592</v>
      </c>
      <c r="B785" t="s">
        <v>1201</v>
      </c>
      <c r="C785" t="s">
        <v>179</v>
      </c>
      <c r="D785" t="s">
        <v>690</v>
      </c>
      <c r="E785" s="17">
        <v>1</v>
      </c>
      <c r="F785" s="22">
        <v>142282</v>
      </c>
    </row>
    <row r="786" spans="1:6" x14ac:dyDescent="0.2">
      <c r="A786" t="s">
        <v>1593</v>
      </c>
      <c r="B786" t="s">
        <v>903</v>
      </c>
      <c r="C786" t="s">
        <v>144</v>
      </c>
      <c r="D786" t="s">
        <v>690</v>
      </c>
      <c r="E786" s="17">
        <v>1</v>
      </c>
      <c r="F786" s="22">
        <v>89040</v>
      </c>
    </row>
    <row r="787" spans="1:6" x14ac:dyDescent="0.2">
      <c r="A787" t="s">
        <v>1593</v>
      </c>
      <c r="B787" t="s">
        <v>1196</v>
      </c>
      <c r="C787" t="s">
        <v>65</v>
      </c>
      <c r="D787" t="s">
        <v>690</v>
      </c>
      <c r="E787" s="17">
        <v>1</v>
      </c>
      <c r="F787" s="22">
        <v>53060</v>
      </c>
    </row>
    <row r="788" spans="1:6" x14ac:dyDescent="0.2">
      <c r="A788" t="s">
        <v>1594</v>
      </c>
      <c r="B788" t="s">
        <v>1300</v>
      </c>
      <c r="C788" t="s">
        <v>81</v>
      </c>
      <c r="D788" t="s">
        <v>689</v>
      </c>
      <c r="E788" s="17">
        <v>1</v>
      </c>
      <c r="F788" s="22">
        <v>70560</v>
      </c>
    </row>
    <row r="789" spans="1:6" x14ac:dyDescent="0.2">
      <c r="A789" t="s">
        <v>1594</v>
      </c>
      <c r="B789" t="s">
        <v>1190</v>
      </c>
      <c r="C789" t="s">
        <v>252</v>
      </c>
      <c r="D789" t="s">
        <v>689</v>
      </c>
      <c r="E789" s="17">
        <v>1</v>
      </c>
      <c r="F789" s="22">
        <v>67200</v>
      </c>
    </row>
    <row r="790" spans="1:6" x14ac:dyDescent="0.2">
      <c r="A790" t="s">
        <v>1595</v>
      </c>
      <c r="B790" t="s">
        <v>1347</v>
      </c>
      <c r="C790" t="s">
        <v>45</v>
      </c>
      <c r="D790" t="s">
        <v>690</v>
      </c>
      <c r="E790" s="17">
        <v>1</v>
      </c>
      <c r="F790" s="22">
        <v>67239.900000000009</v>
      </c>
    </row>
    <row r="791" spans="1:6" x14ac:dyDescent="0.2">
      <c r="A791" t="s">
        <v>1595</v>
      </c>
      <c r="B791" t="s">
        <v>1347</v>
      </c>
      <c r="C791" t="s">
        <v>115</v>
      </c>
      <c r="D791" t="s">
        <v>690</v>
      </c>
      <c r="E791" s="17">
        <v>1</v>
      </c>
      <c r="F791" s="22">
        <v>67239.900000000009</v>
      </c>
    </row>
    <row r="792" spans="1:6" x14ac:dyDescent="0.2">
      <c r="A792" t="s">
        <v>1596</v>
      </c>
      <c r="B792" t="s">
        <v>969</v>
      </c>
      <c r="C792" t="s">
        <v>200</v>
      </c>
      <c r="D792" t="s">
        <v>689</v>
      </c>
      <c r="E792" s="17">
        <v>2</v>
      </c>
      <c r="F792" s="22">
        <v>45780</v>
      </c>
    </row>
    <row r="793" spans="1:6" x14ac:dyDescent="0.2">
      <c r="A793" t="s">
        <v>1596</v>
      </c>
      <c r="B793" t="s">
        <v>969</v>
      </c>
      <c r="C793" t="s">
        <v>203</v>
      </c>
      <c r="D793" t="s">
        <v>689</v>
      </c>
      <c r="E793" s="17">
        <v>1</v>
      </c>
      <c r="F793" s="22">
        <v>87710</v>
      </c>
    </row>
    <row r="794" spans="1:6" x14ac:dyDescent="0.2">
      <c r="A794" t="s">
        <v>1597</v>
      </c>
      <c r="B794" t="s">
        <v>756</v>
      </c>
      <c r="C794" t="s">
        <v>169</v>
      </c>
      <c r="D794" t="s">
        <v>690</v>
      </c>
      <c r="E794" s="17">
        <v>1</v>
      </c>
      <c r="F794" s="22">
        <v>131530</v>
      </c>
    </row>
    <row r="795" spans="1:6" x14ac:dyDescent="0.2">
      <c r="A795" t="s">
        <v>1598</v>
      </c>
      <c r="B795" t="s">
        <v>939</v>
      </c>
      <c r="C795" t="s">
        <v>169</v>
      </c>
      <c r="D795" t="s">
        <v>690</v>
      </c>
      <c r="E795" s="17">
        <v>1</v>
      </c>
      <c r="F795" s="22">
        <v>57680</v>
      </c>
    </row>
    <row r="796" spans="1:6" x14ac:dyDescent="0.2">
      <c r="A796" t="s">
        <v>1598</v>
      </c>
      <c r="B796" t="s">
        <v>939</v>
      </c>
      <c r="C796" t="s">
        <v>49</v>
      </c>
      <c r="D796" t="s">
        <v>690</v>
      </c>
      <c r="E796" s="17">
        <v>1</v>
      </c>
      <c r="F796" s="22">
        <v>73640</v>
      </c>
    </row>
    <row r="797" spans="1:6" x14ac:dyDescent="0.2">
      <c r="A797" t="s">
        <v>1599</v>
      </c>
      <c r="B797" t="s">
        <v>756</v>
      </c>
      <c r="C797" t="s">
        <v>88</v>
      </c>
      <c r="D797" t="s">
        <v>690</v>
      </c>
      <c r="E797" s="17">
        <v>1</v>
      </c>
      <c r="F797" s="22">
        <v>61880</v>
      </c>
    </row>
    <row r="798" spans="1:6" x14ac:dyDescent="0.2">
      <c r="A798" t="s">
        <v>1599</v>
      </c>
      <c r="B798" t="s">
        <v>756</v>
      </c>
      <c r="C798" t="s">
        <v>326</v>
      </c>
      <c r="D798" t="s">
        <v>690</v>
      </c>
      <c r="E798" s="17">
        <v>1</v>
      </c>
      <c r="F798" s="22">
        <v>68380</v>
      </c>
    </row>
    <row r="799" spans="1:6" x14ac:dyDescent="0.2">
      <c r="A799" t="s">
        <v>1600</v>
      </c>
      <c r="B799" t="s">
        <v>756</v>
      </c>
      <c r="C799" t="s">
        <v>43</v>
      </c>
      <c r="D799" t="s">
        <v>690</v>
      </c>
      <c r="E799" s="17">
        <v>1</v>
      </c>
      <c r="F799" s="22">
        <v>130130</v>
      </c>
    </row>
    <row r="800" spans="1:6" x14ac:dyDescent="0.2">
      <c r="A800" t="s">
        <v>1601</v>
      </c>
      <c r="B800" t="s">
        <v>822</v>
      </c>
      <c r="C800" t="s">
        <v>219</v>
      </c>
      <c r="D800" t="s">
        <v>690</v>
      </c>
      <c r="E800" s="17">
        <v>1</v>
      </c>
      <c r="F800" s="22">
        <v>66264</v>
      </c>
    </row>
    <row r="801" spans="1:6" x14ac:dyDescent="0.2">
      <c r="A801" t="s">
        <v>1601</v>
      </c>
      <c r="B801" t="s">
        <v>1089</v>
      </c>
      <c r="C801" t="s">
        <v>179</v>
      </c>
      <c r="D801" t="s">
        <v>690</v>
      </c>
      <c r="E801" s="17">
        <v>1</v>
      </c>
      <c r="F801" s="22">
        <v>62230</v>
      </c>
    </row>
    <row r="802" spans="1:6" x14ac:dyDescent="0.2">
      <c r="A802" t="s">
        <v>1602</v>
      </c>
      <c r="B802" t="s">
        <v>807</v>
      </c>
      <c r="C802" t="s">
        <v>49</v>
      </c>
      <c r="D802" t="s">
        <v>690</v>
      </c>
      <c r="E802" s="17">
        <v>1</v>
      </c>
      <c r="F802" s="22">
        <v>78975</v>
      </c>
    </row>
    <row r="803" spans="1:6" x14ac:dyDescent="0.2">
      <c r="A803" t="s">
        <v>1602</v>
      </c>
      <c r="B803" t="s">
        <v>784</v>
      </c>
      <c r="C803" t="s">
        <v>56</v>
      </c>
      <c r="D803" t="s">
        <v>690</v>
      </c>
      <c r="E803" s="17">
        <v>1</v>
      </c>
      <c r="F803" s="22">
        <v>48256</v>
      </c>
    </row>
    <row r="804" spans="1:6" x14ac:dyDescent="0.2">
      <c r="A804" t="s">
        <v>1603</v>
      </c>
      <c r="B804" t="s">
        <v>1088</v>
      </c>
      <c r="C804" t="s">
        <v>57</v>
      </c>
      <c r="D804" t="s">
        <v>690</v>
      </c>
      <c r="E804" s="17">
        <v>1</v>
      </c>
      <c r="F804" s="22">
        <v>126700</v>
      </c>
    </row>
    <row r="805" spans="1:6" x14ac:dyDescent="0.2">
      <c r="A805" t="s">
        <v>1604</v>
      </c>
      <c r="B805" t="s">
        <v>1242</v>
      </c>
      <c r="C805" t="s">
        <v>105</v>
      </c>
      <c r="D805" t="s">
        <v>689</v>
      </c>
      <c r="E805" s="17">
        <v>1</v>
      </c>
      <c r="F805" s="22">
        <v>125370</v>
      </c>
    </row>
    <row r="806" spans="1:6" x14ac:dyDescent="0.2">
      <c r="A806" t="s">
        <v>1605</v>
      </c>
      <c r="B806" t="s">
        <v>756</v>
      </c>
      <c r="C806" t="s">
        <v>169</v>
      </c>
      <c r="D806" t="s">
        <v>692</v>
      </c>
      <c r="E806" s="17">
        <v>1</v>
      </c>
      <c r="F806" s="22">
        <v>125230</v>
      </c>
    </row>
    <row r="807" spans="1:6" x14ac:dyDescent="0.2">
      <c r="A807" t="s">
        <v>1606</v>
      </c>
      <c r="B807" t="s">
        <v>1359</v>
      </c>
      <c r="C807" t="s">
        <v>366</v>
      </c>
      <c r="D807" t="s">
        <v>690</v>
      </c>
      <c r="E807" s="17">
        <v>1</v>
      </c>
      <c r="F807" s="22">
        <v>65870</v>
      </c>
    </row>
    <row r="808" spans="1:6" x14ac:dyDescent="0.2">
      <c r="A808" t="s">
        <v>1606</v>
      </c>
      <c r="B808" t="s">
        <v>1200</v>
      </c>
      <c r="C808" t="s">
        <v>179</v>
      </c>
      <c r="D808" t="s">
        <v>690</v>
      </c>
      <c r="E808" s="17">
        <v>1</v>
      </c>
      <c r="F808" s="22">
        <v>58940</v>
      </c>
    </row>
    <row r="809" spans="1:6" x14ac:dyDescent="0.2">
      <c r="A809" t="s">
        <v>1607</v>
      </c>
      <c r="B809" t="s">
        <v>1097</v>
      </c>
      <c r="C809" t="s">
        <v>115</v>
      </c>
      <c r="D809" t="s">
        <v>689</v>
      </c>
      <c r="E809" s="17">
        <v>1</v>
      </c>
      <c r="F809" s="22">
        <v>124810</v>
      </c>
    </row>
    <row r="810" spans="1:6" x14ac:dyDescent="0.2">
      <c r="A810" t="s">
        <v>1608</v>
      </c>
      <c r="B810" t="s">
        <v>1034</v>
      </c>
      <c r="C810" t="s">
        <v>81</v>
      </c>
      <c r="D810" t="s">
        <v>690</v>
      </c>
      <c r="E810" s="17">
        <v>1</v>
      </c>
      <c r="F810" s="22">
        <v>124782</v>
      </c>
    </row>
    <row r="811" spans="1:6" x14ac:dyDescent="0.2">
      <c r="A811" t="s">
        <v>1609</v>
      </c>
      <c r="B811" t="s">
        <v>1129</v>
      </c>
      <c r="C811" t="s">
        <v>273</v>
      </c>
      <c r="D811" t="s">
        <v>689</v>
      </c>
      <c r="E811" s="17">
        <v>1</v>
      </c>
      <c r="F811" s="22">
        <v>71610</v>
      </c>
    </row>
    <row r="812" spans="1:6" x14ac:dyDescent="0.2">
      <c r="A812" t="s">
        <v>1609</v>
      </c>
      <c r="B812" t="s">
        <v>1294</v>
      </c>
      <c r="C812" t="s">
        <v>139</v>
      </c>
      <c r="D812" t="s">
        <v>689</v>
      </c>
      <c r="E812" s="17">
        <v>1</v>
      </c>
      <c r="F812" s="22">
        <v>50400</v>
      </c>
    </row>
    <row r="813" spans="1:6" x14ac:dyDescent="0.2">
      <c r="A813" t="s">
        <v>1610</v>
      </c>
      <c r="B813" t="s">
        <v>1247</v>
      </c>
      <c r="C813" t="s">
        <v>308</v>
      </c>
      <c r="D813" t="s">
        <v>690</v>
      </c>
      <c r="E813" s="17">
        <v>1</v>
      </c>
      <c r="F813" s="22">
        <v>121240</v>
      </c>
    </row>
    <row r="814" spans="1:6" x14ac:dyDescent="0.2">
      <c r="A814" t="s">
        <v>1611</v>
      </c>
      <c r="B814" t="s">
        <v>771</v>
      </c>
      <c r="C814" t="s">
        <v>100</v>
      </c>
      <c r="D814" t="s">
        <v>690</v>
      </c>
      <c r="E814" s="17">
        <v>1</v>
      </c>
      <c r="F814" s="22">
        <v>77220</v>
      </c>
    </row>
    <row r="815" spans="1:6" x14ac:dyDescent="0.2">
      <c r="A815" t="s">
        <v>1611</v>
      </c>
      <c r="B815" t="s">
        <v>843</v>
      </c>
      <c r="C815" t="s">
        <v>143</v>
      </c>
      <c r="D815" t="s">
        <v>690</v>
      </c>
      <c r="E815" s="17">
        <v>1</v>
      </c>
      <c r="F815" s="22">
        <v>40250</v>
      </c>
    </row>
    <row r="816" spans="1:6" x14ac:dyDescent="0.2">
      <c r="A816" t="s">
        <v>1612</v>
      </c>
      <c r="B816" t="s">
        <v>775</v>
      </c>
      <c r="C816" t="s">
        <v>143</v>
      </c>
      <c r="D816" t="s">
        <v>690</v>
      </c>
      <c r="E816" s="17">
        <v>1</v>
      </c>
      <c r="F816" s="22">
        <v>49000</v>
      </c>
    </row>
    <row r="817" spans="1:6" x14ac:dyDescent="0.2">
      <c r="A817" t="s">
        <v>1612</v>
      </c>
      <c r="B817" t="s">
        <v>775</v>
      </c>
      <c r="C817" t="s">
        <v>49</v>
      </c>
      <c r="D817" t="s">
        <v>690</v>
      </c>
      <c r="E817" s="17">
        <v>1</v>
      </c>
      <c r="F817" s="22">
        <v>67600</v>
      </c>
    </row>
    <row r="818" spans="1:6" x14ac:dyDescent="0.2">
      <c r="A818" t="s">
        <v>1613</v>
      </c>
      <c r="B818" t="s">
        <v>1000</v>
      </c>
      <c r="C818" t="s">
        <v>174</v>
      </c>
      <c r="D818" t="s">
        <v>690</v>
      </c>
      <c r="E818" s="17">
        <v>1</v>
      </c>
      <c r="F818" s="22">
        <v>116200</v>
      </c>
    </row>
    <row r="819" spans="1:6" x14ac:dyDescent="0.2">
      <c r="A819" t="s">
        <v>1614</v>
      </c>
      <c r="B819" t="s">
        <v>930</v>
      </c>
      <c r="C819" t="s">
        <v>87</v>
      </c>
      <c r="D819" t="s">
        <v>690</v>
      </c>
      <c r="E819" s="17">
        <v>1</v>
      </c>
      <c r="F819" s="22">
        <v>74340</v>
      </c>
    </row>
    <row r="820" spans="1:6" x14ac:dyDescent="0.2">
      <c r="A820" t="s">
        <v>1614</v>
      </c>
      <c r="B820" t="s">
        <v>803</v>
      </c>
      <c r="C820" t="s">
        <v>74</v>
      </c>
      <c r="D820" t="s">
        <v>690</v>
      </c>
      <c r="E820" s="17">
        <v>1</v>
      </c>
      <c r="F820" s="22">
        <v>41510</v>
      </c>
    </row>
    <row r="821" spans="1:6" x14ac:dyDescent="0.2">
      <c r="A821" t="s">
        <v>1615</v>
      </c>
      <c r="B821" t="s">
        <v>756</v>
      </c>
      <c r="C821" t="s">
        <v>169</v>
      </c>
      <c r="D821" t="s">
        <v>690</v>
      </c>
      <c r="E821" s="17">
        <v>1</v>
      </c>
      <c r="F821" s="22">
        <v>115500</v>
      </c>
    </row>
    <row r="822" spans="1:6" x14ac:dyDescent="0.2">
      <c r="A822" t="s">
        <v>1616</v>
      </c>
      <c r="B822" t="s">
        <v>928</v>
      </c>
      <c r="C822" t="s">
        <v>185</v>
      </c>
      <c r="D822" t="s">
        <v>689</v>
      </c>
      <c r="E822" s="17">
        <v>1</v>
      </c>
      <c r="F822" s="22">
        <v>114730</v>
      </c>
    </row>
    <row r="823" spans="1:6" x14ac:dyDescent="0.2">
      <c r="A823" t="s">
        <v>1617</v>
      </c>
      <c r="B823" t="s">
        <v>1206</v>
      </c>
      <c r="C823" t="s">
        <v>558</v>
      </c>
      <c r="D823" t="s">
        <v>689</v>
      </c>
      <c r="E823" s="17">
        <v>1</v>
      </c>
      <c r="F823" s="22">
        <v>114310</v>
      </c>
    </row>
    <row r="824" spans="1:6" x14ac:dyDescent="0.2">
      <c r="A824" t="s">
        <v>1618</v>
      </c>
      <c r="B824" t="s">
        <v>839</v>
      </c>
      <c r="C824" t="s">
        <v>109</v>
      </c>
      <c r="D824" t="s">
        <v>689</v>
      </c>
      <c r="E824" s="17">
        <v>1</v>
      </c>
      <c r="F824" s="22">
        <v>112140</v>
      </c>
    </row>
    <row r="825" spans="1:6" x14ac:dyDescent="0.2">
      <c r="A825" t="s">
        <v>1619</v>
      </c>
      <c r="B825" t="s">
        <v>756</v>
      </c>
      <c r="C825" t="s">
        <v>169</v>
      </c>
      <c r="D825" t="s">
        <v>692</v>
      </c>
      <c r="E825" s="17">
        <v>5</v>
      </c>
      <c r="F825" s="22">
        <v>111540</v>
      </c>
    </row>
    <row r="826" spans="1:6" x14ac:dyDescent="0.2">
      <c r="A826" t="s">
        <v>1620</v>
      </c>
      <c r="B826" t="s">
        <v>756</v>
      </c>
      <c r="C826" t="s">
        <v>151</v>
      </c>
      <c r="D826" t="s">
        <v>690</v>
      </c>
      <c r="E826" s="17">
        <v>1</v>
      </c>
      <c r="F826" s="22">
        <v>110460</v>
      </c>
    </row>
    <row r="827" spans="1:6" x14ac:dyDescent="0.2">
      <c r="A827" t="s">
        <v>1621</v>
      </c>
      <c r="B827" t="s">
        <v>1157</v>
      </c>
      <c r="C827" t="s">
        <v>306</v>
      </c>
      <c r="D827" t="s">
        <v>690</v>
      </c>
      <c r="E827" s="17">
        <v>1</v>
      </c>
      <c r="F827" s="22">
        <v>59150</v>
      </c>
    </row>
    <row r="828" spans="1:6" x14ac:dyDescent="0.2">
      <c r="A828" t="s">
        <v>1621</v>
      </c>
      <c r="B828" t="s">
        <v>1292</v>
      </c>
      <c r="C828" t="s">
        <v>179</v>
      </c>
      <c r="D828" t="s">
        <v>690</v>
      </c>
      <c r="E828" s="17">
        <v>1</v>
      </c>
      <c r="F828" s="22">
        <v>49000</v>
      </c>
    </row>
    <row r="829" spans="1:6" x14ac:dyDescent="0.2">
      <c r="A829" t="s">
        <v>1622</v>
      </c>
      <c r="B829" t="s">
        <v>756</v>
      </c>
      <c r="C829" t="s">
        <v>169</v>
      </c>
      <c r="D829" t="s">
        <v>689</v>
      </c>
      <c r="E829" s="17">
        <v>1</v>
      </c>
      <c r="F829" s="22">
        <v>108068</v>
      </c>
    </row>
    <row r="830" spans="1:6" x14ac:dyDescent="0.2">
      <c r="A830" t="s">
        <v>1623</v>
      </c>
      <c r="B830" t="s">
        <v>897</v>
      </c>
      <c r="C830" t="s">
        <v>126</v>
      </c>
      <c r="D830" t="s">
        <v>690</v>
      </c>
      <c r="E830" s="17">
        <v>1</v>
      </c>
      <c r="F830" s="22">
        <v>108045</v>
      </c>
    </row>
    <row r="831" spans="1:6" x14ac:dyDescent="0.2">
      <c r="A831" t="s">
        <v>1624</v>
      </c>
      <c r="B831" t="s">
        <v>909</v>
      </c>
      <c r="C831" t="s">
        <v>134</v>
      </c>
      <c r="D831" t="s">
        <v>690</v>
      </c>
      <c r="E831" s="17">
        <v>1</v>
      </c>
      <c r="F831" s="22">
        <v>58450</v>
      </c>
    </row>
    <row r="832" spans="1:6" x14ac:dyDescent="0.2">
      <c r="A832" t="s">
        <v>1624</v>
      </c>
      <c r="B832" t="s">
        <v>865</v>
      </c>
      <c r="C832" t="s">
        <v>144</v>
      </c>
      <c r="D832" t="s">
        <v>690</v>
      </c>
      <c r="E832" s="17">
        <v>1</v>
      </c>
      <c r="F832" s="22">
        <v>49000</v>
      </c>
    </row>
    <row r="833" spans="1:6" x14ac:dyDescent="0.2">
      <c r="A833" t="s">
        <v>1625</v>
      </c>
      <c r="B833" t="s">
        <v>756</v>
      </c>
      <c r="C833" t="s">
        <v>169</v>
      </c>
      <c r="D833" t="s">
        <v>690</v>
      </c>
      <c r="E833" s="17">
        <v>1</v>
      </c>
      <c r="F833" s="22">
        <v>107100</v>
      </c>
    </row>
    <row r="834" spans="1:6" x14ac:dyDescent="0.2">
      <c r="A834" t="s">
        <v>1626</v>
      </c>
      <c r="B834" t="s">
        <v>798</v>
      </c>
      <c r="C834" t="s">
        <v>269</v>
      </c>
      <c r="D834" t="s">
        <v>690</v>
      </c>
      <c r="E834" s="17">
        <v>1</v>
      </c>
      <c r="F834" s="22">
        <v>59500</v>
      </c>
    </row>
    <row r="835" spans="1:6" x14ac:dyDescent="0.2">
      <c r="A835" t="s">
        <v>1626</v>
      </c>
      <c r="B835" t="s">
        <v>798</v>
      </c>
      <c r="C835" t="s">
        <v>558</v>
      </c>
      <c r="D835" t="s">
        <v>690</v>
      </c>
      <c r="E835" s="17">
        <v>1</v>
      </c>
      <c r="F835" s="22">
        <v>45500</v>
      </c>
    </row>
    <row r="836" spans="1:6" x14ac:dyDescent="0.2">
      <c r="A836" t="s">
        <v>1627</v>
      </c>
      <c r="B836" t="s">
        <v>916</v>
      </c>
      <c r="C836" t="s">
        <v>135</v>
      </c>
      <c r="D836" t="s">
        <v>690</v>
      </c>
      <c r="E836" s="17">
        <v>1</v>
      </c>
      <c r="F836" s="22">
        <v>100520</v>
      </c>
    </row>
    <row r="837" spans="1:6" x14ac:dyDescent="0.2">
      <c r="A837" t="s">
        <v>1627</v>
      </c>
      <c r="B837" t="s">
        <v>1045</v>
      </c>
      <c r="C837" t="s">
        <v>211</v>
      </c>
      <c r="D837" t="s">
        <v>690</v>
      </c>
      <c r="E837" s="17">
        <v>1</v>
      </c>
      <c r="F837" s="22">
        <v>4200</v>
      </c>
    </row>
    <row r="838" spans="1:6" x14ac:dyDescent="0.2">
      <c r="A838" t="s">
        <v>1628</v>
      </c>
      <c r="B838" t="s">
        <v>917</v>
      </c>
      <c r="C838" t="s">
        <v>116</v>
      </c>
      <c r="D838" t="s">
        <v>690</v>
      </c>
      <c r="E838" s="17">
        <v>1</v>
      </c>
      <c r="F838" s="22">
        <v>104587</v>
      </c>
    </row>
    <row r="839" spans="1:6" x14ac:dyDescent="0.2">
      <c r="A839" t="s">
        <v>1629</v>
      </c>
      <c r="B839" t="s">
        <v>906</v>
      </c>
      <c r="C839" t="s">
        <v>515</v>
      </c>
      <c r="D839" t="s">
        <v>689</v>
      </c>
      <c r="E839" s="17">
        <v>1</v>
      </c>
      <c r="F839" s="22">
        <v>103904</v>
      </c>
    </row>
    <row r="840" spans="1:6" x14ac:dyDescent="0.2">
      <c r="A840" t="s">
        <v>1630</v>
      </c>
      <c r="B840" t="s">
        <v>1212</v>
      </c>
      <c r="C840" t="s">
        <v>506</v>
      </c>
      <c r="D840" t="s">
        <v>689</v>
      </c>
      <c r="E840" s="17">
        <v>1</v>
      </c>
      <c r="F840" s="22">
        <v>103880</v>
      </c>
    </row>
    <row r="841" spans="1:6" x14ac:dyDescent="0.2">
      <c r="A841" t="s">
        <v>1631</v>
      </c>
      <c r="B841" t="s">
        <v>781</v>
      </c>
      <c r="C841" t="s">
        <v>95</v>
      </c>
      <c r="D841" t="s">
        <v>690</v>
      </c>
      <c r="E841" s="17">
        <v>1</v>
      </c>
      <c r="F841" s="22">
        <v>103545</v>
      </c>
    </row>
    <row r="842" spans="1:6" x14ac:dyDescent="0.2">
      <c r="A842" t="s">
        <v>1632</v>
      </c>
      <c r="B842" t="s">
        <v>924</v>
      </c>
      <c r="C842" t="s">
        <v>49</v>
      </c>
      <c r="D842" t="s">
        <v>689</v>
      </c>
      <c r="E842" s="17">
        <v>1</v>
      </c>
      <c r="F842" s="22">
        <v>102690</v>
      </c>
    </row>
    <row r="843" spans="1:6" x14ac:dyDescent="0.2">
      <c r="A843" t="s">
        <v>1633</v>
      </c>
      <c r="B843" t="s">
        <v>770</v>
      </c>
      <c r="C843" t="s">
        <v>99</v>
      </c>
      <c r="D843" t="s">
        <v>690</v>
      </c>
      <c r="E843" s="17">
        <v>1</v>
      </c>
      <c r="F843" s="22">
        <v>80678</v>
      </c>
    </row>
    <row r="844" spans="1:6" x14ac:dyDescent="0.2">
      <c r="A844" t="s">
        <v>1633</v>
      </c>
      <c r="B844" t="s">
        <v>1048</v>
      </c>
      <c r="C844" t="s">
        <v>49</v>
      </c>
      <c r="D844" t="s">
        <v>690</v>
      </c>
      <c r="E844" s="17">
        <v>1</v>
      </c>
      <c r="F844" s="22">
        <v>21000</v>
      </c>
    </row>
    <row r="845" spans="1:6" x14ac:dyDescent="0.2">
      <c r="A845" t="s">
        <v>1634</v>
      </c>
      <c r="B845" t="s">
        <v>1184</v>
      </c>
      <c r="C845" t="s">
        <v>277</v>
      </c>
      <c r="D845" t="s">
        <v>690</v>
      </c>
      <c r="E845" s="17">
        <v>1</v>
      </c>
      <c r="F845" s="22">
        <v>51800</v>
      </c>
    </row>
    <row r="846" spans="1:6" x14ac:dyDescent="0.2">
      <c r="A846" t="s">
        <v>1634</v>
      </c>
      <c r="B846" t="s">
        <v>808</v>
      </c>
      <c r="C846" t="s">
        <v>49</v>
      </c>
      <c r="D846" t="s">
        <v>690</v>
      </c>
      <c r="E846" s="17">
        <v>1</v>
      </c>
      <c r="F846" s="22">
        <v>49725</v>
      </c>
    </row>
    <row r="847" spans="1:6" x14ac:dyDescent="0.2">
      <c r="A847" t="s">
        <v>1635</v>
      </c>
      <c r="B847" t="s">
        <v>1261</v>
      </c>
      <c r="C847" t="s">
        <v>308</v>
      </c>
      <c r="D847" t="s">
        <v>690</v>
      </c>
      <c r="E847" s="17">
        <v>1</v>
      </c>
      <c r="F847" s="22">
        <v>100940</v>
      </c>
    </row>
    <row r="848" spans="1:6" x14ac:dyDescent="0.2">
      <c r="A848" t="s">
        <v>1636</v>
      </c>
      <c r="B848" t="s">
        <v>1002</v>
      </c>
      <c r="C848" t="s">
        <v>176</v>
      </c>
      <c r="D848" t="s">
        <v>689</v>
      </c>
      <c r="E848" s="17">
        <v>1</v>
      </c>
      <c r="F848" s="22">
        <v>99680</v>
      </c>
    </row>
    <row r="849" spans="1:6" x14ac:dyDescent="0.2">
      <c r="A849" t="s">
        <v>1637</v>
      </c>
      <c r="B849" t="s">
        <v>1032</v>
      </c>
      <c r="C849" t="s">
        <v>207</v>
      </c>
      <c r="D849" t="s">
        <v>692</v>
      </c>
      <c r="E849" s="17">
        <v>1</v>
      </c>
      <c r="F849" s="22">
        <v>99120</v>
      </c>
    </row>
    <row r="850" spans="1:6" x14ac:dyDescent="0.2">
      <c r="A850" t="s">
        <v>1638</v>
      </c>
      <c r="B850" t="s">
        <v>1274</v>
      </c>
      <c r="C850" t="s">
        <v>60</v>
      </c>
      <c r="D850" t="s">
        <v>689</v>
      </c>
      <c r="E850" s="17">
        <v>1</v>
      </c>
      <c r="F850" s="22">
        <v>98980</v>
      </c>
    </row>
    <row r="851" spans="1:6" x14ac:dyDescent="0.2">
      <c r="A851" t="s">
        <v>1639</v>
      </c>
      <c r="B851" t="s">
        <v>756</v>
      </c>
      <c r="C851" t="s">
        <v>260</v>
      </c>
      <c r="D851" t="s">
        <v>690</v>
      </c>
      <c r="E851" s="17">
        <v>1</v>
      </c>
      <c r="F851" s="22">
        <v>63070</v>
      </c>
    </row>
    <row r="852" spans="1:6" x14ac:dyDescent="0.2">
      <c r="A852" t="s">
        <v>1639</v>
      </c>
      <c r="B852" t="s">
        <v>756</v>
      </c>
      <c r="C852" t="s">
        <v>86</v>
      </c>
      <c r="D852" t="s">
        <v>690</v>
      </c>
      <c r="E852" s="17">
        <v>1</v>
      </c>
      <c r="F852" s="22">
        <v>35379</v>
      </c>
    </row>
    <row r="853" spans="1:6" x14ac:dyDescent="0.2">
      <c r="A853" t="s">
        <v>1640</v>
      </c>
      <c r="B853" t="s">
        <v>1367</v>
      </c>
      <c r="C853" t="s">
        <v>374</v>
      </c>
      <c r="D853" t="s">
        <v>689</v>
      </c>
      <c r="E853" s="17">
        <v>1</v>
      </c>
      <c r="F853" s="22">
        <v>96670</v>
      </c>
    </row>
    <row r="854" spans="1:6" x14ac:dyDescent="0.2">
      <c r="A854" t="s">
        <v>1641</v>
      </c>
      <c r="B854" t="s">
        <v>936</v>
      </c>
      <c r="C854" t="s">
        <v>119</v>
      </c>
      <c r="D854" t="s">
        <v>690</v>
      </c>
      <c r="E854" s="17">
        <v>1</v>
      </c>
      <c r="F854" s="22">
        <v>96530</v>
      </c>
    </row>
    <row r="855" spans="1:6" x14ac:dyDescent="0.2">
      <c r="A855" t="s">
        <v>1642</v>
      </c>
      <c r="B855" t="s">
        <v>892</v>
      </c>
      <c r="C855" t="s">
        <v>514</v>
      </c>
      <c r="D855" t="s">
        <v>690</v>
      </c>
      <c r="E855" s="17">
        <v>1</v>
      </c>
      <c r="F855" s="22">
        <v>95060</v>
      </c>
    </row>
    <row r="856" spans="1:6" x14ac:dyDescent="0.2">
      <c r="A856" t="s">
        <v>1643</v>
      </c>
      <c r="B856" t="s">
        <v>1062</v>
      </c>
      <c r="C856" t="s">
        <v>241</v>
      </c>
      <c r="D856" t="s">
        <v>689</v>
      </c>
      <c r="E856" s="17">
        <v>1</v>
      </c>
      <c r="F856" s="22">
        <v>75520</v>
      </c>
    </row>
    <row r="857" spans="1:6" x14ac:dyDescent="0.2">
      <c r="A857" t="s">
        <v>1643</v>
      </c>
      <c r="B857" t="s">
        <v>1062</v>
      </c>
      <c r="C857" t="s">
        <v>233</v>
      </c>
      <c r="D857" t="s">
        <v>689</v>
      </c>
      <c r="E857" s="17">
        <v>1</v>
      </c>
      <c r="F857" s="22">
        <v>18340</v>
      </c>
    </row>
    <row r="858" spans="1:6" x14ac:dyDescent="0.2">
      <c r="A858" t="s">
        <v>1644</v>
      </c>
      <c r="B858" t="s">
        <v>988</v>
      </c>
      <c r="C858" t="s">
        <v>158</v>
      </c>
      <c r="D858" t="s">
        <v>690</v>
      </c>
      <c r="E858" s="17">
        <v>1</v>
      </c>
      <c r="F858" s="22">
        <v>93802</v>
      </c>
    </row>
    <row r="859" spans="1:6" x14ac:dyDescent="0.2">
      <c r="A859" t="s">
        <v>1645</v>
      </c>
      <c r="B859" t="s">
        <v>756</v>
      </c>
      <c r="C859" t="s">
        <v>169</v>
      </c>
      <c r="D859" t="s">
        <v>690</v>
      </c>
      <c r="E859" s="17">
        <v>1</v>
      </c>
      <c r="F859" s="22">
        <v>93520</v>
      </c>
    </row>
    <row r="860" spans="1:6" x14ac:dyDescent="0.2">
      <c r="A860" t="s">
        <v>1646</v>
      </c>
      <c r="B860" t="s">
        <v>756</v>
      </c>
      <c r="C860" t="s">
        <v>169</v>
      </c>
      <c r="D860" t="s">
        <v>692</v>
      </c>
      <c r="E860" s="17">
        <v>1</v>
      </c>
      <c r="F860" s="22">
        <v>91560</v>
      </c>
    </row>
    <row r="861" spans="1:6" x14ac:dyDescent="0.2">
      <c r="A861" t="s">
        <v>1647</v>
      </c>
      <c r="B861" t="s">
        <v>1238</v>
      </c>
      <c r="C861" t="s">
        <v>294</v>
      </c>
      <c r="D861" t="s">
        <v>689</v>
      </c>
      <c r="E861" s="17">
        <v>1</v>
      </c>
      <c r="F861" s="22">
        <v>91070</v>
      </c>
    </row>
    <row r="862" spans="1:6" x14ac:dyDescent="0.2">
      <c r="A862" t="s">
        <v>1648</v>
      </c>
      <c r="B862" t="s">
        <v>1270</v>
      </c>
      <c r="C862" t="s">
        <v>57</v>
      </c>
      <c r="D862" t="s">
        <v>689</v>
      </c>
      <c r="E862" s="17">
        <v>1</v>
      </c>
      <c r="F862" s="22">
        <v>70070</v>
      </c>
    </row>
    <row r="863" spans="1:6" x14ac:dyDescent="0.2">
      <c r="A863" t="s">
        <v>1648</v>
      </c>
      <c r="B863" t="s">
        <v>1270</v>
      </c>
      <c r="C863" t="s">
        <v>333</v>
      </c>
      <c r="D863" t="s">
        <v>689</v>
      </c>
      <c r="E863" s="17">
        <v>1</v>
      </c>
      <c r="F863" s="22">
        <v>21000</v>
      </c>
    </row>
    <row r="864" spans="1:6" x14ac:dyDescent="0.2">
      <c r="A864" t="s">
        <v>1649</v>
      </c>
      <c r="B864" t="s">
        <v>756</v>
      </c>
      <c r="C864" t="s">
        <v>169</v>
      </c>
      <c r="D864" t="s">
        <v>690</v>
      </c>
      <c r="E864" s="17">
        <v>1</v>
      </c>
      <c r="F864" s="22">
        <v>28910</v>
      </c>
    </row>
    <row r="865" spans="1:6" x14ac:dyDescent="0.2">
      <c r="A865" t="s">
        <v>1649</v>
      </c>
      <c r="B865" t="s">
        <v>756</v>
      </c>
      <c r="C865" t="s">
        <v>175</v>
      </c>
      <c r="D865" t="s">
        <v>690</v>
      </c>
      <c r="E865" s="17">
        <v>1</v>
      </c>
      <c r="F865" s="22">
        <v>61670</v>
      </c>
    </row>
    <row r="866" spans="1:6" x14ac:dyDescent="0.2">
      <c r="A866" t="s">
        <v>1650</v>
      </c>
      <c r="B866" t="s">
        <v>921</v>
      </c>
      <c r="C866" t="s">
        <v>90</v>
      </c>
      <c r="D866" t="s">
        <v>689</v>
      </c>
      <c r="E866" s="17">
        <v>1</v>
      </c>
      <c r="F866" s="22">
        <v>90370</v>
      </c>
    </row>
    <row r="867" spans="1:6" x14ac:dyDescent="0.2">
      <c r="A867" t="s">
        <v>1651</v>
      </c>
      <c r="B867" t="s">
        <v>756</v>
      </c>
      <c r="C867" t="s">
        <v>65</v>
      </c>
      <c r="D867" t="s">
        <v>689</v>
      </c>
      <c r="E867" s="17">
        <v>1</v>
      </c>
      <c r="F867" s="22">
        <v>90370</v>
      </c>
    </row>
    <row r="868" spans="1:6" x14ac:dyDescent="0.2">
      <c r="A868" t="s">
        <v>1652</v>
      </c>
      <c r="B868" t="s">
        <v>1315</v>
      </c>
      <c r="C868" t="s">
        <v>341</v>
      </c>
      <c r="D868" t="s">
        <v>689</v>
      </c>
      <c r="E868" s="17">
        <v>1</v>
      </c>
      <c r="F868" s="22">
        <v>89810</v>
      </c>
    </row>
    <row r="869" spans="1:6" x14ac:dyDescent="0.2">
      <c r="A869" t="s">
        <v>1653</v>
      </c>
      <c r="B869" t="s">
        <v>1358</v>
      </c>
      <c r="C869" t="s">
        <v>49</v>
      </c>
      <c r="D869" t="s">
        <v>689</v>
      </c>
      <c r="E869" s="17">
        <v>1</v>
      </c>
      <c r="F869" s="22">
        <v>89320</v>
      </c>
    </row>
    <row r="870" spans="1:6" x14ac:dyDescent="0.2">
      <c r="A870" t="s">
        <v>1654</v>
      </c>
      <c r="B870" t="s">
        <v>1147</v>
      </c>
      <c r="C870" t="s">
        <v>246</v>
      </c>
      <c r="D870" t="s">
        <v>690</v>
      </c>
      <c r="E870" s="17">
        <v>1</v>
      </c>
      <c r="F870" s="22">
        <v>88994.5</v>
      </c>
    </row>
    <row r="871" spans="1:6" x14ac:dyDescent="0.2">
      <c r="A871" t="s">
        <v>1655</v>
      </c>
      <c r="B871" t="s">
        <v>956</v>
      </c>
      <c r="C871" t="s">
        <v>122</v>
      </c>
      <c r="D871" t="s">
        <v>690</v>
      </c>
      <c r="E871" s="17">
        <v>1</v>
      </c>
      <c r="F871" s="22">
        <v>88074</v>
      </c>
    </row>
    <row r="872" spans="1:6" x14ac:dyDescent="0.2">
      <c r="A872" t="s">
        <v>1656</v>
      </c>
      <c r="B872" t="s">
        <v>756</v>
      </c>
      <c r="C872" t="s">
        <v>169</v>
      </c>
      <c r="D872" t="s">
        <v>692</v>
      </c>
      <c r="E872" s="17">
        <v>2</v>
      </c>
      <c r="F872" s="22">
        <v>87990</v>
      </c>
    </row>
    <row r="873" spans="1:6" x14ac:dyDescent="0.2">
      <c r="A873" t="s">
        <v>1657</v>
      </c>
      <c r="B873" t="s">
        <v>1063</v>
      </c>
      <c r="C873" t="s">
        <v>81</v>
      </c>
      <c r="D873" t="s">
        <v>690</v>
      </c>
      <c r="E873" s="17">
        <v>1</v>
      </c>
      <c r="F873" s="22">
        <v>87150</v>
      </c>
    </row>
    <row r="874" spans="1:6" x14ac:dyDescent="0.2">
      <c r="A874" t="s">
        <v>1658</v>
      </c>
      <c r="B874" t="s">
        <v>826</v>
      </c>
      <c r="C874" t="s">
        <v>152</v>
      </c>
      <c r="D874" t="s">
        <v>690</v>
      </c>
      <c r="E874" s="17">
        <v>1</v>
      </c>
      <c r="F874" s="22">
        <v>87132</v>
      </c>
    </row>
    <row r="875" spans="1:6" x14ac:dyDescent="0.2">
      <c r="A875" t="s">
        <v>1659</v>
      </c>
      <c r="B875" t="s">
        <v>842</v>
      </c>
      <c r="C875" t="s">
        <v>140</v>
      </c>
      <c r="D875" t="s">
        <v>689</v>
      </c>
      <c r="E875" s="17">
        <v>1</v>
      </c>
      <c r="F875" s="22">
        <v>86240</v>
      </c>
    </row>
    <row r="876" spans="1:6" x14ac:dyDescent="0.2">
      <c r="A876" t="s">
        <v>1660</v>
      </c>
      <c r="B876" t="s">
        <v>1229</v>
      </c>
      <c r="C876" t="s">
        <v>80</v>
      </c>
      <c r="D876" t="s">
        <v>689</v>
      </c>
      <c r="E876" s="17">
        <v>1</v>
      </c>
      <c r="F876" s="22">
        <v>49000</v>
      </c>
    </row>
    <row r="877" spans="1:6" x14ac:dyDescent="0.2">
      <c r="A877" t="s">
        <v>1660</v>
      </c>
      <c r="B877" t="s">
        <v>758</v>
      </c>
      <c r="C877" t="s">
        <v>169</v>
      </c>
      <c r="D877" t="s">
        <v>689</v>
      </c>
      <c r="E877" s="17">
        <v>1</v>
      </c>
      <c r="F877" s="22">
        <v>36686</v>
      </c>
    </row>
    <row r="878" spans="1:6" x14ac:dyDescent="0.2">
      <c r="A878" t="s">
        <v>1661</v>
      </c>
      <c r="B878" t="s">
        <v>969</v>
      </c>
      <c r="C878" t="s">
        <v>204</v>
      </c>
      <c r="D878" t="s">
        <v>689</v>
      </c>
      <c r="E878" s="17">
        <v>2</v>
      </c>
      <c r="F878" s="22">
        <v>85120</v>
      </c>
    </row>
    <row r="879" spans="1:6" x14ac:dyDescent="0.2">
      <c r="A879" t="s">
        <v>1662</v>
      </c>
      <c r="B879" t="s">
        <v>756</v>
      </c>
      <c r="C879" t="s">
        <v>169</v>
      </c>
      <c r="D879" t="s">
        <v>692</v>
      </c>
      <c r="E879" s="17">
        <v>2</v>
      </c>
      <c r="F879" s="22">
        <v>84910</v>
      </c>
    </row>
    <row r="880" spans="1:6" x14ac:dyDescent="0.2">
      <c r="A880" t="s">
        <v>1663</v>
      </c>
      <c r="B880" t="s">
        <v>1146</v>
      </c>
      <c r="C880" t="s">
        <v>143</v>
      </c>
      <c r="D880" t="s">
        <v>690</v>
      </c>
      <c r="E880" s="17">
        <v>2</v>
      </c>
      <c r="F880" s="22">
        <v>84645</v>
      </c>
    </row>
    <row r="881" spans="1:6" x14ac:dyDescent="0.2">
      <c r="A881" t="s">
        <v>1664</v>
      </c>
      <c r="B881" t="s">
        <v>1352</v>
      </c>
      <c r="C881" t="s">
        <v>364</v>
      </c>
      <c r="D881" t="s">
        <v>689</v>
      </c>
      <c r="E881" s="17">
        <v>1</v>
      </c>
      <c r="F881" s="22">
        <v>75950</v>
      </c>
    </row>
    <row r="882" spans="1:6" x14ac:dyDescent="0.2">
      <c r="A882" t="s">
        <v>1664</v>
      </c>
      <c r="B882" t="s">
        <v>1237</v>
      </c>
      <c r="C882" t="s">
        <v>318</v>
      </c>
      <c r="D882" t="s">
        <v>689</v>
      </c>
      <c r="E882" s="17">
        <v>1</v>
      </c>
      <c r="F882" s="22">
        <v>7910</v>
      </c>
    </row>
    <row r="883" spans="1:6" x14ac:dyDescent="0.2">
      <c r="A883" t="s">
        <v>1665</v>
      </c>
      <c r="B883" t="s">
        <v>895</v>
      </c>
      <c r="C883" t="s">
        <v>127</v>
      </c>
      <c r="D883" t="s">
        <v>690</v>
      </c>
      <c r="E883" s="17">
        <v>1</v>
      </c>
      <c r="F883" s="22">
        <v>82950</v>
      </c>
    </row>
    <row r="884" spans="1:6" x14ac:dyDescent="0.2">
      <c r="A884" t="s">
        <v>1666</v>
      </c>
      <c r="B884" t="s">
        <v>1019</v>
      </c>
      <c r="C884" t="s">
        <v>165</v>
      </c>
      <c r="D884" t="s">
        <v>689</v>
      </c>
      <c r="E884" s="17">
        <v>1</v>
      </c>
      <c r="F884" s="22">
        <v>82880</v>
      </c>
    </row>
    <row r="885" spans="1:6" x14ac:dyDescent="0.2">
      <c r="A885" t="s">
        <v>1667</v>
      </c>
      <c r="B885" t="s">
        <v>993</v>
      </c>
      <c r="C885" t="s">
        <v>81</v>
      </c>
      <c r="D885" t="s">
        <v>690</v>
      </c>
      <c r="E885" s="17">
        <v>1</v>
      </c>
      <c r="F885" s="22">
        <v>82681</v>
      </c>
    </row>
    <row r="886" spans="1:6" x14ac:dyDescent="0.2">
      <c r="A886" t="s">
        <v>1668</v>
      </c>
      <c r="B886" t="s">
        <v>1051</v>
      </c>
      <c r="C886" t="s">
        <v>81</v>
      </c>
      <c r="D886" t="s">
        <v>689</v>
      </c>
      <c r="E886" s="17">
        <v>1</v>
      </c>
      <c r="F886" s="22">
        <v>81690</v>
      </c>
    </row>
    <row r="887" spans="1:6" x14ac:dyDescent="0.2">
      <c r="A887" t="s">
        <v>1669</v>
      </c>
      <c r="B887" t="s">
        <v>756</v>
      </c>
      <c r="C887" t="s">
        <v>79</v>
      </c>
      <c r="D887" t="s">
        <v>689</v>
      </c>
      <c r="E887" s="17">
        <v>1</v>
      </c>
      <c r="F887" s="22">
        <v>81575</v>
      </c>
    </row>
    <row r="888" spans="1:6" x14ac:dyDescent="0.2">
      <c r="A888" t="s">
        <v>1670</v>
      </c>
      <c r="B888" t="s">
        <v>1183</v>
      </c>
      <c r="C888" t="s">
        <v>288</v>
      </c>
      <c r="D888" t="s">
        <v>690</v>
      </c>
      <c r="E888" s="17">
        <v>1</v>
      </c>
      <c r="F888" s="22">
        <v>81550</v>
      </c>
    </row>
    <row r="889" spans="1:6" x14ac:dyDescent="0.2">
      <c r="A889" t="s">
        <v>1671</v>
      </c>
      <c r="B889" t="s">
        <v>1007</v>
      </c>
      <c r="C889" t="s">
        <v>168</v>
      </c>
      <c r="D889" t="s">
        <v>690</v>
      </c>
      <c r="E889" s="17">
        <v>1</v>
      </c>
      <c r="F889" s="22">
        <v>80948</v>
      </c>
    </row>
    <row r="890" spans="1:6" x14ac:dyDescent="0.2">
      <c r="A890" t="s">
        <v>1672</v>
      </c>
      <c r="B890" t="s">
        <v>1296</v>
      </c>
      <c r="C890" t="s">
        <v>49</v>
      </c>
      <c r="D890" t="s">
        <v>690</v>
      </c>
      <c r="E890" s="17">
        <v>1</v>
      </c>
      <c r="F890" s="22">
        <v>80710</v>
      </c>
    </row>
    <row r="891" spans="1:6" x14ac:dyDescent="0.2">
      <c r="A891" t="s">
        <v>1673</v>
      </c>
      <c r="B891" t="s">
        <v>1276</v>
      </c>
      <c r="C891" t="s">
        <v>179</v>
      </c>
      <c r="D891" t="s">
        <v>690</v>
      </c>
      <c r="E891" s="17">
        <v>1</v>
      </c>
      <c r="F891" s="22">
        <v>80360</v>
      </c>
    </row>
    <row r="892" spans="1:6" x14ac:dyDescent="0.2">
      <c r="A892" t="s">
        <v>1674</v>
      </c>
      <c r="B892" t="s">
        <v>1039</v>
      </c>
      <c r="C892" t="s">
        <v>156</v>
      </c>
      <c r="D892" t="s">
        <v>690</v>
      </c>
      <c r="E892" s="17">
        <v>1</v>
      </c>
      <c r="F892" s="22">
        <v>79520</v>
      </c>
    </row>
    <row r="893" spans="1:6" x14ac:dyDescent="0.2">
      <c r="A893" t="s">
        <v>1675</v>
      </c>
      <c r="B893" t="s">
        <v>756</v>
      </c>
      <c r="C893" t="s">
        <v>303</v>
      </c>
      <c r="D893" t="s">
        <v>692</v>
      </c>
      <c r="E893" s="17">
        <v>1</v>
      </c>
      <c r="F893" s="22">
        <v>79240</v>
      </c>
    </row>
    <row r="894" spans="1:6" x14ac:dyDescent="0.2">
      <c r="A894" t="s">
        <v>1676</v>
      </c>
      <c r="B894" t="s">
        <v>878</v>
      </c>
      <c r="C894" t="s">
        <v>131</v>
      </c>
      <c r="D894" t="s">
        <v>690</v>
      </c>
      <c r="E894" s="17">
        <v>1</v>
      </c>
      <c r="F894" s="22">
        <v>78960</v>
      </c>
    </row>
    <row r="895" spans="1:6" x14ac:dyDescent="0.2">
      <c r="A895" t="s">
        <v>1677</v>
      </c>
      <c r="B895" t="s">
        <v>1191</v>
      </c>
      <c r="C895" t="s">
        <v>173</v>
      </c>
      <c r="D895" t="s">
        <v>690</v>
      </c>
      <c r="E895" s="17">
        <v>2</v>
      </c>
      <c r="F895" s="22">
        <v>78890</v>
      </c>
    </row>
    <row r="896" spans="1:6" x14ac:dyDescent="0.2">
      <c r="A896" t="s">
        <v>1678</v>
      </c>
      <c r="B896" t="s">
        <v>980</v>
      </c>
      <c r="C896" t="s">
        <v>177</v>
      </c>
      <c r="D896" t="s">
        <v>689</v>
      </c>
      <c r="E896" s="17">
        <v>1</v>
      </c>
      <c r="F896" s="22">
        <v>78750</v>
      </c>
    </row>
    <row r="897" spans="1:6" x14ac:dyDescent="0.2">
      <c r="A897" t="s">
        <v>1679</v>
      </c>
      <c r="B897" t="s">
        <v>1031</v>
      </c>
      <c r="C897" t="s">
        <v>207</v>
      </c>
      <c r="D897" t="s">
        <v>692</v>
      </c>
      <c r="E897" s="17">
        <v>1</v>
      </c>
      <c r="F897" s="22">
        <v>78400</v>
      </c>
    </row>
    <row r="898" spans="1:6" x14ac:dyDescent="0.2">
      <c r="A898" t="s">
        <v>1680</v>
      </c>
      <c r="B898" t="s">
        <v>914</v>
      </c>
      <c r="C898" t="s">
        <v>115</v>
      </c>
      <c r="D898" t="s">
        <v>690</v>
      </c>
      <c r="E898" s="17">
        <v>2</v>
      </c>
      <c r="F898" s="22">
        <v>78260</v>
      </c>
    </row>
    <row r="899" spans="1:6" x14ac:dyDescent="0.2">
      <c r="A899" t="s">
        <v>1681</v>
      </c>
      <c r="B899" t="s">
        <v>815</v>
      </c>
      <c r="C899" t="s">
        <v>175</v>
      </c>
      <c r="D899" t="s">
        <v>690</v>
      </c>
      <c r="E899" s="17">
        <v>1</v>
      </c>
      <c r="F899" s="22">
        <v>45500</v>
      </c>
    </row>
    <row r="900" spans="1:6" x14ac:dyDescent="0.2">
      <c r="A900" t="s">
        <v>1681</v>
      </c>
      <c r="B900" t="s">
        <v>814</v>
      </c>
      <c r="C900" t="s">
        <v>75</v>
      </c>
      <c r="D900" t="s">
        <v>690</v>
      </c>
      <c r="E900" s="17">
        <v>1</v>
      </c>
      <c r="F900" s="22">
        <v>32316</v>
      </c>
    </row>
    <row r="901" spans="1:6" x14ac:dyDescent="0.2">
      <c r="A901" t="s">
        <v>1682</v>
      </c>
      <c r="B901" t="s">
        <v>925</v>
      </c>
      <c r="C901" t="s">
        <v>136</v>
      </c>
      <c r="D901" t="s">
        <v>690</v>
      </c>
      <c r="E901" s="17">
        <v>1</v>
      </c>
      <c r="F901" s="22">
        <v>77770</v>
      </c>
    </row>
    <row r="902" spans="1:6" x14ac:dyDescent="0.2">
      <c r="A902" t="s">
        <v>1683</v>
      </c>
      <c r="B902" t="s">
        <v>1044</v>
      </c>
      <c r="C902" t="s">
        <v>223</v>
      </c>
      <c r="D902" t="s">
        <v>690</v>
      </c>
      <c r="E902" s="17">
        <v>1</v>
      </c>
      <c r="F902" s="22">
        <v>76790</v>
      </c>
    </row>
    <row r="903" spans="1:6" x14ac:dyDescent="0.2">
      <c r="A903" t="s">
        <v>1684</v>
      </c>
      <c r="B903" t="s">
        <v>1305</v>
      </c>
      <c r="C903" t="s">
        <v>348</v>
      </c>
      <c r="D903" t="s">
        <v>690</v>
      </c>
      <c r="E903" s="17">
        <v>1</v>
      </c>
      <c r="F903" s="22">
        <v>34300</v>
      </c>
    </row>
    <row r="904" spans="1:6" x14ac:dyDescent="0.2">
      <c r="A904" t="s">
        <v>1684</v>
      </c>
      <c r="B904" t="s">
        <v>1305</v>
      </c>
      <c r="C904" t="s">
        <v>179</v>
      </c>
      <c r="D904" t="s">
        <v>690</v>
      </c>
      <c r="E904" s="17">
        <v>1</v>
      </c>
      <c r="F904" s="22">
        <v>42350</v>
      </c>
    </row>
    <row r="905" spans="1:6" x14ac:dyDescent="0.2">
      <c r="A905" t="s">
        <v>1685</v>
      </c>
      <c r="B905" t="s">
        <v>756</v>
      </c>
      <c r="C905" t="s">
        <v>169</v>
      </c>
      <c r="D905" t="s">
        <v>692</v>
      </c>
      <c r="E905" s="17">
        <v>1</v>
      </c>
      <c r="F905" s="22">
        <v>76510</v>
      </c>
    </row>
    <row r="906" spans="1:6" x14ac:dyDescent="0.2">
      <c r="A906" t="s">
        <v>1686</v>
      </c>
      <c r="B906" t="s">
        <v>870</v>
      </c>
      <c r="C906" t="s">
        <v>78</v>
      </c>
      <c r="D906" t="s">
        <v>690</v>
      </c>
      <c r="E906" s="17">
        <v>1</v>
      </c>
      <c r="F906" s="22">
        <v>76300</v>
      </c>
    </row>
    <row r="907" spans="1:6" x14ac:dyDescent="0.2">
      <c r="A907" t="s">
        <v>1687</v>
      </c>
      <c r="B907" t="s">
        <v>856</v>
      </c>
      <c r="C907" t="s">
        <v>49</v>
      </c>
      <c r="D907" t="s">
        <v>690</v>
      </c>
      <c r="E907" s="17">
        <v>1</v>
      </c>
      <c r="F907" s="22">
        <v>74410</v>
      </c>
    </row>
    <row r="908" spans="1:6" x14ac:dyDescent="0.2">
      <c r="A908" t="s">
        <v>1688</v>
      </c>
      <c r="B908" t="s">
        <v>1350</v>
      </c>
      <c r="C908" t="s">
        <v>120</v>
      </c>
      <c r="D908" t="s">
        <v>689</v>
      </c>
      <c r="E908" s="17">
        <v>1</v>
      </c>
      <c r="F908" s="22">
        <v>74392.5</v>
      </c>
    </row>
    <row r="909" spans="1:6" x14ac:dyDescent="0.2">
      <c r="A909" t="s">
        <v>1689</v>
      </c>
      <c r="B909" t="s">
        <v>1114</v>
      </c>
      <c r="C909" t="s">
        <v>244</v>
      </c>
      <c r="D909" t="s">
        <v>689</v>
      </c>
      <c r="E909" s="17">
        <v>1</v>
      </c>
      <c r="F909" s="22">
        <v>74270</v>
      </c>
    </row>
    <row r="910" spans="1:6" x14ac:dyDescent="0.2">
      <c r="A910" t="s">
        <v>1690</v>
      </c>
      <c r="B910" t="s">
        <v>1232</v>
      </c>
      <c r="C910" t="s">
        <v>315</v>
      </c>
      <c r="D910" t="s">
        <v>690</v>
      </c>
      <c r="E910" s="17">
        <v>1</v>
      </c>
      <c r="F910" s="22">
        <v>74130</v>
      </c>
    </row>
    <row r="911" spans="1:6" x14ac:dyDescent="0.2">
      <c r="A911" t="s">
        <v>1691</v>
      </c>
      <c r="B911" t="s">
        <v>1046</v>
      </c>
      <c r="C911" t="s">
        <v>208</v>
      </c>
      <c r="D911" t="s">
        <v>690</v>
      </c>
      <c r="E911" s="17">
        <v>1</v>
      </c>
      <c r="F911" s="22">
        <v>73850</v>
      </c>
    </row>
    <row r="912" spans="1:6" x14ac:dyDescent="0.2">
      <c r="A912" t="s">
        <v>1692</v>
      </c>
      <c r="B912" t="s">
        <v>1334</v>
      </c>
      <c r="C912" t="s">
        <v>147</v>
      </c>
      <c r="D912" t="s">
        <v>689</v>
      </c>
      <c r="E912" s="17">
        <v>1</v>
      </c>
      <c r="F912" s="22">
        <v>73360</v>
      </c>
    </row>
    <row r="913" spans="1:6" x14ac:dyDescent="0.2">
      <c r="A913" t="s">
        <v>1693</v>
      </c>
      <c r="B913" t="s">
        <v>1116</v>
      </c>
      <c r="C913" t="s">
        <v>264</v>
      </c>
      <c r="D913" t="s">
        <v>690</v>
      </c>
      <c r="E913" s="17">
        <v>1</v>
      </c>
      <c r="F913" s="22">
        <v>73220</v>
      </c>
    </row>
    <row r="914" spans="1:6" x14ac:dyDescent="0.2">
      <c r="A914" t="s">
        <v>1694</v>
      </c>
      <c r="B914" t="s">
        <v>1162</v>
      </c>
      <c r="C914" t="s">
        <v>70</v>
      </c>
      <c r="D914" t="s">
        <v>690</v>
      </c>
      <c r="E914" s="17">
        <v>1</v>
      </c>
      <c r="F914" s="22">
        <v>72800</v>
      </c>
    </row>
    <row r="915" spans="1:6" x14ac:dyDescent="0.2">
      <c r="A915" t="s">
        <v>1695</v>
      </c>
      <c r="B915" t="s">
        <v>987</v>
      </c>
      <c r="C915" t="s">
        <v>65</v>
      </c>
      <c r="D915" t="s">
        <v>689</v>
      </c>
      <c r="E915" s="17">
        <v>1</v>
      </c>
      <c r="F915" s="22">
        <v>72450</v>
      </c>
    </row>
    <row r="916" spans="1:6" x14ac:dyDescent="0.2">
      <c r="A916" t="s">
        <v>1696</v>
      </c>
      <c r="B916" t="s">
        <v>859</v>
      </c>
      <c r="C916" t="s">
        <v>203</v>
      </c>
      <c r="D916" t="s">
        <v>689</v>
      </c>
      <c r="E916" s="17">
        <v>1</v>
      </c>
      <c r="F916" s="22">
        <v>3640</v>
      </c>
    </row>
    <row r="917" spans="1:6" x14ac:dyDescent="0.2">
      <c r="A917" t="s">
        <v>1696</v>
      </c>
      <c r="B917" t="s">
        <v>859</v>
      </c>
      <c r="C917" t="s">
        <v>70</v>
      </c>
      <c r="D917" t="s">
        <v>689</v>
      </c>
      <c r="E917" s="17">
        <v>1</v>
      </c>
      <c r="F917" s="22">
        <v>140</v>
      </c>
    </row>
    <row r="918" spans="1:6" x14ac:dyDescent="0.2">
      <c r="A918" t="s">
        <v>1696</v>
      </c>
      <c r="B918" t="s">
        <v>859</v>
      </c>
      <c r="C918" t="s">
        <v>216</v>
      </c>
      <c r="D918" t="s">
        <v>689</v>
      </c>
      <c r="E918" s="17">
        <v>1</v>
      </c>
      <c r="F918" s="22">
        <v>1610</v>
      </c>
    </row>
    <row r="919" spans="1:6" x14ac:dyDescent="0.2">
      <c r="A919" t="s">
        <v>1696</v>
      </c>
      <c r="B919" t="s">
        <v>859</v>
      </c>
      <c r="C919" t="s">
        <v>99</v>
      </c>
      <c r="D919" t="s">
        <v>689</v>
      </c>
      <c r="E919" s="17">
        <v>1</v>
      </c>
      <c r="F919" s="22">
        <v>140</v>
      </c>
    </row>
    <row r="920" spans="1:6" x14ac:dyDescent="0.2">
      <c r="A920" t="s">
        <v>1696</v>
      </c>
      <c r="B920" t="s">
        <v>859</v>
      </c>
      <c r="C920" t="s">
        <v>175</v>
      </c>
      <c r="D920" t="s">
        <v>689</v>
      </c>
      <c r="E920" s="17">
        <v>1</v>
      </c>
      <c r="F920" s="22">
        <v>12040</v>
      </c>
    </row>
    <row r="921" spans="1:6" x14ac:dyDescent="0.2">
      <c r="A921" t="s">
        <v>1696</v>
      </c>
      <c r="B921" t="s">
        <v>859</v>
      </c>
      <c r="C921" t="s">
        <v>179</v>
      </c>
      <c r="D921" t="s">
        <v>689</v>
      </c>
      <c r="E921" s="17">
        <v>2</v>
      </c>
      <c r="F921" s="22">
        <v>2170</v>
      </c>
    </row>
    <row r="922" spans="1:6" x14ac:dyDescent="0.2">
      <c r="A922" t="s">
        <v>1696</v>
      </c>
      <c r="B922" t="s">
        <v>859</v>
      </c>
      <c r="C922" t="s">
        <v>316</v>
      </c>
      <c r="D922" t="s">
        <v>689</v>
      </c>
      <c r="E922" s="17">
        <v>1</v>
      </c>
      <c r="F922" s="22">
        <v>210</v>
      </c>
    </row>
    <row r="923" spans="1:6" x14ac:dyDescent="0.2">
      <c r="A923" t="s">
        <v>1696</v>
      </c>
      <c r="B923" t="s">
        <v>859</v>
      </c>
      <c r="C923" t="s">
        <v>49</v>
      </c>
      <c r="D923" t="s">
        <v>689</v>
      </c>
      <c r="E923" s="17">
        <v>2</v>
      </c>
      <c r="F923" s="22">
        <v>14070</v>
      </c>
    </row>
    <row r="924" spans="1:6" x14ac:dyDescent="0.2">
      <c r="A924" t="s">
        <v>1696</v>
      </c>
      <c r="B924" t="s">
        <v>859</v>
      </c>
      <c r="C924" t="s">
        <v>115</v>
      </c>
      <c r="D924" t="s">
        <v>689</v>
      </c>
      <c r="E924" s="17">
        <v>2</v>
      </c>
      <c r="F924" s="22">
        <v>38010</v>
      </c>
    </row>
    <row r="925" spans="1:6" x14ac:dyDescent="0.2">
      <c r="A925" t="s">
        <v>1697</v>
      </c>
      <c r="B925" t="s">
        <v>952</v>
      </c>
      <c r="C925" t="s">
        <v>121</v>
      </c>
      <c r="D925" t="s">
        <v>689</v>
      </c>
      <c r="E925" s="17">
        <v>1</v>
      </c>
      <c r="F925" s="22">
        <v>71799</v>
      </c>
    </row>
    <row r="926" spans="1:6" x14ac:dyDescent="0.2">
      <c r="A926" t="s">
        <v>1698</v>
      </c>
      <c r="B926" t="s">
        <v>756</v>
      </c>
      <c r="C926" t="s">
        <v>169</v>
      </c>
      <c r="D926" t="s">
        <v>692</v>
      </c>
      <c r="E926" s="17">
        <v>1</v>
      </c>
      <c r="F926" s="22">
        <v>71750</v>
      </c>
    </row>
    <row r="927" spans="1:6" x14ac:dyDescent="0.2">
      <c r="A927" t="s">
        <v>1699</v>
      </c>
      <c r="B927" t="s">
        <v>1104</v>
      </c>
      <c r="C927" t="s">
        <v>520</v>
      </c>
      <c r="D927" t="s">
        <v>689</v>
      </c>
      <c r="E927" s="17">
        <v>1</v>
      </c>
      <c r="F927" s="22">
        <v>71750</v>
      </c>
    </row>
    <row r="928" spans="1:6" x14ac:dyDescent="0.2">
      <c r="A928" t="s">
        <v>1700</v>
      </c>
      <c r="B928" t="s">
        <v>877</v>
      </c>
      <c r="C928" t="s">
        <v>124</v>
      </c>
      <c r="D928" t="s">
        <v>689</v>
      </c>
      <c r="E928" s="17">
        <v>1</v>
      </c>
      <c r="F928" s="22">
        <v>71750</v>
      </c>
    </row>
    <row r="929" spans="1:6" x14ac:dyDescent="0.2">
      <c r="A929" t="s">
        <v>1701</v>
      </c>
      <c r="B929" t="s">
        <v>756</v>
      </c>
      <c r="C929" t="s">
        <v>169</v>
      </c>
      <c r="D929" t="s">
        <v>692</v>
      </c>
      <c r="E929" s="17">
        <v>1</v>
      </c>
      <c r="F929" s="22">
        <v>71610</v>
      </c>
    </row>
    <row r="930" spans="1:6" x14ac:dyDescent="0.2">
      <c r="A930" t="s">
        <v>1702</v>
      </c>
      <c r="B930" t="s">
        <v>1330</v>
      </c>
      <c r="C930" t="s">
        <v>43</v>
      </c>
      <c r="D930" t="s">
        <v>689</v>
      </c>
      <c r="E930" s="17">
        <v>1</v>
      </c>
      <c r="F930" s="22">
        <v>71470</v>
      </c>
    </row>
    <row r="931" spans="1:6" x14ac:dyDescent="0.2">
      <c r="A931" t="s">
        <v>1703</v>
      </c>
      <c r="B931" t="s">
        <v>1167</v>
      </c>
      <c r="C931" t="s">
        <v>529</v>
      </c>
      <c r="D931" t="s">
        <v>690</v>
      </c>
      <c r="E931" s="17">
        <v>1</v>
      </c>
      <c r="F931" s="22">
        <v>71120</v>
      </c>
    </row>
    <row r="932" spans="1:6" x14ac:dyDescent="0.2">
      <c r="A932" t="s">
        <v>1704</v>
      </c>
      <c r="B932" t="s">
        <v>958</v>
      </c>
      <c r="C932" t="s">
        <v>142</v>
      </c>
      <c r="D932" t="s">
        <v>690</v>
      </c>
      <c r="E932" s="17">
        <v>1</v>
      </c>
      <c r="F932" s="22">
        <v>70980</v>
      </c>
    </row>
    <row r="933" spans="1:6" x14ac:dyDescent="0.2">
      <c r="A933" t="s">
        <v>1705</v>
      </c>
      <c r="B933" t="s">
        <v>1006</v>
      </c>
      <c r="C933" t="s">
        <v>175</v>
      </c>
      <c r="D933" t="s">
        <v>690</v>
      </c>
      <c r="E933" s="17">
        <v>1</v>
      </c>
      <c r="F933" s="22">
        <v>70210</v>
      </c>
    </row>
    <row r="934" spans="1:6" x14ac:dyDescent="0.2">
      <c r="A934" t="s">
        <v>1706</v>
      </c>
      <c r="B934" t="s">
        <v>1148</v>
      </c>
      <c r="C934" t="s">
        <v>253</v>
      </c>
      <c r="D934" t="s">
        <v>689</v>
      </c>
      <c r="E934" s="17">
        <v>2</v>
      </c>
      <c r="F934" s="22">
        <v>70000</v>
      </c>
    </row>
    <row r="935" spans="1:6" x14ac:dyDescent="0.2">
      <c r="A935" t="s">
        <v>1707</v>
      </c>
      <c r="B935" t="s">
        <v>1245</v>
      </c>
      <c r="C935" t="s">
        <v>262</v>
      </c>
      <c r="D935" t="s">
        <v>689</v>
      </c>
      <c r="E935" s="17">
        <v>1</v>
      </c>
      <c r="F935" s="22">
        <v>69937</v>
      </c>
    </row>
    <row r="936" spans="1:6" x14ac:dyDescent="0.2">
      <c r="A936" t="s">
        <v>1708</v>
      </c>
      <c r="B936" t="s">
        <v>1150</v>
      </c>
      <c r="C936" t="s">
        <v>267</v>
      </c>
      <c r="D936" t="s">
        <v>689</v>
      </c>
      <c r="E936" s="17">
        <v>1</v>
      </c>
      <c r="F936" s="22">
        <v>53270</v>
      </c>
    </row>
    <row r="937" spans="1:6" x14ac:dyDescent="0.2">
      <c r="A937" t="s">
        <v>1708</v>
      </c>
      <c r="B937" t="s">
        <v>1324</v>
      </c>
      <c r="C937" t="s">
        <v>151</v>
      </c>
      <c r="D937" t="s">
        <v>689</v>
      </c>
      <c r="E937" s="17">
        <v>1</v>
      </c>
      <c r="F937" s="22">
        <v>15484</v>
      </c>
    </row>
    <row r="938" spans="1:6" x14ac:dyDescent="0.2">
      <c r="A938" t="s">
        <v>1709</v>
      </c>
      <c r="B938" t="s">
        <v>1177</v>
      </c>
      <c r="C938" t="s">
        <v>51</v>
      </c>
      <c r="D938" t="s">
        <v>690</v>
      </c>
      <c r="E938" s="17">
        <v>1</v>
      </c>
      <c r="F938" s="22">
        <v>68040</v>
      </c>
    </row>
    <row r="939" spans="1:6" x14ac:dyDescent="0.2">
      <c r="A939" t="s">
        <v>1710</v>
      </c>
      <c r="B939" t="s">
        <v>1015</v>
      </c>
      <c r="C939" t="s">
        <v>81</v>
      </c>
      <c r="D939" t="s">
        <v>689</v>
      </c>
      <c r="E939" s="17">
        <v>1</v>
      </c>
      <c r="F939" s="22">
        <v>56630</v>
      </c>
    </row>
    <row r="940" spans="1:6" x14ac:dyDescent="0.2">
      <c r="A940" t="s">
        <v>1710</v>
      </c>
      <c r="B940" t="s">
        <v>969</v>
      </c>
      <c r="C940" t="s">
        <v>169</v>
      </c>
      <c r="D940" t="s">
        <v>689</v>
      </c>
      <c r="E940" s="17">
        <v>1</v>
      </c>
      <c r="F940" s="22">
        <v>5600</v>
      </c>
    </row>
    <row r="941" spans="1:6" x14ac:dyDescent="0.2">
      <c r="A941" t="s">
        <v>1710</v>
      </c>
      <c r="B941" t="s">
        <v>969</v>
      </c>
      <c r="C941" t="s">
        <v>179</v>
      </c>
      <c r="D941" t="s">
        <v>689</v>
      </c>
      <c r="E941" s="17">
        <v>1</v>
      </c>
      <c r="F941" s="22">
        <v>5600</v>
      </c>
    </row>
    <row r="942" spans="1:6" x14ac:dyDescent="0.2">
      <c r="A942" t="s">
        <v>1711</v>
      </c>
      <c r="B942" t="s">
        <v>756</v>
      </c>
      <c r="C942" t="s">
        <v>90</v>
      </c>
      <c r="D942" t="s">
        <v>689</v>
      </c>
      <c r="E942" s="17">
        <v>1</v>
      </c>
      <c r="F942" s="22">
        <v>67665</v>
      </c>
    </row>
    <row r="943" spans="1:6" x14ac:dyDescent="0.2">
      <c r="A943" t="s">
        <v>1712</v>
      </c>
      <c r="B943" t="s">
        <v>926</v>
      </c>
      <c r="C943" t="s">
        <v>49</v>
      </c>
      <c r="D943" t="s">
        <v>690</v>
      </c>
      <c r="E943" s="17">
        <v>1</v>
      </c>
      <c r="F943" s="22">
        <v>67130</v>
      </c>
    </row>
    <row r="944" spans="1:6" x14ac:dyDescent="0.2">
      <c r="A944" t="s">
        <v>1713</v>
      </c>
      <c r="B944" t="s">
        <v>1260</v>
      </c>
      <c r="C944" t="s">
        <v>179</v>
      </c>
      <c r="D944" t="s">
        <v>690</v>
      </c>
      <c r="E944" s="17">
        <v>1</v>
      </c>
      <c r="F944" s="22">
        <v>67130</v>
      </c>
    </row>
    <row r="945" spans="1:6" x14ac:dyDescent="0.2">
      <c r="A945" t="s">
        <v>1714</v>
      </c>
      <c r="B945" t="s">
        <v>879</v>
      </c>
      <c r="C945" t="s">
        <v>113</v>
      </c>
      <c r="D945" t="s">
        <v>689</v>
      </c>
      <c r="E945" s="17">
        <v>1</v>
      </c>
      <c r="F945" s="22">
        <v>66990</v>
      </c>
    </row>
    <row r="946" spans="1:6" x14ac:dyDescent="0.2">
      <c r="A946" t="s">
        <v>1715</v>
      </c>
      <c r="B946" t="s">
        <v>776</v>
      </c>
      <c r="C946" t="s">
        <v>180</v>
      </c>
      <c r="D946" t="s">
        <v>690</v>
      </c>
      <c r="E946" s="17">
        <v>1</v>
      </c>
      <c r="F946" s="22">
        <v>66710</v>
      </c>
    </row>
    <row r="947" spans="1:6" x14ac:dyDescent="0.2">
      <c r="A947" t="s">
        <v>1716</v>
      </c>
      <c r="B947" t="s">
        <v>756</v>
      </c>
      <c r="C947" t="s">
        <v>49</v>
      </c>
      <c r="D947" t="s">
        <v>690</v>
      </c>
      <c r="E947" s="17">
        <v>1</v>
      </c>
      <c r="F947" s="22">
        <v>66690</v>
      </c>
    </row>
    <row r="948" spans="1:6" x14ac:dyDescent="0.2">
      <c r="A948" t="s">
        <v>1717</v>
      </c>
      <c r="B948" t="s">
        <v>1248</v>
      </c>
      <c r="C948" t="s">
        <v>193</v>
      </c>
      <c r="D948" t="s">
        <v>690</v>
      </c>
      <c r="E948" s="17">
        <v>1</v>
      </c>
      <c r="F948" s="22">
        <v>66080</v>
      </c>
    </row>
    <row r="949" spans="1:6" x14ac:dyDescent="0.2">
      <c r="A949" t="s">
        <v>1718</v>
      </c>
      <c r="B949" t="s">
        <v>747</v>
      </c>
      <c r="C949" t="s">
        <v>57</v>
      </c>
      <c r="D949" t="s">
        <v>690</v>
      </c>
      <c r="E949" s="17">
        <v>1</v>
      </c>
      <c r="F949" s="22">
        <v>45500</v>
      </c>
    </row>
    <row r="950" spans="1:6" x14ac:dyDescent="0.2">
      <c r="A950" t="s">
        <v>1718</v>
      </c>
      <c r="B950" t="s">
        <v>747</v>
      </c>
      <c r="C950" t="s">
        <v>113</v>
      </c>
      <c r="D950" t="s">
        <v>690</v>
      </c>
      <c r="E950" s="17">
        <v>1</v>
      </c>
      <c r="F950" s="22">
        <v>20510</v>
      </c>
    </row>
    <row r="951" spans="1:6" x14ac:dyDescent="0.2">
      <c r="A951" t="s">
        <v>1719</v>
      </c>
      <c r="B951" t="s">
        <v>756</v>
      </c>
      <c r="C951" t="s">
        <v>169</v>
      </c>
      <c r="D951" t="s">
        <v>692</v>
      </c>
      <c r="E951" s="17">
        <v>1</v>
      </c>
      <c r="F951" s="22">
        <v>65940</v>
      </c>
    </row>
    <row r="952" spans="1:6" x14ac:dyDescent="0.2">
      <c r="A952" t="s">
        <v>1720</v>
      </c>
      <c r="B952" t="s">
        <v>1158</v>
      </c>
      <c r="C952" t="s">
        <v>250</v>
      </c>
      <c r="D952" t="s">
        <v>690</v>
      </c>
      <c r="E952" s="17">
        <v>1</v>
      </c>
      <c r="F952" s="22">
        <v>65730</v>
      </c>
    </row>
    <row r="953" spans="1:6" x14ac:dyDescent="0.2">
      <c r="A953" t="s">
        <v>1721</v>
      </c>
      <c r="B953" t="s">
        <v>756</v>
      </c>
      <c r="C953" t="s">
        <v>49</v>
      </c>
      <c r="D953" t="s">
        <v>690</v>
      </c>
      <c r="E953" s="17">
        <v>1</v>
      </c>
      <c r="F953" s="22">
        <v>65455</v>
      </c>
    </row>
    <row r="954" spans="1:6" x14ac:dyDescent="0.2">
      <c r="A954" t="s">
        <v>1722</v>
      </c>
      <c r="B954" t="s">
        <v>756</v>
      </c>
      <c r="C954" t="s">
        <v>169</v>
      </c>
      <c r="D954" t="s">
        <v>692</v>
      </c>
      <c r="E954" s="17">
        <v>1</v>
      </c>
      <c r="F954" s="22">
        <v>65100</v>
      </c>
    </row>
    <row r="955" spans="1:6" x14ac:dyDescent="0.2">
      <c r="A955" t="s">
        <v>1723</v>
      </c>
      <c r="B955" t="s">
        <v>1101</v>
      </c>
      <c r="C955" t="s">
        <v>113</v>
      </c>
      <c r="D955" t="s">
        <v>689</v>
      </c>
      <c r="E955" s="17">
        <v>1</v>
      </c>
      <c r="F955" s="22">
        <v>64750</v>
      </c>
    </row>
    <row r="956" spans="1:6" x14ac:dyDescent="0.2">
      <c r="A956" t="s">
        <v>1724</v>
      </c>
      <c r="B956" t="s">
        <v>1081</v>
      </c>
      <c r="C956" t="s">
        <v>57</v>
      </c>
      <c r="D956" t="s">
        <v>690</v>
      </c>
      <c r="E956" s="17">
        <v>1</v>
      </c>
      <c r="F956" s="22">
        <v>64610</v>
      </c>
    </row>
    <row r="957" spans="1:6" x14ac:dyDescent="0.2">
      <c r="A957" t="s">
        <v>1725</v>
      </c>
      <c r="B957" t="s">
        <v>959</v>
      </c>
      <c r="C957" t="s">
        <v>49</v>
      </c>
      <c r="D957" t="s">
        <v>690</v>
      </c>
      <c r="E957" s="17">
        <v>1</v>
      </c>
      <c r="F957" s="22">
        <v>64400</v>
      </c>
    </row>
    <row r="958" spans="1:6" x14ac:dyDescent="0.2">
      <c r="A958" t="s">
        <v>1726</v>
      </c>
      <c r="B958" t="s">
        <v>1107</v>
      </c>
      <c r="C958" t="s">
        <v>179</v>
      </c>
      <c r="D958" t="s">
        <v>690</v>
      </c>
      <c r="E958" s="17">
        <v>1</v>
      </c>
      <c r="F958" s="22">
        <v>64330</v>
      </c>
    </row>
    <row r="959" spans="1:6" x14ac:dyDescent="0.2">
      <c r="A959" t="s">
        <v>1727</v>
      </c>
      <c r="B959" t="s">
        <v>1047</v>
      </c>
      <c r="C959" t="s">
        <v>179</v>
      </c>
      <c r="D959" t="s">
        <v>689</v>
      </c>
      <c r="E959" s="17">
        <v>1</v>
      </c>
      <c r="F959" s="22">
        <v>63000</v>
      </c>
    </row>
    <row r="960" spans="1:6" x14ac:dyDescent="0.2">
      <c r="A960" t="s">
        <v>1728</v>
      </c>
      <c r="B960" t="s">
        <v>918</v>
      </c>
      <c r="C960" t="s">
        <v>49</v>
      </c>
      <c r="D960" t="s">
        <v>690</v>
      </c>
      <c r="E960" s="17">
        <v>1</v>
      </c>
      <c r="F960" s="22">
        <v>63000</v>
      </c>
    </row>
    <row r="961" spans="1:6" x14ac:dyDescent="0.2">
      <c r="A961" t="s">
        <v>1729</v>
      </c>
      <c r="B961" t="s">
        <v>1153</v>
      </c>
      <c r="C961" t="s">
        <v>525</v>
      </c>
      <c r="D961" t="s">
        <v>690</v>
      </c>
      <c r="E961" s="17">
        <v>1</v>
      </c>
      <c r="F961" s="22">
        <v>62510</v>
      </c>
    </row>
    <row r="962" spans="1:6" x14ac:dyDescent="0.2">
      <c r="A962" t="s">
        <v>1730</v>
      </c>
      <c r="B962" t="s">
        <v>848</v>
      </c>
      <c r="C962" t="s">
        <v>129</v>
      </c>
      <c r="D962" t="s">
        <v>690</v>
      </c>
      <c r="E962" s="17">
        <v>1</v>
      </c>
      <c r="F962" s="22">
        <v>54040</v>
      </c>
    </row>
    <row r="963" spans="1:6" x14ac:dyDescent="0.2">
      <c r="A963" t="s">
        <v>1730</v>
      </c>
      <c r="B963" t="s">
        <v>848</v>
      </c>
      <c r="C963" t="s">
        <v>133</v>
      </c>
      <c r="D963" t="s">
        <v>690</v>
      </c>
      <c r="E963" s="17">
        <v>1</v>
      </c>
      <c r="F963" s="22">
        <v>7630</v>
      </c>
    </row>
    <row r="964" spans="1:6" x14ac:dyDescent="0.2">
      <c r="A964" t="s">
        <v>1731</v>
      </c>
      <c r="B964" t="s">
        <v>1095</v>
      </c>
      <c r="C964" t="s">
        <v>228</v>
      </c>
      <c r="D964" t="s">
        <v>690</v>
      </c>
      <c r="E964" s="17">
        <v>1</v>
      </c>
      <c r="F964" s="22">
        <v>61530</v>
      </c>
    </row>
    <row r="965" spans="1:6" x14ac:dyDescent="0.2">
      <c r="A965" t="s">
        <v>1732</v>
      </c>
      <c r="B965" t="s">
        <v>1151</v>
      </c>
      <c r="C965" t="s">
        <v>247</v>
      </c>
      <c r="D965" t="s">
        <v>690</v>
      </c>
      <c r="E965" s="17">
        <v>1</v>
      </c>
      <c r="F965" s="22">
        <v>61110</v>
      </c>
    </row>
    <row r="966" spans="1:6" x14ac:dyDescent="0.2">
      <c r="A966" t="s">
        <v>1733</v>
      </c>
      <c r="B966" t="s">
        <v>1038</v>
      </c>
      <c r="C966" t="s">
        <v>181</v>
      </c>
      <c r="D966" t="s">
        <v>690</v>
      </c>
      <c r="E966" s="17">
        <v>1</v>
      </c>
      <c r="F966" s="22">
        <v>32550</v>
      </c>
    </row>
    <row r="967" spans="1:6" x14ac:dyDescent="0.2">
      <c r="A967" t="s">
        <v>1733</v>
      </c>
      <c r="B967" t="s">
        <v>969</v>
      </c>
      <c r="C967" t="s">
        <v>49</v>
      </c>
      <c r="D967" t="s">
        <v>690</v>
      </c>
      <c r="E967" s="17">
        <v>1</v>
      </c>
      <c r="F967" s="22">
        <v>27090</v>
      </c>
    </row>
    <row r="968" spans="1:6" x14ac:dyDescent="0.2">
      <c r="A968" t="s">
        <v>1734</v>
      </c>
      <c r="B968" t="s">
        <v>1284</v>
      </c>
      <c r="C968" t="s">
        <v>49</v>
      </c>
      <c r="D968" t="s">
        <v>689</v>
      </c>
      <c r="E968" s="17">
        <v>1</v>
      </c>
      <c r="F968" s="22">
        <v>59570</v>
      </c>
    </row>
    <row r="969" spans="1:6" x14ac:dyDescent="0.2">
      <c r="A969" t="s">
        <v>1735</v>
      </c>
      <c r="B969" t="s">
        <v>776</v>
      </c>
      <c r="C969" t="s">
        <v>69</v>
      </c>
      <c r="D969" t="s">
        <v>690</v>
      </c>
      <c r="E969" s="17">
        <v>1</v>
      </c>
      <c r="F969" s="22">
        <v>59377</v>
      </c>
    </row>
    <row r="970" spans="1:6" x14ac:dyDescent="0.2">
      <c r="A970" t="s">
        <v>1736</v>
      </c>
      <c r="B970" t="s">
        <v>1364</v>
      </c>
      <c r="C970" t="s">
        <v>203</v>
      </c>
      <c r="D970" t="s">
        <v>689</v>
      </c>
      <c r="E970" s="17">
        <v>1</v>
      </c>
      <c r="F970" s="22">
        <v>59252.9</v>
      </c>
    </row>
    <row r="971" spans="1:6" x14ac:dyDescent="0.2">
      <c r="A971" t="s">
        <v>1737</v>
      </c>
      <c r="B971" t="s">
        <v>1010</v>
      </c>
      <c r="C971" t="s">
        <v>177</v>
      </c>
      <c r="D971" t="s">
        <v>689</v>
      </c>
      <c r="E971" s="17">
        <v>1</v>
      </c>
      <c r="F971" s="22">
        <v>59220</v>
      </c>
    </row>
    <row r="972" spans="1:6" x14ac:dyDescent="0.2">
      <c r="A972" t="s">
        <v>1738</v>
      </c>
      <c r="B972" t="s">
        <v>1055</v>
      </c>
      <c r="C972" t="s">
        <v>216</v>
      </c>
      <c r="D972" t="s">
        <v>690</v>
      </c>
      <c r="E972" s="17">
        <v>1</v>
      </c>
      <c r="F972" s="22">
        <v>59115</v>
      </c>
    </row>
    <row r="973" spans="1:6" x14ac:dyDescent="0.2">
      <c r="A973" t="s">
        <v>1739</v>
      </c>
      <c r="B973" t="s">
        <v>756</v>
      </c>
      <c r="C973" t="s">
        <v>91</v>
      </c>
      <c r="D973" t="s">
        <v>690</v>
      </c>
      <c r="E973" s="17">
        <v>1</v>
      </c>
      <c r="F973" s="22">
        <v>58175</v>
      </c>
    </row>
    <row r="974" spans="1:6" x14ac:dyDescent="0.2">
      <c r="A974" t="s">
        <v>1740</v>
      </c>
      <c r="B974" t="s">
        <v>816</v>
      </c>
      <c r="C974" t="s">
        <v>179</v>
      </c>
      <c r="D974" t="s">
        <v>690</v>
      </c>
      <c r="E974" s="17">
        <v>1</v>
      </c>
      <c r="F974" s="22">
        <v>56940</v>
      </c>
    </row>
    <row r="975" spans="1:6" x14ac:dyDescent="0.2">
      <c r="A975" t="s">
        <v>1741</v>
      </c>
      <c r="B975" t="s">
        <v>790</v>
      </c>
      <c r="C975" t="s">
        <v>96</v>
      </c>
      <c r="D975" t="s">
        <v>690</v>
      </c>
      <c r="E975" s="17">
        <v>1</v>
      </c>
      <c r="F975" s="22">
        <v>56875</v>
      </c>
    </row>
    <row r="976" spans="1:6" x14ac:dyDescent="0.2">
      <c r="A976" t="s">
        <v>1742</v>
      </c>
      <c r="B976" t="s">
        <v>1152</v>
      </c>
      <c r="C976" t="s">
        <v>203</v>
      </c>
      <c r="D976" t="s">
        <v>689</v>
      </c>
      <c r="E976" s="17">
        <v>1</v>
      </c>
      <c r="F976" s="22">
        <v>49000</v>
      </c>
    </row>
    <row r="977" spans="1:6" x14ac:dyDescent="0.2">
      <c r="A977" t="s">
        <v>1742</v>
      </c>
      <c r="B977" t="s">
        <v>1152</v>
      </c>
      <c r="C977" t="s">
        <v>292</v>
      </c>
      <c r="D977" t="s">
        <v>689</v>
      </c>
      <c r="E977" s="17">
        <v>1</v>
      </c>
      <c r="F977" s="22">
        <v>7770</v>
      </c>
    </row>
    <row r="978" spans="1:6" x14ac:dyDescent="0.2">
      <c r="A978" t="s">
        <v>1743</v>
      </c>
      <c r="B978" t="s">
        <v>867</v>
      </c>
      <c r="C978" t="s">
        <v>49</v>
      </c>
      <c r="D978" t="s">
        <v>690</v>
      </c>
      <c r="E978" s="17">
        <v>1</v>
      </c>
      <c r="F978" s="22">
        <v>56350</v>
      </c>
    </row>
    <row r="979" spans="1:6" x14ac:dyDescent="0.2">
      <c r="A979" t="s">
        <v>1744</v>
      </c>
      <c r="B979" t="s">
        <v>1201</v>
      </c>
      <c r="C979" t="s">
        <v>81</v>
      </c>
      <c r="D979" t="s">
        <v>690</v>
      </c>
      <c r="E979" s="17">
        <v>1</v>
      </c>
      <c r="F979" s="22">
        <v>56224</v>
      </c>
    </row>
    <row r="980" spans="1:6" x14ac:dyDescent="0.2">
      <c r="A980" t="s">
        <v>1745</v>
      </c>
      <c r="B980" t="s">
        <v>809</v>
      </c>
      <c r="C980" t="s">
        <v>75</v>
      </c>
      <c r="D980" t="s">
        <v>690</v>
      </c>
      <c r="E980" s="17">
        <v>1</v>
      </c>
      <c r="F980" s="22">
        <v>56030</v>
      </c>
    </row>
    <row r="981" spans="1:6" x14ac:dyDescent="0.2">
      <c r="A981" t="s">
        <v>1746</v>
      </c>
      <c r="B981" t="s">
        <v>1264</v>
      </c>
      <c r="C981" t="s">
        <v>151</v>
      </c>
      <c r="D981" t="s">
        <v>689</v>
      </c>
      <c r="E981" s="17">
        <v>1</v>
      </c>
      <c r="F981" s="22">
        <v>56000</v>
      </c>
    </row>
    <row r="982" spans="1:6" x14ac:dyDescent="0.2">
      <c r="A982" t="s">
        <v>1747</v>
      </c>
      <c r="B982" t="s">
        <v>1142</v>
      </c>
      <c r="C982" t="s">
        <v>59</v>
      </c>
      <c r="D982" t="s">
        <v>690</v>
      </c>
      <c r="E982" s="17">
        <v>1</v>
      </c>
      <c r="F982" s="22">
        <v>55947</v>
      </c>
    </row>
    <row r="983" spans="1:6" x14ac:dyDescent="0.2">
      <c r="A983" t="s">
        <v>1748</v>
      </c>
      <c r="B983" t="s">
        <v>1342</v>
      </c>
      <c r="C983" t="s">
        <v>385</v>
      </c>
      <c r="D983" t="s">
        <v>690</v>
      </c>
      <c r="E983" s="17">
        <v>1</v>
      </c>
      <c r="F983" s="22">
        <v>55580</v>
      </c>
    </row>
    <row r="984" spans="1:6" x14ac:dyDescent="0.2">
      <c r="A984" t="s">
        <v>1749</v>
      </c>
      <c r="B984" t="s">
        <v>934</v>
      </c>
      <c r="C984" t="s">
        <v>118</v>
      </c>
      <c r="D984" t="s">
        <v>690</v>
      </c>
      <c r="E984" s="17">
        <v>1</v>
      </c>
      <c r="F984" s="22">
        <v>55454</v>
      </c>
    </row>
    <row r="985" spans="1:6" x14ac:dyDescent="0.2">
      <c r="A985" t="s">
        <v>1750</v>
      </c>
      <c r="B985" t="s">
        <v>1321</v>
      </c>
      <c r="C985" t="s">
        <v>179</v>
      </c>
      <c r="D985" t="s">
        <v>689</v>
      </c>
      <c r="E985" s="17">
        <v>1</v>
      </c>
      <c r="F985" s="22">
        <v>54831</v>
      </c>
    </row>
    <row r="986" spans="1:6" x14ac:dyDescent="0.2">
      <c r="A986" t="s">
        <v>1751</v>
      </c>
      <c r="B986" t="s">
        <v>850</v>
      </c>
      <c r="C986" t="s">
        <v>122</v>
      </c>
      <c r="D986" t="s">
        <v>690</v>
      </c>
      <c r="E986" s="17">
        <v>1</v>
      </c>
      <c r="F986" s="22">
        <v>49000</v>
      </c>
    </row>
    <row r="987" spans="1:6" x14ac:dyDescent="0.2">
      <c r="A987" t="s">
        <v>1751</v>
      </c>
      <c r="B987" t="s">
        <v>850</v>
      </c>
      <c r="C987" t="s">
        <v>81</v>
      </c>
      <c r="D987" t="s">
        <v>690</v>
      </c>
      <c r="E987" s="17">
        <v>1</v>
      </c>
      <c r="F987" s="22">
        <v>5670</v>
      </c>
    </row>
    <row r="988" spans="1:6" x14ac:dyDescent="0.2">
      <c r="A988" t="s">
        <v>1752</v>
      </c>
      <c r="B988" t="s">
        <v>1223</v>
      </c>
      <c r="C988" t="s">
        <v>219</v>
      </c>
      <c r="D988" t="s">
        <v>690</v>
      </c>
      <c r="E988" s="17">
        <v>1</v>
      </c>
      <c r="F988" s="22">
        <v>54635</v>
      </c>
    </row>
    <row r="989" spans="1:6" x14ac:dyDescent="0.2">
      <c r="A989" t="s">
        <v>1753</v>
      </c>
      <c r="B989" t="s">
        <v>1082</v>
      </c>
      <c r="C989" t="s">
        <v>113</v>
      </c>
      <c r="D989" t="s">
        <v>690</v>
      </c>
      <c r="E989" s="17">
        <v>1</v>
      </c>
      <c r="F989" s="22">
        <v>54600</v>
      </c>
    </row>
    <row r="990" spans="1:6" x14ac:dyDescent="0.2">
      <c r="A990" t="s">
        <v>1754</v>
      </c>
      <c r="B990" t="s">
        <v>893</v>
      </c>
      <c r="C990" t="s">
        <v>105</v>
      </c>
      <c r="D990" t="s">
        <v>689</v>
      </c>
      <c r="E990" s="17">
        <v>1</v>
      </c>
      <c r="F990" s="22">
        <v>53690</v>
      </c>
    </row>
    <row r="991" spans="1:6" x14ac:dyDescent="0.2">
      <c r="A991" t="s">
        <v>1755</v>
      </c>
      <c r="B991" t="s">
        <v>1188</v>
      </c>
      <c r="C991" t="s">
        <v>176</v>
      </c>
      <c r="D991" t="s">
        <v>689</v>
      </c>
      <c r="E991" s="17">
        <v>1</v>
      </c>
      <c r="F991" s="22">
        <v>53340</v>
      </c>
    </row>
    <row r="992" spans="1:6" x14ac:dyDescent="0.2">
      <c r="A992" t="s">
        <v>1756</v>
      </c>
      <c r="B992" t="s">
        <v>1268</v>
      </c>
      <c r="C992" t="s">
        <v>45</v>
      </c>
      <c r="D992" t="s">
        <v>690</v>
      </c>
      <c r="E992" s="17">
        <v>1</v>
      </c>
      <c r="F992" s="22">
        <v>53060</v>
      </c>
    </row>
    <row r="993" spans="1:6" x14ac:dyDescent="0.2">
      <c r="A993" t="s">
        <v>1757</v>
      </c>
      <c r="B993" t="s">
        <v>1131</v>
      </c>
      <c r="C993" t="s">
        <v>78</v>
      </c>
      <c r="D993" t="s">
        <v>690</v>
      </c>
      <c r="E993" s="17">
        <v>1</v>
      </c>
      <c r="F993" s="22">
        <v>52570</v>
      </c>
    </row>
    <row r="994" spans="1:6" x14ac:dyDescent="0.2">
      <c r="A994" t="s">
        <v>1758</v>
      </c>
      <c r="B994" t="s">
        <v>757</v>
      </c>
      <c r="C994" t="s">
        <v>46</v>
      </c>
      <c r="D994" t="s">
        <v>690</v>
      </c>
      <c r="E994" s="17">
        <v>1</v>
      </c>
      <c r="F994" s="22">
        <v>52390</v>
      </c>
    </row>
    <row r="995" spans="1:6" x14ac:dyDescent="0.2">
      <c r="A995" t="s">
        <v>1759</v>
      </c>
      <c r="B995" t="s">
        <v>1067</v>
      </c>
      <c r="C995" t="s">
        <v>517</v>
      </c>
      <c r="D995" t="s">
        <v>689</v>
      </c>
      <c r="E995" s="17">
        <v>1</v>
      </c>
      <c r="F995" s="22">
        <v>52150</v>
      </c>
    </row>
    <row r="996" spans="1:6" x14ac:dyDescent="0.2">
      <c r="A996" t="s">
        <v>1760</v>
      </c>
      <c r="B996" t="s">
        <v>1075</v>
      </c>
      <c r="C996" t="s">
        <v>210</v>
      </c>
      <c r="D996" t="s">
        <v>689</v>
      </c>
      <c r="E996" s="17">
        <v>1</v>
      </c>
      <c r="F996" s="22">
        <v>52010</v>
      </c>
    </row>
    <row r="997" spans="1:6" x14ac:dyDescent="0.2">
      <c r="A997" t="s">
        <v>1761</v>
      </c>
      <c r="B997" t="s">
        <v>1135</v>
      </c>
      <c r="C997" t="s">
        <v>120</v>
      </c>
      <c r="D997" t="s">
        <v>690</v>
      </c>
      <c r="E997" s="17">
        <v>1</v>
      </c>
      <c r="F997" s="22">
        <v>50960</v>
      </c>
    </row>
    <row r="998" spans="1:6" x14ac:dyDescent="0.2">
      <c r="A998" t="s">
        <v>1762</v>
      </c>
      <c r="B998" t="s">
        <v>829</v>
      </c>
      <c r="C998" t="s">
        <v>65</v>
      </c>
      <c r="D998" t="s">
        <v>689</v>
      </c>
      <c r="E998" s="17">
        <v>1</v>
      </c>
      <c r="F998" s="22">
        <v>50866</v>
      </c>
    </row>
    <row r="999" spans="1:6" x14ac:dyDescent="0.2">
      <c r="A999" t="s">
        <v>1763</v>
      </c>
      <c r="B999" t="s">
        <v>836</v>
      </c>
      <c r="C999" t="s">
        <v>45</v>
      </c>
      <c r="D999" t="s">
        <v>690</v>
      </c>
      <c r="E999" s="17">
        <v>2</v>
      </c>
      <c r="F999" s="22">
        <v>50820</v>
      </c>
    </row>
    <row r="1000" spans="1:6" x14ac:dyDescent="0.2">
      <c r="A1000" t="s">
        <v>1764</v>
      </c>
      <c r="B1000" t="s">
        <v>1170</v>
      </c>
      <c r="C1000" t="s">
        <v>134</v>
      </c>
      <c r="D1000" t="s">
        <v>690</v>
      </c>
      <c r="E1000" s="17">
        <v>1</v>
      </c>
      <c r="F1000" s="22">
        <v>50750</v>
      </c>
    </row>
    <row r="1001" spans="1:6" x14ac:dyDescent="0.2">
      <c r="A1001" t="s">
        <v>1765</v>
      </c>
      <c r="B1001" t="s">
        <v>1265</v>
      </c>
      <c r="C1001" t="s">
        <v>65</v>
      </c>
      <c r="D1001" t="s">
        <v>690</v>
      </c>
      <c r="E1001" s="17">
        <v>1</v>
      </c>
      <c r="F1001" s="22">
        <v>50750</v>
      </c>
    </row>
    <row r="1002" spans="1:6" x14ac:dyDescent="0.2">
      <c r="A1002" t="s">
        <v>1766</v>
      </c>
      <c r="B1002" t="s">
        <v>804</v>
      </c>
      <c r="C1002" t="s">
        <v>62</v>
      </c>
      <c r="D1002" t="s">
        <v>690</v>
      </c>
      <c r="E1002" s="17">
        <v>1</v>
      </c>
      <c r="F1002" s="22">
        <v>50748</v>
      </c>
    </row>
    <row r="1003" spans="1:6" x14ac:dyDescent="0.2">
      <c r="A1003" t="s">
        <v>1767</v>
      </c>
      <c r="B1003" t="s">
        <v>788</v>
      </c>
      <c r="C1003" t="s">
        <v>69</v>
      </c>
      <c r="D1003" t="s">
        <v>689</v>
      </c>
      <c r="E1003" s="17">
        <v>1</v>
      </c>
      <c r="F1003" s="22">
        <v>50472</v>
      </c>
    </row>
    <row r="1004" spans="1:6" x14ac:dyDescent="0.2">
      <c r="A1004" t="s">
        <v>1768</v>
      </c>
      <c r="B1004" t="s">
        <v>1283</v>
      </c>
      <c r="C1004" t="s">
        <v>143</v>
      </c>
      <c r="D1004" t="s">
        <v>690</v>
      </c>
      <c r="E1004" s="17">
        <v>1</v>
      </c>
      <c r="F1004" s="22">
        <v>50400</v>
      </c>
    </row>
    <row r="1005" spans="1:6" x14ac:dyDescent="0.2">
      <c r="A1005" t="s">
        <v>1769</v>
      </c>
      <c r="B1005" t="s">
        <v>996</v>
      </c>
      <c r="C1005" t="s">
        <v>144</v>
      </c>
      <c r="D1005" t="s">
        <v>690</v>
      </c>
      <c r="E1005" s="17">
        <v>1</v>
      </c>
      <c r="F1005" s="22">
        <v>50400</v>
      </c>
    </row>
    <row r="1006" spans="1:6" x14ac:dyDescent="0.2">
      <c r="A1006" t="s">
        <v>1770</v>
      </c>
      <c r="B1006" t="s">
        <v>871</v>
      </c>
      <c r="C1006" t="s">
        <v>175</v>
      </c>
      <c r="D1006" t="s">
        <v>690</v>
      </c>
      <c r="E1006" s="17">
        <v>1</v>
      </c>
      <c r="F1006" s="22">
        <v>50284</v>
      </c>
    </row>
    <row r="1007" spans="1:6" x14ac:dyDescent="0.2">
      <c r="A1007" t="s">
        <v>1771</v>
      </c>
      <c r="B1007" t="s">
        <v>1325</v>
      </c>
      <c r="C1007" t="s">
        <v>343</v>
      </c>
      <c r="D1007" t="s">
        <v>690</v>
      </c>
      <c r="E1007" s="17">
        <v>1</v>
      </c>
      <c r="F1007" s="22">
        <v>49980</v>
      </c>
    </row>
    <row r="1008" spans="1:6" x14ac:dyDescent="0.2">
      <c r="A1008" t="s">
        <v>1772</v>
      </c>
      <c r="B1008" t="s">
        <v>1239</v>
      </c>
      <c r="C1008" t="s">
        <v>102</v>
      </c>
      <c r="D1008" t="s">
        <v>689</v>
      </c>
      <c r="E1008" s="17">
        <v>1</v>
      </c>
      <c r="F1008" s="22">
        <v>49770</v>
      </c>
    </row>
    <row r="1009" spans="1:6" x14ac:dyDescent="0.2">
      <c r="A1009" t="s">
        <v>1773</v>
      </c>
      <c r="B1009" t="s">
        <v>969</v>
      </c>
      <c r="C1009" t="s">
        <v>104</v>
      </c>
      <c r="D1009" t="s">
        <v>690</v>
      </c>
      <c r="E1009" s="17">
        <v>1</v>
      </c>
      <c r="F1009" s="22">
        <v>210</v>
      </c>
    </row>
    <row r="1010" spans="1:6" x14ac:dyDescent="0.2">
      <c r="A1010" t="s">
        <v>1773</v>
      </c>
      <c r="B1010" t="s">
        <v>969</v>
      </c>
      <c r="C1010" t="s">
        <v>49</v>
      </c>
      <c r="D1010" t="s">
        <v>690</v>
      </c>
      <c r="E1010" s="17">
        <v>1</v>
      </c>
      <c r="F1010" s="22">
        <v>49000</v>
      </c>
    </row>
    <row r="1011" spans="1:6" x14ac:dyDescent="0.2">
      <c r="A1011" t="s">
        <v>1774</v>
      </c>
      <c r="B1011" t="s">
        <v>948</v>
      </c>
      <c r="C1011" t="s">
        <v>49</v>
      </c>
      <c r="D1011" t="s">
        <v>690</v>
      </c>
      <c r="E1011" s="17">
        <v>1</v>
      </c>
      <c r="F1011" s="22">
        <v>49000</v>
      </c>
    </row>
    <row r="1012" spans="1:6" x14ac:dyDescent="0.2">
      <c r="A1012" t="s">
        <v>1775</v>
      </c>
      <c r="B1012" t="s">
        <v>756</v>
      </c>
      <c r="C1012" t="s">
        <v>169</v>
      </c>
      <c r="D1012" t="s">
        <v>692</v>
      </c>
      <c r="E1012" s="17">
        <v>1</v>
      </c>
      <c r="F1012" s="22">
        <v>49000</v>
      </c>
    </row>
    <row r="1013" spans="1:6" x14ac:dyDescent="0.2">
      <c r="A1013" t="s">
        <v>1776</v>
      </c>
      <c r="B1013" t="s">
        <v>1211</v>
      </c>
      <c r="C1013" t="s">
        <v>151</v>
      </c>
      <c r="D1013" t="s">
        <v>690</v>
      </c>
      <c r="E1013" s="17">
        <v>1</v>
      </c>
      <c r="F1013" s="22">
        <v>49000</v>
      </c>
    </row>
    <row r="1014" spans="1:6" x14ac:dyDescent="0.2">
      <c r="A1014" t="s">
        <v>1777</v>
      </c>
      <c r="B1014" t="s">
        <v>879</v>
      </c>
      <c r="C1014" t="s">
        <v>113</v>
      </c>
      <c r="D1014" t="s">
        <v>689</v>
      </c>
      <c r="E1014" s="17">
        <v>1</v>
      </c>
      <c r="F1014" s="22">
        <v>49000</v>
      </c>
    </row>
    <row r="1015" spans="1:6" x14ac:dyDescent="0.2">
      <c r="A1015" t="s">
        <v>1778</v>
      </c>
      <c r="B1015" t="s">
        <v>756</v>
      </c>
      <c r="C1015" t="s">
        <v>169</v>
      </c>
      <c r="D1015" t="s">
        <v>692</v>
      </c>
      <c r="E1015" s="17">
        <v>1</v>
      </c>
      <c r="F1015" s="22">
        <v>49000</v>
      </c>
    </row>
    <row r="1016" spans="1:6" x14ac:dyDescent="0.2">
      <c r="A1016" t="s">
        <v>1779</v>
      </c>
      <c r="B1016" t="s">
        <v>1267</v>
      </c>
      <c r="C1016" t="s">
        <v>151</v>
      </c>
      <c r="D1016" t="s">
        <v>690</v>
      </c>
      <c r="E1016" s="17">
        <v>1</v>
      </c>
      <c r="F1016" s="22">
        <v>49000</v>
      </c>
    </row>
    <row r="1017" spans="1:6" x14ac:dyDescent="0.2">
      <c r="A1017" t="s">
        <v>1780</v>
      </c>
      <c r="B1017" t="s">
        <v>1111</v>
      </c>
      <c r="C1017" t="s">
        <v>558</v>
      </c>
      <c r="D1017" t="s">
        <v>690</v>
      </c>
      <c r="E1017" s="17">
        <v>1</v>
      </c>
      <c r="F1017" s="22">
        <v>49000</v>
      </c>
    </row>
    <row r="1018" spans="1:6" x14ac:dyDescent="0.2">
      <c r="A1018" t="s">
        <v>1781</v>
      </c>
      <c r="B1018" t="s">
        <v>969</v>
      </c>
      <c r="C1018" t="s">
        <v>369</v>
      </c>
      <c r="D1018" t="s">
        <v>690</v>
      </c>
      <c r="E1018" s="17">
        <v>1</v>
      </c>
      <c r="F1018" s="22">
        <v>49000</v>
      </c>
    </row>
    <row r="1019" spans="1:6" x14ac:dyDescent="0.2">
      <c r="A1019" t="s">
        <v>1782</v>
      </c>
      <c r="B1019" t="s">
        <v>968</v>
      </c>
      <c r="C1019" t="s">
        <v>198</v>
      </c>
      <c r="D1019" t="s">
        <v>689</v>
      </c>
      <c r="E1019" s="17">
        <v>1</v>
      </c>
      <c r="F1019" s="22">
        <v>49000</v>
      </c>
    </row>
    <row r="1020" spans="1:6" x14ac:dyDescent="0.2">
      <c r="A1020" t="s">
        <v>1783</v>
      </c>
      <c r="B1020" t="s">
        <v>1365</v>
      </c>
      <c r="C1020" t="s">
        <v>179</v>
      </c>
      <c r="D1020" t="s">
        <v>689</v>
      </c>
      <c r="E1020" s="17">
        <v>1</v>
      </c>
      <c r="F1020" s="22">
        <v>49000</v>
      </c>
    </row>
    <row r="1021" spans="1:6" x14ac:dyDescent="0.2">
      <c r="A1021" t="s">
        <v>1784</v>
      </c>
      <c r="B1021" t="s">
        <v>1160</v>
      </c>
      <c r="C1021" t="s">
        <v>175</v>
      </c>
      <c r="D1021" t="s">
        <v>690</v>
      </c>
      <c r="E1021" s="17">
        <v>1</v>
      </c>
      <c r="F1021" s="22">
        <v>49000</v>
      </c>
    </row>
    <row r="1022" spans="1:6" x14ac:dyDescent="0.2">
      <c r="A1022" t="s">
        <v>1785</v>
      </c>
      <c r="B1022" t="s">
        <v>1197</v>
      </c>
      <c r="C1022" t="s">
        <v>516</v>
      </c>
      <c r="D1022" t="s">
        <v>689</v>
      </c>
      <c r="E1022" s="17">
        <v>1</v>
      </c>
      <c r="F1022" s="22">
        <v>49000</v>
      </c>
    </row>
    <row r="1023" spans="1:6" x14ac:dyDescent="0.2">
      <c r="A1023" t="s">
        <v>1786</v>
      </c>
      <c r="B1023" t="s">
        <v>991</v>
      </c>
      <c r="C1023" t="s">
        <v>78</v>
      </c>
      <c r="D1023" t="s">
        <v>690</v>
      </c>
      <c r="E1023" s="17">
        <v>1</v>
      </c>
      <c r="F1023" s="22">
        <v>49000</v>
      </c>
    </row>
    <row r="1024" spans="1:6" x14ac:dyDescent="0.2">
      <c r="A1024" t="s">
        <v>1787</v>
      </c>
      <c r="B1024" t="s">
        <v>1069</v>
      </c>
      <c r="C1024" t="s">
        <v>232</v>
      </c>
      <c r="D1024" t="s">
        <v>689</v>
      </c>
      <c r="E1024" s="17">
        <v>1</v>
      </c>
      <c r="F1024" s="22">
        <v>49000</v>
      </c>
    </row>
    <row r="1025" spans="1:6" x14ac:dyDescent="0.2">
      <c r="A1025" t="s">
        <v>1788</v>
      </c>
      <c r="B1025" t="s">
        <v>1113</v>
      </c>
      <c r="C1025" t="s">
        <v>140</v>
      </c>
      <c r="D1025" t="s">
        <v>690</v>
      </c>
      <c r="E1025" s="17">
        <v>1</v>
      </c>
      <c r="F1025" s="22">
        <v>49000</v>
      </c>
    </row>
    <row r="1026" spans="1:6" x14ac:dyDescent="0.2">
      <c r="A1026" t="s">
        <v>1789</v>
      </c>
      <c r="B1026" t="s">
        <v>1126</v>
      </c>
      <c r="C1026" t="s">
        <v>49</v>
      </c>
      <c r="D1026" t="s">
        <v>689</v>
      </c>
      <c r="E1026" s="17">
        <v>1</v>
      </c>
      <c r="F1026" s="22">
        <v>49000</v>
      </c>
    </row>
    <row r="1027" spans="1:6" x14ac:dyDescent="0.2">
      <c r="A1027" t="s">
        <v>1790</v>
      </c>
      <c r="B1027" t="s">
        <v>968</v>
      </c>
      <c r="C1027" t="s">
        <v>195</v>
      </c>
      <c r="D1027" t="s">
        <v>690</v>
      </c>
      <c r="E1027" s="17">
        <v>1</v>
      </c>
      <c r="F1027" s="22">
        <v>49000</v>
      </c>
    </row>
    <row r="1028" spans="1:6" x14ac:dyDescent="0.2">
      <c r="A1028" t="s">
        <v>1791</v>
      </c>
      <c r="B1028" t="s">
        <v>969</v>
      </c>
      <c r="C1028" t="s">
        <v>169</v>
      </c>
      <c r="D1028" t="s">
        <v>689</v>
      </c>
      <c r="E1028" s="17">
        <v>1</v>
      </c>
      <c r="F1028" s="22">
        <v>49000</v>
      </c>
    </row>
    <row r="1029" spans="1:6" x14ac:dyDescent="0.2">
      <c r="A1029" t="s">
        <v>1792</v>
      </c>
      <c r="B1029" t="s">
        <v>972</v>
      </c>
      <c r="C1029" t="s">
        <v>192</v>
      </c>
      <c r="D1029" t="s">
        <v>689</v>
      </c>
      <c r="E1029" s="17">
        <v>1</v>
      </c>
      <c r="F1029" s="22">
        <v>49000</v>
      </c>
    </row>
    <row r="1030" spans="1:6" x14ac:dyDescent="0.2">
      <c r="A1030" t="s">
        <v>1793</v>
      </c>
      <c r="B1030" t="s">
        <v>968</v>
      </c>
      <c r="C1030" t="s">
        <v>197</v>
      </c>
      <c r="D1030" t="s">
        <v>690</v>
      </c>
      <c r="E1030" s="17">
        <v>1</v>
      </c>
      <c r="F1030" s="22">
        <v>49000</v>
      </c>
    </row>
    <row r="1031" spans="1:6" x14ac:dyDescent="0.2">
      <c r="A1031" t="s">
        <v>1794</v>
      </c>
      <c r="B1031" t="s">
        <v>873</v>
      </c>
      <c r="C1031" t="s">
        <v>86</v>
      </c>
      <c r="D1031" t="s">
        <v>690</v>
      </c>
      <c r="E1031" s="17">
        <v>1</v>
      </c>
      <c r="F1031" s="22">
        <v>49000</v>
      </c>
    </row>
    <row r="1032" spans="1:6" x14ac:dyDescent="0.2">
      <c r="A1032" t="s">
        <v>1795</v>
      </c>
      <c r="B1032" t="s">
        <v>1290</v>
      </c>
      <c r="C1032" t="s">
        <v>179</v>
      </c>
      <c r="D1032" t="s">
        <v>689</v>
      </c>
      <c r="E1032" s="17">
        <v>1</v>
      </c>
      <c r="F1032" s="22">
        <v>49000</v>
      </c>
    </row>
    <row r="1033" spans="1:6" x14ac:dyDescent="0.2">
      <c r="A1033" t="s">
        <v>1796</v>
      </c>
      <c r="B1033" t="s">
        <v>756</v>
      </c>
      <c r="C1033" t="s">
        <v>169</v>
      </c>
      <c r="D1033" t="s">
        <v>692</v>
      </c>
      <c r="E1033" s="17">
        <v>1</v>
      </c>
      <c r="F1033" s="22">
        <v>49000</v>
      </c>
    </row>
    <row r="1034" spans="1:6" x14ac:dyDescent="0.2">
      <c r="A1034" t="s">
        <v>1797</v>
      </c>
      <c r="B1034" t="s">
        <v>1291</v>
      </c>
      <c r="C1034" t="s">
        <v>49</v>
      </c>
      <c r="D1034" t="s">
        <v>690</v>
      </c>
      <c r="E1034" s="17">
        <v>1</v>
      </c>
      <c r="F1034" s="22">
        <v>49000</v>
      </c>
    </row>
    <row r="1035" spans="1:6" x14ac:dyDescent="0.2">
      <c r="A1035" t="s">
        <v>1798</v>
      </c>
      <c r="B1035" t="s">
        <v>1132</v>
      </c>
      <c r="C1035" t="s">
        <v>139</v>
      </c>
      <c r="D1035" t="s">
        <v>689</v>
      </c>
      <c r="E1035" s="17">
        <v>1</v>
      </c>
      <c r="F1035" s="22">
        <v>49000</v>
      </c>
    </row>
    <row r="1036" spans="1:6" x14ac:dyDescent="0.2">
      <c r="A1036" t="s">
        <v>1799</v>
      </c>
      <c r="B1036" t="s">
        <v>1302</v>
      </c>
      <c r="C1036" t="s">
        <v>278</v>
      </c>
      <c r="D1036" t="s">
        <v>690</v>
      </c>
      <c r="E1036" s="17">
        <v>1</v>
      </c>
      <c r="F1036" s="22">
        <v>49000</v>
      </c>
    </row>
    <row r="1037" spans="1:6" x14ac:dyDescent="0.2">
      <c r="A1037" t="s">
        <v>1800</v>
      </c>
      <c r="B1037" t="s">
        <v>1209</v>
      </c>
      <c r="C1037" t="s">
        <v>504</v>
      </c>
      <c r="D1037" t="s">
        <v>690</v>
      </c>
      <c r="E1037" s="17">
        <v>1</v>
      </c>
      <c r="F1037" s="22">
        <v>49000</v>
      </c>
    </row>
    <row r="1038" spans="1:6" x14ac:dyDescent="0.2">
      <c r="A1038" t="s">
        <v>1801</v>
      </c>
      <c r="B1038" t="s">
        <v>1171</v>
      </c>
      <c r="C1038" t="s">
        <v>45</v>
      </c>
      <c r="D1038" t="s">
        <v>690</v>
      </c>
      <c r="E1038" s="17">
        <v>1</v>
      </c>
      <c r="F1038" s="22">
        <v>48020</v>
      </c>
    </row>
    <row r="1039" spans="1:6" x14ac:dyDescent="0.2">
      <c r="A1039" t="s">
        <v>1802</v>
      </c>
      <c r="B1039" t="s">
        <v>1136</v>
      </c>
      <c r="C1039" t="s">
        <v>520</v>
      </c>
      <c r="D1039" t="s">
        <v>690</v>
      </c>
      <c r="E1039" s="17">
        <v>1</v>
      </c>
      <c r="F1039" s="22">
        <v>47460</v>
      </c>
    </row>
    <row r="1040" spans="1:6" x14ac:dyDescent="0.2">
      <c r="A1040" t="s">
        <v>1803</v>
      </c>
      <c r="B1040" t="s">
        <v>749</v>
      </c>
      <c r="C1040" t="s">
        <v>169</v>
      </c>
      <c r="D1040" t="s">
        <v>690</v>
      </c>
      <c r="E1040" s="17">
        <v>1</v>
      </c>
      <c r="F1040" s="22">
        <v>517</v>
      </c>
    </row>
    <row r="1041" spans="1:6" x14ac:dyDescent="0.2">
      <c r="A1041" t="s">
        <v>1803</v>
      </c>
      <c r="B1041" t="s">
        <v>749</v>
      </c>
      <c r="C1041" t="s">
        <v>45</v>
      </c>
      <c r="D1041" t="s">
        <v>690</v>
      </c>
      <c r="E1041" s="17">
        <v>1</v>
      </c>
      <c r="F1041" s="22">
        <v>45500</v>
      </c>
    </row>
    <row r="1042" spans="1:6" x14ac:dyDescent="0.2">
      <c r="A1042" t="s">
        <v>1804</v>
      </c>
      <c r="B1042" t="s">
        <v>756</v>
      </c>
      <c r="C1042" t="s">
        <v>49</v>
      </c>
      <c r="D1042" t="s">
        <v>690</v>
      </c>
      <c r="E1042" s="17">
        <v>1</v>
      </c>
      <c r="F1042" s="22">
        <v>45500</v>
      </c>
    </row>
    <row r="1043" spans="1:6" x14ac:dyDescent="0.2">
      <c r="A1043" t="s">
        <v>1805</v>
      </c>
      <c r="B1043" t="s">
        <v>756</v>
      </c>
      <c r="C1043" t="s">
        <v>51</v>
      </c>
      <c r="D1043" t="s">
        <v>690</v>
      </c>
      <c r="E1043" s="17">
        <v>1</v>
      </c>
      <c r="F1043" s="22">
        <v>45500</v>
      </c>
    </row>
    <row r="1044" spans="1:6" x14ac:dyDescent="0.2">
      <c r="A1044" t="s">
        <v>1806</v>
      </c>
      <c r="B1044" t="s">
        <v>768</v>
      </c>
      <c r="C1044" t="s">
        <v>49</v>
      </c>
      <c r="D1044" t="s">
        <v>690</v>
      </c>
      <c r="E1044" s="17">
        <v>1</v>
      </c>
      <c r="F1044" s="22">
        <v>45500</v>
      </c>
    </row>
    <row r="1045" spans="1:6" x14ac:dyDescent="0.2">
      <c r="A1045" t="s">
        <v>1807</v>
      </c>
      <c r="B1045" t="s">
        <v>802</v>
      </c>
      <c r="C1045" t="s">
        <v>81</v>
      </c>
      <c r="D1045" t="s">
        <v>690</v>
      </c>
      <c r="E1045" s="17">
        <v>1</v>
      </c>
      <c r="F1045" s="22">
        <v>45500</v>
      </c>
    </row>
    <row r="1046" spans="1:6" x14ac:dyDescent="0.2">
      <c r="A1046" t="s">
        <v>1808</v>
      </c>
      <c r="B1046" t="s">
        <v>766</v>
      </c>
      <c r="C1046" t="s">
        <v>242</v>
      </c>
      <c r="D1046" t="s">
        <v>689</v>
      </c>
      <c r="E1046" s="17">
        <v>1</v>
      </c>
      <c r="F1046" s="22">
        <v>45500</v>
      </c>
    </row>
    <row r="1047" spans="1:6" x14ac:dyDescent="0.2">
      <c r="A1047" t="s">
        <v>1809</v>
      </c>
      <c r="B1047" t="s">
        <v>1159</v>
      </c>
      <c r="C1047" t="s">
        <v>275</v>
      </c>
      <c r="D1047" t="s">
        <v>690</v>
      </c>
      <c r="E1047" s="17">
        <v>1</v>
      </c>
      <c r="F1047" s="22">
        <v>45150</v>
      </c>
    </row>
    <row r="1048" spans="1:6" x14ac:dyDescent="0.2">
      <c r="A1048" t="s">
        <v>1810</v>
      </c>
      <c r="B1048" t="s">
        <v>969</v>
      </c>
      <c r="C1048" t="s">
        <v>200</v>
      </c>
      <c r="D1048" t="s">
        <v>689</v>
      </c>
      <c r="E1048" s="17">
        <v>1</v>
      </c>
      <c r="F1048" s="22">
        <v>44450</v>
      </c>
    </row>
    <row r="1049" spans="1:6" x14ac:dyDescent="0.2">
      <c r="A1049" t="s">
        <v>1811</v>
      </c>
      <c r="B1049" t="s">
        <v>756</v>
      </c>
      <c r="C1049" t="s">
        <v>305</v>
      </c>
      <c r="D1049" t="s">
        <v>689</v>
      </c>
      <c r="E1049" s="17">
        <v>1</v>
      </c>
      <c r="F1049" s="22">
        <v>44100</v>
      </c>
    </row>
    <row r="1050" spans="1:6" x14ac:dyDescent="0.2">
      <c r="A1050" t="s">
        <v>1812</v>
      </c>
      <c r="B1050" t="s">
        <v>1233</v>
      </c>
      <c r="C1050" t="s">
        <v>147</v>
      </c>
      <c r="D1050" t="s">
        <v>690</v>
      </c>
      <c r="E1050" s="17">
        <v>1</v>
      </c>
      <c r="F1050" s="22">
        <v>43750</v>
      </c>
    </row>
    <row r="1051" spans="1:6" x14ac:dyDescent="0.2">
      <c r="A1051" t="s">
        <v>1813</v>
      </c>
      <c r="B1051" t="s">
        <v>756</v>
      </c>
      <c r="C1051" t="s">
        <v>204</v>
      </c>
      <c r="D1051" t="s">
        <v>692</v>
      </c>
      <c r="E1051" s="17">
        <v>1</v>
      </c>
      <c r="F1051" s="22">
        <v>43750</v>
      </c>
    </row>
    <row r="1052" spans="1:6" x14ac:dyDescent="0.2">
      <c r="A1052" t="s">
        <v>1814</v>
      </c>
      <c r="B1052" t="s">
        <v>969</v>
      </c>
      <c r="C1052" t="s">
        <v>205</v>
      </c>
      <c r="D1052" t="s">
        <v>690</v>
      </c>
      <c r="E1052" s="17">
        <v>1</v>
      </c>
      <c r="F1052" s="22">
        <v>42630</v>
      </c>
    </row>
    <row r="1053" spans="1:6" x14ac:dyDescent="0.2">
      <c r="A1053" t="s">
        <v>1815</v>
      </c>
      <c r="B1053" t="s">
        <v>899</v>
      </c>
      <c r="C1053" t="s">
        <v>512</v>
      </c>
      <c r="D1053" t="s">
        <v>690</v>
      </c>
      <c r="E1053" s="17">
        <v>1</v>
      </c>
      <c r="F1053" s="22">
        <v>42280</v>
      </c>
    </row>
    <row r="1054" spans="1:6" x14ac:dyDescent="0.2">
      <c r="A1054" t="s">
        <v>1816</v>
      </c>
      <c r="B1054" t="s">
        <v>1317</v>
      </c>
      <c r="C1054" t="s">
        <v>520</v>
      </c>
      <c r="D1054" t="s">
        <v>689</v>
      </c>
      <c r="E1054" s="17">
        <v>1</v>
      </c>
      <c r="F1054" s="22">
        <v>42210</v>
      </c>
    </row>
    <row r="1055" spans="1:6" x14ac:dyDescent="0.2">
      <c r="A1055" t="s">
        <v>1817</v>
      </c>
      <c r="B1055" t="s">
        <v>756</v>
      </c>
      <c r="C1055" t="s">
        <v>113</v>
      </c>
      <c r="D1055" t="s">
        <v>690</v>
      </c>
      <c r="E1055" s="17">
        <v>1</v>
      </c>
      <c r="F1055" s="22">
        <v>41340</v>
      </c>
    </row>
    <row r="1056" spans="1:6" x14ac:dyDescent="0.2">
      <c r="A1056" t="s">
        <v>1818</v>
      </c>
      <c r="B1056" t="s">
        <v>1120</v>
      </c>
      <c r="C1056" t="s">
        <v>255</v>
      </c>
      <c r="D1056" t="s">
        <v>689</v>
      </c>
      <c r="E1056" s="17">
        <v>1</v>
      </c>
      <c r="F1056" s="22">
        <v>40670</v>
      </c>
    </row>
    <row r="1057" spans="1:6" x14ac:dyDescent="0.2">
      <c r="A1057" t="s">
        <v>1819</v>
      </c>
      <c r="B1057" t="s">
        <v>762</v>
      </c>
      <c r="C1057" t="s">
        <v>70</v>
      </c>
      <c r="D1057" t="s">
        <v>690</v>
      </c>
      <c r="E1057" s="17">
        <v>1</v>
      </c>
      <c r="F1057" s="22">
        <v>40499</v>
      </c>
    </row>
    <row r="1058" spans="1:6" x14ac:dyDescent="0.2">
      <c r="A1058" t="s">
        <v>1820</v>
      </c>
      <c r="B1058" t="s">
        <v>1195</v>
      </c>
      <c r="C1058" t="s">
        <v>151</v>
      </c>
      <c r="D1058" t="s">
        <v>689</v>
      </c>
      <c r="E1058" s="17">
        <v>1</v>
      </c>
      <c r="F1058" s="22">
        <v>21000</v>
      </c>
    </row>
    <row r="1059" spans="1:6" x14ac:dyDescent="0.2">
      <c r="A1059" t="s">
        <v>1820</v>
      </c>
      <c r="B1059" t="s">
        <v>1176</v>
      </c>
      <c r="C1059" t="s">
        <v>134</v>
      </c>
      <c r="D1059" t="s">
        <v>689</v>
      </c>
      <c r="E1059" s="17">
        <v>1</v>
      </c>
      <c r="F1059" s="22">
        <v>19320</v>
      </c>
    </row>
    <row r="1060" spans="1:6" x14ac:dyDescent="0.2">
      <c r="A1060" t="s">
        <v>1821</v>
      </c>
      <c r="B1060" t="s">
        <v>1320</v>
      </c>
      <c r="C1060" t="s">
        <v>104</v>
      </c>
      <c r="D1060" t="s">
        <v>689</v>
      </c>
      <c r="E1060" s="17">
        <v>1</v>
      </c>
      <c r="F1060" s="22">
        <v>3528</v>
      </c>
    </row>
    <row r="1061" spans="1:6" x14ac:dyDescent="0.2">
      <c r="A1061" t="s">
        <v>1821</v>
      </c>
      <c r="B1061" t="s">
        <v>1320</v>
      </c>
      <c r="C1061" t="s">
        <v>350</v>
      </c>
      <c r="D1061" t="s">
        <v>689</v>
      </c>
      <c r="E1061" s="17">
        <v>1</v>
      </c>
      <c r="F1061" s="22">
        <v>34300</v>
      </c>
    </row>
    <row r="1062" spans="1:6" x14ac:dyDescent="0.2">
      <c r="A1062" t="s">
        <v>1822</v>
      </c>
      <c r="B1062" t="s">
        <v>961</v>
      </c>
      <c r="C1062" t="s">
        <v>190</v>
      </c>
      <c r="D1062" t="s">
        <v>690</v>
      </c>
      <c r="E1062" s="17">
        <v>1</v>
      </c>
      <c r="F1062" s="22">
        <v>37100</v>
      </c>
    </row>
    <row r="1063" spans="1:6" x14ac:dyDescent="0.2">
      <c r="A1063" t="s">
        <v>1823</v>
      </c>
      <c r="B1063" t="s">
        <v>756</v>
      </c>
      <c r="C1063" t="s">
        <v>169</v>
      </c>
      <c r="D1063" t="s">
        <v>692</v>
      </c>
      <c r="E1063" s="17">
        <v>1</v>
      </c>
      <c r="F1063" s="22">
        <v>36540</v>
      </c>
    </row>
    <row r="1064" spans="1:6" x14ac:dyDescent="0.2">
      <c r="A1064" t="s">
        <v>1824</v>
      </c>
      <c r="B1064" t="s">
        <v>971</v>
      </c>
      <c r="C1064" t="s">
        <v>182</v>
      </c>
      <c r="D1064" t="s">
        <v>689</v>
      </c>
      <c r="E1064" s="17">
        <v>1</v>
      </c>
      <c r="F1064" s="22">
        <v>35000</v>
      </c>
    </row>
    <row r="1065" spans="1:6" x14ac:dyDescent="0.2">
      <c r="A1065" t="s">
        <v>1825</v>
      </c>
      <c r="B1065" t="s">
        <v>931</v>
      </c>
      <c r="C1065" t="s">
        <v>265</v>
      </c>
      <c r="D1065" t="s">
        <v>689</v>
      </c>
      <c r="E1065" s="17">
        <v>1</v>
      </c>
      <c r="F1065" s="22">
        <v>34300</v>
      </c>
    </row>
    <row r="1066" spans="1:6" x14ac:dyDescent="0.2">
      <c r="A1066" t="s">
        <v>1826</v>
      </c>
      <c r="B1066" t="s">
        <v>1318</v>
      </c>
      <c r="C1066" t="s">
        <v>70</v>
      </c>
      <c r="D1066" t="s">
        <v>690</v>
      </c>
      <c r="E1066" s="17">
        <v>1</v>
      </c>
      <c r="F1066" s="22">
        <v>34300</v>
      </c>
    </row>
    <row r="1067" spans="1:6" x14ac:dyDescent="0.2">
      <c r="A1067" t="s">
        <v>1827</v>
      </c>
      <c r="B1067" t="s">
        <v>1366</v>
      </c>
      <c r="C1067" t="s">
        <v>317</v>
      </c>
      <c r="D1067" t="s">
        <v>689</v>
      </c>
      <c r="E1067" s="17">
        <v>1</v>
      </c>
      <c r="F1067" s="22">
        <v>30940</v>
      </c>
    </row>
    <row r="1068" spans="1:6" x14ac:dyDescent="0.2">
      <c r="A1068" t="s">
        <v>1828</v>
      </c>
      <c r="B1068" t="s">
        <v>966</v>
      </c>
      <c r="C1068" t="s">
        <v>88</v>
      </c>
      <c r="D1068" t="s">
        <v>690</v>
      </c>
      <c r="E1068" s="17">
        <v>1</v>
      </c>
      <c r="F1068" s="22">
        <v>30030</v>
      </c>
    </row>
    <row r="1069" spans="1:6" x14ac:dyDescent="0.2">
      <c r="A1069" t="s">
        <v>1829</v>
      </c>
      <c r="B1069" t="s">
        <v>756</v>
      </c>
      <c r="C1069" t="s">
        <v>169</v>
      </c>
      <c r="D1069" t="s">
        <v>692</v>
      </c>
      <c r="E1069" s="17">
        <v>1</v>
      </c>
      <c r="F1069" s="22">
        <v>28840</v>
      </c>
    </row>
    <row r="1070" spans="1:6" x14ac:dyDescent="0.2">
      <c r="A1070" t="s">
        <v>1830</v>
      </c>
      <c r="B1070" t="s">
        <v>969</v>
      </c>
      <c r="C1070" t="s">
        <v>199</v>
      </c>
      <c r="D1070" t="s">
        <v>689</v>
      </c>
      <c r="E1070" s="17">
        <v>1</v>
      </c>
      <c r="F1070" s="22">
        <v>14560</v>
      </c>
    </row>
    <row r="1071" spans="1:6" x14ac:dyDescent="0.2">
      <c r="A1071" t="s">
        <v>1830</v>
      </c>
      <c r="B1071" t="s">
        <v>969</v>
      </c>
      <c r="C1071" t="s">
        <v>179</v>
      </c>
      <c r="D1071" t="s">
        <v>689</v>
      </c>
      <c r="E1071" s="17">
        <v>1</v>
      </c>
      <c r="F1071" s="22">
        <v>13440</v>
      </c>
    </row>
    <row r="1072" spans="1:6" x14ac:dyDescent="0.2">
      <c r="A1072" t="s">
        <v>1831</v>
      </c>
      <c r="B1072" t="s">
        <v>1344</v>
      </c>
      <c r="C1072" t="s">
        <v>151</v>
      </c>
      <c r="D1072" t="s">
        <v>690</v>
      </c>
      <c r="E1072" s="17">
        <v>1</v>
      </c>
      <c r="F1072" s="22">
        <v>26530</v>
      </c>
    </row>
    <row r="1073" spans="1:6" x14ac:dyDescent="0.2">
      <c r="A1073" t="s">
        <v>1832</v>
      </c>
      <c r="B1073" t="s">
        <v>756</v>
      </c>
      <c r="C1073" t="s">
        <v>73</v>
      </c>
      <c r="D1073" t="s">
        <v>689</v>
      </c>
      <c r="E1073" s="17">
        <v>1</v>
      </c>
      <c r="F1073" s="22">
        <v>25025</v>
      </c>
    </row>
    <row r="1074" spans="1:6" x14ac:dyDescent="0.2">
      <c r="A1074" t="s">
        <v>1833</v>
      </c>
      <c r="B1074" t="s">
        <v>1077</v>
      </c>
      <c r="C1074" t="s">
        <v>143</v>
      </c>
      <c r="D1074" t="s">
        <v>689</v>
      </c>
      <c r="E1074" s="17">
        <v>1</v>
      </c>
      <c r="F1074" s="22">
        <v>23240</v>
      </c>
    </row>
    <row r="1075" spans="1:6" x14ac:dyDescent="0.2">
      <c r="A1075" t="s">
        <v>1834</v>
      </c>
      <c r="B1075" t="s">
        <v>756</v>
      </c>
      <c r="C1075" t="s">
        <v>169</v>
      </c>
      <c r="D1075" t="s">
        <v>692</v>
      </c>
      <c r="E1075" s="17">
        <v>1</v>
      </c>
      <c r="F1075" s="22">
        <v>11760</v>
      </c>
    </row>
    <row r="1076" spans="1:6" x14ac:dyDescent="0.2">
      <c r="A1076" t="s">
        <v>1834</v>
      </c>
      <c r="B1076" t="s">
        <v>756</v>
      </c>
      <c r="C1076" t="s">
        <v>179</v>
      </c>
      <c r="D1076" t="s">
        <v>692</v>
      </c>
      <c r="E1076" s="17">
        <v>1</v>
      </c>
      <c r="F1076" s="22">
        <v>11200</v>
      </c>
    </row>
    <row r="1077" spans="1:6" x14ac:dyDescent="0.2">
      <c r="A1077" t="s">
        <v>1835</v>
      </c>
      <c r="B1077" t="s">
        <v>1363</v>
      </c>
      <c r="C1077" t="s">
        <v>151</v>
      </c>
      <c r="D1077" t="s">
        <v>690</v>
      </c>
      <c r="E1077" s="17">
        <v>1</v>
      </c>
      <c r="F1077" s="22">
        <v>22442</v>
      </c>
    </row>
    <row r="1078" spans="1:6" x14ac:dyDescent="0.2">
      <c r="A1078" t="s">
        <v>1836</v>
      </c>
      <c r="B1078" t="s">
        <v>1143</v>
      </c>
      <c r="C1078" t="s">
        <v>57</v>
      </c>
      <c r="D1078" t="s">
        <v>690</v>
      </c>
      <c r="E1078" s="17">
        <v>1</v>
      </c>
      <c r="F1078" s="22">
        <v>21420</v>
      </c>
    </row>
    <row r="1079" spans="1:6" x14ac:dyDescent="0.2">
      <c r="A1079" t="s">
        <v>1837</v>
      </c>
      <c r="B1079" t="s">
        <v>1207</v>
      </c>
      <c r="C1079" t="s">
        <v>227</v>
      </c>
      <c r="D1079" t="s">
        <v>690</v>
      </c>
      <c r="E1079" s="17">
        <v>1</v>
      </c>
      <c r="F1079" s="22">
        <v>21140</v>
      </c>
    </row>
    <row r="1080" spans="1:6" x14ac:dyDescent="0.2">
      <c r="A1080" t="s">
        <v>1838</v>
      </c>
      <c r="B1080" t="s">
        <v>1355</v>
      </c>
      <c r="C1080" t="s">
        <v>151</v>
      </c>
      <c r="D1080" t="s">
        <v>689</v>
      </c>
      <c r="E1080" s="17">
        <v>1</v>
      </c>
      <c r="F1080" s="22">
        <v>21026.6</v>
      </c>
    </row>
    <row r="1081" spans="1:6" x14ac:dyDescent="0.2">
      <c r="A1081" t="s">
        <v>1839</v>
      </c>
      <c r="B1081" t="s">
        <v>1231</v>
      </c>
      <c r="C1081" t="s">
        <v>151</v>
      </c>
      <c r="D1081" t="s">
        <v>690</v>
      </c>
      <c r="E1081" s="17">
        <v>1</v>
      </c>
      <c r="F1081" s="22">
        <v>21000</v>
      </c>
    </row>
    <row r="1082" spans="1:6" x14ac:dyDescent="0.2">
      <c r="A1082" t="s">
        <v>1840</v>
      </c>
      <c r="B1082" t="s">
        <v>1145</v>
      </c>
      <c r="C1082" t="s">
        <v>45</v>
      </c>
      <c r="D1082" t="s">
        <v>689</v>
      </c>
      <c r="E1082" s="17">
        <v>1</v>
      </c>
      <c r="F1082" s="22">
        <v>21000</v>
      </c>
    </row>
    <row r="1083" spans="1:6" x14ac:dyDescent="0.2">
      <c r="A1083" t="s">
        <v>1841</v>
      </c>
      <c r="B1083" t="s">
        <v>1202</v>
      </c>
      <c r="C1083" t="s">
        <v>151</v>
      </c>
      <c r="D1083" t="s">
        <v>689</v>
      </c>
      <c r="E1083" s="17">
        <v>1</v>
      </c>
      <c r="F1083" s="22">
        <v>21000</v>
      </c>
    </row>
    <row r="1084" spans="1:6" x14ac:dyDescent="0.2">
      <c r="A1084" t="s">
        <v>1842</v>
      </c>
      <c r="B1084" t="s">
        <v>1303</v>
      </c>
      <c r="C1084" t="s">
        <v>151</v>
      </c>
      <c r="D1084" t="s">
        <v>690</v>
      </c>
      <c r="E1084" s="17">
        <v>1</v>
      </c>
      <c r="F1084" s="22">
        <v>21000</v>
      </c>
    </row>
    <row r="1085" spans="1:6" x14ac:dyDescent="0.2">
      <c r="A1085" t="s">
        <v>1843</v>
      </c>
      <c r="B1085" t="s">
        <v>756</v>
      </c>
      <c r="C1085" t="s">
        <v>179</v>
      </c>
      <c r="D1085" t="s">
        <v>692</v>
      </c>
      <c r="E1085" s="17">
        <v>1</v>
      </c>
      <c r="F1085" s="22">
        <v>19992</v>
      </c>
    </row>
    <row r="1086" spans="1:6" x14ac:dyDescent="0.2">
      <c r="A1086" t="s">
        <v>1844</v>
      </c>
      <c r="B1086" t="s">
        <v>1155</v>
      </c>
      <c r="C1086" t="s">
        <v>49</v>
      </c>
      <c r="D1086" t="s">
        <v>690</v>
      </c>
      <c r="E1086" s="17">
        <v>1</v>
      </c>
      <c r="F1086" s="22">
        <v>19350</v>
      </c>
    </row>
    <row r="1087" spans="1:6" x14ac:dyDescent="0.2">
      <c r="A1087" t="s">
        <v>1845</v>
      </c>
      <c r="B1087" t="s">
        <v>886</v>
      </c>
      <c r="C1087" t="s">
        <v>104</v>
      </c>
      <c r="D1087" t="s">
        <v>690</v>
      </c>
      <c r="E1087" s="17">
        <v>1</v>
      </c>
      <c r="F1087" s="22">
        <v>18760</v>
      </c>
    </row>
    <row r="1088" spans="1:6" x14ac:dyDescent="0.2">
      <c r="A1088" t="s">
        <v>1846</v>
      </c>
      <c r="B1088" t="s">
        <v>880</v>
      </c>
      <c r="C1088" t="s">
        <v>57</v>
      </c>
      <c r="D1088" t="s">
        <v>690</v>
      </c>
      <c r="E1088" s="17">
        <v>1</v>
      </c>
      <c r="F1088" s="22">
        <v>16940</v>
      </c>
    </row>
    <row r="1089" spans="1:6" x14ac:dyDescent="0.2">
      <c r="A1089" t="s">
        <v>1846</v>
      </c>
      <c r="B1089" t="s">
        <v>880</v>
      </c>
      <c r="C1089" t="s">
        <v>134</v>
      </c>
      <c r="D1089" t="s">
        <v>690</v>
      </c>
      <c r="E1089" s="17">
        <v>1</v>
      </c>
      <c r="F1089" s="22">
        <v>560</v>
      </c>
    </row>
    <row r="1090" spans="1:6" x14ac:dyDescent="0.2">
      <c r="A1090" t="s">
        <v>1847</v>
      </c>
      <c r="B1090" t="s">
        <v>1361</v>
      </c>
      <c r="C1090" t="s">
        <v>513</v>
      </c>
      <c r="D1090" t="s">
        <v>689</v>
      </c>
      <c r="E1090" s="17">
        <v>1</v>
      </c>
      <c r="F1090" s="22">
        <v>16590</v>
      </c>
    </row>
    <row r="1091" spans="1:6" x14ac:dyDescent="0.2">
      <c r="A1091" t="s">
        <v>1848</v>
      </c>
      <c r="B1091" t="s">
        <v>976</v>
      </c>
      <c r="C1091" t="s">
        <v>179</v>
      </c>
      <c r="D1091" t="s">
        <v>690</v>
      </c>
      <c r="E1091" s="17">
        <v>1</v>
      </c>
      <c r="F1091" s="22">
        <v>16240</v>
      </c>
    </row>
    <row r="1092" spans="1:6" x14ac:dyDescent="0.2">
      <c r="A1092" t="s">
        <v>1849</v>
      </c>
      <c r="B1092" t="s">
        <v>869</v>
      </c>
      <c r="C1092" t="s">
        <v>49</v>
      </c>
      <c r="D1092" t="s">
        <v>690</v>
      </c>
      <c r="E1092" s="17">
        <v>1</v>
      </c>
      <c r="F1092" s="22">
        <v>14980</v>
      </c>
    </row>
    <row r="1093" spans="1:6" x14ac:dyDescent="0.2">
      <c r="A1093" t="s">
        <v>1850</v>
      </c>
      <c r="B1093" t="s">
        <v>1080</v>
      </c>
      <c r="C1093" t="s">
        <v>203</v>
      </c>
      <c r="D1093" t="s">
        <v>689</v>
      </c>
      <c r="E1093" s="17">
        <v>1</v>
      </c>
      <c r="F1093" s="22">
        <v>14560</v>
      </c>
    </row>
    <row r="1094" spans="1:6" x14ac:dyDescent="0.2">
      <c r="A1094" t="s">
        <v>1851</v>
      </c>
      <c r="B1094" t="s">
        <v>756</v>
      </c>
      <c r="C1094" t="s">
        <v>169</v>
      </c>
      <c r="D1094" t="s">
        <v>692</v>
      </c>
      <c r="E1094" s="17">
        <v>1</v>
      </c>
      <c r="F1094" s="22">
        <v>14280</v>
      </c>
    </row>
    <row r="1095" spans="1:6" x14ac:dyDescent="0.2">
      <c r="A1095" t="s">
        <v>1852</v>
      </c>
      <c r="B1095" t="s">
        <v>950</v>
      </c>
      <c r="C1095" t="s">
        <v>151</v>
      </c>
      <c r="D1095" t="s">
        <v>690</v>
      </c>
      <c r="E1095" s="17">
        <v>1</v>
      </c>
      <c r="F1095" s="22">
        <v>14000</v>
      </c>
    </row>
    <row r="1096" spans="1:6" x14ac:dyDescent="0.2">
      <c r="A1096" t="s">
        <v>1853</v>
      </c>
      <c r="B1096" t="s">
        <v>869</v>
      </c>
      <c r="C1096" t="s">
        <v>49</v>
      </c>
      <c r="D1096" t="s">
        <v>692</v>
      </c>
      <c r="E1096" s="17">
        <v>1</v>
      </c>
      <c r="F1096" s="22">
        <v>13160</v>
      </c>
    </row>
    <row r="1097" spans="1:6" x14ac:dyDescent="0.2">
      <c r="A1097" t="s">
        <v>1854</v>
      </c>
      <c r="B1097" t="s">
        <v>969</v>
      </c>
      <c r="C1097" t="s">
        <v>45</v>
      </c>
      <c r="D1097" t="s">
        <v>689</v>
      </c>
      <c r="E1097" s="17">
        <v>1</v>
      </c>
      <c r="F1097" s="22">
        <v>12740</v>
      </c>
    </row>
    <row r="1098" spans="1:6" x14ac:dyDescent="0.2">
      <c r="A1098" t="s">
        <v>1855</v>
      </c>
      <c r="B1098" t="s">
        <v>1085</v>
      </c>
      <c r="C1098" t="s">
        <v>179</v>
      </c>
      <c r="D1098" t="s">
        <v>690</v>
      </c>
      <c r="E1098" s="17">
        <v>1</v>
      </c>
      <c r="F1098" s="22">
        <v>12670</v>
      </c>
    </row>
    <row r="1099" spans="1:6" x14ac:dyDescent="0.2">
      <c r="A1099" t="s">
        <v>1856</v>
      </c>
      <c r="B1099" t="s">
        <v>756</v>
      </c>
      <c r="C1099" t="s">
        <v>169</v>
      </c>
      <c r="D1099" t="s">
        <v>692</v>
      </c>
      <c r="E1099" s="17">
        <v>1</v>
      </c>
      <c r="F1099" s="22">
        <v>11130</v>
      </c>
    </row>
    <row r="1100" spans="1:6" x14ac:dyDescent="0.2">
      <c r="A1100" t="s">
        <v>1857</v>
      </c>
      <c r="B1100" t="s">
        <v>756</v>
      </c>
      <c r="C1100" t="s">
        <v>179</v>
      </c>
      <c r="D1100" t="s">
        <v>692</v>
      </c>
      <c r="E1100" s="17">
        <v>1</v>
      </c>
      <c r="F1100" s="22">
        <v>10640</v>
      </c>
    </row>
    <row r="1101" spans="1:6" x14ac:dyDescent="0.2">
      <c r="A1101" t="s">
        <v>1858</v>
      </c>
      <c r="B1101" t="s">
        <v>1240</v>
      </c>
      <c r="C1101" t="s">
        <v>253</v>
      </c>
      <c r="D1101" t="s">
        <v>690</v>
      </c>
      <c r="E1101" s="17">
        <v>1</v>
      </c>
      <c r="F1101" s="22">
        <v>8540</v>
      </c>
    </row>
    <row r="1102" spans="1:6" x14ac:dyDescent="0.2">
      <c r="A1102" t="s">
        <v>1859</v>
      </c>
      <c r="B1102" t="s">
        <v>963</v>
      </c>
      <c r="C1102" t="s">
        <v>189</v>
      </c>
      <c r="D1102" t="s">
        <v>690</v>
      </c>
      <c r="E1102" s="17">
        <v>1</v>
      </c>
      <c r="F1102" s="22">
        <v>7490</v>
      </c>
    </row>
    <row r="1103" spans="1:6" x14ac:dyDescent="0.2">
      <c r="A1103" t="s">
        <v>1860</v>
      </c>
      <c r="B1103" t="s">
        <v>968</v>
      </c>
      <c r="C1103" t="s">
        <v>175</v>
      </c>
      <c r="D1103" t="s">
        <v>689</v>
      </c>
      <c r="E1103" s="17">
        <v>1</v>
      </c>
      <c r="F1103" s="22">
        <v>7280</v>
      </c>
    </row>
    <row r="1104" spans="1:6" x14ac:dyDescent="0.2">
      <c r="A1104" t="s">
        <v>1861</v>
      </c>
      <c r="B1104" t="s">
        <v>769</v>
      </c>
      <c r="C1104" t="s">
        <v>234</v>
      </c>
      <c r="D1104" t="s">
        <v>690</v>
      </c>
      <c r="E1104" s="17">
        <v>1</v>
      </c>
      <c r="F1104" s="22">
        <v>4160</v>
      </c>
    </row>
    <row r="1105" spans="1:6" x14ac:dyDescent="0.2">
      <c r="A1105" t="s">
        <v>1862</v>
      </c>
      <c r="B1105" t="s">
        <v>756</v>
      </c>
      <c r="C1105" t="s">
        <v>169</v>
      </c>
      <c r="D1105" t="s">
        <v>692</v>
      </c>
      <c r="E1105" s="17">
        <v>1</v>
      </c>
      <c r="F1105" s="22">
        <v>3850</v>
      </c>
    </row>
    <row r="1106" spans="1:6" x14ac:dyDescent="0.2">
      <c r="A1106" t="s">
        <v>1863</v>
      </c>
      <c r="B1106" t="s">
        <v>795</v>
      </c>
      <c r="C1106" t="s">
        <v>70</v>
      </c>
      <c r="D1106" t="s">
        <v>690</v>
      </c>
      <c r="E1106" s="17">
        <v>1</v>
      </c>
      <c r="F1106" s="22">
        <v>3690</v>
      </c>
    </row>
    <row r="1107" spans="1:6" x14ac:dyDescent="0.2">
      <c r="A1107" t="s">
        <v>1864</v>
      </c>
      <c r="B1107" t="s">
        <v>756</v>
      </c>
      <c r="C1107" t="s">
        <v>169</v>
      </c>
      <c r="D1107" t="s">
        <v>692</v>
      </c>
      <c r="E1107" s="17">
        <v>1</v>
      </c>
      <c r="F1107" s="22">
        <v>2170</v>
      </c>
    </row>
    <row r="1108" spans="1:6" x14ac:dyDescent="0.2">
      <c r="A1108" t="s">
        <v>1865</v>
      </c>
      <c r="B1108" t="s">
        <v>976</v>
      </c>
      <c r="C1108" t="s">
        <v>191</v>
      </c>
      <c r="D1108" t="s">
        <v>689</v>
      </c>
      <c r="E1108" s="17">
        <v>1</v>
      </c>
      <c r="F1108" s="22">
        <v>490</v>
      </c>
    </row>
    <row r="1109" spans="1:6" x14ac:dyDescent="0.2">
      <c r="A1109" s="28" t="s">
        <v>686</v>
      </c>
      <c r="B1109" s="28"/>
      <c r="C1109" s="28"/>
      <c r="E1109" s="17">
        <v>1668</v>
      </c>
      <c r="F1109" s="22">
        <v>146433938.00000006</v>
      </c>
    </row>
    <row r="1110" spans="1:6" x14ac:dyDescent="0.2">
      <c r="B1110"/>
      <c r="D1110"/>
    </row>
    <row r="1111" spans="1:6" x14ac:dyDescent="0.2">
      <c r="B1111"/>
      <c r="D1111"/>
    </row>
    <row r="1112" spans="1:6" x14ac:dyDescent="0.2">
      <c r="B1112"/>
      <c r="D1112"/>
    </row>
    <row r="1113" spans="1:6" x14ac:dyDescent="0.2">
      <c r="B1113"/>
      <c r="D1113"/>
    </row>
    <row r="1114" spans="1:6" x14ac:dyDescent="0.2">
      <c r="B1114"/>
      <c r="D1114"/>
    </row>
    <row r="1115" spans="1:6" x14ac:dyDescent="0.2">
      <c r="B1115"/>
      <c r="D1115"/>
    </row>
    <row r="1116" spans="1:6" x14ac:dyDescent="0.2">
      <c r="B1116"/>
      <c r="D1116"/>
    </row>
    <row r="1117" spans="1:6" x14ac:dyDescent="0.2">
      <c r="B1117"/>
      <c r="D1117"/>
    </row>
    <row r="1118" spans="1:6" x14ac:dyDescent="0.2">
      <c r="B1118"/>
      <c r="D1118"/>
    </row>
    <row r="1119" spans="1:6" x14ac:dyDescent="0.2">
      <c r="B1119"/>
      <c r="D1119"/>
    </row>
    <row r="1120" spans="1:6" x14ac:dyDescent="0.2">
      <c r="B1120"/>
      <c r="D1120"/>
    </row>
    <row r="1121" spans="2:4" x14ac:dyDescent="0.2">
      <c r="B1121"/>
      <c r="D1121"/>
    </row>
    <row r="1122" spans="2:4" x14ac:dyDescent="0.2">
      <c r="B1122"/>
      <c r="D1122"/>
    </row>
    <row r="1123" spans="2:4" x14ac:dyDescent="0.2">
      <c r="B1123"/>
      <c r="D1123"/>
    </row>
    <row r="1124" spans="2:4" x14ac:dyDescent="0.2">
      <c r="B1124"/>
      <c r="D1124"/>
    </row>
    <row r="1125" spans="2:4" x14ac:dyDescent="0.2">
      <c r="B1125"/>
      <c r="D1125"/>
    </row>
    <row r="1126" spans="2:4" x14ac:dyDescent="0.2">
      <c r="B1126"/>
      <c r="D1126"/>
    </row>
    <row r="1127" spans="2:4" x14ac:dyDescent="0.2">
      <c r="D1127"/>
    </row>
    <row r="1128" spans="2:4" x14ac:dyDescent="0.2">
      <c r="D1128"/>
    </row>
    <row r="1129" spans="2:4" x14ac:dyDescent="0.2">
      <c r="D1129"/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9E242-A3D4-5547-B7F4-FCD1D0949C57}">
  <dimension ref="A3:P742"/>
  <sheetViews>
    <sheetView workbookViewId="0">
      <selection activeCell="E20" sqref="E20"/>
    </sheetView>
  </sheetViews>
  <sheetFormatPr baseColWidth="10" defaultRowHeight="16" x14ac:dyDescent="0.2"/>
  <cols>
    <col min="1" max="1" width="15.6640625" bestFit="1" customWidth="1"/>
    <col min="2" max="2" width="18" style="30" bestFit="1" customWidth="1"/>
    <col min="3" max="15" width="6.83203125" bestFit="1" customWidth="1"/>
    <col min="16" max="16" width="11.33203125" bestFit="1" customWidth="1"/>
    <col min="17" max="17" width="15.1640625" bestFit="1" customWidth="1"/>
    <col min="18" max="18" width="5.33203125" bestFit="1" customWidth="1"/>
    <col min="19" max="19" width="17.83203125" bestFit="1" customWidth="1"/>
    <col min="20" max="20" width="15" bestFit="1" customWidth="1"/>
    <col min="21" max="21" width="5.33203125" bestFit="1" customWidth="1"/>
    <col min="22" max="22" width="17.6640625" bestFit="1" customWidth="1"/>
    <col min="23" max="23" width="9.33203125" bestFit="1" customWidth="1"/>
    <col min="24" max="24" width="5.5" bestFit="1" customWidth="1"/>
    <col min="25" max="25" width="5.33203125" bestFit="1" customWidth="1"/>
    <col min="26" max="26" width="12" bestFit="1" customWidth="1"/>
    <col min="27" max="27" width="13.33203125" bestFit="1" customWidth="1"/>
    <col min="28" max="28" width="15.83203125" bestFit="1" customWidth="1"/>
    <col min="29" max="29" width="12.5" bestFit="1" customWidth="1"/>
    <col min="30" max="30" width="5.33203125" bestFit="1" customWidth="1"/>
    <col min="31" max="31" width="15" bestFit="1" customWidth="1"/>
    <col min="32" max="32" width="15.5" bestFit="1" customWidth="1"/>
    <col min="33" max="33" width="5.33203125" bestFit="1" customWidth="1"/>
    <col min="34" max="34" width="18.1640625" bestFit="1" customWidth="1"/>
    <col min="35" max="35" width="16" bestFit="1" customWidth="1"/>
    <col min="36" max="36" width="18.6640625" bestFit="1" customWidth="1"/>
    <col min="37" max="37" width="15.83203125" bestFit="1" customWidth="1"/>
    <col min="38" max="38" width="5.33203125" bestFit="1" customWidth="1"/>
    <col min="39" max="39" width="18.5" bestFit="1" customWidth="1"/>
    <col min="40" max="40" width="11.33203125" bestFit="1" customWidth="1"/>
  </cols>
  <sheetData>
    <row r="3" spans="1:16" x14ac:dyDescent="0.2">
      <c r="A3" s="2" t="s">
        <v>697</v>
      </c>
      <c r="B3"/>
      <c r="C3" s="2" t="s">
        <v>744</v>
      </c>
      <c r="D3" s="2" t="s">
        <v>743</v>
      </c>
    </row>
    <row r="4" spans="1:16" x14ac:dyDescent="0.2">
      <c r="B4"/>
      <c r="C4" s="29" t="s">
        <v>718</v>
      </c>
      <c r="D4" s="29" t="s">
        <v>718</v>
      </c>
      <c r="E4" s="29" t="s">
        <v>718</v>
      </c>
      <c r="F4" s="29" t="s">
        <v>718</v>
      </c>
      <c r="G4" s="29" t="s">
        <v>718</v>
      </c>
      <c r="H4" s="29" t="s">
        <v>718</v>
      </c>
      <c r="I4" s="29" t="s">
        <v>718</v>
      </c>
      <c r="J4" s="29" t="s">
        <v>718</v>
      </c>
      <c r="K4" s="29" t="s">
        <v>718</v>
      </c>
      <c r="L4" s="29" t="s">
        <v>718</v>
      </c>
      <c r="M4" s="29" t="s">
        <v>719</v>
      </c>
      <c r="N4" s="29" t="s">
        <v>719</v>
      </c>
      <c r="O4" s="29" t="s">
        <v>719</v>
      </c>
      <c r="P4" t="s">
        <v>686</v>
      </c>
    </row>
    <row r="5" spans="1:16" x14ac:dyDescent="0.2">
      <c r="A5" s="2" t="s">
        <v>2</v>
      </c>
      <c r="B5" s="2" t="s">
        <v>3</v>
      </c>
      <c r="C5" t="s">
        <v>695</v>
      </c>
      <c r="D5" t="s">
        <v>701</v>
      </c>
      <c r="E5" t="s">
        <v>702</v>
      </c>
      <c r="F5" t="s">
        <v>703</v>
      </c>
      <c r="G5" t="s">
        <v>704</v>
      </c>
      <c r="H5" t="s">
        <v>705</v>
      </c>
      <c r="I5" t="s">
        <v>706</v>
      </c>
      <c r="J5" t="s">
        <v>707</v>
      </c>
      <c r="K5" t="s">
        <v>708</v>
      </c>
      <c r="L5" t="s">
        <v>709</v>
      </c>
      <c r="M5" t="s">
        <v>693</v>
      </c>
      <c r="N5" t="s">
        <v>694</v>
      </c>
      <c r="O5" t="s">
        <v>695</v>
      </c>
    </row>
    <row r="6" spans="1:16" x14ac:dyDescent="0.2">
      <c r="A6" t="s">
        <v>472</v>
      </c>
      <c r="B6" t="s">
        <v>958</v>
      </c>
      <c r="D6">
        <v>1</v>
      </c>
      <c r="P6">
        <v>1</v>
      </c>
    </row>
    <row r="7" spans="1:16" x14ac:dyDescent="0.2">
      <c r="A7" t="s">
        <v>472</v>
      </c>
      <c r="B7" t="s">
        <v>1046</v>
      </c>
      <c r="F7">
        <v>1</v>
      </c>
      <c r="P7">
        <v>1</v>
      </c>
    </row>
    <row r="8" spans="1:16" x14ac:dyDescent="0.2">
      <c r="A8" t="s">
        <v>472</v>
      </c>
      <c r="B8" t="s">
        <v>1158</v>
      </c>
      <c r="G8">
        <v>1</v>
      </c>
      <c r="P8">
        <v>1</v>
      </c>
    </row>
    <row r="9" spans="1:16" x14ac:dyDescent="0.2">
      <c r="A9" t="s">
        <v>472</v>
      </c>
      <c r="B9" t="s">
        <v>1180</v>
      </c>
      <c r="H9">
        <v>1</v>
      </c>
      <c r="J9">
        <v>1</v>
      </c>
      <c r="L9">
        <v>1</v>
      </c>
      <c r="M9">
        <v>1</v>
      </c>
      <c r="O9">
        <v>2</v>
      </c>
      <c r="P9">
        <v>6</v>
      </c>
    </row>
    <row r="10" spans="1:16" x14ac:dyDescent="0.2">
      <c r="A10" t="s">
        <v>472</v>
      </c>
      <c r="B10" t="s">
        <v>1221</v>
      </c>
      <c r="I10">
        <v>1</v>
      </c>
      <c r="P10">
        <v>1</v>
      </c>
    </row>
    <row r="11" spans="1:16" x14ac:dyDescent="0.2">
      <c r="A11" t="s">
        <v>472</v>
      </c>
      <c r="B11" t="s">
        <v>1260</v>
      </c>
      <c r="J11">
        <v>1</v>
      </c>
      <c r="P11">
        <v>1</v>
      </c>
    </row>
    <row r="12" spans="1:16" x14ac:dyDescent="0.2">
      <c r="A12" t="s">
        <v>559</v>
      </c>
      <c r="B12" t="s">
        <v>1212</v>
      </c>
      <c r="I12">
        <v>1</v>
      </c>
      <c r="P12">
        <v>1</v>
      </c>
    </row>
    <row r="13" spans="1:16" x14ac:dyDescent="0.2">
      <c r="A13" t="s">
        <v>680</v>
      </c>
      <c r="B13" t="s">
        <v>1073</v>
      </c>
      <c r="F13">
        <v>2</v>
      </c>
      <c r="P13">
        <v>2</v>
      </c>
    </row>
    <row r="14" spans="1:16" x14ac:dyDescent="0.2">
      <c r="A14" t="s">
        <v>679</v>
      </c>
      <c r="B14" t="s">
        <v>1081</v>
      </c>
      <c r="F14">
        <v>1</v>
      </c>
      <c r="P14">
        <v>1</v>
      </c>
    </row>
    <row r="15" spans="1:16" x14ac:dyDescent="0.2">
      <c r="A15" t="s">
        <v>395</v>
      </c>
      <c r="B15" t="s">
        <v>756</v>
      </c>
      <c r="C15">
        <v>1</v>
      </c>
      <c r="H15">
        <v>1</v>
      </c>
      <c r="P15">
        <v>2</v>
      </c>
    </row>
    <row r="16" spans="1:16" x14ac:dyDescent="0.2">
      <c r="A16" t="s">
        <v>395</v>
      </c>
      <c r="B16" t="s">
        <v>782</v>
      </c>
      <c r="C16">
        <v>2</v>
      </c>
      <c r="G16">
        <v>1</v>
      </c>
      <c r="P16">
        <v>3</v>
      </c>
    </row>
    <row r="17" spans="1:16" x14ac:dyDescent="0.2">
      <c r="A17" t="s">
        <v>395</v>
      </c>
      <c r="B17" t="s">
        <v>806</v>
      </c>
      <c r="C17">
        <v>1</v>
      </c>
      <c r="E17">
        <v>1</v>
      </c>
      <c r="F17">
        <v>1</v>
      </c>
      <c r="H17">
        <v>1</v>
      </c>
      <c r="P17">
        <v>4</v>
      </c>
    </row>
    <row r="18" spans="1:16" x14ac:dyDescent="0.2">
      <c r="A18" t="s">
        <v>395</v>
      </c>
      <c r="B18" t="s">
        <v>818</v>
      </c>
      <c r="C18">
        <v>1</v>
      </c>
      <c r="P18">
        <v>1</v>
      </c>
    </row>
    <row r="19" spans="1:16" x14ac:dyDescent="0.2">
      <c r="A19" t="s">
        <v>395</v>
      </c>
      <c r="B19" t="s">
        <v>840</v>
      </c>
      <c r="D19">
        <v>1</v>
      </c>
      <c r="P19">
        <v>1</v>
      </c>
    </row>
    <row r="20" spans="1:16" x14ac:dyDescent="0.2">
      <c r="A20" t="s">
        <v>395</v>
      </c>
      <c r="B20" t="s">
        <v>868</v>
      </c>
      <c r="D20">
        <v>1</v>
      </c>
      <c r="E20">
        <v>1</v>
      </c>
      <c r="H20">
        <v>1</v>
      </c>
      <c r="J20">
        <v>1</v>
      </c>
      <c r="P20">
        <v>4</v>
      </c>
    </row>
    <row r="21" spans="1:16" x14ac:dyDescent="0.2">
      <c r="A21" t="s">
        <v>395</v>
      </c>
      <c r="B21" t="s">
        <v>894</v>
      </c>
      <c r="D21">
        <v>1</v>
      </c>
      <c r="P21">
        <v>1</v>
      </c>
    </row>
    <row r="22" spans="1:16" x14ac:dyDescent="0.2">
      <c r="A22" t="s">
        <v>395</v>
      </c>
      <c r="B22" t="s">
        <v>932</v>
      </c>
      <c r="D22">
        <v>1</v>
      </c>
      <c r="G22">
        <v>1</v>
      </c>
      <c r="P22">
        <v>2</v>
      </c>
    </row>
    <row r="23" spans="1:16" x14ac:dyDescent="0.2">
      <c r="A23" t="s">
        <v>395</v>
      </c>
      <c r="B23" t="s">
        <v>978</v>
      </c>
      <c r="E23">
        <v>1</v>
      </c>
      <c r="P23">
        <v>1</v>
      </c>
    </row>
    <row r="24" spans="1:16" x14ac:dyDescent="0.2">
      <c r="A24" t="s">
        <v>395</v>
      </c>
      <c r="B24" t="s">
        <v>986</v>
      </c>
      <c r="E24">
        <v>1</v>
      </c>
      <c r="P24">
        <v>1</v>
      </c>
    </row>
    <row r="25" spans="1:16" x14ac:dyDescent="0.2">
      <c r="A25" t="s">
        <v>395</v>
      </c>
      <c r="B25" t="s">
        <v>1022</v>
      </c>
      <c r="E25">
        <v>1</v>
      </c>
      <c r="P25">
        <v>1</v>
      </c>
    </row>
    <row r="26" spans="1:16" x14ac:dyDescent="0.2">
      <c r="A26" t="s">
        <v>395</v>
      </c>
      <c r="B26" t="s">
        <v>1025</v>
      </c>
      <c r="E26">
        <v>1</v>
      </c>
      <c r="F26">
        <v>2</v>
      </c>
      <c r="G26">
        <v>1</v>
      </c>
      <c r="H26">
        <v>1</v>
      </c>
      <c r="P26">
        <v>5</v>
      </c>
    </row>
    <row r="27" spans="1:16" x14ac:dyDescent="0.2">
      <c r="A27" t="s">
        <v>395</v>
      </c>
      <c r="B27" t="s">
        <v>1029</v>
      </c>
      <c r="E27">
        <v>2</v>
      </c>
      <c r="P27">
        <v>2</v>
      </c>
    </row>
    <row r="28" spans="1:16" x14ac:dyDescent="0.2">
      <c r="A28" t="s">
        <v>395</v>
      </c>
      <c r="B28" t="s">
        <v>1070</v>
      </c>
      <c r="F28">
        <v>1</v>
      </c>
      <c r="G28">
        <v>1</v>
      </c>
      <c r="I28">
        <v>1</v>
      </c>
      <c r="J28">
        <v>1</v>
      </c>
      <c r="K28">
        <v>1</v>
      </c>
      <c r="P28">
        <v>5</v>
      </c>
    </row>
    <row r="29" spans="1:16" x14ac:dyDescent="0.2">
      <c r="A29" t="s">
        <v>395</v>
      </c>
      <c r="B29" t="s">
        <v>1094</v>
      </c>
      <c r="F29">
        <v>1</v>
      </c>
      <c r="P29">
        <v>1</v>
      </c>
    </row>
    <row r="30" spans="1:16" x14ac:dyDescent="0.2">
      <c r="A30" t="s">
        <v>395</v>
      </c>
      <c r="B30" t="s">
        <v>1108</v>
      </c>
      <c r="F30">
        <v>1</v>
      </c>
      <c r="P30">
        <v>1</v>
      </c>
    </row>
    <row r="31" spans="1:16" x14ac:dyDescent="0.2">
      <c r="A31" t="s">
        <v>395</v>
      </c>
      <c r="B31" t="s">
        <v>1118</v>
      </c>
      <c r="G31">
        <v>1</v>
      </c>
      <c r="H31">
        <v>1</v>
      </c>
      <c r="I31">
        <v>1</v>
      </c>
      <c r="K31">
        <v>1</v>
      </c>
      <c r="L31">
        <v>1</v>
      </c>
      <c r="P31">
        <v>5</v>
      </c>
    </row>
    <row r="32" spans="1:16" x14ac:dyDescent="0.2">
      <c r="A32" t="s">
        <v>395</v>
      </c>
      <c r="B32" t="s">
        <v>1122</v>
      </c>
      <c r="G32">
        <v>1</v>
      </c>
      <c r="P32">
        <v>1</v>
      </c>
    </row>
    <row r="33" spans="1:16" x14ac:dyDescent="0.2">
      <c r="A33" t="s">
        <v>395</v>
      </c>
      <c r="B33" t="s">
        <v>1139</v>
      </c>
      <c r="G33">
        <v>1</v>
      </c>
      <c r="P33">
        <v>1</v>
      </c>
    </row>
    <row r="34" spans="1:16" x14ac:dyDescent="0.2">
      <c r="A34" t="s">
        <v>395</v>
      </c>
      <c r="B34" t="s">
        <v>1187</v>
      </c>
      <c r="H34">
        <v>1</v>
      </c>
      <c r="P34">
        <v>1</v>
      </c>
    </row>
    <row r="35" spans="1:16" x14ac:dyDescent="0.2">
      <c r="A35" t="s">
        <v>395</v>
      </c>
      <c r="B35" t="s">
        <v>1216</v>
      </c>
      <c r="I35">
        <v>1</v>
      </c>
      <c r="P35">
        <v>1</v>
      </c>
    </row>
    <row r="36" spans="1:16" x14ac:dyDescent="0.2">
      <c r="A36" t="s">
        <v>395</v>
      </c>
      <c r="B36" t="s">
        <v>1234</v>
      </c>
      <c r="J36">
        <v>1</v>
      </c>
      <c r="P36">
        <v>1</v>
      </c>
    </row>
    <row r="37" spans="1:16" x14ac:dyDescent="0.2">
      <c r="A37" t="s">
        <v>395</v>
      </c>
      <c r="B37" t="s">
        <v>1246</v>
      </c>
      <c r="J37">
        <v>1</v>
      </c>
      <c r="P37">
        <v>1</v>
      </c>
    </row>
    <row r="38" spans="1:16" x14ac:dyDescent="0.2">
      <c r="A38" t="s">
        <v>395</v>
      </c>
      <c r="B38" t="s">
        <v>1252</v>
      </c>
      <c r="J38">
        <v>1</v>
      </c>
      <c r="P38">
        <v>1</v>
      </c>
    </row>
    <row r="39" spans="1:16" x14ac:dyDescent="0.2">
      <c r="A39" t="s">
        <v>395</v>
      </c>
      <c r="B39" t="s">
        <v>1263</v>
      </c>
      <c r="J39">
        <v>1</v>
      </c>
      <c r="P39">
        <v>1</v>
      </c>
    </row>
    <row r="40" spans="1:16" x14ac:dyDescent="0.2">
      <c r="A40" t="s">
        <v>395</v>
      </c>
      <c r="B40" t="s">
        <v>1332</v>
      </c>
      <c r="M40">
        <v>1</v>
      </c>
      <c r="P40">
        <v>1</v>
      </c>
    </row>
    <row r="41" spans="1:16" x14ac:dyDescent="0.2">
      <c r="A41" t="s">
        <v>395</v>
      </c>
      <c r="B41" t="s">
        <v>1348</v>
      </c>
      <c r="N41">
        <v>1</v>
      </c>
      <c r="O41">
        <v>2</v>
      </c>
      <c r="P41">
        <v>3</v>
      </c>
    </row>
    <row r="42" spans="1:16" x14ac:dyDescent="0.2">
      <c r="A42" t="s">
        <v>415</v>
      </c>
      <c r="B42" t="s">
        <v>856</v>
      </c>
      <c r="D42">
        <v>1</v>
      </c>
      <c r="P42">
        <v>1</v>
      </c>
    </row>
    <row r="43" spans="1:16" x14ac:dyDescent="0.2">
      <c r="A43" t="s">
        <v>678</v>
      </c>
      <c r="B43" t="s">
        <v>1285</v>
      </c>
      <c r="K43">
        <v>1</v>
      </c>
      <c r="P43">
        <v>1</v>
      </c>
    </row>
    <row r="44" spans="1:16" x14ac:dyDescent="0.2">
      <c r="A44" t="s">
        <v>677</v>
      </c>
      <c r="B44" t="s">
        <v>899</v>
      </c>
      <c r="D44">
        <v>1</v>
      </c>
      <c r="P44">
        <v>1</v>
      </c>
    </row>
    <row r="45" spans="1:16" x14ac:dyDescent="0.2">
      <c r="A45" t="s">
        <v>677</v>
      </c>
      <c r="B45" t="s">
        <v>917</v>
      </c>
      <c r="D45">
        <v>1</v>
      </c>
      <c r="P45">
        <v>1</v>
      </c>
    </row>
    <row r="46" spans="1:16" x14ac:dyDescent="0.2">
      <c r="A46" t="s">
        <v>676</v>
      </c>
      <c r="B46" t="s">
        <v>1075</v>
      </c>
      <c r="F46">
        <v>1</v>
      </c>
      <c r="P46">
        <v>1</v>
      </c>
    </row>
    <row r="47" spans="1:16" x14ac:dyDescent="0.2">
      <c r="A47" t="s">
        <v>474</v>
      </c>
      <c r="B47" t="s">
        <v>1280</v>
      </c>
      <c r="K47">
        <v>1</v>
      </c>
      <c r="O47">
        <v>1</v>
      </c>
      <c r="P47">
        <v>2</v>
      </c>
    </row>
    <row r="48" spans="1:16" x14ac:dyDescent="0.2">
      <c r="A48" t="s">
        <v>476</v>
      </c>
      <c r="B48" t="s">
        <v>819</v>
      </c>
      <c r="C48">
        <v>2</v>
      </c>
      <c r="E48">
        <v>2</v>
      </c>
      <c r="P48">
        <v>4</v>
      </c>
    </row>
    <row r="49" spans="1:16" x14ac:dyDescent="0.2">
      <c r="A49" t="s">
        <v>675</v>
      </c>
      <c r="B49" t="s">
        <v>969</v>
      </c>
      <c r="E49">
        <v>2</v>
      </c>
      <c r="P49">
        <v>2</v>
      </c>
    </row>
    <row r="50" spans="1:16" x14ac:dyDescent="0.2">
      <c r="A50" t="s">
        <v>674</v>
      </c>
      <c r="B50" t="s">
        <v>831</v>
      </c>
      <c r="C50">
        <v>1</v>
      </c>
      <c r="D50">
        <v>1</v>
      </c>
      <c r="P50">
        <v>2</v>
      </c>
    </row>
    <row r="51" spans="1:16" x14ac:dyDescent="0.2">
      <c r="A51" t="s">
        <v>673</v>
      </c>
      <c r="B51" t="s">
        <v>1136</v>
      </c>
      <c r="G51">
        <v>1</v>
      </c>
      <c r="P51">
        <v>1</v>
      </c>
    </row>
    <row r="52" spans="1:16" x14ac:dyDescent="0.2">
      <c r="A52" t="s">
        <v>672</v>
      </c>
      <c r="B52" t="s">
        <v>756</v>
      </c>
      <c r="C52">
        <v>1</v>
      </c>
      <c r="P52">
        <v>1</v>
      </c>
    </row>
    <row r="53" spans="1:16" x14ac:dyDescent="0.2">
      <c r="A53" t="s">
        <v>671</v>
      </c>
      <c r="B53" t="s">
        <v>934</v>
      </c>
      <c r="D53">
        <v>1</v>
      </c>
      <c r="P53">
        <v>1</v>
      </c>
    </row>
    <row r="54" spans="1:16" x14ac:dyDescent="0.2">
      <c r="A54" t="s">
        <v>467</v>
      </c>
      <c r="B54" t="s">
        <v>748</v>
      </c>
      <c r="C54">
        <v>1</v>
      </c>
      <c r="P54">
        <v>1</v>
      </c>
    </row>
    <row r="55" spans="1:16" x14ac:dyDescent="0.2">
      <c r="A55" t="s">
        <v>432</v>
      </c>
      <c r="B55" t="s">
        <v>1274</v>
      </c>
      <c r="K55">
        <v>1</v>
      </c>
      <c r="P55">
        <v>1</v>
      </c>
    </row>
    <row r="56" spans="1:16" x14ac:dyDescent="0.2">
      <c r="A56" t="s">
        <v>670</v>
      </c>
      <c r="B56" t="s">
        <v>1013</v>
      </c>
      <c r="E56">
        <v>1</v>
      </c>
      <c r="K56">
        <v>1</v>
      </c>
      <c r="P56">
        <v>2</v>
      </c>
    </row>
    <row r="57" spans="1:16" x14ac:dyDescent="0.2">
      <c r="A57" t="s">
        <v>669</v>
      </c>
      <c r="B57" t="s">
        <v>1002</v>
      </c>
      <c r="E57">
        <v>1</v>
      </c>
      <c r="P57">
        <v>1</v>
      </c>
    </row>
    <row r="58" spans="1:16" x14ac:dyDescent="0.2">
      <c r="A58" t="s">
        <v>668</v>
      </c>
      <c r="B58" t="s">
        <v>887</v>
      </c>
      <c r="D58">
        <v>2</v>
      </c>
      <c r="E58">
        <v>2</v>
      </c>
      <c r="F58">
        <v>5</v>
      </c>
      <c r="G58">
        <v>4</v>
      </c>
      <c r="H58">
        <v>2</v>
      </c>
      <c r="I58">
        <v>5</v>
      </c>
      <c r="J58">
        <v>1</v>
      </c>
      <c r="K58">
        <v>5</v>
      </c>
      <c r="L58">
        <v>2</v>
      </c>
      <c r="M58">
        <v>1</v>
      </c>
      <c r="N58">
        <v>1</v>
      </c>
      <c r="O58">
        <v>1</v>
      </c>
      <c r="P58">
        <v>31</v>
      </c>
    </row>
    <row r="59" spans="1:16" x14ac:dyDescent="0.2">
      <c r="A59" t="s">
        <v>667</v>
      </c>
      <c r="B59" t="s">
        <v>859</v>
      </c>
      <c r="D59">
        <v>2</v>
      </c>
      <c r="E59">
        <v>1</v>
      </c>
      <c r="F59">
        <v>1</v>
      </c>
      <c r="G59">
        <v>3</v>
      </c>
      <c r="H59">
        <v>2</v>
      </c>
      <c r="J59">
        <v>3</v>
      </c>
      <c r="P59">
        <v>12</v>
      </c>
    </row>
    <row r="60" spans="1:16" x14ac:dyDescent="0.2">
      <c r="A60" t="s">
        <v>666</v>
      </c>
      <c r="B60" t="s">
        <v>921</v>
      </c>
      <c r="D60">
        <v>1</v>
      </c>
      <c r="P60">
        <v>1</v>
      </c>
    </row>
    <row r="61" spans="1:16" x14ac:dyDescent="0.2">
      <c r="A61" t="s">
        <v>394</v>
      </c>
      <c r="B61" t="s">
        <v>751</v>
      </c>
      <c r="C61">
        <v>1</v>
      </c>
      <c r="P61">
        <v>1</v>
      </c>
    </row>
    <row r="62" spans="1:16" x14ac:dyDescent="0.2">
      <c r="A62" t="s">
        <v>394</v>
      </c>
      <c r="B62" t="s">
        <v>801</v>
      </c>
      <c r="C62">
        <v>1</v>
      </c>
      <c r="P62">
        <v>1</v>
      </c>
    </row>
    <row r="63" spans="1:16" x14ac:dyDescent="0.2">
      <c r="A63" t="s">
        <v>394</v>
      </c>
      <c r="B63" t="s">
        <v>803</v>
      </c>
      <c r="C63">
        <v>1</v>
      </c>
      <c r="P63">
        <v>1</v>
      </c>
    </row>
    <row r="64" spans="1:16" x14ac:dyDescent="0.2">
      <c r="A64" t="s">
        <v>394</v>
      </c>
      <c r="B64" t="s">
        <v>822</v>
      </c>
      <c r="C64">
        <v>1</v>
      </c>
      <c r="P64">
        <v>1</v>
      </c>
    </row>
    <row r="65" spans="1:16" x14ac:dyDescent="0.2">
      <c r="A65" t="s">
        <v>394</v>
      </c>
      <c r="B65" t="s">
        <v>830</v>
      </c>
      <c r="C65">
        <v>1</v>
      </c>
      <c r="P65">
        <v>1</v>
      </c>
    </row>
    <row r="66" spans="1:16" x14ac:dyDescent="0.2">
      <c r="A66" t="s">
        <v>394</v>
      </c>
      <c r="B66" t="s">
        <v>834</v>
      </c>
      <c r="C66">
        <v>1</v>
      </c>
      <c r="P66">
        <v>1</v>
      </c>
    </row>
    <row r="67" spans="1:16" x14ac:dyDescent="0.2">
      <c r="A67" t="s">
        <v>394</v>
      </c>
      <c r="B67" t="s">
        <v>858</v>
      </c>
      <c r="D67">
        <v>1</v>
      </c>
      <c r="P67">
        <v>1</v>
      </c>
    </row>
    <row r="68" spans="1:16" x14ac:dyDescent="0.2">
      <c r="A68" t="s">
        <v>394</v>
      </c>
      <c r="B68" t="s">
        <v>903</v>
      </c>
      <c r="D68">
        <v>1</v>
      </c>
      <c r="P68">
        <v>1</v>
      </c>
    </row>
    <row r="69" spans="1:16" x14ac:dyDescent="0.2">
      <c r="A69" t="s">
        <v>394</v>
      </c>
      <c r="B69" t="s">
        <v>920</v>
      </c>
      <c r="D69">
        <v>1</v>
      </c>
      <c r="P69">
        <v>1</v>
      </c>
    </row>
    <row r="70" spans="1:16" x14ac:dyDescent="0.2">
      <c r="A70" t="s">
        <v>394</v>
      </c>
      <c r="B70" t="s">
        <v>930</v>
      </c>
      <c r="D70">
        <v>1</v>
      </c>
      <c r="P70">
        <v>1</v>
      </c>
    </row>
    <row r="71" spans="1:16" x14ac:dyDescent="0.2">
      <c r="A71" t="s">
        <v>394</v>
      </c>
      <c r="B71" t="s">
        <v>938</v>
      </c>
      <c r="D71">
        <v>1</v>
      </c>
      <c r="P71">
        <v>1</v>
      </c>
    </row>
    <row r="72" spans="1:16" x14ac:dyDescent="0.2">
      <c r="A72" t="s">
        <v>394</v>
      </c>
      <c r="B72" t="s">
        <v>962</v>
      </c>
      <c r="E72">
        <v>1</v>
      </c>
      <c r="F72">
        <v>1</v>
      </c>
      <c r="H72">
        <v>1</v>
      </c>
      <c r="P72">
        <v>3</v>
      </c>
    </row>
    <row r="73" spans="1:16" x14ac:dyDescent="0.2">
      <c r="A73" t="s">
        <v>394</v>
      </c>
      <c r="B73" t="s">
        <v>976</v>
      </c>
      <c r="E73">
        <v>1</v>
      </c>
      <c r="P73">
        <v>1</v>
      </c>
    </row>
    <row r="74" spans="1:16" x14ac:dyDescent="0.2">
      <c r="A74" t="s">
        <v>394</v>
      </c>
      <c r="B74" t="s">
        <v>1033</v>
      </c>
      <c r="E74">
        <v>1</v>
      </c>
      <c r="P74">
        <v>1</v>
      </c>
    </row>
    <row r="75" spans="1:16" x14ac:dyDescent="0.2">
      <c r="A75" t="s">
        <v>394</v>
      </c>
      <c r="B75" t="s">
        <v>1079</v>
      </c>
      <c r="F75">
        <v>1</v>
      </c>
      <c r="H75">
        <v>1</v>
      </c>
      <c r="K75">
        <v>1</v>
      </c>
      <c r="P75">
        <v>3</v>
      </c>
    </row>
    <row r="76" spans="1:16" x14ac:dyDescent="0.2">
      <c r="A76" t="s">
        <v>394</v>
      </c>
      <c r="B76" t="s">
        <v>1089</v>
      </c>
      <c r="F76">
        <v>1</v>
      </c>
      <c r="P76">
        <v>1</v>
      </c>
    </row>
    <row r="77" spans="1:16" x14ac:dyDescent="0.2">
      <c r="A77" t="s">
        <v>394</v>
      </c>
      <c r="B77" t="s">
        <v>1098</v>
      </c>
      <c r="F77">
        <v>1</v>
      </c>
      <c r="H77">
        <v>1</v>
      </c>
      <c r="P77">
        <v>2</v>
      </c>
    </row>
    <row r="78" spans="1:16" x14ac:dyDescent="0.2">
      <c r="A78" t="s">
        <v>394</v>
      </c>
      <c r="B78" t="s">
        <v>1196</v>
      </c>
      <c r="I78">
        <v>1</v>
      </c>
      <c r="P78">
        <v>1</v>
      </c>
    </row>
    <row r="79" spans="1:16" x14ac:dyDescent="0.2">
      <c r="A79" t="s">
        <v>394</v>
      </c>
      <c r="B79" t="s">
        <v>1220</v>
      </c>
      <c r="I79">
        <v>1</v>
      </c>
      <c r="P79">
        <v>1</v>
      </c>
    </row>
    <row r="80" spans="1:16" x14ac:dyDescent="0.2">
      <c r="A80" t="s">
        <v>394</v>
      </c>
      <c r="B80" t="s">
        <v>1257</v>
      </c>
      <c r="J80">
        <v>1</v>
      </c>
      <c r="P80">
        <v>1</v>
      </c>
    </row>
    <row r="81" spans="1:16" x14ac:dyDescent="0.2">
      <c r="A81" t="s">
        <v>394</v>
      </c>
      <c r="B81" t="s">
        <v>1345</v>
      </c>
      <c r="N81">
        <v>1</v>
      </c>
      <c r="O81">
        <v>2</v>
      </c>
      <c r="P81">
        <v>3</v>
      </c>
    </row>
    <row r="82" spans="1:16" x14ac:dyDescent="0.2">
      <c r="A82" t="s">
        <v>428</v>
      </c>
      <c r="B82" t="s">
        <v>853</v>
      </c>
      <c r="D82">
        <v>1</v>
      </c>
      <c r="G82">
        <v>1</v>
      </c>
      <c r="H82">
        <v>1</v>
      </c>
      <c r="J82">
        <v>1</v>
      </c>
      <c r="K82">
        <v>1</v>
      </c>
      <c r="P82">
        <v>5</v>
      </c>
    </row>
    <row r="83" spans="1:16" x14ac:dyDescent="0.2">
      <c r="A83" t="s">
        <v>665</v>
      </c>
      <c r="B83" t="s">
        <v>1028</v>
      </c>
      <c r="E83">
        <v>1</v>
      </c>
      <c r="G83">
        <v>1</v>
      </c>
      <c r="I83">
        <v>2</v>
      </c>
      <c r="P83">
        <v>4</v>
      </c>
    </row>
    <row r="84" spans="1:16" x14ac:dyDescent="0.2">
      <c r="A84" t="s">
        <v>664</v>
      </c>
      <c r="B84" t="s">
        <v>877</v>
      </c>
      <c r="D84">
        <v>1</v>
      </c>
      <c r="P84">
        <v>1</v>
      </c>
    </row>
    <row r="85" spans="1:16" x14ac:dyDescent="0.2">
      <c r="A85" t="s">
        <v>560</v>
      </c>
      <c r="B85" t="s">
        <v>1170</v>
      </c>
      <c r="H85">
        <v>1</v>
      </c>
      <c r="P85">
        <v>1</v>
      </c>
    </row>
    <row r="86" spans="1:16" x14ac:dyDescent="0.2">
      <c r="A86" t="s">
        <v>561</v>
      </c>
      <c r="B86" t="s">
        <v>1366</v>
      </c>
      <c r="O86">
        <v>1</v>
      </c>
      <c r="P86">
        <v>1</v>
      </c>
    </row>
    <row r="87" spans="1:16" x14ac:dyDescent="0.2">
      <c r="A87" t="s">
        <v>411</v>
      </c>
      <c r="B87" t="s">
        <v>765</v>
      </c>
      <c r="C87">
        <v>1</v>
      </c>
      <c r="D87">
        <v>1</v>
      </c>
      <c r="P87">
        <v>2</v>
      </c>
    </row>
    <row r="88" spans="1:16" x14ac:dyDescent="0.2">
      <c r="A88" t="s">
        <v>411</v>
      </c>
      <c r="B88" t="s">
        <v>772</v>
      </c>
      <c r="C88">
        <v>1</v>
      </c>
      <c r="H88">
        <v>1</v>
      </c>
      <c r="P88">
        <v>2</v>
      </c>
    </row>
    <row r="89" spans="1:16" x14ac:dyDescent="0.2">
      <c r="A89" t="s">
        <v>411</v>
      </c>
      <c r="B89" t="s">
        <v>900</v>
      </c>
      <c r="D89">
        <v>1</v>
      </c>
      <c r="P89">
        <v>1</v>
      </c>
    </row>
    <row r="90" spans="1:16" x14ac:dyDescent="0.2">
      <c r="A90" t="s">
        <v>411</v>
      </c>
      <c r="B90" t="s">
        <v>905</v>
      </c>
      <c r="D90">
        <v>1</v>
      </c>
      <c r="F90">
        <v>2</v>
      </c>
      <c r="G90">
        <v>2</v>
      </c>
      <c r="I90">
        <v>1</v>
      </c>
      <c r="J90">
        <v>2</v>
      </c>
      <c r="K90">
        <v>1</v>
      </c>
      <c r="L90">
        <v>1</v>
      </c>
      <c r="P90">
        <v>10</v>
      </c>
    </row>
    <row r="91" spans="1:16" x14ac:dyDescent="0.2">
      <c r="A91" t="s">
        <v>411</v>
      </c>
      <c r="B91" t="s">
        <v>974</v>
      </c>
      <c r="N91">
        <v>1</v>
      </c>
      <c r="P91">
        <v>1</v>
      </c>
    </row>
    <row r="92" spans="1:16" x14ac:dyDescent="0.2">
      <c r="A92" t="s">
        <v>411</v>
      </c>
      <c r="B92" t="s">
        <v>1036</v>
      </c>
      <c r="E92">
        <v>1</v>
      </c>
      <c r="H92">
        <v>1</v>
      </c>
      <c r="K92">
        <v>1</v>
      </c>
      <c r="P92">
        <v>3</v>
      </c>
    </row>
    <row r="93" spans="1:16" x14ac:dyDescent="0.2">
      <c r="A93" t="s">
        <v>411</v>
      </c>
      <c r="B93" t="s">
        <v>1051</v>
      </c>
      <c r="F93">
        <v>1</v>
      </c>
      <c r="P93">
        <v>1</v>
      </c>
    </row>
    <row r="94" spans="1:16" x14ac:dyDescent="0.2">
      <c r="A94" t="s">
        <v>411</v>
      </c>
      <c r="B94" t="s">
        <v>1060</v>
      </c>
      <c r="F94">
        <v>1</v>
      </c>
      <c r="P94">
        <v>1</v>
      </c>
    </row>
    <row r="95" spans="1:16" x14ac:dyDescent="0.2">
      <c r="A95" t="s">
        <v>411</v>
      </c>
      <c r="B95" t="s">
        <v>1214</v>
      </c>
      <c r="I95">
        <v>1</v>
      </c>
      <c r="P95">
        <v>1</v>
      </c>
    </row>
    <row r="96" spans="1:16" x14ac:dyDescent="0.2">
      <c r="A96" t="s">
        <v>411</v>
      </c>
      <c r="B96" t="s">
        <v>1217</v>
      </c>
      <c r="I96">
        <v>1</v>
      </c>
      <c r="P96">
        <v>1</v>
      </c>
    </row>
    <row r="97" spans="1:16" x14ac:dyDescent="0.2">
      <c r="A97" t="s">
        <v>411</v>
      </c>
      <c r="B97" t="s">
        <v>1275</v>
      </c>
      <c r="K97">
        <v>3</v>
      </c>
      <c r="L97">
        <v>1</v>
      </c>
      <c r="P97">
        <v>4</v>
      </c>
    </row>
    <row r="98" spans="1:16" x14ac:dyDescent="0.2">
      <c r="A98" t="s">
        <v>411</v>
      </c>
      <c r="B98" t="s">
        <v>1319</v>
      </c>
      <c r="L98">
        <v>1</v>
      </c>
      <c r="P98">
        <v>1</v>
      </c>
    </row>
    <row r="99" spans="1:16" x14ac:dyDescent="0.2">
      <c r="A99" t="s">
        <v>411</v>
      </c>
      <c r="B99" t="s">
        <v>1335</v>
      </c>
      <c r="M99">
        <v>1</v>
      </c>
      <c r="O99">
        <v>1</v>
      </c>
      <c r="P99">
        <v>2</v>
      </c>
    </row>
    <row r="100" spans="1:16" x14ac:dyDescent="0.2">
      <c r="A100" t="s">
        <v>411</v>
      </c>
      <c r="B100" t="s">
        <v>1346</v>
      </c>
      <c r="N100">
        <v>1</v>
      </c>
      <c r="O100">
        <v>2</v>
      </c>
      <c r="P100">
        <v>3</v>
      </c>
    </row>
    <row r="101" spans="1:16" x14ac:dyDescent="0.2">
      <c r="A101" t="s">
        <v>436</v>
      </c>
      <c r="B101" t="s">
        <v>768</v>
      </c>
      <c r="C101">
        <v>1</v>
      </c>
      <c r="P101">
        <v>1</v>
      </c>
    </row>
    <row r="102" spans="1:16" x14ac:dyDescent="0.2">
      <c r="A102" t="s">
        <v>436</v>
      </c>
      <c r="B102" t="s">
        <v>800</v>
      </c>
      <c r="C102">
        <v>1</v>
      </c>
      <c r="P102">
        <v>1</v>
      </c>
    </row>
    <row r="103" spans="1:16" x14ac:dyDescent="0.2">
      <c r="A103" t="s">
        <v>436</v>
      </c>
      <c r="B103" t="s">
        <v>947</v>
      </c>
      <c r="D103">
        <v>1</v>
      </c>
      <c r="P103">
        <v>1</v>
      </c>
    </row>
    <row r="104" spans="1:16" x14ac:dyDescent="0.2">
      <c r="A104" t="s">
        <v>436</v>
      </c>
      <c r="B104" t="s">
        <v>1017</v>
      </c>
      <c r="E104">
        <v>1</v>
      </c>
      <c r="N104">
        <v>1</v>
      </c>
      <c r="P104">
        <v>2</v>
      </c>
    </row>
    <row r="105" spans="1:16" x14ac:dyDescent="0.2">
      <c r="A105" t="s">
        <v>436</v>
      </c>
      <c r="B105" t="s">
        <v>1082</v>
      </c>
      <c r="F105">
        <v>1</v>
      </c>
      <c r="P105">
        <v>1</v>
      </c>
    </row>
    <row r="106" spans="1:16" x14ac:dyDescent="0.2">
      <c r="A106" t="s">
        <v>436</v>
      </c>
      <c r="B106" t="s">
        <v>1205</v>
      </c>
      <c r="I106">
        <v>2</v>
      </c>
      <c r="P106">
        <v>2</v>
      </c>
    </row>
    <row r="107" spans="1:16" x14ac:dyDescent="0.2">
      <c r="A107" t="s">
        <v>436</v>
      </c>
      <c r="B107" t="s">
        <v>1249</v>
      </c>
      <c r="J107">
        <v>2</v>
      </c>
      <c r="P107">
        <v>2</v>
      </c>
    </row>
    <row r="108" spans="1:16" x14ac:dyDescent="0.2">
      <c r="A108" t="s">
        <v>436</v>
      </c>
      <c r="B108" t="s">
        <v>1326</v>
      </c>
      <c r="L108">
        <v>1</v>
      </c>
      <c r="P108">
        <v>1</v>
      </c>
    </row>
    <row r="109" spans="1:16" x14ac:dyDescent="0.2">
      <c r="A109" t="s">
        <v>663</v>
      </c>
      <c r="B109" t="s">
        <v>776</v>
      </c>
      <c r="C109">
        <v>1</v>
      </c>
      <c r="P109">
        <v>1</v>
      </c>
    </row>
    <row r="110" spans="1:16" x14ac:dyDescent="0.2">
      <c r="A110" t="s">
        <v>662</v>
      </c>
      <c r="B110" t="s">
        <v>987</v>
      </c>
      <c r="E110">
        <v>1</v>
      </c>
      <c r="P110">
        <v>1</v>
      </c>
    </row>
    <row r="111" spans="1:16" x14ac:dyDescent="0.2">
      <c r="A111" t="s">
        <v>391</v>
      </c>
      <c r="B111" t="s">
        <v>756</v>
      </c>
      <c r="E111">
        <v>1</v>
      </c>
      <c r="P111">
        <v>1</v>
      </c>
    </row>
    <row r="112" spans="1:16" x14ac:dyDescent="0.2">
      <c r="A112" t="s">
        <v>391</v>
      </c>
      <c r="B112" t="s">
        <v>778</v>
      </c>
      <c r="C112">
        <v>1</v>
      </c>
      <c r="D112">
        <v>1</v>
      </c>
      <c r="K112">
        <v>1</v>
      </c>
      <c r="P112">
        <v>3</v>
      </c>
    </row>
    <row r="113" spans="1:16" x14ac:dyDescent="0.2">
      <c r="A113" t="s">
        <v>661</v>
      </c>
      <c r="B113" t="s">
        <v>1030</v>
      </c>
      <c r="E113">
        <v>1</v>
      </c>
      <c r="P113">
        <v>1</v>
      </c>
    </row>
    <row r="114" spans="1:16" x14ac:dyDescent="0.2">
      <c r="A114" t="s">
        <v>463</v>
      </c>
      <c r="B114" t="s">
        <v>1284</v>
      </c>
      <c r="K114">
        <v>1</v>
      </c>
      <c r="P114">
        <v>1</v>
      </c>
    </row>
    <row r="115" spans="1:16" x14ac:dyDescent="0.2">
      <c r="A115" t="s">
        <v>660</v>
      </c>
      <c r="B115" t="s">
        <v>1227</v>
      </c>
      <c r="J115">
        <v>2</v>
      </c>
      <c r="L115">
        <v>1</v>
      </c>
      <c r="M115">
        <v>1</v>
      </c>
      <c r="P115">
        <v>4</v>
      </c>
    </row>
    <row r="116" spans="1:16" x14ac:dyDescent="0.2">
      <c r="A116" t="s">
        <v>660</v>
      </c>
      <c r="B116" t="s">
        <v>1304</v>
      </c>
      <c r="K116">
        <v>1</v>
      </c>
      <c r="L116">
        <v>1</v>
      </c>
      <c r="P116">
        <v>2</v>
      </c>
    </row>
    <row r="117" spans="1:16" x14ac:dyDescent="0.2">
      <c r="A117" t="s">
        <v>659</v>
      </c>
      <c r="B117" t="s">
        <v>762</v>
      </c>
      <c r="C117">
        <v>1</v>
      </c>
      <c r="P117">
        <v>1</v>
      </c>
    </row>
    <row r="118" spans="1:16" x14ac:dyDescent="0.2">
      <c r="A118" t="s">
        <v>433</v>
      </c>
      <c r="B118" t="s">
        <v>1062</v>
      </c>
      <c r="F118">
        <v>1</v>
      </c>
      <c r="H118">
        <v>1</v>
      </c>
      <c r="P118">
        <v>2</v>
      </c>
    </row>
    <row r="119" spans="1:16" x14ac:dyDescent="0.2">
      <c r="A119" t="s">
        <v>658</v>
      </c>
      <c r="B119" t="s">
        <v>1239</v>
      </c>
      <c r="J119">
        <v>1</v>
      </c>
      <c r="P119">
        <v>1</v>
      </c>
    </row>
    <row r="120" spans="1:16" x14ac:dyDescent="0.2">
      <c r="A120" t="s">
        <v>657</v>
      </c>
      <c r="B120" t="s">
        <v>756</v>
      </c>
      <c r="C120">
        <v>1</v>
      </c>
      <c r="P120">
        <v>1</v>
      </c>
    </row>
    <row r="121" spans="1:16" x14ac:dyDescent="0.2">
      <c r="A121" t="s">
        <v>657</v>
      </c>
      <c r="B121" t="s">
        <v>1010</v>
      </c>
      <c r="E121">
        <v>1</v>
      </c>
      <c r="P121">
        <v>1</v>
      </c>
    </row>
    <row r="122" spans="1:16" x14ac:dyDescent="0.2">
      <c r="A122" t="s">
        <v>657</v>
      </c>
      <c r="B122" t="s">
        <v>1011</v>
      </c>
      <c r="E122">
        <v>2</v>
      </c>
      <c r="F122">
        <v>1</v>
      </c>
      <c r="G122">
        <v>2</v>
      </c>
      <c r="P122">
        <v>5</v>
      </c>
    </row>
    <row r="123" spans="1:16" x14ac:dyDescent="0.2">
      <c r="A123" t="s">
        <v>501</v>
      </c>
      <c r="B123" t="s">
        <v>756</v>
      </c>
      <c r="L123">
        <v>1</v>
      </c>
      <c r="M123">
        <v>1</v>
      </c>
      <c r="P123">
        <v>2</v>
      </c>
    </row>
    <row r="124" spans="1:16" x14ac:dyDescent="0.2">
      <c r="A124" t="s">
        <v>501</v>
      </c>
      <c r="B124" t="s">
        <v>1071</v>
      </c>
      <c r="F124">
        <v>1</v>
      </c>
      <c r="P124">
        <v>1</v>
      </c>
    </row>
    <row r="125" spans="1:16" x14ac:dyDescent="0.2">
      <c r="A125" t="s">
        <v>501</v>
      </c>
      <c r="B125" t="s">
        <v>1341</v>
      </c>
      <c r="M125">
        <v>2</v>
      </c>
      <c r="P125">
        <v>2</v>
      </c>
    </row>
    <row r="126" spans="1:16" x14ac:dyDescent="0.2">
      <c r="A126" t="s">
        <v>656</v>
      </c>
      <c r="B126" t="s">
        <v>923</v>
      </c>
      <c r="D126">
        <v>1</v>
      </c>
      <c r="F126">
        <v>1</v>
      </c>
      <c r="P126">
        <v>2</v>
      </c>
    </row>
    <row r="127" spans="1:16" x14ac:dyDescent="0.2">
      <c r="A127" t="s">
        <v>655</v>
      </c>
      <c r="B127" t="s">
        <v>1085</v>
      </c>
      <c r="F127">
        <v>1</v>
      </c>
      <c r="P127">
        <v>1</v>
      </c>
    </row>
    <row r="128" spans="1:16" x14ac:dyDescent="0.2">
      <c r="A128" t="s">
        <v>654</v>
      </c>
      <c r="B128" t="s">
        <v>1211</v>
      </c>
      <c r="I128">
        <v>1</v>
      </c>
      <c r="P128">
        <v>1</v>
      </c>
    </row>
    <row r="129" spans="1:16" x14ac:dyDescent="0.2">
      <c r="A129" t="s">
        <v>653</v>
      </c>
      <c r="B129" t="s">
        <v>1287</v>
      </c>
      <c r="K129">
        <v>1</v>
      </c>
      <c r="P129">
        <v>1</v>
      </c>
    </row>
    <row r="130" spans="1:16" x14ac:dyDescent="0.2">
      <c r="A130" t="s">
        <v>652</v>
      </c>
      <c r="B130" t="s">
        <v>1270</v>
      </c>
      <c r="K130">
        <v>2</v>
      </c>
      <c r="P130">
        <v>2</v>
      </c>
    </row>
    <row r="131" spans="1:16" x14ac:dyDescent="0.2">
      <c r="A131" t="s">
        <v>434</v>
      </c>
      <c r="B131" t="s">
        <v>1315</v>
      </c>
      <c r="L131">
        <v>1</v>
      </c>
      <c r="P131">
        <v>1</v>
      </c>
    </row>
    <row r="132" spans="1:16" x14ac:dyDescent="0.2">
      <c r="A132" t="s">
        <v>438</v>
      </c>
      <c r="B132" t="s">
        <v>1213</v>
      </c>
      <c r="I132">
        <v>1</v>
      </c>
      <c r="J132">
        <v>1</v>
      </c>
      <c r="K132">
        <v>2</v>
      </c>
      <c r="P132">
        <v>4</v>
      </c>
    </row>
    <row r="133" spans="1:16" x14ac:dyDescent="0.2">
      <c r="A133" t="s">
        <v>651</v>
      </c>
      <c r="B133" t="s">
        <v>906</v>
      </c>
      <c r="D133">
        <v>1</v>
      </c>
      <c r="P133">
        <v>1</v>
      </c>
    </row>
    <row r="134" spans="1:16" x14ac:dyDescent="0.2">
      <c r="A134" t="s">
        <v>650</v>
      </c>
      <c r="B134" t="s">
        <v>1329</v>
      </c>
      <c r="L134">
        <v>1</v>
      </c>
      <c r="P134">
        <v>1</v>
      </c>
    </row>
    <row r="135" spans="1:16" x14ac:dyDescent="0.2">
      <c r="A135" t="s">
        <v>649</v>
      </c>
      <c r="B135" t="s">
        <v>1018</v>
      </c>
      <c r="E135">
        <v>1</v>
      </c>
      <c r="F135">
        <v>1</v>
      </c>
      <c r="P135">
        <v>2</v>
      </c>
    </row>
    <row r="136" spans="1:16" x14ac:dyDescent="0.2">
      <c r="A136" t="s">
        <v>473</v>
      </c>
      <c r="B136" t="s">
        <v>879</v>
      </c>
      <c r="K136">
        <v>1</v>
      </c>
      <c r="P136">
        <v>1</v>
      </c>
    </row>
    <row r="137" spans="1:16" x14ac:dyDescent="0.2">
      <c r="A137" t="s">
        <v>469</v>
      </c>
      <c r="B137" t="s">
        <v>802</v>
      </c>
      <c r="C137">
        <v>1</v>
      </c>
      <c r="P137">
        <v>1</v>
      </c>
    </row>
    <row r="138" spans="1:16" x14ac:dyDescent="0.2">
      <c r="A138" t="s">
        <v>469</v>
      </c>
      <c r="B138" t="s">
        <v>974</v>
      </c>
      <c r="E138">
        <v>1</v>
      </c>
      <c r="P138">
        <v>1</v>
      </c>
    </row>
    <row r="139" spans="1:16" x14ac:dyDescent="0.2">
      <c r="A139" t="s">
        <v>469</v>
      </c>
      <c r="B139" t="s">
        <v>1183</v>
      </c>
      <c r="H139">
        <v>1</v>
      </c>
      <c r="P139">
        <v>1</v>
      </c>
    </row>
    <row r="140" spans="1:16" x14ac:dyDescent="0.2">
      <c r="A140" t="s">
        <v>469</v>
      </c>
      <c r="B140" t="s">
        <v>1209</v>
      </c>
      <c r="I140">
        <v>1</v>
      </c>
      <c r="P140">
        <v>1</v>
      </c>
    </row>
    <row r="141" spans="1:16" x14ac:dyDescent="0.2">
      <c r="A141" t="s">
        <v>648</v>
      </c>
      <c r="B141" t="s">
        <v>842</v>
      </c>
      <c r="D141">
        <v>1</v>
      </c>
      <c r="P141">
        <v>1</v>
      </c>
    </row>
    <row r="142" spans="1:16" x14ac:dyDescent="0.2">
      <c r="A142" t="s">
        <v>648</v>
      </c>
      <c r="B142" t="s">
        <v>1114</v>
      </c>
      <c r="F142">
        <v>1</v>
      </c>
      <c r="P142">
        <v>1</v>
      </c>
    </row>
    <row r="143" spans="1:16" x14ac:dyDescent="0.2">
      <c r="A143" t="s">
        <v>462</v>
      </c>
      <c r="B143" t="s">
        <v>797</v>
      </c>
      <c r="C143">
        <v>1</v>
      </c>
      <c r="G143">
        <v>1</v>
      </c>
      <c r="I143">
        <v>1</v>
      </c>
      <c r="P143">
        <v>3</v>
      </c>
    </row>
    <row r="144" spans="1:16" x14ac:dyDescent="0.2">
      <c r="A144" t="s">
        <v>410</v>
      </c>
      <c r="B144" t="s">
        <v>756</v>
      </c>
      <c r="C144">
        <v>1</v>
      </c>
      <c r="P144">
        <v>1</v>
      </c>
    </row>
    <row r="145" spans="1:16" x14ac:dyDescent="0.2">
      <c r="A145" t="s">
        <v>410</v>
      </c>
      <c r="B145" t="s">
        <v>860</v>
      </c>
      <c r="D145">
        <v>1</v>
      </c>
      <c r="P145">
        <v>1</v>
      </c>
    </row>
    <row r="146" spans="1:16" x14ac:dyDescent="0.2">
      <c r="A146" t="s">
        <v>410</v>
      </c>
      <c r="B146" t="s">
        <v>880</v>
      </c>
      <c r="D146">
        <v>1</v>
      </c>
      <c r="F146">
        <v>1</v>
      </c>
      <c r="P146">
        <v>2</v>
      </c>
    </row>
    <row r="147" spans="1:16" x14ac:dyDescent="0.2">
      <c r="A147" t="s">
        <v>410</v>
      </c>
      <c r="B147" t="s">
        <v>948</v>
      </c>
      <c r="D147">
        <v>1</v>
      </c>
      <c r="P147">
        <v>1</v>
      </c>
    </row>
    <row r="148" spans="1:16" x14ac:dyDescent="0.2">
      <c r="A148" t="s">
        <v>410</v>
      </c>
      <c r="B148" t="s">
        <v>954</v>
      </c>
      <c r="D148">
        <v>1</v>
      </c>
      <c r="P148">
        <v>1</v>
      </c>
    </row>
    <row r="149" spans="1:16" x14ac:dyDescent="0.2">
      <c r="A149" t="s">
        <v>410</v>
      </c>
      <c r="B149" t="s">
        <v>961</v>
      </c>
      <c r="E149">
        <v>1</v>
      </c>
      <c r="P149">
        <v>1</v>
      </c>
    </row>
    <row r="150" spans="1:16" x14ac:dyDescent="0.2">
      <c r="A150" t="s">
        <v>410</v>
      </c>
      <c r="B150" t="s">
        <v>968</v>
      </c>
      <c r="E150">
        <v>2</v>
      </c>
      <c r="P150">
        <v>2</v>
      </c>
    </row>
    <row r="151" spans="1:16" x14ac:dyDescent="0.2">
      <c r="A151" t="s">
        <v>410</v>
      </c>
      <c r="B151" t="s">
        <v>976</v>
      </c>
      <c r="E151">
        <v>1</v>
      </c>
      <c r="P151">
        <v>1</v>
      </c>
    </row>
    <row r="152" spans="1:16" x14ac:dyDescent="0.2">
      <c r="A152" t="s">
        <v>410</v>
      </c>
      <c r="B152" t="s">
        <v>981</v>
      </c>
      <c r="E152">
        <v>1</v>
      </c>
      <c r="P152">
        <v>1</v>
      </c>
    </row>
    <row r="153" spans="1:16" x14ac:dyDescent="0.2">
      <c r="A153" t="s">
        <v>410</v>
      </c>
      <c r="B153" t="s">
        <v>1043</v>
      </c>
      <c r="F153">
        <v>2</v>
      </c>
      <c r="G153">
        <v>1</v>
      </c>
      <c r="H153">
        <v>2</v>
      </c>
      <c r="I153">
        <v>1</v>
      </c>
      <c r="K153">
        <v>2</v>
      </c>
      <c r="L153">
        <v>3</v>
      </c>
      <c r="N153">
        <v>1</v>
      </c>
      <c r="O153">
        <v>1</v>
      </c>
      <c r="P153">
        <v>13</v>
      </c>
    </row>
    <row r="154" spans="1:16" x14ac:dyDescent="0.2">
      <c r="A154" t="s">
        <v>410</v>
      </c>
      <c r="B154" t="s">
        <v>1058</v>
      </c>
      <c r="F154">
        <v>1</v>
      </c>
      <c r="I154">
        <v>1</v>
      </c>
      <c r="L154">
        <v>1</v>
      </c>
      <c r="P154">
        <v>3</v>
      </c>
    </row>
    <row r="155" spans="1:16" x14ac:dyDescent="0.2">
      <c r="A155" t="s">
        <v>410</v>
      </c>
      <c r="B155" t="s">
        <v>1061</v>
      </c>
      <c r="F155">
        <v>4</v>
      </c>
      <c r="G155">
        <v>2</v>
      </c>
      <c r="P155">
        <v>6</v>
      </c>
    </row>
    <row r="156" spans="1:16" x14ac:dyDescent="0.2">
      <c r="A156" t="s">
        <v>410</v>
      </c>
      <c r="B156" t="s">
        <v>1090</v>
      </c>
      <c r="F156">
        <v>1</v>
      </c>
      <c r="H156">
        <v>1</v>
      </c>
      <c r="P156">
        <v>2</v>
      </c>
    </row>
    <row r="157" spans="1:16" x14ac:dyDescent="0.2">
      <c r="A157" t="s">
        <v>410</v>
      </c>
      <c r="B157" t="s">
        <v>1093</v>
      </c>
      <c r="F157">
        <v>1</v>
      </c>
      <c r="P157">
        <v>1</v>
      </c>
    </row>
    <row r="158" spans="1:16" x14ac:dyDescent="0.2">
      <c r="A158" t="s">
        <v>410</v>
      </c>
      <c r="B158" t="s">
        <v>1105</v>
      </c>
      <c r="F158">
        <v>1</v>
      </c>
      <c r="P158">
        <v>1</v>
      </c>
    </row>
    <row r="159" spans="1:16" x14ac:dyDescent="0.2">
      <c r="A159" t="s">
        <v>410</v>
      </c>
      <c r="B159" t="s">
        <v>1156</v>
      </c>
      <c r="G159">
        <v>1</v>
      </c>
      <c r="L159">
        <v>1</v>
      </c>
      <c r="P159">
        <v>2</v>
      </c>
    </row>
    <row r="160" spans="1:16" x14ac:dyDescent="0.2">
      <c r="A160" t="s">
        <v>410</v>
      </c>
      <c r="B160" t="s">
        <v>1278</v>
      </c>
      <c r="K160">
        <v>1</v>
      </c>
      <c r="M160">
        <v>1</v>
      </c>
      <c r="P160">
        <v>2</v>
      </c>
    </row>
    <row r="161" spans="1:16" x14ac:dyDescent="0.2">
      <c r="A161" t="s">
        <v>410</v>
      </c>
      <c r="B161" t="s">
        <v>1305</v>
      </c>
      <c r="L161">
        <v>1</v>
      </c>
      <c r="O161">
        <v>1</v>
      </c>
      <c r="P161">
        <v>2</v>
      </c>
    </row>
    <row r="162" spans="1:16" x14ac:dyDescent="0.2">
      <c r="A162" t="s">
        <v>410</v>
      </c>
      <c r="B162" t="s">
        <v>1307</v>
      </c>
      <c r="L162">
        <v>1</v>
      </c>
      <c r="P162">
        <v>1</v>
      </c>
    </row>
    <row r="163" spans="1:16" x14ac:dyDescent="0.2">
      <c r="A163" t="s">
        <v>410</v>
      </c>
      <c r="B163" t="s">
        <v>1351</v>
      </c>
      <c r="O163">
        <v>1</v>
      </c>
      <c r="P163">
        <v>1</v>
      </c>
    </row>
    <row r="164" spans="1:16" x14ac:dyDescent="0.2">
      <c r="A164" t="s">
        <v>471</v>
      </c>
      <c r="B164" t="s">
        <v>770</v>
      </c>
      <c r="C164">
        <v>1</v>
      </c>
      <c r="P164">
        <v>1</v>
      </c>
    </row>
    <row r="165" spans="1:16" x14ac:dyDescent="0.2">
      <c r="A165" t="s">
        <v>471</v>
      </c>
      <c r="B165" t="s">
        <v>781</v>
      </c>
      <c r="C165">
        <v>1</v>
      </c>
      <c r="P165">
        <v>1</v>
      </c>
    </row>
    <row r="166" spans="1:16" x14ac:dyDescent="0.2">
      <c r="A166" t="s">
        <v>471</v>
      </c>
      <c r="B166" t="s">
        <v>965</v>
      </c>
      <c r="E166">
        <v>1</v>
      </c>
      <c r="G166">
        <v>1</v>
      </c>
      <c r="P166">
        <v>2</v>
      </c>
    </row>
    <row r="167" spans="1:16" x14ac:dyDescent="0.2">
      <c r="A167" t="s">
        <v>471</v>
      </c>
      <c r="B167" t="s">
        <v>1048</v>
      </c>
      <c r="F167">
        <v>1</v>
      </c>
      <c r="P167">
        <v>1</v>
      </c>
    </row>
    <row r="168" spans="1:16" x14ac:dyDescent="0.2">
      <c r="A168" t="s">
        <v>422</v>
      </c>
      <c r="B168" t="s">
        <v>881</v>
      </c>
      <c r="D168">
        <v>1</v>
      </c>
      <c r="G168">
        <v>1</v>
      </c>
      <c r="H168">
        <v>1</v>
      </c>
      <c r="P168">
        <v>3</v>
      </c>
    </row>
    <row r="169" spans="1:16" x14ac:dyDescent="0.2">
      <c r="A169" t="s">
        <v>422</v>
      </c>
      <c r="B169" t="s">
        <v>912</v>
      </c>
      <c r="D169">
        <v>1</v>
      </c>
      <c r="E169">
        <v>1</v>
      </c>
      <c r="H169">
        <v>2</v>
      </c>
      <c r="I169">
        <v>1</v>
      </c>
      <c r="J169">
        <v>1</v>
      </c>
      <c r="K169">
        <v>1</v>
      </c>
      <c r="P169">
        <v>7</v>
      </c>
    </row>
    <row r="170" spans="1:16" x14ac:dyDescent="0.2">
      <c r="A170" t="s">
        <v>448</v>
      </c>
      <c r="B170" t="s">
        <v>756</v>
      </c>
      <c r="C170">
        <v>1</v>
      </c>
      <c r="P170">
        <v>1</v>
      </c>
    </row>
    <row r="171" spans="1:16" x14ac:dyDescent="0.2">
      <c r="A171" t="s">
        <v>448</v>
      </c>
      <c r="B171" t="s">
        <v>832</v>
      </c>
      <c r="C171">
        <v>1</v>
      </c>
      <c r="E171">
        <v>2</v>
      </c>
      <c r="P171">
        <v>3</v>
      </c>
    </row>
    <row r="172" spans="1:16" x14ac:dyDescent="0.2">
      <c r="A172" t="s">
        <v>448</v>
      </c>
      <c r="B172" t="s">
        <v>837</v>
      </c>
      <c r="D172">
        <v>2</v>
      </c>
      <c r="P172">
        <v>2</v>
      </c>
    </row>
    <row r="173" spans="1:16" x14ac:dyDescent="0.2">
      <c r="A173" t="s">
        <v>448</v>
      </c>
      <c r="B173" t="s">
        <v>855</v>
      </c>
      <c r="D173">
        <v>1</v>
      </c>
      <c r="P173">
        <v>1</v>
      </c>
    </row>
    <row r="174" spans="1:16" x14ac:dyDescent="0.2">
      <c r="A174" t="s">
        <v>448</v>
      </c>
      <c r="B174" t="s">
        <v>875</v>
      </c>
      <c r="D174">
        <v>1</v>
      </c>
      <c r="P174">
        <v>1</v>
      </c>
    </row>
    <row r="175" spans="1:16" x14ac:dyDescent="0.2">
      <c r="A175" t="s">
        <v>448</v>
      </c>
      <c r="B175" t="s">
        <v>890</v>
      </c>
      <c r="D175">
        <v>2</v>
      </c>
      <c r="H175">
        <v>1</v>
      </c>
      <c r="P175">
        <v>3</v>
      </c>
    </row>
    <row r="176" spans="1:16" x14ac:dyDescent="0.2">
      <c r="A176" t="s">
        <v>448</v>
      </c>
      <c r="B176" t="s">
        <v>943</v>
      </c>
      <c r="D176">
        <v>1</v>
      </c>
      <c r="I176">
        <v>1</v>
      </c>
      <c r="P176">
        <v>2</v>
      </c>
    </row>
    <row r="177" spans="1:16" x14ac:dyDescent="0.2">
      <c r="A177" t="s">
        <v>448</v>
      </c>
      <c r="B177" t="s">
        <v>1146</v>
      </c>
      <c r="G177">
        <v>2</v>
      </c>
      <c r="P177">
        <v>2</v>
      </c>
    </row>
    <row r="178" spans="1:16" x14ac:dyDescent="0.2">
      <c r="A178" t="s">
        <v>647</v>
      </c>
      <c r="B178" t="s">
        <v>968</v>
      </c>
      <c r="E178">
        <v>1</v>
      </c>
      <c r="P178">
        <v>1</v>
      </c>
    </row>
    <row r="179" spans="1:16" x14ac:dyDescent="0.2">
      <c r="A179" t="s">
        <v>646</v>
      </c>
      <c r="B179" t="s">
        <v>1068</v>
      </c>
      <c r="F179">
        <v>2</v>
      </c>
      <c r="H179">
        <v>1</v>
      </c>
      <c r="P179">
        <v>3</v>
      </c>
    </row>
    <row r="180" spans="1:16" x14ac:dyDescent="0.2">
      <c r="A180" t="s">
        <v>645</v>
      </c>
      <c r="B180" t="s">
        <v>805</v>
      </c>
      <c r="C180">
        <v>1</v>
      </c>
      <c r="D180">
        <v>1</v>
      </c>
      <c r="F180">
        <v>1</v>
      </c>
      <c r="I180">
        <v>1</v>
      </c>
      <c r="L180">
        <v>1</v>
      </c>
      <c r="P180">
        <v>5</v>
      </c>
    </row>
    <row r="181" spans="1:16" x14ac:dyDescent="0.2">
      <c r="A181" t="s">
        <v>644</v>
      </c>
      <c r="B181" t="s">
        <v>979</v>
      </c>
      <c r="E181">
        <v>2</v>
      </c>
      <c r="P181">
        <v>2</v>
      </c>
    </row>
    <row r="182" spans="1:16" x14ac:dyDescent="0.2">
      <c r="A182" t="s">
        <v>643</v>
      </c>
      <c r="B182" t="s">
        <v>893</v>
      </c>
      <c r="D182">
        <v>2</v>
      </c>
      <c r="F182">
        <v>1</v>
      </c>
      <c r="H182">
        <v>1</v>
      </c>
      <c r="I182">
        <v>1</v>
      </c>
      <c r="K182">
        <v>2</v>
      </c>
      <c r="L182">
        <v>1</v>
      </c>
      <c r="M182">
        <v>1</v>
      </c>
      <c r="O182">
        <v>2</v>
      </c>
      <c r="P182">
        <v>11</v>
      </c>
    </row>
    <row r="183" spans="1:16" x14ac:dyDescent="0.2">
      <c r="A183" t="s">
        <v>643</v>
      </c>
      <c r="B183" t="s">
        <v>969</v>
      </c>
      <c r="E183">
        <v>5</v>
      </c>
      <c r="P183">
        <v>5</v>
      </c>
    </row>
    <row r="184" spans="1:16" x14ac:dyDescent="0.2">
      <c r="A184" t="s">
        <v>642</v>
      </c>
      <c r="B184" t="s">
        <v>969</v>
      </c>
      <c r="E184">
        <v>1</v>
      </c>
      <c r="P184">
        <v>1</v>
      </c>
    </row>
    <row r="185" spans="1:16" x14ac:dyDescent="0.2">
      <c r="A185" t="s">
        <v>642</v>
      </c>
      <c r="B185" t="s">
        <v>1320</v>
      </c>
      <c r="L185">
        <v>2</v>
      </c>
      <c r="P185">
        <v>2</v>
      </c>
    </row>
    <row r="186" spans="1:16" x14ac:dyDescent="0.2">
      <c r="A186" t="s">
        <v>641</v>
      </c>
      <c r="B186" t="s">
        <v>804</v>
      </c>
      <c r="C186">
        <v>1</v>
      </c>
      <c r="P186">
        <v>1</v>
      </c>
    </row>
    <row r="187" spans="1:16" x14ac:dyDescent="0.2">
      <c r="A187" t="s">
        <v>640</v>
      </c>
      <c r="B187" t="s">
        <v>756</v>
      </c>
      <c r="I187">
        <v>1</v>
      </c>
      <c r="P187">
        <v>1</v>
      </c>
    </row>
    <row r="188" spans="1:16" x14ac:dyDescent="0.2">
      <c r="A188" t="s">
        <v>640</v>
      </c>
      <c r="B188" t="s">
        <v>969</v>
      </c>
      <c r="E188">
        <v>1</v>
      </c>
      <c r="P188">
        <v>1</v>
      </c>
    </row>
    <row r="189" spans="1:16" x14ac:dyDescent="0.2">
      <c r="A189" t="s">
        <v>640</v>
      </c>
      <c r="B189" t="s">
        <v>976</v>
      </c>
      <c r="E189">
        <v>1</v>
      </c>
      <c r="P189">
        <v>1</v>
      </c>
    </row>
    <row r="190" spans="1:16" x14ac:dyDescent="0.2">
      <c r="A190" t="s">
        <v>444</v>
      </c>
      <c r="B190" t="s">
        <v>756</v>
      </c>
      <c r="C190">
        <v>66</v>
      </c>
      <c r="P190">
        <v>66</v>
      </c>
    </row>
    <row r="191" spans="1:16" x14ac:dyDescent="0.2">
      <c r="A191" t="s">
        <v>399</v>
      </c>
      <c r="B191" t="s">
        <v>779</v>
      </c>
      <c r="C191">
        <v>1</v>
      </c>
      <c r="E191">
        <v>1</v>
      </c>
      <c r="F191">
        <v>1</v>
      </c>
      <c r="H191">
        <v>2</v>
      </c>
      <c r="I191">
        <v>3</v>
      </c>
      <c r="J191">
        <v>2</v>
      </c>
      <c r="K191">
        <v>3</v>
      </c>
      <c r="L191">
        <v>2</v>
      </c>
      <c r="M191">
        <v>2</v>
      </c>
      <c r="O191">
        <v>2</v>
      </c>
      <c r="P191">
        <v>19</v>
      </c>
    </row>
    <row r="192" spans="1:16" x14ac:dyDescent="0.2">
      <c r="A192" t="s">
        <v>399</v>
      </c>
      <c r="B192" t="s">
        <v>786</v>
      </c>
      <c r="C192">
        <v>1</v>
      </c>
      <c r="F192">
        <v>1</v>
      </c>
      <c r="P192">
        <v>2</v>
      </c>
    </row>
    <row r="193" spans="1:16" x14ac:dyDescent="0.2">
      <c r="A193" t="s">
        <v>399</v>
      </c>
      <c r="B193" t="s">
        <v>844</v>
      </c>
      <c r="D193">
        <v>1</v>
      </c>
      <c r="F193">
        <v>1</v>
      </c>
      <c r="I193">
        <v>1</v>
      </c>
      <c r="P193">
        <v>3</v>
      </c>
    </row>
    <row r="194" spans="1:16" x14ac:dyDescent="0.2">
      <c r="A194" t="s">
        <v>399</v>
      </c>
      <c r="B194" t="s">
        <v>862</v>
      </c>
      <c r="D194">
        <v>3</v>
      </c>
      <c r="F194">
        <v>2</v>
      </c>
      <c r="G194">
        <v>1</v>
      </c>
      <c r="H194">
        <v>2</v>
      </c>
      <c r="J194">
        <v>1</v>
      </c>
      <c r="P194">
        <v>9</v>
      </c>
    </row>
    <row r="195" spans="1:16" x14ac:dyDescent="0.2">
      <c r="A195" t="s">
        <v>399</v>
      </c>
      <c r="B195" t="s">
        <v>863</v>
      </c>
      <c r="D195">
        <v>1</v>
      </c>
      <c r="P195">
        <v>1</v>
      </c>
    </row>
    <row r="196" spans="1:16" x14ac:dyDescent="0.2">
      <c r="A196" t="s">
        <v>399</v>
      </c>
      <c r="B196" t="s">
        <v>883</v>
      </c>
      <c r="D196">
        <v>1</v>
      </c>
      <c r="F196">
        <v>1</v>
      </c>
      <c r="N196">
        <v>1</v>
      </c>
      <c r="P196">
        <v>3</v>
      </c>
    </row>
    <row r="197" spans="1:16" x14ac:dyDescent="0.2">
      <c r="A197" t="s">
        <v>399</v>
      </c>
      <c r="B197" t="s">
        <v>888</v>
      </c>
      <c r="E197">
        <v>1</v>
      </c>
      <c r="F197">
        <v>1</v>
      </c>
      <c r="H197">
        <v>1</v>
      </c>
      <c r="P197">
        <v>3</v>
      </c>
    </row>
    <row r="198" spans="1:16" x14ac:dyDescent="0.2">
      <c r="A198" t="s">
        <v>399</v>
      </c>
      <c r="B198" t="s">
        <v>892</v>
      </c>
      <c r="D198">
        <v>1</v>
      </c>
      <c r="P198">
        <v>1</v>
      </c>
    </row>
    <row r="199" spans="1:16" x14ac:dyDescent="0.2">
      <c r="A199" t="s">
        <v>399</v>
      </c>
      <c r="B199" t="s">
        <v>993</v>
      </c>
      <c r="E199">
        <v>1</v>
      </c>
      <c r="P199">
        <v>1</v>
      </c>
    </row>
    <row r="200" spans="1:16" x14ac:dyDescent="0.2">
      <c r="A200" t="s">
        <v>399</v>
      </c>
      <c r="B200" t="s">
        <v>1037</v>
      </c>
      <c r="E200">
        <v>1</v>
      </c>
      <c r="G200">
        <v>2</v>
      </c>
      <c r="P200">
        <v>3</v>
      </c>
    </row>
    <row r="201" spans="1:16" x14ac:dyDescent="0.2">
      <c r="A201" t="s">
        <v>399</v>
      </c>
      <c r="B201" t="s">
        <v>1052</v>
      </c>
      <c r="F201">
        <v>2</v>
      </c>
      <c r="H201">
        <v>1</v>
      </c>
      <c r="I201">
        <v>1</v>
      </c>
      <c r="J201">
        <v>2</v>
      </c>
      <c r="K201">
        <v>2</v>
      </c>
      <c r="P201">
        <v>8</v>
      </c>
    </row>
    <row r="202" spans="1:16" x14ac:dyDescent="0.2">
      <c r="A202" t="s">
        <v>399</v>
      </c>
      <c r="B202" t="s">
        <v>1053</v>
      </c>
      <c r="F202">
        <v>1</v>
      </c>
      <c r="H202">
        <v>2</v>
      </c>
      <c r="I202">
        <v>1</v>
      </c>
      <c r="N202">
        <v>1</v>
      </c>
      <c r="P202">
        <v>5</v>
      </c>
    </row>
    <row r="203" spans="1:16" x14ac:dyDescent="0.2">
      <c r="A203" t="s">
        <v>399</v>
      </c>
      <c r="B203" t="s">
        <v>1111</v>
      </c>
      <c r="F203">
        <v>1</v>
      </c>
      <c r="P203">
        <v>1</v>
      </c>
    </row>
    <row r="204" spans="1:16" x14ac:dyDescent="0.2">
      <c r="A204" t="s">
        <v>399</v>
      </c>
      <c r="B204" t="s">
        <v>1142</v>
      </c>
      <c r="G204">
        <v>1</v>
      </c>
      <c r="P204">
        <v>1</v>
      </c>
    </row>
    <row r="205" spans="1:16" x14ac:dyDescent="0.2">
      <c r="A205" t="s">
        <v>399</v>
      </c>
      <c r="B205" t="s">
        <v>1230</v>
      </c>
      <c r="J205">
        <v>1</v>
      </c>
      <c r="P205">
        <v>1</v>
      </c>
    </row>
    <row r="206" spans="1:16" x14ac:dyDescent="0.2">
      <c r="A206" t="s">
        <v>575</v>
      </c>
      <c r="B206" t="s">
        <v>836</v>
      </c>
      <c r="D206">
        <v>1</v>
      </c>
      <c r="I206">
        <v>1</v>
      </c>
      <c r="P206">
        <v>2</v>
      </c>
    </row>
    <row r="207" spans="1:16" x14ac:dyDescent="0.2">
      <c r="A207" t="s">
        <v>575</v>
      </c>
      <c r="B207" t="s">
        <v>873</v>
      </c>
      <c r="D207">
        <v>1</v>
      </c>
      <c r="P207">
        <v>1</v>
      </c>
    </row>
    <row r="208" spans="1:16" x14ac:dyDescent="0.2">
      <c r="A208" t="s">
        <v>575</v>
      </c>
      <c r="B208" t="s">
        <v>888</v>
      </c>
      <c r="D208">
        <v>1</v>
      </c>
      <c r="P208">
        <v>1</v>
      </c>
    </row>
    <row r="209" spans="1:16" x14ac:dyDescent="0.2">
      <c r="A209" t="s">
        <v>575</v>
      </c>
      <c r="B209" t="s">
        <v>1124</v>
      </c>
      <c r="G209">
        <v>1</v>
      </c>
      <c r="J209">
        <v>1</v>
      </c>
      <c r="P209">
        <v>2</v>
      </c>
    </row>
    <row r="210" spans="1:16" x14ac:dyDescent="0.2">
      <c r="A210" t="s">
        <v>575</v>
      </c>
      <c r="B210" t="s">
        <v>1233</v>
      </c>
      <c r="J210">
        <v>1</v>
      </c>
      <c r="P210">
        <v>1</v>
      </c>
    </row>
    <row r="211" spans="1:16" x14ac:dyDescent="0.2">
      <c r="A211" t="s">
        <v>465</v>
      </c>
      <c r="B211" t="s">
        <v>878</v>
      </c>
      <c r="D211">
        <v>1</v>
      </c>
      <c r="P211">
        <v>1</v>
      </c>
    </row>
    <row r="212" spans="1:16" x14ac:dyDescent="0.2">
      <c r="A212" t="s">
        <v>465</v>
      </c>
      <c r="B212" t="s">
        <v>994</v>
      </c>
      <c r="E212">
        <v>3</v>
      </c>
      <c r="P212">
        <v>3</v>
      </c>
    </row>
    <row r="213" spans="1:16" x14ac:dyDescent="0.2">
      <c r="A213" t="s">
        <v>465</v>
      </c>
      <c r="B213" t="s">
        <v>1141</v>
      </c>
      <c r="G213">
        <v>1</v>
      </c>
      <c r="H213">
        <v>1</v>
      </c>
      <c r="I213">
        <v>1</v>
      </c>
      <c r="K213">
        <v>1</v>
      </c>
      <c r="P213">
        <v>4</v>
      </c>
    </row>
    <row r="214" spans="1:16" x14ac:dyDescent="0.2">
      <c r="A214" t="s">
        <v>639</v>
      </c>
      <c r="B214" t="s">
        <v>1116</v>
      </c>
      <c r="G214">
        <v>1</v>
      </c>
      <c r="P214">
        <v>1</v>
      </c>
    </row>
    <row r="215" spans="1:16" x14ac:dyDescent="0.2">
      <c r="A215" t="s">
        <v>404</v>
      </c>
      <c r="B215" t="s">
        <v>869</v>
      </c>
      <c r="E215">
        <v>1</v>
      </c>
      <c r="P215">
        <v>1</v>
      </c>
    </row>
    <row r="216" spans="1:16" x14ac:dyDescent="0.2">
      <c r="A216" t="s">
        <v>404</v>
      </c>
      <c r="B216" t="s">
        <v>1143</v>
      </c>
      <c r="G216">
        <v>1</v>
      </c>
      <c r="P216">
        <v>1</v>
      </c>
    </row>
    <row r="217" spans="1:16" x14ac:dyDescent="0.2">
      <c r="A217" t="s">
        <v>638</v>
      </c>
      <c r="B217" t="s">
        <v>972</v>
      </c>
      <c r="E217">
        <v>1</v>
      </c>
      <c r="P217">
        <v>1</v>
      </c>
    </row>
    <row r="218" spans="1:16" x14ac:dyDescent="0.2">
      <c r="A218" t="s">
        <v>419</v>
      </c>
      <c r="B218" t="s">
        <v>769</v>
      </c>
      <c r="C218">
        <v>1</v>
      </c>
      <c r="P218">
        <v>1</v>
      </c>
    </row>
    <row r="219" spans="1:16" x14ac:dyDescent="0.2">
      <c r="A219" t="s">
        <v>419</v>
      </c>
      <c r="B219" t="s">
        <v>775</v>
      </c>
      <c r="C219">
        <v>1</v>
      </c>
      <c r="D219">
        <v>1</v>
      </c>
      <c r="P219">
        <v>2</v>
      </c>
    </row>
    <row r="220" spans="1:16" x14ac:dyDescent="0.2">
      <c r="A220" t="s">
        <v>419</v>
      </c>
      <c r="B220" t="s">
        <v>790</v>
      </c>
      <c r="C220">
        <v>1</v>
      </c>
      <c r="P220">
        <v>1</v>
      </c>
    </row>
    <row r="221" spans="1:16" x14ac:dyDescent="0.2">
      <c r="A221" t="s">
        <v>419</v>
      </c>
      <c r="B221" t="s">
        <v>956</v>
      </c>
      <c r="D221">
        <v>1</v>
      </c>
      <c r="P221">
        <v>1</v>
      </c>
    </row>
    <row r="222" spans="1:16" x14ac:dyDescent="0.2">
      <c r="A222" t="s">
        <v>419</v>
      </c>
      <c r="B222" t="s">
        <v>1291</v>
      </c>
      <c r="K222">
        <v>1</v>
      </c>
      <c r="P222">
        <v>1</v>
      </c>
    </row>
    <row r="223" spans="1:16" x14ac:dyDescent="0.2">
      <c r="A223" t="s">
        <v>637</v>
      </c>
      <c r="B223" t="s">
        <v>969</v>
      </c>
      <c r="E223">
        <v>2</v>
      </c>
      <c r="P223">
        <v>2</v>
      </c>
    </row>
    <row r="224" spans="1:16" x14ac:dyDescent="0.2">
      <c r="A224" t="s">
        <v>637</v>
      </c>
      <c r="B224" t="s">
        <v>1080</v>
      </c>
      <c r="F224">
        <v>1</v>
      </c>
      <c r="P224">
        <v>1</v>
      </c>
    </row>
    <row r="225" spans="1:16" x14ac:dyDescent="0.2">
      <c r="A225" t="s">
        <v>636</v>
      </c>
      <c r="B225" t="s">
        <v>764</v>
      </c>
      <c r="C225">
        <v>2</v>
      </c>
      <c r="E225">
        <v>1</v>
      </c>
      <c r="F225">
        <v>1</v>
      </c>
      <c r="P225">
        <v>4</v>
      </c>
    </row>
    <row r="226" spans="1:16" x14ac:dyDescent="0.2">
      <c r="A226" t="s">
        <v>562</v>
      </c>
      <c r="B226" t="s">
        <v>756</v>
      </c>
      <c r="O226">
        <v>1</v>
      </c>
      <c r="P226">
        <v>1</v>
      </c>
    </row>
    <row r="227" spans="1:16" x14ac:dyDescent="0.2">
      <c r="A227" t="s">
        <v>562</v>
      </c>
      <c r="B227" t="s">
        <v>1086</v>
      </c>
      <c r="F227">
        <v>1</v>
      </c>
      <c r="H227">
        <v>1</v>
      </c>
      <c r="P227">
        <v>2</v>
      </c>
    </row>
    <row r="228" spans="1:16" x14ac:dyDescent="0.2">
      <c r="A228" t="s">
        <v>562</v>
      </c>
      <c r="B228" t="s">
        <v>1334</v>
      </c>
      <c r="M228">
        <v>1</v>
      </c>
      <c r="P228">
        <v>1</v>
      </c>
    </row>
    <row r="229" spans="1:16" x14ac:dyDescent="0.2">
      <c r="A229" t="s">
        <v>470</v>
      </c>
      <c r="B229" t="s">
        <v>988</v>
      </c>
      <c r="E229">
        <v>1</v>
      </c>
      <c r="P229">
        <v>1</v>
      </c>
    </row>
    <row r="230" spans="1:16" x14ac:dyDescent="0.2">
      <c r="A230" t="s">
        <v>635</v>
      </c>
      <c r="B230" t="s">
        <v>1318</v>
      </c>
      <c r="L230">
        <v>1</v>
      </c>
      <c r="P230">
        <v>1</v>
      </c>
    </row>
    <row r="231" spans="1:16" x14ac:dyDescent="0.2">
      <c r="A231" t="s">
        <v>401</v>
      </c>
      <c r="B231" t="s">
        <v>1171</v>
      </c>
      <c r="H231">
        <v>1</v>
      </c>
      <c r="P231">
        <v>1</v>
      </c>
    </row>
    <row r="232" spans="1:16" x14ac:dyDescent="0.2">
      <c r="A232" t="s">
        <v>453</v>
      </c>
      <c r="B232" t="s">
        <v>771</v>
      </c>
      <c r="C232">
        <v>1</v>
      </c>
      <c r="P232">
        <v>1</v>
      </c>
    </row>
    <row r="233" spans="1:16" x14ac:dyDescent="0.2">
      <c r="A233" t="s">
        <v>453</v>
      </c>
      <c r="B233" t="s">
        <v>809</v>
      </c>
      <c r="C233">
        <v>1</v>
      </c>
      <c r="P233">
        <v>1</v>
      </c>
    </row>
    <row r="234" spans="1:16" x14ac:dyDescent="0.2">
      <c r="A234" t="s">
        <v>453</v>
      </c>
      <c r="B234" t="s">
        <v>828</v>
      </c>
      <c r="C234">
        <v>1</v>
      </c>
      <c r="P234">
        <v>1</v>
      </c>
    </row>
    <row r="235" spans="1:16" x14ac:dyDescent="0.2">
      <c r="A235" t="s">
        <v>453</v>
      </c>
      <c r="B235" t="s">
        <v>833</v>
      </c>
      <c r="C235">
        <v>1</v>
      </c>
      <c r="P235">
        <v>1</v>
      </c>
    </row>
    <row r="236" spans="1:16" x14ac:dyDescent="0.2">
      <c r="A236" t="s">
        <v>453</v>
      </c>
      <c r="B236" t="s">
        <v>843</v>
      </c>
      <c r="D236">
        <v>1</v>
      </c>
      <c r="P236">
        <v>1</v>
      </c>
    </row>
    <row r="237" spans="1:16" x14ac:dyDescent="0.2">
      <c r="A237" t="s">
        <v>453</v>
      </c>
      <c r="B237" t="s">
        <v>846</v>
      </c>
      <c r="D237">
        <v>2</v>
      </c>
      <c r="E237">
        <v>1</v>
      </c>
      <c r="H237">
        <v>1</v>
      </c>
      <c r="I237">
        <v>1</v>
      </c>
      <c r="J237">
        <v>3</v>
      </c>
      <c r="K237">
        <v>1</v>
      </c>
      <c r="M237">
        <v>1</v>
      </c>
      <c r="N237">
        <v>1</v>
      </c>
      <c r="O237">
        <v>1</v>
      </c>
      <c r="P237">
        <v>12</v>
      </c>
    </row>
    <row r="238" spans="1:16" x14ac:dyDescent="0.2">
      <c r="A238" t="s">
        <v>453</v>
      </c>
      <c r="B238" t="s">
        <v>847</v>
      </c>
      <c r="D238">
        <v>1</v>
      </c>
      <c r="P238">
        <v>1</v>
      </c>
    </row>
    <row r="239" spans="1:16" x14ac:dyDescent="0.2">
      <c r="A239" t="s">
        <v>453</v>
      </c>
      <c r="B239" t="s">
        <v>933</v>
      </c>
      <c r="D239">
        <v>1</v>
      </c>
      <c r="E239">
        <v>1</v>
      </c>
      <c r="H239">
        <v>1</v>
      </c>
      <c r="P239">
        <v>3</v>
      </c>
    </row>
    <row r="240" spans="1:16" x14ac:dyDescent="0.2">
      <c r="A240" t="s">
        <v>453</v>
      </c>
      <c r="B240" t="s">
        <v>991</v>
      </c>
      <c r="E240">
        <v>1</v>
      </c>
      <c r="P240">
        <v>1</v>
      </c>
    </row>
    <row r="241" spans="1:16" x14ac:dyDescent="0.2">
      <c r="A241" t="s">
        <v>453</v>
      </c>
      <c r="B241" t="s">
        <v>998</v>
      </c>
      <c r="E241">
        <v>1</v>
      </c>
      <c r="J241">
        <v>1</v>
      </c>
      <c r="L241">
        <v>1</v>
      </c>
      <c r="P241">
        <v>3</v>
      </c>
    </row>
    <row r="242" spans="1:16" x14ac:dyDescent="0.2">
      <c r="A242" t="s">
        <v>453</v>
      </c>
      <c r="B242" t="s">
        <v>1014</v>
      </c>
      <c r="E242">
        <v>1</v>
      </c>
      <c r="G242">
        <v>1</v>
      </c>
      <c r="H242">
        <v>1</v>
      </c>
      <c r="J242">
        <v>1</v>
      </c>
      <c r="P242">
        <v>4</v>
      </c>
    </row>
    <row r="243" spans="1:16" x14ac:dyDescent="0.2">
      <c r="A243" t="s">
        <v>453</v>
      </c>
      <c r="B243" t="s">
        <v>1026</v>
      </c>
      <c r="E243">
        <v>1</v>
      </c>
      <c r="P243">
        <v>1</v>
      </c>
    </row>
    <row r="244" spans="1:16" x14ac:dyDescent="0.2">
      <c r="A244" t="s">
        <v>453</v>
      </c>
      <c r="B244" t="s">
        <v>1063</v>
      </c>
      <c r="F244">
        <v>1</v>
      </c>
      <c r="P244">
        <v>1</v>
      </c>
    </row>
    <row r="245" spans="1:16" x14ac:dyDescent="0.2">
      <c r="A245" t="s">
        <v>453</v>
      </c>
      <c r="B245" t="s">
        <v>1092</v>
      </c>
      <c r="F245">
        <v>1</v>
      </c>
      <c r="I245">
        <v>2</v>
      </c>
      <c r="K245">
        <v>1</v>
      </c>
      <c r="M245">
        <v>1</v>
      </c>
      <c r="P245">
        <v>5</v>
      </c>
    </row>
    <row r="246" spans="1:16" x14ac:dyDescent="0.2">
      <c r="A246" t="s">
        <v>453</v>
      </c>
      <c r="B246" t="s">
        <v>1115</v>
      </c>
      <c r="G246">
        <v>1</v>
      </c>
      <c r="H246">
        <v>1</v>
      </c>
      <c r="J246">
        <v>2</v>
      </c>
      <c r="L246">
        <v>2</v>
      </c>
      <c r="M246">
        <v>1</v>
      </c>
      <c r="O246">
        <v>4</v>
      </c>
      <c r="P246">
        <v>11</v>
      </c>
    </row>
    <row r="247" spans="1:16" x14ac:dyDescent="0.2">
      <c r="A247" t="s">
        <v>453</v>
      </c>
      <c r="B247" t="s">
        <v>1165</v>
      </c>
      <c r="H247">
        <v>1</v>
      </c>
      <c r="P247">
        <v>1</v>
      </c>
    </row>
    <row r="248" spans="1:16" x14ac:dyDescent="0.2">
      <c r="A248" t="s">
        <v>453</v>
      </c>
      <c r="B248" t="s">
        <v>1204</v>
      </c>
      <c r="I248">
        <v>1</v>
      </c>
      <c r="P248">
        <v>1</v>
      </c>
    </row>
    <row r="249" spans="1:16" x14ac:dyDescent="0.2">
      <c r="A249" t="s">
        <v>453</v>
      </c>
      <c r="B249" t="s">
        <v>1228</v>
      </c>
      <c r="J249">
        <v>1</v>
      </c>
      <c r="P249">
        <v>1</v>
      </c>
    </row>
    <row r="250" spans="1:16" x14ac:dyDescent="0.2">
      <c r="A250" t="s">
        <v>453</v>
      </c>
      <c r="B250" t="s">
        <v>1293</v>
      </c>
      <c r="K250">
        <v>1</v>
      </c>
      <c r="L250">
        <v>2</v>
      </c>
      <c r="N250">
        <v>1</v>
      </c>
      <c r="O250">
        <v>1</v>
      </c>
      <c r="P250">
        <v>5</v>
      </c>
    </row>
    <row r="251" spans="1:16" x14ac:dyDescent="0.2">
      <c r="A251" t="s">
        <v>393</v>
      </c>
      <c r="B251" t="s">
        <v>756</v>
      </c>
      <c r="C251">
        <v>2</v>
      </c>
      <c r="I251">
        <v>1</v>
      </c>
      <c r="P251">
        <v>3</v>
      </c>
    </row>
    <row r="252" spans="1:16" x14ac:dyDescent="0.2">
      <c r="A252" t="s">
        <v>393</v>
      </c>
      <c r="B252" t="s">
        <v>791</v>
      </c>
      <c r="C252">
        <v>1</v>
      </c>
      <c r="E252">
        <v>1</v>
      </c>
      <c r="P252">
        <v>2</v>
      </c>
    </row>
    <row r="253" spans="1:16" x14ac:dyDescent="0.2">
      <c r="A253" t="s">
        <v>393</v>
      </c>
      <c r="B253" t="s">
        <v>919</v>
      </c>
      <c r="D253">
        <v>1</v>
      </c>
      <c r="H253">
        <v>3</v>
      </c>
      <c r="P253">
        <v>4</v>
      </c>
    </row>
    <row r="254" spans="1:16" x14ac:dyDescent="0.2">
      <c r="A254" t="s">
        <v>393</v>
      </c>
      <c r="B254" t="s">
        <v>953</v>
      </c>
      <c r="D254">
        <v>1</v>
      </c>
      <c r="F254">
        <v>1</v>
      </c>
      <c r="I254">
        <v>1</v>
      </c>
      <c r="P254">
        <v>3</v>
      </c>
    </row>
    <row r="255" spans="1:16" x14ac:dyDescent="0.2">
      <c r="A255" t="s">
        <v>393</v>
      </c>
      <c r="B255" t="s">
        <v>968</v>
      </c>
      <c r="E255">
        <v>1</v>
      </c>
      <c r="P255">
        <v>1</v>
      </c>
    </row>
    <row r="256" spans="1:16" x14ac:dyDescent="0.2">
      <c r="A256" t="s">
        <v>393</v>
      </c>
      <c r="B256" t="s">
        <v>969</v>
      </c>
      <c r="E256">
        <v>2</v>
      </c>
      <c r="P256">
        <v>2</v>
      </c>
    </row>
    <row r="257" spans="1:16" x14ac:dyDescent="0.2">
      <c r="A257" t="s">
        <v>393</v>
      </c>
      <c r="B257" t="s">
        <v>996</v>
      </c>
      <c r="E257">
        <v>1</v>
      </c>
      <c r="P257">
        <v>1</v>
      </c>
    </row>
    <row r="258" spans="1:16" x14ac:dyDescent="0.2">
      <c r="A258" t="s">
        <v>393</v>
      </c>
      <c r="B258" t="s">
        <v>1127</v>
      </c>
      <c r="G258">
        <v>1</v>
      </c>
      <c r="P258">
        <v>1</v>
      </c>
    </row>
    <row r="259" spans="1:16" x14ac:dyDescent="0.2">
      <c r="A259" t="s">
        <v>393</v>
      </c>
      <c r="B259" t="s">
        <v>1231</v>
      </c>
      <c r="J259">
        <v>1</v>
      </c>
      <c r="P259">
        <v>1</v>
      </c>
    </row>
    <row r="260" spans="1:16" x14ac:dyDescent="0.2">
      <c r="A260" t="s">
        <v>393</v>
      </c>
      <c r="B260" t="s">
        <v>1311</v>
      </c>
      <c r="L260">
        <v>2</v>
      </c>
      <c r="P260">
        <v>2</v>
      </c>
    </row>
    <row r="261" spans="1:16" x14ac:dyDescent="0.2">
      <c r="A261" t="s">
        <v>460</v>
      </c>
      <c r="B261" t="s">
        <v>939</v>
      </c>
      <c r="D261">
        <v>1</v>
      </c>
      <c r="J261">
        <v>1</v>
      </c>
      <c r="P261">
        <v>2</v>
      </c>
    </row>
    <row r="262" spans="1:16" x14ac:dyDescent="0.2">
      <c r="A262" t="s">
        <v>460</v>
      </c>
      <c r="B262" t="s">
        <v>1131</v>
      </c>
      <c r="G262">
        <v>1</v>
      </c>
      <c r="P262">
        <v>1</v>
      </c>
    </row>
    <row r="263" spans="1:16" x14ac:dyDescent="0.2">
      <c r="A263" t="s">
        <v>398</v>
      </c>
      <c r="B263" t="s">
        <v>796</v>
      </c>
      <c r="C263">
        <v>2</v>
      </c>
      <c r="F263">
        <v>1</v>
      </c>
      <c r="K263">
        <v>3</v>
      </c>
      <c r="L263">
        <v>2</v>
      </c>
      <c r="M263">
        <v>2</v>
      </c>
      <c r="O263">
        <v>3</v>
      </c>
      <c r="P263">
        <v>13</v>
      </c>
    </row>
    <row r="264" spans="1:16" x14ac:dyDescent="0.2">
      <c r="A264" t="s">
        <v>397</v>
      </c>
      <c r="B264" t="s">
        <v>1126</v>
      </c>
      <c r="G264">
        <v>1</v>
      </c>
      <c r="P264">
        <v>1</v>
      </c>
    </row>
    <row r="265" spans="1:16" x14ac:dyDescent="0.2">
      <c r="A265" t="s">
        <v>397</v>
      </c>
      <c r="B265" t="s">
        <v>1176</v>
      </c>
      <c r="H265">
        <v>1</v>
      </c>
      <c r="P265">
        <v>1</v>
      </c>
    </row>
    <row r="266" spans="1:16" x14ac:dyDescent="0.2">
      <c r="A266" t="s">
        <v>397</v>
      </c>
      <c r="B266" t="s">
        <v>1195</v>
      </c>
      <c r="I266">
        <v>1</v>
      </c>
      <c r="P266">
        <v>1</v>
      </c>
    </row>
    <row r="267" spans="1:16" x14ac:dyDescent="0.2">
      <c r="A267" t="s">
        <v>421</v>
      </c>
      <c r="B267" t="s">
        <v>774</v>
      </c>
      <c r="C267">
        <v>1</v>
      </c>
      <c r="E267">
        <v>2</v>
      </c>
      <c r="K267">
        <v>1</v>
      </c>
      <c r="P267">
        <v>4</v>
      </c>
    </row>
    <row r="268" spans="1:16" x14ac:dyDescent="0.2">
      <c r="A268" t="s">
        <v>425</v>
      </c>
      <c r="B268" t="s">
        <v>1333</v>
      </c>
      <c r="M268">
        <v>1</v>
      </c>
      <c r="N268">
        <v>1</v>
      </c>
      <c r="P268">
        <v>2</v>
      </c>
    </row>
    <row r="269" spans="1:16" x14ac:dyDescent="0.2">
      <c r="A269" t="s">
        <v>425</v>
      </c>
      <c r="B269" t="s">
        <v>1363</v>
      </c>
      <c r="O269">
        <v>1</v>
      </c>
      <c r="P269">
        <v>1</v>
      </c>
    </row>
    <row r="270" spans="1:16" x14ac:dyDescent="0.2">
      <c r="A270" t="s">
        <v>634</v>
      </c>
      <c r="B270" t="s">
        <v>1308</v>
      </c>
      <c r="L270">
        <v>1</v>
      </c>
      <c r="P270">
        <v>1</v>
      </c>
    </row>
    <row r="271" spans="1:16" x14ac:dyDescent="0.2">
      <c r="A271" t="s">
        <v>466</v>
      </c>
      <c r="B271" t="s">
        <v>1034</v>
      </c>
      <c r="E271">
        <v>1</v>
      </c>
      <c r="P271">
        <v>1</v>
      </c>
    </row>
    <row r="272" spans="1:16" x14ac:dyDescent="0.2">
      <c r="A272" t="s">
        <v>466</v>
      </c>
      <c r="B272" t="s">
        <v>1039</v>
      </c>
      <c r="E272">
        <v>1</v>
      </c>
      <c r="P272">
        <v>1</v>
      </c>
    </row>
    <row r="273" spans="1:16" x14ac:dyDescent="0.2">
      <c r="A273" t="s">
        <v>633</v>
      </c>
      <c r="B273" t="s">
        <v>756</v>
      </c>
      <c r="G273">
        <v>1</v>
      </c>
      <c r="P273">
        <v>1</v>
      </c>
    </row>
    <row r="274" spans="1:16" x14ac:dyDescent="0.2">
      <c r="A274" t="s">
        <v>633</v>
      </c>
      <c r="B274" t="s">
        <v>925</v>
      </c>
      <c r="D274">
        <v>1</v>
      </c>
      <c r="P274">
        <v>1</v>
      </c>
    </row>
    <row r="275" spans="1:16" x14ac:dyDescent="0.2">
      <c r="A275" t="s">
        <v>633</v>
      </c>
      <c r="B275" t="s">
        <v>1130</v>
      </c>
      <c r="G275">
        <v>1</v>
      </c>
      <c r="N275">
        <v>1</v>
      </c>
      <c r="P275">
        <v>2</v>
      </c>
    </row>
    <row r="276" spans="1:16" x14ac:dyDescent="0.2">
      <c r="A276" t="s">
        <v>461</v>
      </c>
      <c r="B276" t="s">
        <v>969</v>
      </c>
      <c r="E276">
        <v>1</v>
      </c>
      <c r="P276">
        <v>1</v>
      </c>
    </row>
    <row r="277" spans="1:16" x14ac:dyDescent="0.2">
      <c r="A277" t="s">
        <v>461</v>
      </c>
      <c r="B277" t="s">
        <v>1106</v>
      </c>
      <c r="F277">
        <v>1</v>
      </c>
      <c r="G277">
        <v>2</v>
      </c>
      <c r="H277">
        <v>3</v>
      </c>
      <c r="K277">
        <v>2</v>
      </c>
      <c r="L277">
        <v>1</v>
      </c>
      <c r="N277">
        <v>1</v>
      </c>
      <c r="O277">
        <v>1</v>
      </c>
      <c r="P277">
        <v>11</v>
      </c>
    </row>
    <row r="278" spans="1:16" x14ac:dyDescent="0.2">
      <c r="A278" t="s">
        <v>632</v>
      </c>
      <c r="B278" t="s">
        <v>926</v>
      </c>
      <c r="D278">
        <v>1</v>
      </c>
      <c r="P278">
        <v>1</v>
      </c>
    </row>
    <row r="279" spans="1:16" x14ac:dyDescent="0.2">
      <c r="A279" t="s">
        <v>632</v>
      </c>
      <c r="B279" t="s">
        <v>1342</v>
      </c>
      <c r="M279">
        <v>1</v>
      </c>
      <c r="P279">
        <v>1</v>
      </c>
    </row>
    <row r="280" spans="1:16" x14ac:dyDescent="0.2">
      <c r="A280" t="s">
        <v>631</v>
      </c>
      <c r="B280" t="s">
        <v>756</v>
      </c>
      <c r="G280">
        <v>1</v>
      </c>
      <c r="P280">
        <v>1</v>
      </c>
    </row>
    <row r="281" spans="1:16" x14ac:dyDescent="0.2">
      <c r="A281" t="s">
        <v>631</v>
      </c>
      <c r="B281" t="s">
        <v>1203</v>
      </c>
      <c r="I281">
        <v>1</v>
      </c>
      <c r="L281">
        <v>1</v>
      </c>
      <c r="P281">
        <v>2</v>
      </c>
    </row>
    <row r="282" spans="1:16" x14ac:dyDescent="0.2">
      <c r="A282" t="s">
        <v>563</v>
      </c>
      <c r="B282" t="s">
        <v>1253</v>
      </c>
      <c r="J282">
        <v>1</v>
      </c>
      <c r="K282">
        <v>1</v>
      </c>
      <c r="P282">
        <v>2</v>
      </c>
    </row>
    <row r="283" spans="1:16" x14ac:dyDescent="0.2">
      <c r="A283" t="s">
        <v>499</v>
      </c>
      <c r="B283" t="s">
        <v>756</v>
      </c>
      <c r="F283">
        <v>1</v>
      </c>
      <c r="P283">
        <v>1</v>
      </c>
    </row>
    <row r="284" spans="1:16" x14ac:dyDescent="0.2">
      <c r="A284" t="s">
        <v>499</v>
      </c>
      <c r="B284" t="s">
        <v>829</v>
      </c>
      <c r="C284">
        <v>1</v>
      </c>
      <c r="P284">
        <v>1</v>
      </c>
    </row>
    <row r="285" spans="1:16" x14ac:dyDescent="0.2">
      <c r="A285" t="s">
        <v>499</v>
      </c>
      <c r="B285" t="s">
        <v>928</v>
      </c>
      <c r="D285">
        <v>1</v>
      </c>
      <c r="P285">
        <v>1</v>
      </c>
    </row>
    <row r="286" spans="1:16" x14ac:dyDescent="0.2">
      <c r="A286" t="s">
        <v>447</v>
      </c>
      <c r="B286" t="s">
        <v>990</v>
      </c>
      <c r="E286">
        <v>1</v>
      </c>
      <c r="H286">
        <v>1</v>
      </c>
      <c r="J286">
        <v>1</v>
      </c>
      <c r="K286">
        <v>1</v>
      </c>
      <c r="P286">
        <v>4</v>
      </c>
    </row>
    <row r="287" spans="1:16" x14ac:dyDescent="0.2">
      <c r="A287" t="s">
        <v>630</v>
      </c>
      <c r="B287" t="s">
        <v>766</v>
      </c>
      <c r="C287">
        <v>1</v>
      </c>
      <c r="P287">
        <v>1</v>
      </c>
    </row>
    <row r="288" spans="1:16" x14ac:dyDescent="0.2">
      <c r="A288" t="s">
        <v>402</v>
      </c>
      <c r="B288" t="s">
        <v>752</v>
      </c>
      <c r="C288">
        <v>2</v>
      </c>
      <c r="P288">
        <v>2</v>
      </c>
    </row>
    <row r="289" spans="1:16" x14ac:dyDescent="0.2">
      <c r="A289" t="s">
        <v>402</v>
      </c>
      <c r="B289" t="s">
        <v>756</v>
      </c>
      <c r="C289">
        <v>1</v>
      </c>
      <c r="P289">
        <v>1</v>
      </c>
    </row>
    <row r="290" spans="1:16" x14ac:dyDescent="0.2">
      <c r="A290" t="s">
        <v>402</v>
      </c>
      <c r="B290" t="s">
        <v>773</v>
      </c>
      <c r="C290">
        <v>1</v>
      </c>
      <c r="P290">
        <v>1</v>
      </c>
    </row>
    <row r="291" spans="1:16" x14ac:dyDescent="0.2">
      <c r="A291" t="s">
        <v>402</v>
      </c>
      <c r="B291" t="s">
        <v>845</v>
      </c>
      <c r="D291">
        <v>1</v>
      </c>
      <c r="F291">
        <v>1</v>
      </c>
      <c r="I291">
        <v>1</v>
      </c>
      <c r="J291">
        <v>1</v>
      </c>
      <c r="K291">
        <v>1</v>
      </c>
      <c r="M291">
        <v>1</v>
      </c>
      <c r="O291">
        <v>1</v>
      </c>
      <c r="P291">
        <v>7</v>
      </c>
    </row>
    <row r="292" spans="1:16" x14ac:dyDescent="0.2">
      <c r="A292" t="s">
        <v>402</v>
      </c>
      <c r="B292" t="s">
        <v>914</v>
      </c>
      <c r="D292">
        <v>2</v>
      </c>
      <c r="P292">
        <v>2</v>
      </c>
    </row>
    <row r="293" spans="1:16" x14ac:dyDescent="0.2">
      <c r="A293" t="s">
        <v>402</v>
      </c>
      <c r="B293" t="s">
        <v>916</v>
      </c>
      <c r="D293">
        <v>1</v>
      </c>
      <c r="P293">
        <v>1</v>
      </c>
    </row>
    <row r="294" spans="1:16" x14ac:dyDescent="0.2">
      <c r="A294" t="s">
        <v>402</v>
      </c>
      <c r="B294" t="s">
        <v>1006</v>
      </c>
      <c r="E294">
        <v>1</v>
      </c>
      <c r="P294">
        <v>1</v>
      </c>
    </row>
    <row r="295" spans="1:16" x14ac:dyDescent="0.2">
      <c r="A295" t="s">
        <v>402</v>
      </c>
      <c r="B295" t="s">
        <v>1035</v>
      </c>
      <c r="E295">
        <v>1</v>
      </c>
      <c r="P295">
        <v>1</v>
      </c>
    </row>
    <row r="296" spans="1:16" x14ac:dyDescent="0.2">
      <c r="A296" t="s">
        <v>402</v>
      </c>
      <c r="B296" t="s">
        <v>1045</v>
      </c>
      <c r="F296">
        <v>1</v>
      </c>
      <c r="P296">
        <v>1</v>
      </c>
    </row>
    <row r="297" spans="1:16" x14ac:dyDescent="0.2">
      <c r="A297" t="s">
        <v>402</v>
      </c>
      <c r="B297" t="s">
        <v>1066</v>
      </c>
      <c r="F297">
        <v>1</v>
      </c>
      <c r="G297">
        <v>1</v>
      </c>
      <c r="I297">
        <v>1</v>
      </c>
      <c r="M297">
        <v>1</v>
      </c>
      <c r="P297">
        <v>4</v>
      </c>
    </row>
    <row r="298" spans="1:16" x14ac:dyDescent="0.2">
      <c r="A298" t="s">
        <v>402</v>
      </c>
      <c r="B298" t="s">
        <v>1289</v>
      </c>
      <c r="K298">
        <v>1</v>
      </c>
      <c r="P298">
        <v>1</v>
      </c>
    </row>
    <row r="299" spans="1:16" x14ac:dyDescent="0.2">
      <c r="A299" t="s">
        <v>426</v>
      </c>
      <c r="B299" t="s">
        <v>895</v>
      </c>
      <c r="D299">
        <v>1</v>
      </c>
      <c r="P299">
        <v>1</v>
      </c>
    </row>
    <row r="300" spans="1:16" x14ac:dyDescent="0.2">
      <c r="A300" t="s">
        <v>426</v>
      </c>
      <c r="B300" t="s">
        <v>915</v>
      </c>
      <c r="D300">
        <v>1</v>
      </c>
      <c r="P300">
        <v>1</v>
      </c>
    </row>
    <row r="301" spans="1:16" x14ac:dyDescent="0.2">
      <c r="A301" t="s">
        <v>426</v>
      </c>
      <c r="B301" t="s">
        <v>969</v>
      </c>
      <c r="E301">
        <v>1</v>
      </c>
      <c r="P301">
        <v>1</v>
      </c>
    </row>
    <row r="302" spans="1:16" x14ac:dyDescent="0.2">
      <c r="A302" t="s">
        <v>426</v>
      </c>
      <c r="B302" t="s">
        <v>1001</v>
      </c>
      <c r="E302">
        <v>1</v>
      </c>
      <c r="F302">
        <v>1</v>
      </c>
      <c r="P302">
        <v>2</v>
      </c>
    </row>
    <row r="303" spans="1:16" x14ac:dyDescent="0.2">
      <c r="A303" t="s">
        <v>426</v>
      </c>
      <c r="B303" t="s">
        <v>1059</v>
      </c>
      <c r="F303">
        <v>1</v>
      </c>
      <c r="G303">
        <v>1</v>
      </c>
      <c r="H303">
        <v>1</v>
      </c>
      <c r="I303">
        <v>1</v>
      </c>
      <c r="P303">
        <v>4</v>
      </c>
    </row>
    <row r="304" spans="1:16" x14ac:dyDescent="0.2">
      <c r="A304" t="s">
        <v>426</v>
      </c>
      <c r="B304" t="s">
        <v>1109</v>
      </c>
      <c r="F304">
        <v>1</v>
      </c>
      <c r="H304">
        <v>1</v>
      </c>
      <c r="J304">
        <v>1</v>
      </c>
      <c r="K304">
        <v>1</v>
      </c>
      <c r="P304">
        <v>4</v>
      </c>
    </row>
    <row r="305" spans="1:16" x14ac:dyDescent="0.2">
      <c r="A305" t="s">
        <v>426</v>
      </c>
      <c r="B305" t="s">
        <v>1151</v>
      </c>
      <c r="G305">
        <v>1</v>
      </c>
      <c r="P305">
        <v>1</v>
      </c>
    </row>
    <row r="306" spans="1:16" x14ac:dyDescent="0.2">
      <c r="A306" t="s">
        <v>426</v>
      </c>
      <c r="B306" t="s">
        <v>1258</v>
      </c>
      <c r="J306">
        <v>1</v>
      </c>
      <c r="P306">
        <v>1</v>
      </c>
    </row>
    <row r="307" spans="1:16" x14ac:dyDescent="0.2">
      <c r="A307" t="s">
        <v>564</v>
      </c>
      <c r="B307" t="s">
        <v>854</v>
      </c>
      <c r="D307">
        <v>1</v>
      </c>
      <c r="H307">
        <v>1</v>
      </c>
      <c r="P307">
        <v>2</v>
      </c>
    </row>
    <row r="308" spans="1:16" x14ac:dyDescent="0.2">
      <c r="A308" t="s">
        <v>564</v>
      </c>
      <c r="B308" t="s">
        <v>1188</v>
      </c>
      <c r="H308">
        <v>1</v>
      </c>
      <c r="P308">
        <v>1</v>
      </c>
    </row>
    <row r="309" spans="1:16" x14ac:dyDescent="0.2">
      <c r="A309" t="s">
        <v>564</v>
      </c>
      <c r="B309" t="s">
        <v>1190</v>
      </c>
      <c r="H309">
        <v>1</v>
      </c>
      <c r="P309">
        <v>1</v>
      </c>
    </row>
    <row r="310" spans="1:16" x14ac:dyDescent="0.2">
      <c r="A310" t="s">
        <v>564</v>
      </c>
      <c r="B310" t="s">
        <v>1300</v>
      </c>
      <c r="K310">
        <v>1</v>
      </c>
      <c r="P310">
        <v>1</v>
      </c>
    </row>
    <row r="311" spans="1:16" x14ac:dyDescent="0.2">
      <c r="A311" t="s">
        <v>574</v>
      </c>
      <c r="B311" t="s">
        <v>918</v>
      </c>
      <c r="D311">
        <v>1</v>
      </c>
      <c r="P311">
        <v>1</v>
      </c>
    </row>
    <row r="312" spans="1:16" x14ac:dyDescent="0.2">
      <c r="A312" t="s">
        <v>629</v>
      </c>
      <c r="B312" t="s">
        <v>924</v>
      </c>
      <c r="D312">
        <v>1</v>
      </c>
      <c r="P312">
        <v>1</v>
      </c>
    </row>
    <row r="313" spans="1:16" x14ac:dyDescent="0.2">
      <c r="A313" t="s">
        <v>629</v>
      </c>
      <c r="B313" t="s">
        <v>968</v>
      </c>
      <c r="E313">
        <v>1</v>
      </c>
      <c r="P313">
        <v>1</v>
      </c>
    </row>
    <row r="314" spans="1:16" x14ac:dyDescent="0.2">
      <c r="A314" t="s">
        <v>629</v>
      </c>
      <c r="B314" t="s">
        <v>1077</v>
      </c>
      <c r="F314">
        <v>1</v>
      </c>
      <c r="P314">
        <v>1</v>
      </c>
    </row>
    <row r="315" spans="1:16" x14ac:dyDescent="0.2">
      <c r="A315" t="s">
        <v>629</v>
      </c>
      <c r="B315" t="s">
        <v>1264</v>
      </c>
      <c r="J315">
        <v>1</v>
      </c>
      <c r="P315">
        <v>1</v>
      </c>
    </row>
    <row r="316" spans="1:16" x14ac:dyDescent="0.2">
      <c r="A316" t="s">
        <v>628</v>
      </c>
      <c r="B316" t="s">
        <v>1268</v>
      </c>
      <c r="J316">
        <v>1</v>
      </c>
      <c r="P316">
        <v>1</v>
      </c>
    </row>
    <row r="317" spans="1:16" x14ac:dyDescent="0.2">
      <c r="A317" t="s">
        <v>627</v>
      </c>
      <c r="B317" t="s">
        <v>1277</v>
      </c>
      <c r="K317">
        <v>1</v>
      </c>
      <c r="P317">
        <v>1</v>
      </c>
    </row>
    <row r="318" spans="1:16" x14ac:dyDescent="0.2">
      <c r="A318" t="s">
        <v>626</v>
      </c>
      <c r="B318" t="s">
        <v>826</v>
      </c>
      <c r="C318">
        <v>1</v>
      </c>
      <c r="P318">
        <v>1</v>
      </c>
    </row>
    <row r="319" spans="1:16" x14ac:dyDescent="0.2">
      <c r="A319" t="s">
        <v>625</v>
      </c>
      <c r="B319" t="s">
        <v>756</v>
      </c>
      <c r="C319">
        <v>1</v>
      </c>
      <c r="P319">
        <v>1</v>
      </c>
    </row>
    <row r="320" spans="1:16" x14ac:dyDescent="0.2">
      <c r="A320" t="s">
        <v>625</v>
      </c>
      <c r="B320" t="s">
        <v>973</v>
      </c>
      <c r="E320">
        <v>1</v>
      </c>
      <c r="F320">
        <v>2</v>
      </c>
      <c r="G320">
        <v>1</v>
      </c>
      <c r="H320">
        <v>3</v>
      </c>
      <c r="I320">
        <v>2</v>
      </c>
      <c r="J320">
        <v>1</v>
      </c>
      <c r="K320">
        <v>2</v>
      </c>
      <c r="L320">
        <v>2</v>
      </c>
      <c r="M320">
        <v>2</v>
      </c>
      <c r="O320">
        <v>1</v>
      </c>
      <c r="P320">
        <v>17</v>
      </c>
    </row>
    <row r="321" spans="1:16" x14ac:dyDescent="0.2">
      <c r="A321" t="s">
        <v>353</v>
      </c>
      <c r="B321" t="s">
        <v>746</v>
      </c>
      <c r="C321">
        <v>3</v>
      </c>
      <c r="D321">
        <v>1</v>
      </c>
      <c r="E321">
        <v>1</v>
      </c>
      <c r="F321">
        <v>1</v>
      </c>
      <c r="G321">
        <v>1</v>
      </c>
      <c r="J321">
        <v>2</v>
      </c>
      <c r="P321">
        <v>9</v>
      </c>
    </row>
    <row r="322" spans="1:16" x14ac:dyDescent="0.2">
      <c r="A322" t="s">
        <v>353</v>
      </c>
      <c r="B322" t="s">
        <v>756</v>
      </c>
      <c r="C322">
        <v>3</v>
      </c>
      <c r="E322">
        <v>1</v>
      </c>
      <c r="I322">
        <v>1</v>
      </c>
      <c r="P322">
        <v>5</v>
      </c>
    </row>
    <row r="323" spans="1:16" x14ac:dyDescent="0.2">
      <c r="A323" t="s">
        <v>353</v>
      </c>
      <c r="B323" t="s">
        <v>767</v>
      </c>
      <c r="C323">
        <v>1</v>
      </c>
      <c r="F323">
        <v>1</v>
      </c>
      <c r="H323">
        <v>1</v>
      </c>
      <c r="K323">
        <v>2</v>
      </c>
      <c r="P323">
        <v>5</v>
      </c>
    </row>
    <row r="324" spans="1:16" x14ac:dyDescent="0.2">
      <c r="A324" t="s">
        <v>353</v>
      </c>
      <c r="B324" t="s">
        <v>785</v>
      </c>
      <c r="C324">
        <v>1</v>
      </c>
      <c r="P324">
        <v>1</v>
      </c>
    </row>
    <row r="325" spans="1:16" x14ac:dyDescent="0.2">
      <c r="A325" t="s">
        <v>353</v>
      </c>
      <c r="B325" t="s">
        <v>789</v>
      </c>
      <c r="C325">
        <v>1</v>
      </c>
      <c r="F325">
        <v>1</v>
      </c>
      <c r="G325">
        <v>1</v>
      </c>
      <c r="H325">
        <v>1</v>
      </c>
      <c r="I325">
        <v>2</v>
      </c>
      <c r="K325">
        <v>4</v>
      </c>
      <c r="L325">
        <v>1</v>
      </c>
      <c r="M325">
        <v>1</v>
      </c>
      <c r="N325">
        <v>3</v>
      </c>
      <c r="P325">
        <v>15</v>
      </c>
    </row>
    <row r="326" spans="1:16" x14ac:dyDescent="0.2">
      <c r="A326" t="s">
        <v>353</v>
      </c>
      <c r="B326" t="s">
        <v>811</v>
      </c>
      <c r="C326">
        <v>1</v>
      </c>
      <c r="G326">
        <v>1</v>
      </c>
      <c r="K326">
        <v>2</v>
      </c>
      <c r="P326">
        <v>4</v>
      </c>
    </row>
    <row r="327" spans="1:16" x14ac:dyDescent="0.2">
      <c r="A327" t="s">
        <v>353</v>
      </c>
      <c r="B327" t="s">
        <v>835</v>
      </c>
      <c r="C327">
        <v>1</v>
      </c>
      <c r="G327">
        <v>1</v>
      </c>
      <c r="P327">
        <v>2</v>
      </c>
    </row>
    <row r="328" spans="1:16" x14ac:dyDescent="0.2">
      <c r="A328" t="s">
        <v>353</v>
      </c>
      <c r="B328" t="s">
        <v>850</v>
      </c>
      <c r="D328">
        <v>1</v>
      </c>
      <c r="H328">
        <v>1</v>
      </c>
      <c r="P328">
        <v>2</v>
      </c>
    </row>
    <row r="329" spans="1:16" x14ac:dyDescent="0.2">
      <c r="A329" t="s">
        <v>353</v>
      </c>
      <c r="B329" t="s">
        <v>851</v>
      </c>
      <c r="D329">
        <v>1</v>
      </c>
      <c r="G329">
        <v>1</v>
      </c>
      <c r="K329">
        <v>1</v>
      </c>
      <c r="L329">
        <v>2</v>
      </c>
      <c r="O329">
        <v>1</v>
      </c>
      <c r="P329">
        <v>6</v>
      </c>
    </row>
    <row r="330" spans="1:16" x14ac:dyDescent="0.2">
      <c r="A330" t="s">
        <v>353</v>
      </c>
      <c r="B330" t="s">
        <v>907</v>
      </c>
      <c r="D330">
        <v>1</v>
      </c>
      <c r="P330">
        <v>1</v>
      </c>
    </row>
    <row r="331" spans="1:16" x14ac:dyDescent="0.2">
      <c r="A331" t="s">
        <v>353</v>
      </c>
      <c r="B331" t="s">
        <v>908</v>
      </c>
      <c r="D331">
        <v>1</v>
      </c>
      <c r="G331">
        <v>1</v>
      </c>
      <c r="J331">
        <v>1</v>
      </c>
      <c r="P331">
        <v>3</v>
      </c>
    </row>
    <row r="332" spans="1:16" x14ac:dyDescent="0.2">
      <c r="A332" t="s">
        <v>353</v>
      </c>
      <c r="B332" t="s">
        <v>910</v>
      </c>
      <c r="D332">
        <v>1</v>
      </c>
      <c r="P332">
        <v>1</v>
      </c>
    </row>
    <row r="333" spans="1:16" x14ac:dyDescent="0.2">
      <c r="A333" t="s">
        <v>353</v>
      </c>
      <c r="B333" t="s">
        <v>913</v>
      </c>
      <c r="D333">
        <v>1</v>
      </c>
      <c r="P333">
        <v>1</v>
      </c>
    </row>
    <row r="334" spans="1:16" x14ac:dyDescent="0.2">
      <c r="A334" t="s">
        <v>353</v>
      </c>
      <c r="B334" t="s">
        <v>935</v>
      </c>
      <c r="D334">
        <v>1</v>
      </c>
      <c r="P334">
        <v>1</v>
      </c>
    </row>
    <row r="335" spans="1:16" x14ac:dyDescent="0.2">
      <c r="A335" t="s">
        <v>353</v>
      </c>
      <c r="B335" t="s">
        <v>937</v>
      </c>
      <c r="D335">
        <v>1</v>
      </c>
      <c r="P335">
        <v>1</v>
      </c>
    </row>
    <row r="336" spans="1:16" x14ac:dyDescent="0.2">
      <c r="A336" t="s">
        <v>353</v>
      </c>
      <c r="B336" t="s">
        <v>940</v>
      </c>
      <c r="D336">
        <v>1</v>
      </c>
      <c r="P336">
        <v>1</v>
      </c>
    </row>
    <row r="337" spans="1:16" x14ac:dyDescent="0.2">
      <c r="A337" t="s">
        <v>353</v>
      </c>
      <c r="B337" t="s">
        <v>969</v>
      </c>
      <c r="E337">
        <v>1</v>
      </c>
      <c r="P337">
        <v>1</v>
      </c>
    </row>
    <row r="338" spans="1:16" x14ac:dyDescent="0.2">
      <c r="A338" t="s">
        <v>353</v>
      </c>
      <c r="B338" t="s">
        <v>1003</v>
      </c>
      <c r="E338">
        <v>1</v>
      </c>
      <c r="H338">
        <v>1</v>
      </c>
      <c r="I338">
        <v>1</v>
      </c>
      <c r="P338">
        <v>3</v>
      </c>
    </row>
    <row r="339" spans="1:16" x14ac:dyDescent="0.2">
      <c r="A339" t="s">
        <v>353</v>
      </c>
      <c r="B339" t="s">
        <v>1023</v>
      </c>
      <c r="E339">
        <v>1</v>
      </c>
      <c r="H339">
        <v>1</v>
      </c>
      <c r="J339">
        <v>1</v>
      </c>
      <c r="K339">
        <v>1</v>
      </c>
      <c r="L339">
        <v>2</v>
      </c>
      <c r="N339">
        <v>1</v>
      </c>
      <c r="O339">
        <v>1</v>
      </c>
      <c r="P339">
        <v>8</v>
      </c>
    </row>
    <row r="340" spans="1:16" x14ac:dyDescent="0.2">
      <c r="A340" t="s">
        <v>353</v>
      </c>
      <c r="B340" t="s">
        <v>1038</v>
      </c>
      <c r="E340">
        <v>1</v>
      </c>
      <c r="P340">
        <v>1</v>
      </c>
    </row>
    <row r="341" spans="1:16" x14ac:dyDescent="0.2">
      <c r="A341" t="s">
        <v>353</v>
      </c>
      <c r="B341" t="s">
        <v>1042</v>
      </c>
      <c r="F341">
        <v>1</v>
      </c>
      <c r="P341">
        <v>1</v>
      </c>
    </row>
    <row r="342" spans="1:16" x14ac:dyDescent="0.2">
      <c r="A342" t="s">
        <v>353</v>
      </c>
      <c r="B342" t="s">
        <v>1140</v>
      </c>
      <c r="G342">
        <v>1</v>
      </c>
      <c r="P342">
        <v>1</v>
      </c>
    </row>
    <row r="343" spans="1:16" x14ac:dyDescent="0.2">
      <c r="A343" t="s">
        <v>353</v>
      </c>
      <c r="B343" t="s">
        <v>1236</v>
      </c>
      <c r="J343">
        <v>1</v>
      </c>
      <c r="P343">
        <v>1</v>
      </c>
    </row>
    <row r="344" spans="1:16" x14ac:dyDescent="0.2">
      <c r="A344" t="s">
        <v>353</v>
      </c>
      <c r="B344" t="s">
        <v>1244</v>
      </c>
      <c r="J344">
        <v>1</v>
      </c>
      <c r="P344">
        <v>1</v>
      </c>
    </row>
    <row r="345" spans="1:16" x14ac:dyDescent="0.2">
      <c r="A345" t="s">
        <v>353</v>
      </c>
      <c r="B345" t="s">
        <v>1279</v>
      </c>
      <c r="K345">
        <v>1</v>
      </c>
      <c r="P345">
        <v>1</v>
      </c>
    </row>
    <row r="346" spans="1:16" x14ac:dyDescent="0.2">
      <c r="A346" t="s">
        <v>353</v>
      </c>
      <c r="B346" t="s">
        <v>1288</v>
      </c>
      <c r="K346">
        <v>1</v>
      </c>
      <c r="P346">
        <v>1</v>
      </c>
    </row>
    <row r="347" spans="1:16" x14ac:dyDescent="0.2">
      <c r="A347" t="s">
        <v>353</v>
      </c>
      <c r="B347" t="s">
        <v>1302</v>
      </c>
      <c r="K347">
        <v>1</v>
      </c>
      <c r="P347">
        <v>1</v>
      </c>
    </row>
    <row r="348" spans="1:16" x14ac:dyDescent="0.2">
      <c r="A348" t="s">
        <v>353</v>
      </c>
      <c r="B348" t="s">
        <v>1309</v>
      </c>
      <c r="L348">
        <v>1</v>
      </c>
      <c r="P348">
        <v>1</v>
      </c>
    </row>
    <row r="349" spans="1:16" x14ac:dyDescent="0.2">
      <c r="A349" t="s">
        <v>353</v>
      </c>
      <c r="B349" t="s">
        <v>1312</v>
      </c>
      <c r="L349">
        <v>1</v>
      </c>
      <c r="P349">
        <v>1</v>
      </c>
    </row>
    <row r="350" spans="1:16" x14ac:dyDescent="0.2">
      <c r="A350" t="s">
        <v>353</v>
      </c>
      <c r="B350" t="s">
        <v>1349</v>
      </c>
      <c r="O350">
        <v>5</v>
      </c>
      <c r="P350">
        <v>5</v>
      </c>
    </row>
    <row r="351" spans="1:16" x14ac:dyDescent="0.2">
      <c r="A351" t="s">
        <v>353</v>
      </c>
      <c r="B351" t="s">
        <v>1362</v>
      </c>
      <c r="O351">
        <v>1</v>
      </c>
      <c r="P351">
        <v>1</v>
      </c>
    </row>
    <row r="352" spans="1:16" x14ac:dyDescent="0.2">
      <c r="A352" t="s">
        <v>624</v>
      </c>
      <c r="B352" t="s">
        <v>870</v>
      </c>
      <c r="D352">
        <v>1</v>
      </c>
      <c r="P352">
        <v>1</v>
      </c>
    </row>
    <row r="353" spans="1:16" x14ac:dyDescent="0.2">
      <c r="A353" t="s">
        <v>623</v>
      </c>
      <c r="B353" t="s">
        <v>780</v>
      </c>
      <c r="C353">
        <v>1</v>
      </c>
      <c r="E353">
        <v>1</v>
      </c>
      <c r="G353">
        <v>1</v>
      </c>
      <c r="P353">
        <v>3</v>
      </c>
    </row>
    <row r="354" spans="1:16" x14ac:dyDescent="0.2">
      <c r="A354" t="s">
        <v>454</v>
      </c>
      <c r="B354" t="s">
        <v>1273</v>
      </c>
      <c r="K354">
        <v>2</v>
      </c>
      <c r="P354">
        <v>2</v>
      </c>
    </row>
    <row r="355" spans="1:16" x14ac:dyDescent="0.2">
      <c r="A355" t="s">
        <v>454</v>
      </c>
      <c r="B355" t="s">
        <v>1339</v>
      </c>
      <c r="M355">
        <v>2</v>
      </c>
      <c r="P355">
        <v>2</v>
      </c>
    </row>
    <row r="356" spans="1:16" x14ac:dyDescent="0.2">
      <c r="A356" t="s">
        <v>683</v>
      </c>
      <c r="B356" t="s">
        <v>1367</v>
      </c>
      <c r="O356">
        <v>1</v>
      </c>
      <c r="P356">
        <v>1</v>
      </c>
    </row>
    <row r="357" spans="1:16" x14ac:dyDescent="0.2">
      <c r="A357" t="s">
        <v>417</v>
      </c>
      <c r="B357" t="s">
        <v>753</v>
      </c>
      <c r="C357">
        <v>3</v>
      </c>
      <c r="D357">
        <v>3</v>
      </c>
      <c r="E357">
        <v>1</v>
      </c>
      <c r="F357">
        <v>2</v>
      </c>
      <c r="G357">
        <v>2</v>
      </c>
      <c r="H357">
        <v>2</v>
      </c>
      <c r="P357">
        <v>13</v>
      </c>
    </row>
    <row r="358" spans="1:16" x14ac:dyDescent="0.2">
      <c r="A358" t="s">
        <v>417</v>
      </c>
      <c r="B358" t="s">
        <v>783</v>
      </c>
      <c r="C358">
        <v>1</v>
      </c>
      <c r="E358">
        <v>1</v>
      </c>
      <c r="G358">
        <v>2</v>
      </c>
      <c r="H358">
        <v>2</v>
      </c>
      <c r="I358">
        <v>1</v>
      </c>
      <c r="J358">
        <v>1</v>
      </c>
      <c r="K358">
        <v>1</v>
      </c>
      <c r="L358">
        <v>1</v>
      </c>
      <c r="M358">
        <v>1</v>
      </c>
      <c r="P358">
        <v>11</v>
      </c>
    </row>
    <row r="359" spans="1:16" x14ac:dyDescent="0.2">
      <c r="A359" t="s">
        <v>417</v>
      </c>
      <c r="B359" t="s">
        <v>969</v>
      </c>
      <c r="E359">
        <v>1</v>
      </c>
      <c r="P359">
        <v>1</v>
      </c>
    </row>
    <row r="360" spans="1:16" x14ac:dyDescent="0.2">
      <c r="A360" t="s">
        <v>417</v>
      </c>
      <c r="B360" t="s">
        <v>1317</v>
      </c>
      <c r="L360">
        <v>1</v>
      </c>
      <c r="P360">
        <v>1</v>
      </c>
    </row>
    <row r="361" spans="1:16" x14ac:dyDescent="0.2">
      <c r="A361" t="s">
        <v>441</v>
      </c>
      <c r="B361" t="s">
        <v>750</v>
      </c>
      <c r="C361">
        <v>2</v>
      </c>
      <c r="F361">
        <v>1</v>
      </c>
      <c r="J361">
        <v>1</v>
      </c>
      <c r="L361">
        <v>1</v>
      </c>
      <c r="O361">
        <v>1</v>
      </c>
      <c r="P361">
        <v>6</v>
      </c>
    </row>
    <row r="362" spans="1:16" x14ac:dyDescent="0.2">
      <c r="A362" t="s">
        <v>441</v>
      </c>
      <c r="B362" t="s">
        <v>959</v>
      </c>
      <c r="D362">
        <v>1</v>
      </c>
      <c r="P362">
        <v>1</v>
      </c>
    </row>
    <row r="363" spans="1:16" x14ac:dyDescent="0.2">
      <c r="A363" t="s">
        <v>457</v>
      </c>
      <c r="B363" t="s">
        <v>950</v>
      </c>
      <c r="D363">
        <v>1</v>
      </c>
      <c r="P363">
        <v>1</v>
      </c>
    </row>
    <row r="364" spans="1:16" x14ac:dyDescent="0.2">
      <c r="A364" t="s">
        <v>439</v>
      </c>
      <c r="B364" t="s">
        <v>1159</v>
      </c>
      <c r="G364">
        <v>1</v>
      </c>
      <c r="P364">
        <v>1</v>
      </c>
    </row>
    <row r="365" spans="1:16" x14ac:dyDescent="0.2">
      <c r="A365" t="s">
        <v>622</v>
      </c>
      <c r="B365" t="s">
        <v>763</v>
      </c>
      <c r="C365">
        <v>8</v>
      </c>
      <c r="D365">
        <v>8</v>
      </c>
      <c r="E365">
        <v>4</v>
      </c>
      <c r="F365">
        <v>3</v>
      </c>
      <c r="G365">
        <v>1</v>
      </c>
      <c r="H365">
        <v>1</v>
      </c>
      <c r="I365">
        <v>2</v>
      </c>
      <c r="P365">
        <v>27</v>
      </c>
    </row>
    <row r="366" spans="1:16" x14ac:dyDescent="0.2">
      <c r="A366" t="s">
        <v>450</v>
      </c>
      <c r="B366" t="s">
        <v>1057</v>
      </c>
      <c r="F366">
        <v>2</v>
      </c>
      <c r="I366">
        <v>2</v>
      </c>
      <c r="P366">
        <v>4</v>
      </c>
    </row>
    <row r="367" spans="1:16" x14ac:dyDescent="0.2">
      <c r="A367" t="s">
        <v>682</v>
      </c>
      <c r="B367" t="s">
        <v>1365</v>
      </c>
      <c r="O367">
        <v>1</v>
      </c>
      <c r="P367">
        <v>1</v>
      </c>
    </row>
    <row r="368" spans="1:16" x14ac:dyDescent="0.2">
      <c r="A368" t="s">
        <v>621</v>
      </c>
      <c r="B368" t="s">
        <v>1262</v>
      </c>
      <c r="J368">
        <v>2</v>
      </c>
      <c r="P368">
        <v>2</v>
      </c>
    </row>
    <row r="369" spans="1:16" x14ac:dyDescent="0.2">
      <c r="A369" t="s">
        <v>452</v>
      </c>
      <c r="B369" t="s">
        <v>756</v>
      </c>
      <c r="C369">
        <v>1</v>
      </c>
      <c r="P369">
        <v>1</v>
      </c>
    </row>
    <row r="370" spans="1:16" x14ac:dyDescent="0.2">
      <c r="A370" t="s">
        <v>452</v>
      </c>
      <c r="B370" t="s">
        <v>871</v>
      </c>
      <c r="D370">
        <v>1</v>
      </c>
      <c r="P370">
        <v>1</v>
      </c>
    </row>
    <row r="371" spans="1:16" x14ac:dyDescent="0.2">
      <c r="A371" t="s">
        <v>452</v>
      </c>
      <c r="B371" t="s">
        <v>884</v>
      </c>
      <c r="D371">
        <v>2</v>
      </c>
      <c r="P371">
        <v>2</v>
      </c>
    </row>
    <row r="372" spans="1:16" x14ac:dyDescent="0.2">
      <c r="A372" t="s">
        <v>452</v>
      </c>
      <c r="B372" t="s">
        <v>1248</v>
      </c>
      <c r="J372">
        <v>1</v>
      </c>
      <c r="P372">
        <v>1</v>
      </c>
    </row>
    <row r="373" spans="1:16" x14ac:dyDescent="0.2">
      <c r="A373" t="s">
        <v>406</v>
      </c>
      <c r="B373" t="s">
        <v>971</v>
      </c>
      <c r="E373">
        <v>1</v>
      </c>
      <c r="P373">
        <v>1</v>
      </c>
    </row>
    <row r="374" spans="1:16" x14ac:dyDescent="0.2">
      <c r="A374" t="s">
        <v>620</v>
      </c>
      <c r="B374" t="s">
        <v>761</v>
      </c>
      <c r="C374">
        <v>2</v>
      </c>
      <c r="D374">
        <v>1</v>
      </c>
      <c r="P374">
        <v>3</v>
      </c>
    </row>
    <row r="375" spans="1:16" x14ac:dyDescent="0.2">
      <c r="A375" t="s">
        <v>429</v>
      </c>
      <c r="B375" t="s">
        <v>1133</v>
      </c>
      <c r="G375">
        <v>1</v>
      </c>
      <c r="P375">
        <v>1</v>
      </c>
    </row>
    <row r="376" spans="1:16" x14ac:dyDescent="0.2">
      <c r="A376" t="s">
        <v>619</v>
      </c>
      <c r="B376" t="s">
        <v>1322</v>
      </c>
      <c r="L376">
        <v>1</v>
      </c>
      <c r="P376">
        <v>1</v>
      </c>
    </row>
    <row r="377" spans="1:16" x14ac:dyDescent="0.2">
      <c r="A377" t="s">
        <v>408</v>
      </c>
      <c r="B377" t="s">
        <v>756</v>
      </c>
      <c r="C377">
        <v>6</v>
      </c>
      <c r="O377">
        <v>1</v>
      </c>
      <c r="P377">
        <v>7</v>
      </c>
    </row>
    <row r="378" spans="1:16" x14ac:dyDescent="0.2">
      <c r="A378" t="s">
        <v>408</v>
      </c>
      <c r="B378" t="s">
        <v>799</v>
      </c>
      <c r="C378">
        <v>1</v>
      </c>
      <c r="G378">
        <v>1</v>
      </c>
      <c r="P378">
        <v>2</v>
      </c>
    </row>
    <row r="379" spans="1:16" x14ac:dyDescent="0.2">
      <c r="A379" t="s">
        <v>408</v>
      </c>
      <c r="B379" t="s">
        <v>812</v>
      </c>
      <c r="C379">
        <v>1</v>
      </c>
      <c r="E379">
        <v>1</v>
      </c>
      <c r="F379">
        <v>1</v>
      </c>
      <c r="P379">
        <v>3</v>
      </c>
    </row>
    <row r="380" spans="1:16" x14ac:dyDescent="0.2">
      <c r="A380" t="s">
        <v>408</v>
      </c>
      <c r="B380" t="s">
        <v>821</v>
      </c>
      <c r="C380">
        <v>1</v>
      </c>
      <c r="P380">
        <v>1</v>
      </c>
    </row>
    <row r="381" spans="1:16" x14ac:dyDescent="0.2">
      <c r="A381" t="s">
        <v>408</v>
      </c>
      <c r="B381" t="s">
        <v>823</v>
      </c>
      <c r="C381">
        <v>1</v>
      </c>
      <c r="F381">
        <v>1</v>
      </c>
      <c r="P381">
        <v>2</v>
      </c>
    </row>
    <row r="382" spans="1:16" x14ac:dyDescent="0.2">
      <c r="A382" t="s">
        <v>408</v>
      </c>
      <c r="B382" t="s">
        <v>841</v>
      </c>
      <c r="D382">
        <v>1</v>
      </c>
      <c r="H382">
        <v>1</v>
      </c>
      <c r="P382">
        <v>2</v>
      </c>
    </row>
    <row r="383" spans="1:16" x14ac:dyDescent="0.2">
      <c r="A383" t="s">
        <v>408</v>
      </c>
      <c r="B383" t="s">
        <v>901</v>
      </c>
      <c r="D383">
        <v>1</v>
      </c>
      <c r="F383">
        <v>1</v>
      </c>
      <c r="G383">
        <v>2</v>
      </c>
      <c r="H383">
        <v>2</v>
      </c>
      <c r="P383">
        <v>6</v>
      </c>
    </row>
    <row r="384" spans="1:16" x14ac:dyDescent="0.2">
      <c r="A384" t="s">
        <v>408</v>
      </c>
      <c r="B384" t="s">
        <v>941</v>
      </c>
      <c r="D384">
        <v>1</v>
      </c>
      <c r="F384">
        <v>1</v>
      </c>
      <c r="P384">
        <v>2</v>
      </c>
    </row>
    <row r="385" spans="1:16" x14ac:dyDescent="0.2">
      <c r="A385" t="s">
        <v>408</v>
      </c>
      <c r="B385" t="s">
        <v>963</v>
      </c>
      <c r="E385">
        <v>1</v>
      </c>
      <c r="P385">
        <v>1</v>
      </c>
    </row>
    <row r="386" spans="1:16" x14ac:dyDescent="0.2">
      <c r="A386" t="s">
        <v>408</v>
      </c>
      <c r="B386" t="s">
        <v>968</v>
      </c>
      <c r="E386">
        <v>1</v>
      </c>
      <c r="P386">
        <v>1</v>
      </c>
    </row>
    <row r="387" spans="1:16" x14ac:dyDescent="0.2">
      <c r="A387" t="s">
        <v>408</v>
      </c>
      <c r="B387" t="s">
        <v>969</v>
      </c>
      <c r="E387">
        <v>1</v>
      </c>
      <c r="P387">
        <v>1</v>
      </c>
    </row>
    <row r="388" spans="1:16" x14ac:dyDescent="0.2">
      <c r="A388" t="s">
        <v>408</v>
      </c>
      <c r="B388" t="s">
        <v>975</v>
      </c>
      <c r="E388">
        <v>1</v>
      </c>
      <c r="P388">
        <v>1</v>
      </c>
    </row>
    <row r="389" spans="1:16" x14ac:dyDescent="0.2">
      <c r="A389" t="s">
        <v>408</v>
      </c>
      <c r="B389" t="s">
        <v>1084</v>
      </c>
      <c r="F389">
        <v>1</v>
      </c>
      <c r="H389">
        <v>1</v>
      </c>
      <c r="P389">
        <v>2</v>
      </c>
    </row>
    <row r="390" spans="1:16" x14ac:dyDescent="0.2">
      <c r="A390" t="s">
        <v>408</v>
      </c>
      <c r="B390" t="s">
        <v>1100</v>
      </c>
      <c r="F390">
        <v>1</v>
      </c>
      <c r="H390">
        <v>1</v>
      </c>
      <c r="J390">
        <v>1</v>
      </c>
      <c r="P390">
        <v>3</v>
      </c>
    </row>
    <row r="391" spans="1:16" x14ac:dyDescent="0.2">
      <c r="A391" t="s">
        <v>408</v>
      </c>
      <c r="B391" t="s">
        <v>1167</v>
      </c>
      <c r="H391">
        <v>1</v>
      </c>
      <c r="P391">
        <v>1</v>
      </c>
    </row>
    <row r="392" spans="1:16" x14ac:dyDescent="0.2">
      <c r="A392" t="s">
        <v>408</v>
      </c>
      <c r="B392" t="s">
        <v>1174</v>
      </c>
      <c r="H392">
        <v>2</v>
      </c>
      <c r="I392">
        <v>1</v>
      </c>
      <c r="M392">
        <v>1</v>
      </c>
      <c r="P392">
        <v>4</v>
      </c>
    </row>
    <row r="393" spans="1:16" x14ac:dyDescent="0.2">
      <c r="A393" t="s">
        <v>408</v>
      </c>
      <c r="B393" t="s">
        <v>1186</v>
      </c>
      <c r="H393">
        <v>1</v>
      </c>
      <c r="P393">
        <v>1</v>
      </c>
    </row>
    <row r="394" spans="1:16" x14ac:dyDescent="0.2">
      <c r="A394" t="s">
        <v>408</v>
      </c>
      <c r="B394" t="s">
        <v>1194</v>
      </c>
      <c r="I394">
        <v>2</v>
      </c>
      <c r="L394">
        <v>1</v>
      </c>
      <c r="P394">
        <v>3</v>
      </c>
    </row>
    <row r="395" spans="1:16" x14ac:dyDescent="0.2">
      <c r="A395" t="s">
        <v>408</v>
      </c>
      <c r="B395" t="s">
        <v>1222</v>
      </c>
      <c r="I395">
        <v>1</v>
      </c>
      <c r="L395">
        <v>1</v>
      </c>
      <c r="P395">
        <v>2</v>
      </c>
    </row>
    <row r="396" spans="1:16" x14ac:dyDescent="0.2">
      <c r="A396" t="s">
        <v>408</v>
      </c>
      <c r="B396" t="s">
        <v>1272</v>
      </c>
      <c r="K396">
        <v>1</v>
      </c>
      <c r="P396">
        <v>1</v>
      </c>
    </row>
    <row r="397" spans="1:16" x14ac:dyDescent="0.2">
      <c r="A397" t="s">
        <v>408</v>
      </c>
      <c r="B397" t="s">
        <v>1281</v>
      </c>
      <c r="K397">
        <v>2</v>
      </c>
      <c r="P397">
        <v>2</v>
      </c>
    </row>
    <row r="398" spans="1:16" x14ac:dyDescent="0.2">
      <c r="A398" t="s">
        <v>408</v>
      </c>
      <c r="B398" t="s">
        <v>1282</v>
      </c>
      <c r="K398">
        <v>1</v>
      </c>
      <c r="P398">
        <v>1</v>
      </c>
    </row>
    <row r="399" spans="1:16" x14ac:dyDescent="0.2">
      <c r="A399" t="s">
        <v>408</v>
      </c>
      <c r="B399" t="s">
        <v>1343</v>
      </c>
      <c r="N399">
        <v>1</v>
      </c>
      <c r="O399">
        <v>3</v>
      </c>
      <c r="P399">
        <v>4</v>
      </c>
    </row>
    <row r="400" spans="1:16" x14ac:dyDescent="0.2">
      <c r="A400" t="s">
        <v>414</v>
      </c>
      <c r="B400" t="s">
        <v>755</v>
      </c>
      <c r="C400">
        <v>1</v>
      </c>
      <c r="P400">
        <v>1</v>
      </c>
    </row>
    <row r="401" spans="1:16" x14ac:dyDescent="0.2">
      <c r="A401" t="s">
        <v>414</v>
      </c>
      <c r="B401" t="s">
        <v>756</v>
      </c>
      <c r="C401">
        <v>1</v>
      </c>
      <c r="D401">
        <v>1</v>
      </c>
      <c r="E401">
        <v>1</v>
      </c>
      <c r="P401">
        <v>3</v>
      </c>
    </row>
    <row r="402" spans="1:16" x14ac:dyDescent="0.2">
      <c r="A402" t="s">
        <v>414</v>
      </c>
      <c r="B402" t="s">
        <v>794</v>
      </c>
      <c r="C402">
        <v>1</v>
      </c>
      <c r="D402">
        <v>1</v>
      </c>
      <c r="P402">
        <v>2</v>
      </c>
    </row>
    <row r="403" spans="1:16" x14ac:dyDescent="0.2">
      <c r="A403" t="s">
        <v>414</v>
      </c>
      <c r="B403" t="s">
        <v>813</v>
      </c>
      <c r="C403">
        <v>1</v>
      </c>
      <c r="D403">
        <v>2</v>
      </c>
      <c r="P403">
        <v>3</v>
      </c>
    </row>
    <row r="404" spans="1:16" x14ac:dyDescent="0.2">
      <c r="A404" t="s">
        <v>414</v>
      </c>
      <c r="B404" t="s">
        <v>824</v>
      </c>
      <c r="C404">
        <v>1</v>
      </c>
      <c r="G404">
        <v>1</v>
      </c>
      <c r="H404">
        <v>1</v>
      </c>
      <c r="I404">
        <v>1</v>
      </c>
      <c r="P404">
        <v>4</v>
      </c>
    </row>
    <row r="405" spans="1:16" x14ac:dyDescent="0.2">
      <c r="A405" t="s">
        <v>414</v>
      </c>
      <c r="B405" t="s">
        <v>911</v>
      </c>
      <c r="D405">
        <v>1</v>
      </c>
      <c r="G405">
        <v>1</v>
      </c>
      <c r="P405">
        <v>2</v>
      </c>
    </row>
    <row r="406" spans="1:16" x14ac:dyDescent="0.2">
      <c r="A406" t="s">
        <v>414</v>
      </c>
      <c r="B406" t="s">
        <v>927</v>
      </c>
      <c r="D406">
        <v>1</v>
      </c>
      <c r="F406">
        <v>1</v>
      </c>
      <c r="P406">
        <v>2</v>
      </c>
    </row>
    <row r="407" spans="1:16" x14ac:dyDescent="0.2">
      <c r="A407" t="s">
        <v>414</v>
      </c>
      <c r="B407" t="s">
        <v>942</v>
      </c>
      <c r="D407">
        <v>1</v>
      </c>
      <c r="H407">
        <v>1</v>
      </c>
      <c r="P407">
        <v>2</v>
      </c>
    </row>
    <row r="408" spans="1:16" x14ac:dyDescent="0.2">
      <c r="A408" t="s">
        <v>414</v>
      </c>
      <c r="B408" t="s">
        <v>945</v>
      </c>
      <c r="D408">
        <v>1</v>
      </c>
      <c r="P408">
        <v>1</v>
      </c>
    </row>
    <row r="409" spans="1:16" x14ac:dyDescent="0.2">
      <c r="A409" t="s">
        <v>414</v>
      </c>
      <c r="B409" t="s">
        <v>946</v>
      </c>
      <c r="D409">
        <v>1</v>
      </c>
      <c r="G409">
        <v>1</v>
      </c>
      <c r="P409">
        <v>2</v>
      </c>
    </row>
    <row r="410" spans="1:16" x14ac:dyDescent="0.2">
      <c r="A410" t="s">
        <v>414</v>
      </c>
      <c r="B410" t="s">
        <v>949</v>
      </c>
      <c r="D410">
        <v>1</v>
      </c>
      <c r="E410">
        <v>1</v>
      </c>
      <c r="H410">
        <v>1</v>
      </c>
      <c r="K410">
        <v>1</v>
      </c>
      <c r="N410">
        <v>1</v>
      </c>
      <c r="P410">
        <v>5</v>
      </c>
    </row>
    <row r="411" spans="1:16" x14ac:dyDescent="0.2">
      <c r="A411" t="s">
        <v>414</v>
      </c>
      <c r="B411" t="s">
        <v>968</v>
      </c>
      <c r="E411">
        <v>1</v>
      </c>
      <c r="P411">
        <v>1</v>
      </c>
    </row>
    <row r="412" spans="1:16" x14ac:dyDescent="0.2">
      <c r="A412" t="s">
        <v>414</v>
      </c>
      <c r="B412" t="s">
        <v>995</v>
      </c>
      <c r="E412">
        <v>1</v>
      </c>
      <c r="P412">
        <v>1</v>
      </c>
    </row>
    <row r="413" spans="1:16" x14ac:dyDescent="0.2">
      <c r="A413" t="s">
        <v>414</v>
      </c>
      <c r="B413" t="s">
        <v>1012</v>
      </c>
      <c r="E413">
        <v>1</v>
      </c>
      <c r="P413">
        <v>1</v>
      </c>
    </row>
    <row r="414" spans="1:16" x14ac:dyDescent="0.2">
      <c r="A414" t="s">
        <v>414</v>
      </c>
      <c r="B414" t="s">
        <v>1016</v>
      </c>
      <c r="E414">
        <v>1</v>
      </c>
      <c r="P414">
        <v>1</v>
      </c>
    </row>
    <row r="415" spans="1:16" x14ac:dyDescent="0.2">
      <c r="A415" t="s">
        <v>414</v>
      </c>
      <c r="B415" t="s">
        <v>1044</v>
      </c>
      <c r="F415">
        <v>1</v>
      </c>
      <c r="P415">
        <v>1</v>
      </c>
    </row>
    <row r="416" spans="1:16" x14ac:dyDescent="0.2">
      <c r="A416" t="s">
        <v>414</v>
      </c>
      <c r="B416" t="s">
        <v>1050</v>
      </c>
      <c r="F416">
        <v>1</v>
      </c>
      <c r="P416">
        <v>1</v>
      </c>
    </row>
    <row r="417" spans="1:16" x14ac:dyDescent="0.2">
      <c r="A417" t="s">
        <v>414</v>
      </c>
      <c r="B417" t="s">
        <v>1064</v>
      </c>
      <c r="F417">
        <v>1</v>
      </c>
      <c r="P417">
        <v>1</v>
      </c>
    </row>
    <row r="418" spans="1:16" x14ac:dyDescent="0.2">
      <c r="A418" t="s">
        <v>414</v>
      </c>
      <c r="B418" t="s">
        <v>1102</v>
      </c>
      <c r="F418">
        <v>1</v>
      </c>
      <c r="I418">
        <v>1</v>
      </c>
      <c r="P418">
        <v>2</v>
      </c>
    </row>
    <row r="419" spans="1:16" x14ac:dyDescent="0.2">
      <c r="A419" t="s">
        <v>414</v>
      </c>
      <c r="B419" t="s">
        <v>1154</v>
      </c>
      <c r="G419">
        <v>1</v>
      </c>
      <c r="P419">
        <v>1</v>
      </c>
    </row>
    <row r="420" spans="1:16" x14ac:dyDescent="0.2">
      <c r="A420" t="s">
        <v>414</v>
      </c>
      <c r="B420" t="s">
        <v>1157</v>
      </c>
      <c r="G420">
        <v>1</v>
      </c>
      <c r="P420">
        <v>1</v>
      </c>
    </row>
    <row r="421" spans="1:16" x14ac:dyDescent="0.2">
      <c r="A421" t="s">
        <v>414</v>
      </c>
      <c r="B421" t="s">
        <v>1166</v>
      </c>
      <c r="H421">
        <v>1</v>
      </c>
      <c r="P421">
        <v>1</v>
      </c>
    </row>
    <row r="422" spans="1:16" x14ac:dyDescent="0.2">
      <c r="A422" t="s">
        <v>414</v>
      </c>
      <c r="B422" t="s">
        <v>1172</v>
      </c>
      <c r="H422">
        <v>1</v>
      </c>
      <c r="P422">
        <v>1</v>
      </c>
    </row>
    <row r="423" spans="1:16" x14ac:dyDescent="0.2">
      <c r="A423" t="s">
        <v>414</v>
      </c>
      <c r="B423" t="s">
        <v>1193</v>
      </c>
      <c r="I423">
        <v>1</v>
      </c>
      <c r="K423">
        <v>1</v>
      </c>
      <c r="L423">
        <v>1</v>
      </c>
      <c r="M423">
        <v>1</v>
      </c>
      <c r="O423">
        <v>1</v>
      </c>
      <c r="P423">
        <v>5</v>
      </c>
    </row>
    <row r="424" spans="1:16" x14ac:dyDescent="0.2">
      <c r="A424" t="s">
        <v>414</v>
      </c>
      <c r="B424" t="s">
        <v>1210</v>
      </c>
      <c r="I424">
        <v>1</v>
      </c>
      <c r="K424">
        <v>1</v>
      </c>
      <c r="L424">
        <v>1</v>
      </c>
      <c r="P424">
        <v>3</v>
      </c>
    </row>
    <row r="425" spans="1:16" x14ac:dyDescent="0.2">
      <c r="A425" t="s">
        <v>414</v>
      </c>
      <c r="B425" t="s">
        <v>1286</v>
      </c>
      <c r="K425">
        <v>1</v>
      </c>
      <c r="P425">
        <v>1</v>
      </c>
    </row>
    <row r="426" spans="1:16" x14ac:dyDescent="0.2">
      <c r="A426" t="s">
        <v>414</v>
      </c>
      <c r="B426" t="s">
        <v>1292</v>
      </c>
      <c r="K426">
        <v>1</v>
      </c>
      <c r="P426">
        <v>1</v>
      </c>
    </row>
    <row r="427" spans="1:16" x14ac:dyDescent="0.2">
      <c r="A427" t="s">
        <v>414</v>
      </c>
      <c r="B427" t="s">
        <v>1316</v>
      </c>
      <c r="L427">
        <v>1</v>
      </c>
      <c r="P427">
        <v>1</v>
      </c>
    </row>
    <row r="428" spans="1:16" x14ac:dyDescent="0.2">
      <c r="A428" t="s">
        <v>414</v>
      </c>
      <c r="B428" t="s">
        <v>1328</v>
      </c>
      <c r="L428">
        <v>1</v>
      </c>
      <c r="M428">
        <v>1</v>
      </c>
      <c r="P428">
        <v>2</v>
      </c>
    </row>
    <row r="429" spans="1:16" x14ac:dyDescent="0.2">
      <c r="A429" t="s">
        <v>414</v>
      </c>
      <c r="B429" t="s">
        <v>1337</v>
      </c>
      <c r="M429">
        <v>1</v>
      </c>
      <c r="P429">
        <v>1</v>
      </c>
    </row>
    <row r="430" spans="1:16" x14ac:dyDescent="0.2">
      <c r="A430" t="s">
        <v>414</v>
      </c>
      <c r="B430" t="s">
        <v>1356</v>
      </c>
      <c r="O430">
        <v>1</v>
      </c>
      <c r="P430">
        <v>1</v>
      </c>
    </row>
    <row r="431" spans="1:16" x14ac:dyDescent="0.2">
      <c r="A431" t="s">
        <v>414</v>
      </c>
      <c r="B431" t="s">
        <v>1360</v>
      </c>
      <c r="O431">
        <v>1</v>
      </c>
      <c r="P431">
        <v>1</v>
      </c>
    </row>
    <row r="432" spans="1:16" x14ac:dyDescent="0.2">
      <c r="A432" t="s">
        <v>446</v>
      </c>
      <c r="B432" t="s">
        <v>756</v>
      </c>
      <c r="C432">
        <v>1</v>
      </c>
      <c r="P432">
        <v>1</v>
      </c>
    </row>
    <row r="433" spans="1:16" x14ac:dyDescent="0.2">
      <c r="A433" t="s">
        <v>446</v>
      </c>
      <c r="B433" t="s">
        <v>814</v>
      </c>
      <c r="C433">
        <v>1</v>
      </c>
      <c r="P433">
        <v>1</v>
      </c>
    </row>
    <row r="434" spans="1:16" x14ac:dyDescent="0.2">
      <c r="A434" t="s">
        <v>446</v>
      </c>
      <c r="B434" t="s">
        <v>815</v>
      </c>
      <c r="C434">
        <v>1</v>
      </c>
      <c r="P434">
        <v>1</v>
      </c>
    </row>
    <row r="435" spans="1:16" x14ac:dyDescent="0.2">
      <c r="A435" t="s">
        <v>446</v>
      </c>
      <c r="B435" t="s">
        <v>876</v>
      </c>
      <c r="D435">
        <v>2</v>
      </c>
      <c r="G435">
        <v>1</v>
      </c>
      <c r="K435">
        <v>1</v>
      </c>
      <c r="M435">
        <v>2</v>
      </c>
      <c r="O435">
        <v>1</v>
      </c>
      <c r="P435">
        <v>7</v>
      </c>
    </row>
    <row r="436" spans="1:16" x14ac:dyDescent="0.2">
      <c r="A436" t="s">
        <v>446</v>
      </c>
      <c r="B436" t="s">
        <v>898</v>
      </c>
      <c r="D436">
        <v>1</v>
      </c>
      <c r="E436">
        <v>1</v>
      </c>
      <c r="F436">
        <v>2</v>
      </c>
      <c r="G436">
        <v>1</v>
      </c>
      <c r="I436">
        <v>1</v>
      </c>
      <c r="P436">
        <v>6</v>
      </c>
    </row>
    <row r="437" spans="1:16" x14ac:dyDescent="0.2">
      <c r="A437" t="s">
        <v>446</v>
      </c>
      <c r="B437" t="s">
        <v>1056</v>
      </c>
      <c r="F437">
        <v>1</v>
      </c>
      <c r="H437">
        <v>1</v>
      </c>
      <c r="J437">
        <v>1</v>
      </c>
      <c r="K437">
        <v>1</v>
      </c>
      <c r="L437">
        <v>1</v>
      </c>
      <c r="M437">
        <v>1</v>
      </c>
      <c r="O437">
        <v>2</v>
      </c>
      <c r="P437">
        <v>8</v>
      </c>
    </row>
    <row r="438" spans="1:16" x14ac:dyDescent="0.2">
      <c r="A438" t="s">
        <v>446</v>
      </c>
      <c r="B438" t="s">
        <v>1095</v>
      </c>
      <c r="F438">
        <v>1</v>
      </c>
      <c r="P438">
        <v>1</v>
      </c>
    </row>
    <row r="439" spans="1:16" x14ac:dyDescent="0.2">
      <c r="A439" t="s">
        <v>446</v>
      </c>
      <c r="B439" t="s">
        <v>1153</v>
      </c>
      <c r="G439">
        <v>1</v>
      </c>
      <c r="P439">
        <v>1</v>
      </c>
    </row>
    <row r="440" spans="1:16" x14ac:dyDescent="0.2">
      <c r="A440" t="s">
        <v>446</v>
      </c>
      <c r="B440" t="s">
        <v>1160</v>
      </c>
      <c r="G440">
        <v>1</v>
      </c>
      <c r="P440">
        <v>1</v>
      </c>
    </row>
    <row r="441" spans="1:16" x14ac:dyDescent="0.2">
      <c r="A441" t="s">
        <v>446</v>
      </c>
      <c r="B441" t="s">
        <v>1301</v>
      </c>
      <c r="K441">
        <v>1</v>
      </c>
      <c r="L441">
        <v>1</v>
      </c>
      <c r="P441">
        <v>2</v>
      </c>
    </row>
    <row r="442" spans="1:16" x14ac:dyDescent="0.2">
      <c r="A442" t="s">
        <v>416</v>
      </c>
      <c r="B442" t="s">
        <v>758</v>
      </c>
      <c r="C442">
        <v>1</v>
      </c>
      <c r="P442">
        <v>1</v>
      </c>
    </row>
    <row r="443" spans="1:16" x14ac:dyDescent="0.2">
      <c r="A443" t="s">
        <v>416</v>
      </c>
      <c r="B443" t="s">
        <v>1129</v>
      </c>
      <c r="G443">
        <v>1</v>
      </c>
      <c r="P443">
        <v>1</v>
      </c>
    </row>
    <row r="444" spans="1:16" x14ac:dyDescent="0.2">
      <c r="A444" t="s">
        <v>416</v>
      </c>
      <c r="B444" t="s">
        <v>1132</v>
      </c>
      <c r="G444">
        <v>1</v>
      </c>
      <c r="P444">
        <v>1</v>
      </c>
    </row>
    <row r="445" spans="1:16" x14ac:dyDescent="0.2">
      <c r="A445" t="s">
        <v>416</v>
      </c>
      <c r="B445" t="s">
        <v>1229</v>
      </c>
      <c r="J445">
        <v>1</v>
      </c>
      <c r="P445">
        <v>1</v>
      </c>
    </row>
    <row r="446" spans="1:16" x14ac:dyDescent="0.2">
      <c r="A446" t="s">
        <v>416</v>
      </c>
      <c r="B446" t="s">
        <v>1294</v>
      </c>
      <c r="K446">
        <v>1</v>
      </c>
      <c r="P446">
        <v>1</v>
      </c>
    </row>
    <row r="447" spans="1:16" x14ac:dyDescent="0.2">
      <c r="A447" t="s">
        <v>437</v>
      </c>
      <c r="B447" t="s">
        <v>1120</v>
      </c>
      <c r="G447">
        <v>1</v>
      </c>
      <c r="P447">
        <v>1</v>
      </c>
    </row>
    <row r="448" spans="1:16" x14ac:dyDescent="0.2">
      <c r="A448" t="s">
        <v>412</v>
      </c>
      <c r="B448" t="s">
        <v>970</v>
      </c>
      <c r="E448">
        <v>2</v>
      </c>
      <c r="F448">
        <v>1</v>
      </c>
      <c r="H448">
        <v>1</v>
      </c>
      <c r="I448">
        <v>1</v>
      </c>
      <c r="J448">
        <v>1</v>
      </c>
      <c r="P448">
        <v>6</v>
      </c>
    </row>
    <row r="449" spans="1:16" x14ac:dyDescent="0.2">
      <c r="A449" t="s">
        <v>412</v>
      </c>
      <c r="B449" t="s">
        <v>1121</v>
      </c>
      <c r="G449">
        <v>1</v>
      </c>
      <c r="I449">
        <v>2</v>
      </c>
      <c r="L449">
        <v>1</v>
      </c>
      <c r="N449">
        <v>1</v>
      </c>
      <c r="P449">
        <v>5</v>
      </c>
    </row>
    <row r="450" spans="1:16" x14ac:dyDescent="0.2">
      <c r="A450" t="s">
        <v>412</v>
      </c>
      <c r="B450" t="s">
        <v>1145</v>
      </c>
      <c r="G450">
        <v>1</v>
      </c>
      <c r="P450">
        <v>1</v>
      </c>
    </row>
    <row r="451" spans="1:16" x14ac:dyDescent="0.2">
      <c r="A451" t="s">
        <v>412</v>
      </c>
      <c r="B451" t="s">
        <v>1242</v>
      </c>
      <c r="J451">
        <v>1</v>
      </c>
      <c r="P451">
        <v>1</v>
      </c>
    </row>
    <row r="452" spans="1:16" x14ac:dyDescent="0.2">
      <c r="A452" t="s">
        <v>475</v>
      </c>
      <c r="B452" t="s">
        <v>1325</v>
      </c>
      <c r="L452">
        <v>1</v>
      </c>
      <c r="P452">
        <v>1</v>
      </c>
    </row>
    <row r="453" spans="1:16" x14ac:dyDescent="0.2">
      <c r="A453" t="s">
        <v>618</v>
      </c>
      <c r="B453" t="s">
        <v>897</v>
      </c>
      <c r="D453">
        <v>1</v>
      </c>
      <c r="P453">
        <v>1</v>
      </c>
    </row>
    <row r="454" spans="1:16" x14ac:dyDescent="0.2">
      <c r="A454" t="s">
        <v>617</v>
      </c>
      <c r="B454" t="s">
        <v>1276</v>
      </c>
      <c r="K454">
        <v>1</v>
      </c>
      <c r="P454">
        <v>1</v>
      </c>
    </row>
    <row r="455" spans="1:16" x14ac:dyDescent="0.2">
      <c r="A455" t="s">
        <v>565</v>
      </c>
      <c r="B455" t="s">
        <v>1202</v>
      </c>
      <c r="I455">
        <v>1</v>
      </c>
      <c r="P455">
        <v>1</v>
      </c>
    </row>
    <row r="456" spans="1:16" x14ac:dyDescent="0.2">
      <c r="A456" t="s">
        <v>427</v>
      </c>
      <c r="B456" t="s">
        <v>756</v>
      </c>
      <c r="E456">
        <v>1</v>
      </c>
      <c r="G456">
        <v>2</v>
      </c>
      <c r="P456">
        <v>3</v>
      </c>
    </row>
    <row r="457" spans="1:16" x14ac:dyDescent="0.2">
      <c r="A457" t="s">
        <v>427</v>
      </c>
      <c r="B457" t="s">
        <v>808</v>
      </c>
      <c r="C457">
        <v>1</v>
      </c>
      <c r="P457">
        <v>1</v>
      </c>
    </row>
    <row r="458" spans="1:16" x14ac:dyDescent="0.2">
      <c r="A458" t="s">
        <v>427</v>
      </c>
      <c r="B458" t="s">
        <v>864</v>
      </c>
      <c r="D458">
        <v>1</v>
      </c>
      <c r="P458">
        <v>1</v>
      </c>
    </row>
    <row r="459" spans="1:16" x14ac:dyDescent="0.2">
      <c r="A459" t="s">
        <v>427</v>
      </c>
      <c r="B459" t="s">
        <v>889</v>
      </c>
      <c r="D459">
        <v>1</v>
      </c>
      <c r="G459">
        <v>1</v>
      </c>
      <c r="I459">
        <v>6</v>
      </c>
      <c r="J459">
        <v>3</v>
      </c>
      <c r="K459">
        <v>7</v>
      </c>
      <c r="L459">
        <v>4</v>
      </c>
      <c r="M459">
        <v>2</v>
      </c>
      <c r="P459">
        <v>24</v>
      </c>
    </row>
    <row r="460" spans="1:16" x14ac:dyDescent="0.2">
      <c r="A460" t="s">
        <v>427</v>
      </c>
      <c r="B460" t="s">
        <v>939</v>
      </c>
      <c r="E460">
        <v>1</v>
      </c>
      <c r="P460">
        <v>1</v>
      </c>
    </row>
    <row r="461" spans="1:16" x14ac:dyDescent="0.2">
      <c r="A461" t="s">
        <v>427</v>
      </c>
      <c r="B461" t="s">
        <v>982</v>
      </c>
      <c r="E461">
        <v>1</v>
      </c>
      <c r="P461">
        <v>1</v>
      </c>
    </row>
    <row r="462" spans="1:16" x14ac:dyDescent="0.2">
      <c r="A462" t="s">
        <v>427</v>
      </c>
      <c r="B462" t="s">
        <v>997</v>
      </c>
      <c r="E462">
        <v>1</v>
      </c>
      <c r="I462">
        <v>1</v>
      </c>
      <c r="K462">
        <v>1</v>
      </c>
      <c r="N462">
        <v>1</v>
      </c>
      <c r="P462">
        <v>4</v>
      </c>
    </row>
    <row r="463" spans="1:16" x14ac:dyDescent="0.2">
      <c r="A463" t="s">
        <v>427</v>
      </c>
      <c r="B463" t="s">
        <v>1135</v>
      </c>
      <c r="G463">
        <v>1</v>
      </c>
      <c r="P463">
        <v>1</v>
      </c>
    </row>
    <row r="464" spans="1:16" x14ac:dyDescent="0.2">
      <c r="A464" t="s">
        <v>427</v>
      </c>
      <c r="B464" t="s">
        <v>1181</v>
      </c>
      <c r="H464">
        <v>1</v>
      </c>
      <c r="I464">
        <v>1</v>
      </c>
      <c r="L464">
        <v>1</v>
      </c>
      <c r="M464">
        <v>1</v>
      </c>
      <c r="P464">
        <v>4</v>
      </c>
    </row>
    <row r="465" spans="1:16" x14ac:dyDescent="0.2">
      <c r="A465" t="s">
        <v>427</v>
      </c>
      <c r="B465" t="s">
        <v>1184</v>
      </c>
      <c r="H465">
        <v>1</v>
      </c>
      <c r="P465">
        <v>1</v>
      </c>
    </row>
    <row r="466" spans="1:16" x14ac:dyDescent="0.2">
      <c r="A466" t="s">
        <v>427</v>
      </c>
      <c r="B466" t="s">
        <v>1250</v>
      </c>
      <c r="J466">
        <v>1</v>
      </c>
      <c r="P466">
        <v>1</v>
      </c>
    </row>
    <row r="467" spans="1:16" x14ac:dyDescent="0.2">
      <c r="A467" t="s">
        <v>427</v>
      </c>
      <c r="B467" t="s">
        <v>1338</v>
      </c>
      <c r="M467">
        <v>1</v>
      </c>
      <c r="P467">
        <v>1</v>
      </c>
    </row>
    <row r="468" spans="1:16" x14ac:dyDescent="0.2">
      <c r="A468" t="s">
        <v>427</v>
      </c>
      <c r="B468" t="s">
        <v>1357</v>
      </c>
      <c r="O468">
        <v>1</v>
      </c>
      <c r="P468">
        <v>1</v>
      </c>
    </row>
    <row r="469" spans="1:16" x14ac:dyDescent="0.2">
      <c r="A469" t="s">
        <v>616</v>
      </c>
      <c r="B469" t="s">
        <v>969</v>
      </c>
      <c r="E469">
        <v>1</v>
      </c>
      <c r="P469">
        <v>1</v>
      </c>
    </row>
    <row r="470" spans="1:16" x14ac:dyDescent="0.2">
      <c r="A470" t="s">
        <v>615</v>
      </c>
      <c r="B470" t="s">
        <v>1182</v>
      </c>
      <c r="H470">
        <v>1</v>
      </c>
      <c r="L470">
        <v>1</v>
      </c>
      <c r="M470">
        <v>1</v>
      </c>
      <c r="N470">
        <v>2</v>
      </c>
      <c r="O470">
        <v>3</v>
      </c>
      <c r="P470">
        <v>8</v>
      </c>
    </row>
    <row r="471" spans="1:16" x14ac:dyDescent="0.2">
      <c r="A471" t="s">
        <v>396</v>
      </c>
      <c r="B471" t="s">
        <v>1201</v>
      </c>
      <c r="I471">
        <v>1</v>
      </c>
      <c r="P471">
        <v>1</v>
      </c>
    </row>
    <row r="472" spans="1:16" x14ac:dyDescent="0.2">
      <c r="A472" t="s">
        <v>614</v>
      </c>
      <c r="B472" t="s">
        <v>1247</v>
      </c>
      <c r="J472">
        <v>1</v>
      </c>
      <c r="P472">
        <v>1</v>
      </c>
    </row>
    <row r="473" spans="1:16" x14ac:dyDescent="0.2">
      <c r="A473" t="s">
        <v>613</v>
      </c>
      <c r="B473" t="s">
        <v>1201</v>
      </c>
      <c r="L473">
        <v>1</v>
      </c>
      <c r="P473">
        <v>1</v>
      </c>
    </row>
    <row r="474" spans="1:16" x14ac:dyDescent="0.2">
      <c r="A474" t="s">
        <v>478</v>
      </c>
      <c r="B474" t="s">
        <v>756</v>
      </c>
      <c r="C474">
        <v>2</v>
      </c>
      <c r="P474">
        <v>2</v>
      </c>
    </row>
    <row r="475" spans="1:16" x14ac:dyDescent="0.2">
      <c r="A475" t="s">
        <v>478</v>
      </c>
      <c r="B475" t="s">
        <v>891</v>
      </c>
      <c r="D475">
        <v>1</v>
      </c>
      <c r="E475">
        <v>1</v>
      </c>
      <c r="H475">
        <v>1</v>
      </c>
      <c r="L475">
        <v>1</v>
      </c>
      <c r="P475">
        <v>4</v>
      </c>
    </row>
    <row r="476" spans="1:16" x14ac:dyDescent="0.2">
      <c r="A476" t="s">
        <v>478</v>
      </c>
      <c r="B476" t="s">
        <v>1175</v>
      </c>
      <c r="H476">
        <v>1</v>
      </c>
      <c r="I476">
        <v>3</v>
      </c>
      <c r="K476">
        <v>1</v>
      </c>
      <c r="P476">
        <v>5</v>
      </c>
    </row>
    <row r="477" spans="1:16" x14ac:dyDescent="0.2">
      <c r="A477" t="s">
        <v>566</v>
      </c>
      <c r="B477" t="s">
        <v>1355</v>
      </c>
      <c r="O477">
        <v>1</v>
      </c>
      <c r="P477">
        <v>1</v>
      </c>
    </row>
    <row r="478" spans="1:16" x14ac:dyDescent="0.2">
      <c r="A478" t="s">
        <v>612</v>
      </c>
      <c r="B478" t="s">
        <v>848</v>
      </c>
      <c r="D478">
        <v>2</v>
      </c>
      <c r="P478">
        <v>2</v>
      </c>
    </row>
    <row r="479" spans="1:16" x14ac:dyDescent="0.2">
      <c r="A479" t="s">
        <v>455</v>
      </c>
      <c r="B479" t="s">
        <v>966</v>
      </c>
      <c r="E479">
        <v>1</v>
      </c>
      <c r="P479">
        <v>1</v>
      </c>
    </row>
    <row r="480" spans="1:16" x14ac:dyDescent="0.2">
      <c r="A480" t="s">
        <v>455</v>
      </c>
      <c r="B480" t="s">
        <v>1024</v>
      </c>
      <c r="E480">
        <v>1</v>
      </c>
      <c r="G480">
        <v>1</v>
      </c>
      <c r="P480">
        <v>2</v>
      </c>
    </row>
    <row r="481" spans="1:16" x14ac:dyDescent="0.2">
      <c r="A481" t="s">
        <v>455</v>
      </c>
      <c r="B481" t="s">
        <v>1223</v>
      </c>
      <c r="J481">
        <v>1</v>
      </c>
      <c r="P481">
        <v>1</v>
      </c>
    </row>
    <row r="482" spans="1:16" x14ac:dyDescent="0.2">
      <c r="A482" t="s">
        <v>455</v>
      </c>
      <c r="B482" t="s">
        <v>1240</v>
      </c>
      <c r="J482">
        <v>1</v>
      </c>
      <c r="P482">
        <v>1</v>
      </c>
    </row>
    <row r="483" spans="1:16" x14ac:dyDescent="0.2">
      <c r="A483" t="s">
        <v>611</v>
      </c>
      <c r="B483" t="s">
        <v>969</v>
      </c>
      <c r="E483">
        <v>2</v>
      </c>
      <c r="P483">
        <v>2</v>
      </c>
    </row>
    <row r="484" spans="1:16" x14ac:dyDescent="0.2">
      <c r="A484" t="s">
        <v>611</v>
      </c>
      <c r="B484" t="s">
        <v>1015</v>
      </c>
      <c r="E484">
        <v>1</v>
      </c>
      <c r="P484">
        <v>1</v>
      </c>
    </row>
    <row r="485" spans="1:16" x14ac:dyDescent="0.2">
      <c r="A485" t="s">
        <v>456</v>
      </c>
      <c r="B485" t="s">
        <v>857</v>
      </c>
      <c r="D485">
        <v>1</v>
      </c>
      <c r="G485">
        <v>1</v>
      </c>
      <c r="I485">
        <v>1</v>
      </c>
      <c r="K485">
        <v>1</v>
      </c>
      <c r="O485">
        <v>1</v>
      </c>
      <c r="P485">
        <v>5</v>
      </c>
    </row>
    <row r="486" spans="1:16" x14ac:dyDescent="0.2">
      <c r="A486" t="s">
        <v>456</v>
      </c>
      <c r="B486" t="s">
        <v>968</v>
      </c>
      <c r="E486">
        <v>1</v>
      </c>
      <c r="P486">
        <v>1</v>
      </c>
    </row>
    <row r="487" spans="1:16" x14ac:dyDescent="0.2">
      <c r="A487" t="s">
        <v>456</v>
      </c>
      <c r="B487" t="s">
        <v>1144</v>
      </c>
      <c r="G487">
        <v>1</v>
      </c>
      <c r="P487">
        <v>1</v>
      </c>
    </row>
    <row r="488" spans="1:16" x14ac:dyDescent="0.2">
      <c r="A488" t="s">
        <v>456</v>
      </c>
      <c r="B488" t="s">
        <v>1225</v>
      </c>
      <c r="J488">
        <v>2</v>
      </c>
      <c r="K488">
        <v>1</v>
      </c>
      <c r="L488">
        <v>1</v>
      </c>
      <c r="M488">
        <v>1</v>
      </c>
      <c r="P488">
        <v>5</v>
      </c>
    </row>
    <row r="489" spans="1:16" x14ac:dyDescent="0.2">
      <c r="A489" t="s">
        <v>456</v>
      </c>
      <c r="B489" t="s">
        <v>1361</v>
      </c>
      <c r="O489">
        <v>1</v>
      </c>
      <c r="P489">
        <v>1</v>
      </c>
    </row>
    <row r="490" spans="1:16" x14ac:dyDescent="0.2">
      <c r="A490" t="s">
        <v>449</v>
      </c>
      <c r="B490" t="s">
        <v>756</v>
      </c>
      <c r="C490">
        <v>1</v>
      </c>
      <c r="P490">
        <v>1</v>
      </c>
    </row>
    <row r="491" spans="1:16" x14ac:dyDescent="0.2">
      <c r="A491" t="s">
        <v>449</v>
      </c>
      <c r="B491" t="s">
        <v>792</v>
      </c>
      <c r="C491">
        <v>1</v>
      </c>
      <c r="P491">
        <v>1</v>
      </c>
    </row>
    <row r="492" spans="1:16" x14ac:dyDescent="0.2">
      <c r="A492" t="s">
        <v>449</v>
      </c>
      <c r="B492" t="s">
        <v>865</v>
      </c>
      <c r="D492">
        <v>1</v>
      </c>
      <c r="P492">
        <v>1</v>
      </c>
    </row>
    <row r="493" spans="1:16" x14ac:dyDescent="0.2">
      <c r="A493" t="s">
        <v>449</v>
      </c>
      <c r="B493" t="s">
        <v>909</v>
      </c>
      <c r="D493">
        <v>1</v>
      </c>
      <c r="P493">
        <v>1</v>
      </c>
    </row>
    <row r="494" spans="1:16" x14ac:dyDescent="0.2">
      <c r="A494" t="s">
        <v>449</v>
      </c>
      <c r="B494" t="s">
        <v>984</v>
      </c>
      <c r="E494">
        <v>1</v>
      </c>
      <c r="P494">
        <v>1</v>
      </c>
    </row>
    <row r="495" spans="1:16" x14ac:dyDescent="0.2">
      <c r="A495" t="s">
        <v>449</v>
      </c>
      <c r="B495" t="s">
        <v>1138</v>
      </c>
      <c r="G495">
        <v>1</v>
      </c>
      <c r="M495">
        <v>1</v>
      </c>
      <c r="P495">
        <v>2</v>
      </c>
    </row>
    <row r="496" spans="1:16" x14ac:dyDescent="0.2">
      <c r="A496" t="s">
        <v>449</v>
      </c>
      <c r="B496" t="s">
        <v>1163</v>
      </c>
      <c r="H496">
        <v>1</v>
      </c>
      <c r="J496">
        <v>1</v>
      </c>
      <c r="P496">
        <v>2</v>
      </c>
    </row>
    <row r="497" spans="1:16" x14ac:dyDescent="0.2">
      <c r="A497" t="s">
        <v>449</v>
      </c>
      <c r="B497" t="s">
        <v>1179</v>
      </c>
      <c r="H497">
        <v>1</v>
      </c>
      <c r="I497">
        <v>1</v>
      </c>
      <c r="P497">
        <v>2</v>
      </c>
    </row>
    <row r="498" spans="1:16" x14ac:dyDescent="0.2">
      <c r="A498" t="s">
        <v>449</v>
      </c>
      <c r="B498" t="s">
        <v>1198</v>
      </c>
      <c r="I498">
        <v>1</v>
      </c>
      <c r="P498">
        <v>1</v>
      </c>
    </row>
    <row r="499" spans="1:16" x14ac:dyDescent="0.2">
      <c r="A499" t="s">
        <v>449</v>
      </c>
      <c r="B499" t="s">
        <v>1200</v>
      </c>
      <c r="I499">
        <v>1</v>
      </c>
      <c r="P499">
        <v>1</v>
      </c>
    </row>
    <row r="500" spans="1:16" x14ac:dyDescent="0.2">
      <c r="A500" t="s">
        <v>449</v>
      </c>
      <c r="B500" t="s">
        <v>1267</v>
      </c>
      <c r="J500">
        <v>1</v>
      </c>
      <c r="P500">
        <v>1</v>
      </c>
    </row>
    <row r="501" spans="1:16" x14ac:dyDescent="0.2">
      <c r="A501" t="s">
        <v>449</v>
      </c>
      <c r="B501" t="s">
        <v>1296</v>
      </c>
      <c r="K501">
        <v>1</v>
      </c>
      <c r="P501">
        <v>1</v>
      </c>
    </row>
    <row r="502" spans="1:16" x14ac:dyDescent="0.2">
      <c r="A502" t="s">
        <v>449</v>
      </c>
      <c r="B502" t="s">
        <v>1359</v>
      </c>
      <c r="O502">
        <v>1</v>
      </c>
      <c r="P502">
        <v>1</v>
      </c>
    </row>
    <row r="503" spans="1:16" x14ac:dyDescent="0.2">
      <c r="A503" t="s">
        <v>610</v>
      </c>
      <c r="B503" t="s">
        <v>754</v>
      </c>
      <c r="C503">
        <v>2</v>
      </c>
      <c r="D503">
        <v>3</v>
      </c>
      <c r="E503">
        <v>2</v>
      </c>
      <c r="F503">
        <v>4</v>
      </c>
      <c r="P503">
        <v>11</v>
      </c>
    </row>
    <row r="504" spans="1:16" x14ac:dyDescent="0.2">
      <c r="A504" t="s">
        <v>610</v>
      </c>
      <c r="B504" t="s">
        <v>795</v>
      </c>
      <c r="C504">
        <v>1</v>
      </c>
      <c r="P504">
        <v>1</v>
      </c>
    </row>
    <row r="505" spans="1:16" x14ac:dyDescent="0.2">
      <c r="A505" t="s">
        <v>610</v>
      </c>
      <c r="B505" t="s">
        <v>1162</v>
      </c>
      <c r="H505">
        <v>1</v>
      </c>
      <c r="P505">
        <v>1</v>
      </c>
    </row>
    <row r="506" spans="1:16" x14ac:dyDescent="0.2">
      <c r="A506" t="s">
        <v>418</v>
      </c>
      <c r="B506" t="s">
        <v>747</v>
      </c>
      <c r="C506">
        <v>1</v>
      </c>
      <c r="H506">
        <v>1</v>
      </c>
      <c r="P506">
        <v>2</v>
      </c>
    </row>
    <row r="507" spans="1:16" x14ac:dyDescent="0.2">
      <c r="A507" t="s">
        <v>418</v>
      </c>
      <c r="B507" t="s">
        <v>1049</v>
      </c>
      <c r="F507">
        <v>1</v>
      </c>
      <c r="P507">
        <v>1</v>
      </c>
    </row>
    <row r="508" spans="1:16" x14ac:dyDescent="0.2">
      <c r="A508" t="s">
        <v>418</v>
      </c>
      <c r="B508" t="s">
        <v>1147</v>
      </c>
      <c r="G508">
        <v>1</v>
      </c>
      <c r="P508">
        <v>1</v>
      </c>
    </row>
    <row r="509" spans="1:16" x14ac:dyDescent="0.2">
      <c r="A509" t="s">
        <v>418</v>
      </c>
      <c r="B509" t="s">
        <v>1243</v>
      </c>
      <c r="J509">
        <v>2</v>
      </c>
      <c r="P509">
        <v>2</v>
      </c>
    </row>
    <row r="510" spans="1:16" x14ac:dyDescent="0.2">
      <c r="A510" t="s">
        <v>609</v>
      </c>
      <c r="B510" t="s">
        <v>1021</v>
      </c>
      <c r="E510">
        <v>1</v>
      </c>
      <c r="G510">
        <v>1</v>
      </c>
      <c r="J510">
        <v>4</v>
      </c>
      <c r="K510">
        <v>1</v>
      </c>
      <c r="L510">
        <v>1</v>
      </c>
      <c r="N510">
        <v>1</v>
      </c>
      <c r="O510">
        <v>2</v>
      </c>
      <c r="P510">
        <v>11</v>
      </c>
    </row>
    <row r="511" spans="1:16" x14ac:dyDescent="0.2">
      <c r="A511" t="s">
        <v>609</v>
      </c>
      <c r="B511" t="s">
        <v>1265</v>
      </c>
      <c r="J511">
        <v>1</v>
      </c>
      <c r="P511">
        <v>1</v>
      </c>
    </row>
    <row r="512" spans="1:16" x14ac:dyDescent="0.2">
      <c r="A512" t="s">
        <v>608</v>
      </c>
      <c r="B512" t="s">
        <v>893</v>
      </c>
      <c r="N512">
        <v>1</v>
      </c>
      <c r="P512">
        <v>1</v>
      </c>
    </row>
    <row r="513" spans="1:16" x14ac:dyDescent="0.2">
      <c r="A513" t="s">
        <v>607</v>
      </c>
      <c r="B513" t="s">
        <v>1238</v>
      </c>
      <c r="J513">
        <v>1</v>
      </c>
      <c r="P513">
        <v>1</v>
      </c>
    </row>
    <row r="514" spans="1:16" x14ac:dyDescent="0.2">
      <c r="A514" t="s">
        <v>567</v>
      </c>
      <c r="B514" t="s">
        <v>756</v>
      </c>
      <c r="E514">
        <v>1</v>
      </c>
      <c r="P514">
        <v>1</v>
      </c>
    </row>
    <row r="515" spans="1:16" x14ac:dyDescent="0.2">
      <c r="A515" t="s">
        <v>567</v>
      </c>
      <c r="B515" t="s">
        <v>807</v>
      </c>
      <c r="G515">
        <v>1</v>
      </c>
      <c r="P515">
        <v>1</v>
      </c>
    </row>
    <row r="516" spans="1:16" x14ac:dyDescent="0.2">
      <c r="A516" t="s">
        <v>567</v>
      </c>
      <c r="B516" t="s">
        <v>852</v>
      </c>
      <c r="D516">
        <v>1</v>
      </c>
      <c r="E516">
        <v>1</v>
      </c>
      <c r="F516">
        <v>1</v>
      </c>
      <c r="I516">
        <v>1</v>
      </c>
      <c r="J516">
        <v>1</v>
      </c>
      <c r="K516">
        <v>1</v>
      </c>
      <c r="M516">
        <v>1</v>
      </c>
      <c r="P516">
        <v>7</v>
      </c>
    </row>
    <row r="517" spans="1:16" x14ac:dyDescent="0.2">
      <c r="A517" t="s">
        <v>567</v>
      </c>
      <c r="B517" t="s">
        <v>992</v>
      </c>
      <c r="E517">
        <v>1</v>
      </c>
      <c r="P517">
        <v>1</v>
      </c>
    </row>
    <row r="518" spans="1:16" x14ac:dyDescent="0.2">
      <c r="A518" t="s">
        <v>567</v>
      </c>
      <c r="B518" t="s">
        <v>1088</v>
      </c>
      <c r="F518">
        <v>1</v>
      </c>
      <c r="P518">
        <v>1</v>
      </c>
    </row>
    <row r="519" spans="1:16" x14ac:dyDescent="0.2">
      <c r="A519" t="s">
        <v>567</v>
      </c>
      <c r="B519" t="s">
        <v>1112</v>
      </c>
      <c r="F519">
        <v>1</v>
      </c>
      <c r="P519">
        <v>1</v>
      </c>
    </row>
    <row r="520" spans="1:16" x14ac:dyDescent="0.2">
      <c r="A520" t="s">
        <v>567</v>
      </c>
      <c r="B520" t="s">
        <v>1177</v>
      </c>
      <c r="H520">
        <v>1</v>
      </c>
      <c r="P520">
        <v>1</v>
      </c>
    </row>
    <row r="521" spans="1:16" x14ac:dyDescent="0.2">
      <c r="A521" t="s">
        <v>443</v>
      </c>
      <c r="B521" t="s">
        <v>1350</v>
      </c>
      <c r="O521">
        <v>1</v>
      </c>
      <c r="P521">
        <v>1</v>
      </c>
    </row>
    <row r="522" spans="1:16" x14ac:dyDescent="0.2">
      <c r="A522" t="s">
        <v>442</v>
      </c>
      <c r="B522" t="s">
        <v>756</v>
      </c>
      <c r="I522">
        <v>1</v>
      </c>
      <c r="P522">
        <v>1</v>
      </c>
    </row>
    <row r="523" spans="1:16" x14ac:dyDescent="0.2">
      <c r="A523" t="s">
        <v>442</v>
      </c>
      <c r="B523" t="s">
        <v>1008</v>
      </c>
      <c r="E523">
        <v>1</v>
      </c>
      <c r="P523">
        <v>1</v>
      </c>
    </row>
    <row r="524" spans="1:16" x14ac:dyDescent="0.2">
      <c r="A524" t="s">
        <v>442</v>
      </c>
      <c r="B524" t="s">
        <v>1055</v>
      </c>
      <c r="F524">
        <v>1</v>
      </c>
      <c r="P524">
        <v>1</v>
      </c>
    </row>
    <row r="525" spans="1:16" x14ac:dyDescent="0.2">
      <c r="A525" t="s">
        <v>442</v>
      </c>
      <c r="B525" t="s">
        <v>1099</v>
      </c>
      <c r="F525">
        <v>1</v>
      </c>
      <c r="G525">
        <v>1</v>
      </c>
      <c r="H525">
        <v>1</v>
      </c>
      <c r="K525">
        <v>1</v>
      </c>
      <c r="L525">
        <v>1</v>
      </c>
      <c r="O525">
        <v>1</v>
      </c>
      <c r="P525">
        <v>6</v>
      </c>
    </row>
    <row r="526" spans="1:16" x14ac:dyDescent="0.2">
      <c r="A526" t="s">
        <v>442</v>
      </c>
      <c r="B526" t="s">
        <v>1185</v>
      </c>
      <c r="H526">
        <v>1</v>
      </c>
      <c r="K526">
        <v>1</v>
      </c>
      <c r="O526">
        <v>1</v>
      </c>
      <c r="P526">
        <v>3</v>
      </c>
    </row>
    <row r="527" spans="1:16" x14ac:dyDescent="0.2">
      <c r="A527" t="s">
        <v>606</v>
      </c>
      <c r="B527" t="s">
        <v>879</v>
      </c>
      <c r="D527">
        <v>1</v>
      </c>
      <c r="P527">
        <v>1</v>
      </c>
    </row>
    <row r="528" spans="1:16" x14ac:dyDescent="0.2">
      <c r="A528" t="s">
        <v>407</v>
      </c>
      <c r="B528" t="s">
        <v>756</v>
      </c>
      <c r="E528">
        <v>1</v>
      </c>
      <c r="P528">
        <v>1</v>
      </c>
    </row>
    <row r="529" spans="1:16" x14ac:dyDescent="0.2">
      <c r="A529" t="s">
        <v>407</v>
      </c>
      <c r="B529" t="s">
        <v>902</v>
      </c>
      <c r="D529">
        <v>2</v>
      </c>
      <c r="E529">
        <v>1</v>
      </c>
      <c r="F529">
        <v>1</v>
      </c>
      <c r="G529">
        <v>2</v>
      </c>
      <c r="H529">
        <v>1</v>
      </c>
      <c r="P529">
        <v>7</v>
      </c>
    </row>
    <row r="530" spans="1:16" x14ac:dyDescent="0.2">
      <c r="A530" t="s">
        <v>407</v>
      </c>
      <c r="B530" t="s">
        <v>967</v>
      </c>
      <c r="E530">
        <v>1</v>
      </c>
      <c r="P530">
        <v>1</v>
      </c>
    </row>
    <row r="531" spans="1:16" x14ac:dyDescent="0.2">
      <c r="A531" t="s">
        <v>407</v>
      </c>
      <c r="B531" t="s">
        <v>1103</v>
      </c>
      <c r="F531">
        <v>1</v>
      </c>
      <c r="G531">
        <v>2</v>
      </c>
      <c r="H531">
        <v>3</v>
      </c>
      <c r="P531">
        <v>6</v>
      </c>
    </row>
    <row r="532" spans="1:16" x14ac:dyDescent="0.2">
      <c r="A532" t="s">
        <v>407</v>
      </c>
      <c r="B532" t="s">
        <v>1256</v>
      </c>
      <c r="J532">
        <v>2</v>
      </c>
      <c r="L532">
        <v>1</v>
      </c>
      <c r="P532">
        <v>3</v>
      </c>
    </row>
    <row r="533" spans="1:16" x14ac:dyDescent="0.2">
      <c r="A533" t="s">
        <v>605</v>
      </c>
      <c r="B533" t="s">
        <v>1314</v>
      </c>
      <c r="L533">
        <v>1</v>
      </c>
      <c r="P533">
        <v>1</v>
      </c>
    </row>
    <row r="534" spans="1:16" x14ac:dyDescent="0.2">
      <c r="A534" t="s">
        <v>568</v>
      </c>
      <c r="B534" t="s">
        <v>1150</v>
      </c>
      <c r="G534">
        <v>1</v>
      </c>
      <c r="P534">
        <v>1</v>
      </c>
    </row>
    <row r="535" spans="1:16" x14ac:dyDescent="0.2">
      <c r="A535" t="s">
        <v>568</v>
      </c>
      <c r="B535" t="s">
        <v>1324</v>
      </c>
      <c r="O535">
        <v>1</v>
      </c>
      <c r="P535">
        <v>1</v>
      </c>
    </row>
    <row r="536" spans="1:16" x14ac:dyDescent="0.2">
      <c r="A536" t="s">
        <v>604</v>
      </c>
      <c r="B536" t="s">
        <v>1097</v>
      </c>
      <c r="F536">
        <v>1</v>
      </c>
      <c r="P536">
        <v>1</v>
      </c>
    </row>
    <row r="537" spans="1:16" x14ac:dyDescent="0.2">
      <c r="A537" t="s">
        <v>424</v>
      </c>
      <c r="B537" t="s">
        <v>866</v>
      </c>
      <c r="D537">
        <v>1</v>
      </c>
      <c r="G537">
        <v>3</v>
      </c>
      <c r="P537">
        <v>4</v>
      </c>
    </row>
    <row r="538" spans="1:16" x14ac:dyDescent="0.2">
      <c r="A538" t="s">
        <v>424</v>
      </c>
      <c r="B538" t="s">
        <v>969</v>
      </c>
      <c r="E538">
        <v>3</v>
      </c>
      <c r="P538">
        <v>3</v>
      </c>
    </row>
    <row r="539" spans="1:16" x14ac:dyDescent="0.2">
      <c r="A539" t="s">
        <v>603</v>
      </c>
      <c r="B539" t="s">
        <v>1321</v>
      </c>
      <c r="L539">
        <v>1</v>
      </c>
      <c r="P539">
        <v>1</v>
      </c>
    </row>
    <row r="540" spans="1:16" x14ac:dyDescent="0.2">
      <c r="A540" t="s">
        <v>569</v>
      </c>
      <c r="B540" t="s">
        <v>1197</v>
      </c>
      <c r="I540">
        <v>1</v>
      </c>
      <c r="P540">
        <v>1</v>
      </c>
    </row>
    <row r="541" spans="1:16" x14ac:dyDescent="0.2">
      <c r="A541" t="s">
        <v>602</v>
      </c>
      <c r="B541" t="s">
        <v>1041</v>
      </c>
      <c r="F541">
        <v>1</v>
      </c>
      <c r="P541">
        <v>1</v>
      </c>
    </row>
    <row r="542" spans="1:16" x14ac:dyDescent="0.2">
      <c r="A542" t="s">
        <v>420</v>
      </c>
      <c r="B542" t="s">
        <v>756</v>
      </c>
      <c r="H542">
        <v>1</v>
      </c>
      <c r="I542">
        <v>1</v>
      </c>
      <c r="P542">
        <v>2</v>
      </c>
    </row>
    <row r="543" spans="1:16" x14ac:dyDescent="0.2">
      <c r="A543" t="s">
        <v>420</v>
      </c>
      <c r="B543" t="s">
        <v>1269</v>
      </c>
      <c r="J543">
        <v>1</v>
      </c>
      <c r="P543">
        <v>1</v>
      </c>
    </row>
    <row r="544" spans="1:16" x14ac:dyDescent="0.2">
      <c r="A544" t="s">
        <v>420</v>
      </c>
      <c r="B544" t="s">
        <v>1331</v>
      </c>
      <c r="L544">
        <v>1</v>
      </c>
      <c r="O544">
        <v>1</v>
      </c>
      <c r="P544">
        <v>2</v>
      </c>
    </row>
    <row r="545" spans="1:16" x14ac:dyDescent="0.2">
      <c r="A545" t="s">
        <v>601</v>
      </c>
      <c r="B545" t="s">
        <v>931</v>
      </c>
      <c r="D545">
        <v>1</v>
      </c>
      <c r="P545">
        <v>1</v>
      </c>
    </row>
    <row r="546" spans="1:16" x14ac:dyDescent="0.2">
      <c r="A546" t="s">
        <v>600</v>
      </c>
      <c r="B546" t="s">
        <v>788</v>
      </c>
      <c r="C546">
        <v>1</v>
      </c>
      <c r="P546">
        <v>1</v>
      </c>
    </row>
    <row r="547" spans="1:16" x14ac:dyDescent="0.2">
      <c r="A547" t="s">
        <v>570</v>
      </c>
      <c r="B547" t="s">
        <v>1358</v>
      </c>
      <c r="O547">
        <v>1</v>
      </c>
      <c r="P547">
        <v>1</v>
      </c>
    </row>
    <row r="548" spans="1:16" x14ac:dyDescent="0.2">
      <c r="A548" t="s">
        <v>440</v>
      </c>
      <c r="B548" t="s">
        <v>838</v>
      </c>
      <c r="D548">
        <v>1</v>
      </c>
      <c r="E548">
        <v>2</v>
      </c>
      <c r="F548">
        <v>2</v>
      </c>
      <c r="G548">
        <v>2</v>
      </c>
      <c r="H548">
        <v>1</v>
      </c>
      <c r="I548">
        <v>1</v>
      </c>
      <c r="K548">
        <v>3</v>
      </c>
      <c r="M548">
        <v>1</v>
      </c>
      <c r="P548">
        <v>13</v>
      </c>
    </row>
    <row r="549" spans="1:16" x14ac:dyDescent="0.2">
      <c r="A549" t="s">
        <v>440</v>
      </c>
      <c r="B549" t="s">
        <v>952</v>
      </c>
      <c r="D549">
        <v>1</v>
      </c>
      <c r="P549">
        <v>1</v>
      </c>
    </row>
    <row r="550" spans="1:16" x14ac:dyDescent="0.2">
      <c r="A550" t="s">
        <v>571</v>
      </c>
      <c r="B550" t="s">
        <v>839</v>
      </c>
      <c r="D550">
        <v>1</v>
      </c>
      <c r="P550">
        <v>1</v>
      </c>
    </row>
    <row r="551" spans="1:16" x14ac:dyDescent="0.2">
      <c r="A551" t="s">
        <v>435</v>
      </c>
      <c r="B551" t="s">
        <v>1155</v>
      </c>
      <c r="G551">
        <v>1</v>
      </c>
      <c r="P551">
        <v>1</v>
      </c>
    </row>
    <row r="552" spans="1:16" x14ac:dyDescent="0.2">
      <c r="A552" t="s">
        <v>599</v>
      </c>
      <c r="B552" t="s">
        <v>756</v>
      </c>
      <c r="C552">
        <v>1</v>
      </c>
      <c r="P552">
        <v>1</v>
      </c>
    </row>
    <row r="553" spans="1:16" x14ac:dyDescent="0.2">
      <c r="A553" t="s">
        <v>599</v>
      </c>
      <c r="B553" t="s">
        <v>983</v>
      </c>
      <c r="E553">
        <v>2</v>
      </c>
      <c r="F553">
        <v>1</v>
      </c>
      <c r="P553">
        <v>3</v>
      </c>
    </row>
    <row r="554" spans="1:16" x14ac:dyDescent="0.2">
      <c r="A554" t="s">
        <v>576</v>
      </c>
      <c r="B554" t="s">
        <v>1067</v>
      </c>
      <c r="F554">
        <v>1</v>
      </c>
      <c r="P554">
        <v>1</v>
      </c>
    </row>
    <row r="555" spans="1:16" x14ac:dyDescent="0.2">
      <c r="A555" t="s">
        <v>598</v>
      </c>
      <c r="B555" t="s">
        <v>1303</v>
      </c>
      <c r="K555">
        <v>1</v>
      </c>
      <c r="P555">
        <v>1</v>
      </c>
    </row>
    <row r="556" spans="1:16" x14ac:dyDescent="0.2">
      <c r="A556" t="s">
        <v>597</v>
      </c>
      <c r="B556" t="s">
        <v>1226</v>
      </c>
      <c r="J556">
        <v>1</v>
      </c>
      <c r="K556">
        <v>1</v>
      </c>
      <c r="L556">
        <v>1</v>
      </c>
      <c r="M556">
        <v>1</v>
      </c>
      <c r="P556">
        <v>4</v>
      </c>
    </row>
    <row r="557" spans="1:16" x14ac:dyDescent="0.2">
      <c r="A557" t="s">
        <v>400</v>
      </c>
      <c r="B557" t="s">
        <v>756</v>
      </c>
      <c r="H557">
        <v>1</v>
      </c>
      <c r="I557">
        <v>1</v>
      </c>
      <c r="P557">
        <v>2</v>
      </c>
    </row>
    <row r="558" spans="1:16" x14ac:dyDescent="0.2">
      <c r="A558" t="s">
        <v>400</v>
      </c>
      <c r="B558" t="s">
        <v>759</v>
      </c>
      <c r="C558">
        <v>3</v>
      </c>
      <c r="P558">
        <v>3</v>
      </c>
    </row>
    <row r="559" spans="1:16" x14ac:dyDescent="0.2">
      <c r="A559" t="s">
        <v>400</v>
      </c>
      <c r="B559" t="s">
        <v>777</v>
      </c>
      <c r="C559">
        <v>1</v>
      </c>
      <c r="P559">
        <v>1</v>
      </c>
    </row>
    <row r="560" spans="1:16" x14ac:dyDescent="0.2">
      <c r="A560" t="s">
        <v>400</v>
      </c>
      <c r="B560" t="s">
        <v>784</v>
      </c>
      <c r="C560">
        <v>1</v>
      </c>
      <c r="P560">
        <v>1</v>
      </c>
    </row>
    <row r="561" spans="1:16" x14ac:dyDescent="0.2">
      <c r="A561" t="s">
        <v>400</v>
      </c>
      <c r="B561" t="s">
        <v>804</v>
      </c>
      <c r="G561">
        <v>1</v>
      </c>
      <c r="J561">
        <v>1</v>
      </c>
      <c r="K561">
        <v>1</v>
      </c>
      <c r="P561">
        <v>3</v>
      </c>
    </row>
    <row r="562" spans="1:16" x14ac:dyDescent="0.2">
      <c r="A562" t="s">
        <v>400</v>
      </c>
      <c r="B562" t="s">
        <v>807</v>
      </c>
      <c r="C562">
        <v>1</v>
      </c>
      <c r="P562">
        <v>1</v>
      </c>
    </row>
    <row r="563" spans="1:16" x14ac:dyDescent="0.2">
      <c r="A563" t="s">
        <v>400</v>
      </c>
      <c r="B563" t="s">
        <v>810</v>
      </c>
      <c r="C563">
        <v>1</v>
      </c>
      <c r="F563">
        <v>1</v>
      </c>
      <c r="P563">
        <v>2</v>
      </c>
    </row>
    <row r="564" spans="1:16" x14ac:dyDescent="0.2">
      <c r="A564" t="s">
        <v>400</v>
      </c>
      <c r="B564" t="s">
        <v>817</v>
      </c>
      <c r="C564">
        <v>1</v>
      </c>
      <c r="P564">
        <v>1</v>
      </c>
    </row>
    <row r="565" spans="1:16" x14ac:dyDescent="0.2">
      <c r="A565" t="s">
        <v>400</v>
      </c>
      <c r="B565" t="s">
        <v>827</v>
      </c>
      <c r="C565">
        <v>1</v>
      </c>
      <c r="P565">
        <v>1</v>
      </c>
    </row>
    <row r="566" spans="1:16" x14ac:dyDescent="0.2">
      <c r="A566" t="s">
        <v>400</v>
      </c>
      <c r="B566" t="s">
        <v>872</v>
      </c>
      <c r="D566">
        <v>1</v>
      </c>
      <c r="E566">
        <v>1</v>
      </c>
      <c r="F566">
        <v>1</v>
      </c>
      <c r="G566">
        <v>1</v>
      </c>
      <c r="H566">
        <v>2</v>
      </c>
      <c r="I566">
        <v>1</v>
      </c>
      <c r="J566">
        <v>3</v>
      </c>
      <c r="K566">
        <v>1</v>
      </c>
      <c r="L566">
        <v>3</v>
      </c>
      <c r="M566">
        <v>5</v>
      </c>
      <c r="N566">
        <v>4</v>
      </c>
      <c r="O566">
        <v>2</v>
      </c>
      <c r="P566">
        <v>25</v>
      </c>
    </row>
    <row r="567" spans="1:16" x14ac:dyDescent="0.2">
      <c r="A567" t="s">
        <v>400</v>
      </c>
      <c r="B567" t="s">
        <v>874</v>
      </c>
      <c r="D567">
        <v>1</v>
      </c>
      <c r="P567">
        <v>1</v>
      </c>
    </row>
    <row r="568" spans="1:16" x14ac:dyDescent="0.2">
      <c r="A568" t="s">
        <v>400</v>
      </c>
      <c r="B568" t="s">
        <v>955</v>
      </c>
      <c r="D568">
        <v>1</v>
      </c>
      <c r="P568">
        <v>1</v>
      </c>
    </row>
    <row r="569" spans="1:16" x14ac:dyDescent="0.2">
      <c r="A569" t="s">
        <v>400</v>
      </c>
      <c r="B569" t="s">
        <v>969</v>
      </c>
      <c r="E569">
        <v>2</v>
      </c>
      <c r="P569">
        <v>2</v>
      </c>
    </row>
    <row r="570" spans="1:16" x14ac:dyDescent="0.2">
      <c r="A570" t="s">
        <v>400</v>
      </c>
      <c r="B570" t="s">
        <v>989</v>
      </c>
      <c r="E570">
        <v>1</v>
      </c>
      <c r="P570">
        <v>1</v>
      </c>
    </row>
    <row r="571" spans="1:16" x14ac:dyDescent="0.2">
      <c r="A571" t="s">
        <v>400</v>
      </c>
      <c r="B571" t="s">
        <v>999</v>
      </c>
      <c r="E571">
        <v>1</v>
      </c>
      <c r="H571">
        <v>1</v>
      </c>
      <c r="P571">
        <v>2</v>
      </c>
    </row>
    <row r="572" spans="1:16" x14ac:dyDescent="0.2">
      <c r="A572" t="s">
        <v>400</v>
      </c>
      <c r="B572" t="s">
        <v>1005</v>
      </c>
      <c r="E572">
        <v>1</v>
      </c>
      <c r="P572">
        <v>1</v>
      </c>
    </row>
    <row r="573" spans="1:16" x14ac:dyDescent="0.2">
      <c r="A573" t="s">
        <v>400</v>
      </c>
      <c r="B573" t="s">
        <v>1091</v>
      </c>
      <c r="F573">
        <v>1</v>
      </c>
      <c r="H573">
        <v>1</v>
      </c>
      <c r="L573">
        <v>1</v>
      </c>
      <c r="P573">
        <v>3</v>
      </c>
    </row>
    <row r="574" spans="1:16" x14ac:dyDescent="0.2">
      <c r="A574" t="s">
        <v>400</v>
      </c>
      <c r="B574" t="s">
        <v>1110</v>
      </c>
      <c r="F574">
        <v>1</v>
      </c>
      <c r="G574">
        <v>1</v>
      </c>
      <c r="I574">
        <v>2</v>
      </c>
      <c r="L574">
        <v>1</v>
      </c>
      <c r="M574">
        <v>1</v>
      </c>
      <c r="P574">
        <v>6</v>
      </c>
    </row>
    <row r="575" spans="1:16" x14ac:dyDescent="0.2">
      <c r="A575" t="s">
        <v>400</v>
      </c>
      <c r="B575" t="s">
        <v>1128</v>
      </c>
      <c r="G575">
        <v>2</v>
      </c>
      <c r="P575">
        <v>2</v>
      </c>
    </row>
    <row r="576" spans="1:16" x14ac:dyDescent="0.2">
      <c r="A576" t="s">
        <v>400</v>
      </c>
      <c r="B576" t="s">
        <v>1164</v>
      </c>
      <c r="H576">
        <v>1</v>
      </c>
      <c r="P576">
        <v>1</v>
      </c>
    </row>
    <row r="577" spans="1:16" x14ac:dyDescent="0.2">
      <c r="A577" t="s">
        <v>400</v>
      </c>
      <c r="B577" t="s">
        <v>1178</v>
      </c>
      <c r="H577">
        <v>2</v>
      </c>
      <c r="P577">
        <v>2</v>
      </c>
    </row>
    <row r="578" spans="1:16" x14ac:dyDescent="0.2">
      <c r="A578" t="s">
        <v>400</v>
      </c>
      <c r="B578" t="s">
        <v>1189</v>
      </c>
      <c r="H578">
        <v>1</v>
      </c>
      <c r="I578">
        <v>1</v>
      </c>
      <c r="P578">
        <v>2</v>
      </c>
    </row>
    <row r="579" spans="1:16" x14ac:dyDescent="0.2">
      <c r="A579" t="s">
        <v>400</v>
      </c>
      <c r="B579" t="s">
        <v>1199</v>
      </c>
      <c r="I579">
        <v>1</v>
      </c>
      <c r="J579">
        <v>1</v>
      </c>
      <c r="P579">
        <v>2</v>
      </c>
    </row>
    <row r="580" spans="1:16" x14ac:dyDescent="0.2">
      <c r="A580" t="s">
        <v>400</v>
      </c>
      <c r="B580" t="s">
        <v>1224</v>
      </c>
      <c r="J580">
        <v>1</v>
      </c>
      <c r="P580">
        <v>1</v>
      </c>
    </row>
    <row r="581" spans="1:16" x14ac:dyDescent="0.2">
      <c r="A581" t="s">
        <v>400</v>
      </c>
      <c r="B581" t="s">
        <v>1241</v>
      </c>
      <c r="J581">
        <v>1</v>
      </c>
      <c r="P581">
        <v>1</v>
      </c>
    </row>
    <row r="582" spans="1:16" x14ac:dyDescent="0.2">
      <c r="A582" t="s">
        <v>400</v>
      </c>
      <c r="B582" t="s">
        <v>1254</v>
      </c>
      <c r="J582">
        <v>1</v>
      </c>
      <c r="P582">
        <v>1</v>
      </c>
    </row>
    <row r="583" spans="1:16" x14ac:dyDescent="0.2">
      <c r="A583" t="s">
        <v>400</v>
      </c>
      <c r="B583" t="s">
        <v>1259</v>
      </c>
      <c r="J583">
        <v>1</v>
      </c>
      <c r="P583">
        <v>1</v>
      </c>
    </row>
    <row r="584" spans="1:16" x14ac:dyDescent="0.2">
      <c r="A584" t="s">
        <v>400</v>
      </c>
      <c r="B584" t="s">
        <v>1271</v>
      </c>
      <c r="K584">
        <v>1</v>
      </c>
      <c r="P584">
        <v>1</v>
      </c>
    </row>
    <row r="585" spans="1:16" x14ac:dyDescent="0.2">
      <c r="A585" t="s">
        <v>400</v>
      </c>
      <c r="B585" t="s">
        <v>1310</v>
      </c>
      <c r="L585">
        <v>1</v>
      </c>
      <c r="P585">
        <v>1</v>
      </c>
    </row>
    <row r="586" spans="1:16" x14ac:dyDescent="0.2">
      <c r="A586" t="s">
        <v>400</v>
      </c>
      <c r="B586" t="s">
        <v>1313</v>
      </c>
      <c r="L586">
        <v>1</v>
      </c>
      <c r="P586">
        <v>1</v>
      </c>
    </row>
    <row r="587" spans="1:16" x14ac:dyDescent="0.2">
      <c r="A587" t="s">
        <v>400</v>
      </c>
      <c r="B587" t="s">
        <v>1323</v>
      </c>
      <c r="L587">
        <v>1</v>
      </c>
      <c r="P587">
        <v>1</v>
      </c>
    </row>
    <row r="588" spans="1:16" x14ac:dyDescent="0.2">
      <c r="A588" t="s">
        <v>400</v>
      </c>
      <c r="B588" t="s">
        <v>1324</v>
      </c>
      <c r="L588">
        <v>2</v>
      </c>
      <c r="M588">
        <v>1</v>
      </c>
      <c r="P588">
        <v>3</v>
      </c>
    </row>
    <row r="589" spans="1:16" x14ac:dyDescent="0.2">
      <c r="A589" t="s">
        <v>400</v>
      </c>
      <c r="B589" t="s">
        <v>1336</v>
      </c>
      <c r="M589">
        <v>2</v>
      </c>
      <c r="P589">
        <v>2</v>
      </c>
    </row>
    <row r="590" spans="1:16" x14ac:dyDescent="0.2">
      <c r="A590" t="s">
        <v>596</v>
      </c>
      <c r="B590" t="s">
        <v>793</v>
      </c>
      <c r="C590">
        <v>1</v>
      </c>
      <c r="G590">
        <v>1</v>
      </c>
      <c r="J590">
        <v>1</v>
      </c>
      <c r="P590">
        <v>3</v>
      </c>
    </row>
    <row r="591" spans="1:16" x14ac:dyDescent="0.2">
      <c r="A591" t="s">
        <v>595</v>
      </c>
      <c r="B591" t="s">
        <v>1047</v>
      </c>
      <c r="F591">
        <v>1</v>
      </c>
      <c r="P591">
        <v>1</v>
      </c>
    </row>
    <row r="592" spans="1:16" x14ac:dyDescent="0.2">
      <c r="A592" t="s">
        <v>594</v>
      </c>
      <c r="B592" t="s">
        <v>756</v>
      </c>
      <c r="C592">
        <v>1</v>
      </c>
      <c r="P592">
        <v>1</v>
      </c>
    </row>
    <row r="593" spans="1:16" x14ac:dyDescent="0.2">
      <c r="A593" t="s">
        <v>593</v>
      </c>
      <c r="B593" t="s">
        <v>980</v>
      </c>
      <c r="E593">
        <v>1</v>
      </c>
      <c r="P593">
        <v>1</v>
      </c>
    </row>
    <row r="594" spans="1:16" x14ac:dyDescent="0.2">
      <c r="A594" t="s">
        <v>593</v>
      </c>
      <c r="B594" t="s">
        <v>1019</v>
      </c>
      <c r="E594">
        <v>1</v>
      </c>
      <c r="P594">
        <v>1</v>
      </c>
    </row>
    <row r="595" spans="1:16" x14ac:dyDescent="0.2">
      <c r="A595" t="s">
        <v>593</v>
      </c>
      <c r="B595" t="s">
        <v>1054</v>
      </c>
      <c r="F595">
        <v>2</v>
      </c>
      <c r="G595">
        <v>1</v>
      </c>
      <c r="J595">
        <v>1</v>
      </c>
      <c r="L595">
        <v>2</v>
      </c>
      <c r="M595">
        <v>1</v>
      </c>
      <c r="O595">
        <v>1</v>
      </c>
      <c r="P595">
        <v>8</v>
      </c>
    </row>
    <row r="596" spans="1:16" x14ac:dyDescent="0.2">
      <c r="A596" t="s">
        <v>593</v>
      </c>
      <c r="B596" t="s">
        <v>1119</v>
      </c>
      <c r="G596">
        <v>1</v>
      </c>
      <c r="P596">
        <v>1</v>
      </c>
    </row>
    <row r="597" spans="1:16" x14ac:dyDescent="0.2">
      <c r="A597" t="s">
        <v>593</v>
      </c>
      <c r="B597" t="s">
        <v>1206</v>
      </c>
      <c r="I597">
        <v>1</v>
      </c>
      <c r="P597">
        <v>1</v>
      </c>
    </row>
    <row r="598" spans="1:16" x14ac:dyDescent="0.2">
      <c r="A598" t="s">
        <v>593</v>
      </c>
      <c r="B598" t="s">
        <v>1330</v>
      </c>
      <c r="L598">
        <v>1</v>
      </c>
      <c r="P598">
        <v>1</v>
      </c>
    </row>
    <row r="599" spans="1:16" x14ac:dyDescent="0.2">
      <c r="A599" t="s">
        <v>592</v>
      </c>
      <c r="B599" t="s">
        <v>1107</v>
      </c>
      <c r="F599">
        <v>1</v>
      </c>
      <c r="P599">
        <v>1</v>
      </c>
    </row>
    <row r="600" spans="1:16" x14ac:dyDescent="0.2">
      <c r="A600" t="s">
        <v>592</v>
      </c>
      <c r="B600" t="s">
        <v>1113</v>
      </c>
      <c r="F600">
        <v>1</v>
      </c>
      <c r="P600">
        <v>1</v>
      </c>
    </row>
    <row r="601" spans="1:16" x14ac:dyDescent="0.2">
      <c r="A601" t="s">
        <v>592</v>
      </c>
      <c r="B601" t="s">
        <v>1344</v>
      </c>
      <c r="N601">
        <v>1</v>
      </c>
      <c r="P601">
        <v>1</v>
      </c>
    </row>
    <row r="602" spans="1:16" x14ac:dyDescent="0.2">
      <c r="A602" t="s">
        <v>430</v>
      </c>
      <c r="B602" t="s">
        <v>1125</v>
      </c>
      <c r="G602">
        <v>2</v>
      </c>
      <c r="P602">
        <v>2</v>
      </c>
    </row>
    <row r="603" spans="1:16" x14ac:dyDescent="0.2">
      <c r="A603" t="s">
        <v>591</v>
      </c>
      <c r="B603" t="s">
        <v>882</v>
      </c>
      <c r="D603">
        <v>1</v>
      </c>
      <c r="P603">
        <v>1</v>
      </c>
    </row>
    <row r="604" spans="1:16" x14ac:dyDescent="0.2">
      <c r="A604" t="s">
        <v>431</v>
      </c>
      <c r="B604" t="s">
        <v>756</v>
      </c>
      <c r="C604">
        <v>2</v>
      </c>
      <c r="E604">
        <v>2</v>
      </c>
      <c r="L604">
        <v>1</v>
      </c>
      <c r="P604">
        <v>5</v>
      </c>
    </row>
    <row r="605" spans="1:16" x14ac:dyDescent="0.2">
      <c r="A605" t="s">
        <v>431</v>
      </c>
      <c r="B605" t="s">
        <v>787</v>
      </c>
      <c r="C605">
        <v>1</v>
      </c>
      <c r="E605">
        <v>1</v>
      </c>
      <c r="F605">
        <v>1</v>
      </c>
      <c r="L605">
        <v>1</v>
      </c>
      <c r="O605">
        <v>1</v>
      </c>
      <c r="P605">
        <v>5</v>
      </c>
    </row>
    <row r="606" spans="1:16" x14ac:dyDescent="0.2">
      <c r="A606" t="s">
        <v>431</v>
      </c>
      <c r="B606" t="s">
        <v>825</v>
      </c>
      <c r="C606">
        <v>1</v>
      </c>
      <c r="P606">
        <v>1</v>
      </c>
    </row>
    <row r="607" spans="1:16" x14ac:dyDescent="0.2">
      <c r="A607" t="s">
        <v>431</v>
      </c>
      <c r="B607" t="s">
        <v>896</v>
      </c>
      <c r="D607">
        <v>4</v>
      </c>
      <c r="H607">
        <v>2</v>
      </c>
      <c r="P607">
        <v>6</v>
      </c>
    </row>
    <row r="608" spans="1:16" x14ac:dyDescent="0.2">
      <c r="A608" t="s">
        <v>431</v>
      </c>
      <c r="B608" t="s">
        <v>904</v>
      </c>
      <c r="D608">
        <v>1</v>
      </c>
      <c r="P608">
        <v>1</v>
      </c>
    </row>
    <row r="609" spans="1:16" x14ac:dyDescent="0.2">
      <c r="A609" t="s">
        <v>431</v>
      </c>
      <c r="B609" t="s">
        <v>944</v>
      </c>
      <c r="D609">
        <v>1</v>
      </c>
      <c r="P609">
        <v>1</v>
      </c>
    </row>
    <row r="610" spans="1:16" x14ac:dyDescent="0.2">
      <c r="A610" t="s">
        <v>431</v>
      </c>
      <c r="B610" t="s">
        <v>951</v>
      </c>
      <c r="D610">
        <v>1</v>
      </c>
      <c r="L610">
        <v>1</v>
      </c>
      <c r="M610">
        <v>1</v>
      </c>
      <c r="P610">
        <v>3</v>
      </c>
    </row>
    <row r="611" spans="1:16" x14ac:dyDescent="0.2">
      <c r="A611" t="s">
        <v>431</v>
      </c>
      <c r="B611" t="s">
        <v>960</v>
      </c>
      <c r="E611">
        <v>1</v>
      </c>
      <c r="P611">
        <v>1</v>
      </c>
    </row>
    <row r="612" spans="1:16" x14ac:dyDescent="0.2">
      <c r="A612" t="s">
        <v>431</v>
      </c>
      <c r="B612" t="s">
        <v>976</v>
      </c>
      <c r="E612">
        <v>1</v>
      </c>
      <c r="P612">
        <v>1</v>
      </c>
    </row>
    <row r="613" spans="1:16" x14ac:dyDescent="0.2">
      <c r="A613" t="s">
        <v>431</v>
      </c>
      <c r="B613" t="s">
        <v>1009</v>
      </c>
      <c r="E613">
        <v>1</v>
      </c>
      <c r="P613">
        <v>1</v>
      </c>
    </row>
    <row r="614" spans="1:16" x14ac:dyDescent="0.2">
      <c r="A614" t="s">
        <v>431</v>
      </c>
      <c r="B614" t="s">
        <v>1020</v>
      </c>
      <c r="E614">
        <v>1</v>
      </c>
      <c r="G614">
        <v>1</v>
      </c>
      <c r="P614">
        <v>2</v>
      </c>
    </row>
    <row r="615" spans="1:16" x14ac:dyDescent="0.2">
      <c r="A615" t="s">
        <v>431</v>
      </c>
      <c r="B615" t="s">
        <v>1027</v>
      </c>
      <c r="E615">
        <v>1</v>
      </c>
      <c r="P615">
        <v>1</v>
      </c>
    </row>
    <row r="616" spans="1:16" x14ac:dyDescent="0.2">
      <c r="A616" t="s">
        <v>431</v>
      </c>
      <c r="B616" t="s">
        <v>1065</v>
      </c>
      <c r="F616">
        <v>1</v>
      </c>
      <c r="P616">
        <v>1</v>
      </c>
    </row>
    <row r="617" spans="1:16" x14ac:dyDescent="0.2">
      <c r="A617" t="s">
        <v>431</v>
      </c>
      <c r="B617" t="s">
        <v>1074</v>
      </c>
      <c r="F617">
        <v>1</v>
      </c>
      <c r="P617">
        <v>1</v>
      </c>
    </row>
    <row r="618" spans="1:16" x14ac:dyDescent="0.2">
      <c r="A618" t="s">
        <v>431</v>
      </c>
      <c r="B618" t="s">
        <v>1078</v>
      </c>
      <c r="F618">
        <v>1</v>
      </c>
      <c r="P618">
        <v>1</v>
      </c>
    </row>
    <row r="619" spans="1:16" x14ac:dyDescent="0.2">
      <c r="A619" t="s">
        <v>431</v>
      </c>
      <c r="B619" t="s">
        <v>1083</v>
      </c>
      <c r="F619">
        <v>1</v>
      </c>
      <c r="P619">
        <v>1</v>
      </c>
    </row>
    <row r="620" spans="1:16" x14ac:dyDescent="0.2">
      <c r="A620" t="s">
        <v>431</v>
      </c>
      <c r="B620" t="s">
        <v>1096</v>
      </c>
      <c r="F620">
        <v>1</v>
      </c>
      <c r="P620">
        <v>1</v>
      </c>
    </row>
    <row r="621" spans="1:16" x14ac:dyDescent="0.2">
      <c r="A621" t="s">
        <v>431</v>
      </c>
      <c r="B621" t="s">
        <v>1117</v>
      </c>
      <c r="G621">
        <v>2</v>
      </c>
      <c r="I621">
        <v>2</v>
      </c>
      <c r="K621">
        <v>1</v>
      </c>
      <c r="L621">
        <v>1</v>
      </c>
      <c r="O621">
        <v>2</v>
      </c>
      <c r="P621">
        <v>8</v>
      </c>
    </row>
    <row r="622" spans="1:16" x14ac:dyDescent="0.2">
      <c r="A622" t="s">
        <v>431</v>
      </c>
      <c r="B622" t="s">
        <v>1137</v>
      </c>
      <c r="G622">
        <v>1</v>
      </c>
      <c r="P622">
        <v>1</v>
      </c>
    </row>
    <row r="623" spans="1:16" x14ac:dyDescent="0.2">
      <c r="A623" t="s">
        <v>431</v>
      </c>
      <c r="B623" t="s">
        <v>1173</v>
      </c>
      <c r="H623">
        <v>1</v>
      </c>
      <c r="P623">
        <v>1</v>
      </c>
    </row>
    <row r="624" spans="1:16" x14ac:dyDescent="0.2">
      <c r="A624" t="s">
        <v>431</v>
      </c>
      <c r="B624" t="s">
        <v>1192</v>
      </c>
      <c r="I624">
        <v>1</v>
      </c>
      <c r="P624">
        <v>1</v>
      </c>
    </row>
    <row r="625" spans="1:16" x14ac:dyDescent="0.2">
      <c r="A625" t="s">
        <v>431</v>
      </c>
      <c r="B625" t="s">
        <v>1218</v>
      </c>
      <c r="I625">
        <v>1</v>
      </c>
      <c r="P625">
        <v>1</v>
      </c>
    </row>
    <row r="626" spans="1:16" x14ac:dyDescent="0.2">
      <c r="A626" t="s">
        <v>431</v>
      </c>
      <c r="B626" t="s">
        <v>1235</v>
      </c>
      <c r="J626">
        <v>1</v>
      </c>
      <c r="K626">
        <v>1</v>
      </c>
      <c r="L626">
        <v>1</v>
      </c>
      <c r="O626">
        <v>2</v>
      </c>
      <c r="P626">
        <v>5</v>
      </c>
    </row>
    <row r="627" spans="1:16" x14ac:dyDescent="0.2">
      <c r="A627" t="s">
        <v>431</v>
      </c>
      <c r="B627" t="s">
        <v>1251</v>
      </c>
      <c r="J627">
        <v>1</v>
      </c>
      <c r="P627">
        <v>1</v>
      </c>
    </row>
    <row r="628" spans="1:16" x14ac:dyDescent="0.2">
      <c r="A628" t="s">
        <v>431</v>
      </c>
      <c r="B628" t="s">
        <v>1283</v>
      </c>
      <c r="K628">
        <v>1</v>
      </c>
      <c r="P628">
        <v>1</v>
      </c>
    </row>
    <row r="629" spans="1:16" x14ac:dyDescent="0.2">
      <c r="A629" t="s">
        <v>431</v>
      </c>
      <c r="B629" t="s">
        <v>1295</v>
      </c>
      <c r="K629">
        <v>1</v>
      </c>
      <c r="P629">
        <v>1</v>
      </c>
    </row>
    <row r="630" spans="1:16" x14ac:dyDescent="0.2">
      <c r="A630" t="s">
        <v>431</v>
      </c>
      <c r="B630" t="s">
        <v>1306</v>
      </c>
      <c r="L630">
        <v>1</v>
      </c>
      <c r="P630">
        <v>1</v>
      </c>
    </row>
    <row r="631" spans="1:16" x14ac:dyDescent="0.2">
      <c r="A631" t="s">
        <v>431</v>
      </c>
      <c r="B631" t="s">
        <v>1354</v>
      </c>
      <c r="O631">
        <v>1</v>
      </c>
      <c r="P631">
        <v>1</v>
      </c>
    </row>
    <row r="632" spans="1:16" x14ac:dyDescent="0.2">
      <c r="A632" t="s">
        <v>590</v>
      </c>
      <c r="B632" t="s">
        <v>1261</v>
      </c>
      <c r="J632">
        <v>1</v>
      </c>
      <c r="P632">
        <v>1</v>
      </c>
    </row>
    <row r="633" spans="1:16" x14ac:dyDescent="0.2">
      <c r="A633" t="s">
        <v>409</v>
      </c>
      <c r="B633" t="s">
        <v>1347</v>
      </c>
      <c r="N633">
        <v>1</v>
      </c>
      <c r="O633">
        <v>1</v>
      </c>
      <c r="P633">
        <v>2</v>
      </c>
    </row>
    <row r="634" spans="1:16" x14ac:dyDescent="0.2">
      <c r="A634" t="s">
        <v>589</v>
      </c>
      <c r="B634" t="s">
        <v>1007</v>
      </c>
      <c r="E634">
        <v>1</v>
      </c>
      <c r="P634">
        <v>1</v>
      </c>
    </row>
    <row r="635" spans="1:16" x14ac:dyDescent="0.2">
      <c r="A635" t="s">
        <v>464</v>
      </c>
      <c r="B635" t="s">
        <v>760</v>
      </c>
      <c r="C635">
        <v>2</v>
      </c>
      <c r="D635">
        <v>1</v>
      </c>
      <c r="P635">
        <v>3</v>
      </c>
    </row>
    <row r="636" spans="1:16" x14ac:dyDescent="0.2">
      <c r="A636" t="s">
        <v>464</v>
      </c>
      <c r="B636" t="s">
        <v>798</v>
      </c>
      <c r="C636">
        <v>1</v>
      </c>
      <c r="G636">
        <v>1</v>
      </c>
      <c r="P636">
        <v>2</v>
      </c>
    </row>
    <row r="637" spans="1:16" x14ac:dyDescent="0.2">
      <c r="A637" t="s">
        <v>464</v>
      </c>
      <c r="B637" t="s">
        <v>929</v>
      </c>
      <c r="D637">
        <v>1</v>
      </c>
      <c r="F637">
        <v>1</v>
      </c>
      <c r="G637">
        <v>1</v>
      </c>
      <c r="H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9</v>
      </c>
    </row>
    <row r="638" spans="1:16" x14ac:dyDescent="0.2">
      <c r="A638" t="s">
        <v>464</v>
      </c>
      <c r="B638" t="s">
        <v>1072</v>
      </c>
      <c r="F638">
        <v>1</v>
      </c>
      <c r="I638">
        <v>1</v>
      </c>
      <c r="P638">
        <v>2</v>
      </c>
    </row>
    <row r="639" spans="1:16" x14ac:dyDescent="0.2">
      <c r="A639" t="s">
        <v>464</v>
      </c>
      <c r="B639" t="s">
        <v>1208</v>
      </c>
      <c r="I639">
        <v>1</v>
      </c>
      <c r="J639">
        <v>1</v>
      </c>
      <c r="L639">
        <v>2</v>
      </c>
      <c r="P639">
        <v>4</v>
      </c>
    </row>
    <row r="640" spans="1:16" x14ac:dyDescent="0.2">
      <c r="A640" t="s">
        <v>681</v>
      </c>
      <c r="B640" t="s">
        <v>1340</v>
      </c>
      <c r="M640">
        <v>1</v>
      </c>
      <c r="P640">
        <v>1</v>
      </c>
    </row>
    <row r="641" spans="1:16" x14ac:dyDescent="0.2">
      <c r="A641" t="s">
        <v>588</v>
      </c>
      <c r="B641" t="s">
        <v>756</v>
      </c>
      <c r="C641">
        <v>2</v>
      </c>
      <c r="P641">
        <v>2</v>
      </c>
    </row>
    <row r="642" spans="1:16" x14ac:dyDescent="0.2">
      <c r="A642" t="s">
        <v>588</v>
      </c>
      <c r="B642" t="s">
        <v>977</v>
      </c>
      <c r="E642">
        <v>1</v>
      </c>
      <c r="P642">
        <v>1</v>
      </c>
    </row>
    <row r="643" spans="1:16" x14ac:dyDescent="0.2">
      <c r="A643" t="s">
        <v>588</v>
      </c>
      <c r="B643" t="s">
        <v>1076</v>
      </c>
      <c r="F643">
        <v>1</v>
      </c>
      <c r="J643">
        <v>1</v>
      </c>
      <c r="P643">
        <v>2</v>
      </c>
    </row>
    <row r="644" spans="1:16" x14ac:dyDescent="0.2">
      <c r="A644" t="s">
        <v>588</v>
      </c>
      <c r="B644" t="s">
        <v>1087</v>
      </c>
      <c r="F644">
        <v>1</v>
      </c>
      <c r="H644">
        <v>1</v>
      </c>
      <c r="J644">
        <v>1</v>
      </c>
      <c r="P644">
        <v>3</v>
      </c>
    </row>
    <row r="645" spans="1:16" x14ac:dyDescent="0.2">
      <c r="A645" t="s">
        <v>588</v>
      </c>
      <c r="B645" t="s">
        <v>1327</v>
      </c>
      <c r="L645">
        <v>1</v>
      </c>
      <c r="P645">
        <v>1</v>
      </c>
    </row>
    <row r="646" spans="1:16" x14ac:dyDescent="0.2">
      <c r="A646" t="s">
        <v>572</v>
      </c>
      <c r="B646" t="s">
        <v>1069</v>
      </c>
      <c r="F646">
        <v>1</v>
      </c>
      <c r="P646">
        <v>1</v>
      </c>
    </row>
    <row r="647" spans="1:16" x14ac:dyDescent="0.2">
      <c r="A647" t="s">
        <v>405</v>
      </c>
      <c r="B647" t="s">
        <v>957</v>
      </c>
      <c r="D647">
        <v>1</v>
      </c>
      <c r="F647">
        <v>1</v>
      </c>
      <c r="G647">
        <v>1</v>
      </c>
      <c r="P647">
        <v>3</v>
      </c>
    </row>
    <row r="648" spans="1:16" x14ac:dyDescent="0.2">
      <c r="A648" t="s">
        <v>587</v>
      </c>
      <c r="B648" t="s">
        <v>1207</v>
      </c>
      <c r="I648">
        <v>1</v>
      </c>
      <c r="P648">
        <v>1</v>
      </c>
    </row>
    <row r="649" spans="1:16" x14ac:dyDescent="0.2">
      <c r="A649" t="s">
        <v>459</v>
      </c>
      <c r="B649" t="s">
        <v>757</v>
      </c>
      <c r="C649">
        <v>1</v>
      </c>
      <c r="P649">
        <v>1</v>
      </c>
    </row>
    <row r="650" spans="1:16" x14ac:dyDescent="0.2">
      <c r="A650" t="s">
        <v>459</v>
      </c>
      <c r="B650" t="s">
        <v>820</v>
      </c>
      <c r="C650">
        <v>1</v>
      </c>
      <c r="J650">
        <v>1</v>
      </c>
      <c r="P650">
        <v>2</v>
      </c>
    </row>
    <row r="651" spans="1:16" x14ac:dyDescent="0.2">
      <c r="A651" t="s">
        <v>459</v>
      </c>
      <c r="B651" t="s">
        <v>867</v>
      </c>
      <c r="D651">
        <v>1</v>
      </c>
      <c r="P651">
        <v>1</v>
      </c>
    </row>
    <row r="652" spans="1:16" x14ac:dyDescent="0.2">
      <c r="A652" t="s">
        <v>459</v>
      </c>
      <c r="B652" t="s">
        <v>964</v>
      </c>
      <c r="E652">
        <v>1</v>
      </c>
      <c r="P652">
        <v>1</v>
      </c>
    </row>
    <row r="653" spans="1:16" x14ac:dyDescent="0.2">
      <c r="A653" t="s">
        <v>459</v>
      </c>
      <c r="B653" t="s">
        <v>1191</v>
      </c>
      <c r="I653">
        <v>1</v>
      </c>
      <c r="K653">
        <v>1</v>
      </c>
      <c r="P653">
        <v>2</v>
      </c>
    </row>
    <row r="654" spans="1:16" x14ac:dyDescent="0.2">
      <c r="A654" t="s">
        <v>468</v>
      </c>
      <c r="B654" t="s">
        <v>1134</v>
      </c>
      <c r="G654">
        <v>1</v>
      </c>
      <c r="I654">
        <v>1</v>
      </c>
      <c r="J654">
        <v>1</v>
      </c>
      <c r="L654">
        <v>1</v>
      </c>
      <c r="P654">
        <v>4</v>
      </c>
    </row>
    <row r="655" spans="1:16" x14ac:dyDescent="0.2">
      <c r="A655" t="s">
        <v>468</v>
      </c>
      <c r="B655" t="s">
        <v>1237</v>
      </c>
      <c r="J655">
        <v>1</v>
      </c>
      <c r="P655">
        <v>1</v>
      </c>
    </row>
    <row r="656" spans="1:16" x14ac:dyDescent="0.2">
      <c r="A656" t="s">
        <v>468</v>
      </c>
      <c r="B656" t="s">
        <v>1352</v>
      </c>
      <c r="O656">
        <v>1</v>
      </c>
      <c r="P656">
        <v>1</v>
      </c>
    </row>
    <row r="657" spans="1:16" x14ac:dyDescent="0.2">
      <c r="A657" t="s">
        <v>468</v>
      </c>
      <c r="B657" t="s">
        <v>1364</v>
      </c>
      <c r="O657">
        <v>1</v>
      </c>
      <c r="P657">
        <v>1</v>
      </c>
    </row>
    <row r="658" spans="1:16" x14ac:dyDescent="0.2">
      <c r="A658" t="s">
        <v>451</v>
      </c>
      <c r="B658" t="s">
        <v>776</v>
      </c>
      <c r="E658">
        <v>1</v>
      </c>
      <c r="P658">
        <v>1</v>
      </c>
    </row>
    <row r="659" spans="1:16" x14ac:dyDescent="0.2">
      <c r="A659" t="s">
        <v>451</v>
      </c>
      <c r="B659" t="s">
        <v>849</v>
      </c>
      <c r="D659">
        <v>2</v>
      </c>
      <c r="F659">
        <v>4</v>
      </c>
      <c r="G659">
        <v>1</v>
      </c>
      <c r="I659">
        <v>1</v>
      </c>
      <c r="J659">
        <v>1</v>
      </c>
      <c r="P659">
        <v>9</v>
      </c>
    </row>
    <row r="660" spans="1:16" x14ac:dyDescent="0.2">
      <c r="A660" t="s">
        <v>451</v>
      </c>
      <c r="B660" t="s">
        <v>922</v>
      </c>
      <c r="D660">
        <v>2</v>
      </c>
      <c r="F660">
        <v>1</v>
      </c>
      <c r="P660">
        <v>3</v>
      </c>
    </row>
    <row r="661" spans="1:16" x14ac:dyDescent="0.2">
      <c r="A661" t="s">
        <v>451</v>
      </c>
      <c r="B661" t="s">
        <v>936</v>
      </c>
      <c r="D661">
        <v>1</v>
      </c>
      <c r="P661">
        <v>1</v>
      </c>
    </row>
    <row r="662" spans="1:16" x14ac:dyDescent="0.2">
      <c r="A662" t="s">
        <v>451</v>
      </c>
      <c r="B662" t="s">
        <v>1000</v>
      </c>
      <c r="E662">
        <v>1</v>
      </c>
      <c r="P662">
        <v>1</v>
      </c>
    </row>
    <row r="663" spans="1:16" x14ac:dyDescent="0.2">
      <c r="A663" t="s">
        <v>451</v>
      </c>
      <c r="B663" t="s">
        <v>1297</v>
      </c>
      <c r="K663">
        <v>1</v>
      </c>
      <c r="P663">
        <v>1</v>
      </c>
    </row>
    <row r="664" spans="1:16" x14ac:dyDescent="0.2">
      <c r="A664" t="s">
        <v>413</v>
      </c>
      <c r="B664" t="s">
        <v>861</v>
      </c>
      <c r="D664">
        <v>1</v>
      </c>
      <c r="P664">
        <v>1</v>
      </c>
    </row>
    <row r="665" spans="1:16" x14ac:dyDescent="0.2">
      <c r="A665" t="s">
        <v>413</v>
      </c>
      <c r="B665" t="s">
        <v>885</v>
      </c>
      <c r="D665">
        <v>1</v>
      </c>
      <c r="G665">
        <v>1</v>
      </c>
      <c r="I665">
        <v>2</v>
      </c>
      <c r="J665">
        <v>1</v>
      </c>
      <c r="K665">
        <v>1</v>
      </c>
      <c r="P665">
        <v>6</v>
      </c>
    </row>
    <row r="666" spans="1:16" x14ac:dyDescent="0.2">
      <c r="A666" t="s">
        <v>413</v>
      </c>
      <c r="B666" t="s">
        <v>929</v>
      </c>
      <c r="H666">
        <v>1</v>
      </c>
      <c r="J666">
        <v>1</v>
      </c>
      <c r="L666">
        <v>1</v>
      </c>
      <c r="O666">
        <v>1</v>
      </c>
      <c r="P666">
        <v>4</v>
      </c>
    </row>
    <row r="667" spans="1:16" x14ac:dyDescent="0.2">
      <c r="A667" t="s">
        <v>413</v>
      </c>
      <c r="B667" t="s">
        <v>969</v>
      </c>
      <c r="E667">
        <v>2</v>
      </c>
      <c r="P667">
        <v>2</v>
      </c>
    </row>
    <row r="668" spans="1:16" x14ac:dyDescent="0.2">
      <c r="A668" t="s">
        <v>413</v>
      </c>
      <c r="B668" t="s">
        <v>985</v>
      </c>
      <c r="E668">
        <v>1</v>
      </c>
      <c r="I668">
        <v>1</v>
      </c>
      <c r="J668">
        <v>2</v>
      </c>
      <c r="K668">
        <v>2</v>
      </c>
      <c r="L668">
        <v>1</v>
      </c>
      <c r="M668">
        <v>1</v>
      </c>
      <c r="O668">
        <v>1</v>
      </c>
      <c r="P668">
        <v>9</v>
      </c>
    </row>
    <row r="669" spans="1:16" x14ac:dyDescent="0.2">
      <c r="A669" t="s">
        <v>413</v>
      </c>
      <c r="B669" t="s">
        <v>1040</v>
      </c>
      <c r="F669">
        <v>2</v>
      </c>
      <c r="G669">
        <v>5</v>
      </c>
      <c r="H669">
        <v>4</v>
      </c>
      <c r="I669">
        <v>1</v>
      </c>
      <c r="J669">
        <v>3</v>
      </c>
      <c r="P669">
        <v>15</v>
      </c>
    </row>
    <row r="670" spans="1:16" x14ac:dyDescent="0.2">
      <c r="A670" t="s">
        <v>413</v>
      </c>
      <c r="B670" t="s">
        <v>1101</v>
      </c>
      <c r="F670">
        <v>1</v>
      </c>
      <c r="P670">
        <v>1</v>
      </c>
    </row>
    <row r="671" spans="1:16" x14ac:dyDescent="0.2">
      <c r="A671" t="s">
        <v>413</v>
      </c>
      <c r="B671" t="s">
        <v>1123</v>
      </c>
      <c r="G671">
        <v>1</v>
      </c>
      <c r="P671">
        <v>1</v>
      </c>
    </row>
    <row r="672" spans="1:16" x14ac:dyDescent="0.2">
      <c r="A672" t="s">
        <v>413</v>
      </c>
      <c r="B672" t="s">
        <v>1168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P672">
        <v>7</v>
      </c>
    </row>
    <row r="673" spans="1:16" x14ac:dyDescent="0.2">
      <c r="A673" t="s">
        <v>413</v>
      </c>
      <c r="B673" t="s">
        <v>1169</v>
      </c>
      <c r="H673">
        <v>1</v>
      </c>
      <c r="M673">
        <v>1</v>
      </c>
      <c r="P673">
        <v>2</v>
      </c>
    </row>
    <row r="674" spans="1:16" x14ac:dyDescent="0.2">
      <c r="A674" t="s">
        <v>413</v>
      </c>
      <c r="B674" t="s">
        <v>1219</v>
      </c>
      <c r="I674">
        <v>1</v>
      </c>
      <c r="J674">
        <v>1</v>
      </c>
      <c r="K674">
        <v>1</v>
      </c>
      <c r="P674">
        <v>3</v>
      </c>
    </row>
    <row r="675" spans="1:16" x14ac:dyDescent="0.2">
      <c r="A675" t="s">
        <v>413</v>
      </c>
      <c r="B675" t="s">
        <v>1255</v>
      </c>
      <c r="J675">
        <v>1</v>
      </c>
      <c r="L675">
        <v>1</v>
      </c>
      <c r="P675">
        <v>2</v>
      </c>
    </row>
    <row r="676" spans="1:16" x14ac:dyDescent="0.2">
      <c r="A676" t="s">
        <v>413</v>
      </c>
      <c r="B676" t="s">
        <v>1266</v>
      </c>
      <c r="J676">
        <v>1</v>
      </c>
      <c r="M676">
        <v>1</v>
      </c>
      <c r="O676">
        <v>1</v>
      </c>
      <c r="P676">
        <v>3</v>
      </c>
    </row>
    <row r="677" spans="1:16" x14ac:dyDescent="0.2">
      <c r="A677" t="s">
        <v>413</v>
      </c>
      <c r="B677" t="s">
        <v>1290</v>
      </c>
      <c r="K677">
        <v>1</v>
      </c>
      <c r="P677">
        <v>1</v>
      </c>
    </row>
    <row r="678" spans="1:16" x14ac:dyDescent="0.2">
      <c r="A678" t="s">
        <v>413</v>
      </c>
      <c r="B678" t="s">
        <v>1298</v>
      </c>
      <c r="K678">
        <v>1</v>
      </c>
      <c r="P678">
        <v>1</v>
      </c>
    </row>
    <row r="679" spans="1:16" x14ac:dyDescent="0.2">
      <c r="A679" t="s">
        <v>413</v>
      </c>
      <c r="B679" t="s">
        <v>1299</v>
      </c>
      <c r="K679">
        <v>1</v>
      </c>
      <c r="M679">
        <v>1</v>
      </c>
      <c r="O679">
        <v>1</v>
      </c>
      <c r="P679">
        <v>3</v>
      </c>
    </row>
    <row r="680" spans="1:16" x14ac:dyDescent="0.2">
      <c r="A680" t="s">
        <v>413</v>
      </c>
      <c r="B680" t="s">
        <v>1353</v>
      </c>
      <c r="O680">
        <v>1</v>
      </c>
      <c r="P680">
        <v>1</v>
      </c>
    </row>
    <row r="681" spans="1:16" x14ac:dyDescent="0.2">
      <c r="A681" t="s">
        <v>586</v>
      </c>
      <c r="B681" t="s">
        <v>1148</v>
      </c>
      <c r="G681">
        <v>2</v>
      </c>
      <c r="P681">
        <v>2</v>
      </c>
    </row>
    <row r="682" spans="1:16" x14ac:dyDescent="0.2">
      <c r="A682" t="s">
        <v>585</v>
      </c>
      <c r="B682" t="s">
        <v>1232</v>
      </c>
      <c r="J682">
        <v>1</v>
      </c>
      <c r="P682">
        <v>1</v>
      </c>
    </row>
    <row r="683" spans="1:16" x14ac:dyDescent="0.2">
      <c r="A683" t="s">
        <v>445</v>
      </c>
      <c r="B683" t="s">
        <v>816</v>
      </c>
      <c r="C683">
        <v>1</v>
      </c>
      <c r="P683">
        <v>1</v>
      </c>
    </row>
    <row r="684" spans="1:16" x14ac:dyDescent="0.2">
      <c r="A684" t="s">
        <v>584</v>
      </c>
      <c r="B684" t="s">
        <v>1149</v>
      </c>
      <c r="G684">
        <v>1</v>
      </c>
      <c r="L684">
        <v>1</v>
      </c>
      <c r="P684">
        <v>2</v>
      </c>
    </row>
    <row r="685" spans="1:16" x14ac:dyDescent="0.2">
      <c r="A685" t="s">
        <v>583</v>
      </c>
      <c r="B685" t="s">
        <v>1161</v>
      </c>
      <c r="H685">
        <v>1</v>
      </c>
      <c r="I685">
        <v>2</v>
      </c>
      <c r="K685">
        <v>1</v>
      </c>
      <c r="L685">
        <v>1</v>
      </c>
      <c r="P685">
        <v>5</v>
      </c>
    </row>
    <row r="686" spans="1:16" x14ac:dyDescent="0.2">
      <c r="A686" t="s">
        <v>582</v>
      </c>
      <c r="B686" t="s">
        <v>886</v>
      </c>
      <c r="D686">
        <v>1</v>
      </c>
      <c r="P686">
        <v>1</v>
      </c>
    </row>
    <row r="687" spans="1:16" x14ac:dyDescent="0.2">
      <c r="A687" t="s">
        <v>581</v>
      </c>
      <c r="B687" t="s">
        <v>1004</v>
      </c>
      <c r="E687">
        <v>1</v>
      </c>
      <c r="P687">
        <v>1</v>
      </c>
    </row>
    <row r="688" spans="1:16" x14ac:dyDescent="0.2">
      <c r="A688" t="s">
        <v>423</v>
      </c>
      <c r="B688" t="s">
        <v>1152</v>
      </c>
      <c r="G688">
        <v>1</v>
      </c>
      <c r="H688">
        <v>1</v>
      </c>
      <c r="P688">
        <v>2</v>
      </c>
    </row>
    <row r="689" spans="1:16" x14ac:dyDescent="0.2">
      <c r="A689" t="s">
        <v>403</v>
      </c>
      <c r="B689" t="s">
        <v>1245</v>
      </c>
      <c r="J689">
        <v>1</v>
      </c>
      <c r="P689">
        <v>1</v>
      </c>
    </row>
    <row r="690" spans="1:16" x14ac:dyDescent="0.2">
      <c r="A690" t="s">
        <v>458</v>
      </c>
      <c r="B690" t="s">
        <v>749</v>
      </c>
      <c r="C690">
        <v>2</v>
      </c>
      <c r="P690">
        <v>2</v>
      </c>
    </row>
    <row r="691" spans="1:16" x14ac:dyDescent="0.2">
      <c r="A691" t="s">
        <v>580</v>
      </c>
      <c r="B691" t="s">
        <v>1104</v>
      </c>
      <c r="F691">
        <v>1</v>
      </c>
      <c r="P691">
        <v>1</v>
      </c>
    </row>
    <row r="692" spans="1:16" x14ac:dyDescent="0.2">
      <c r="A692" t="s">
        <v>392</v>
      </c>
      <c r="B692" t="s">
        <v>1215</v>
      </c>
      <c r="I692">
        <v>1</v>
      </c>
      <c r="J692">
        <v>1</v>
      </c>
      <c r="K692">
        <v>1</v>
      </c>
      <c r="P692">
        <v>3</v>
      </c>
    </row>
    <row r="693" spans="1:16" x14ac:dyDescent="0.2">
      <c r="A693" t="s">
        <v>579</v>
      </c>
      <c r="B693" t="s">
        <v>869</v>
      </c>
      <c r="D693">
        <v>1</v>
      </c>
      <c r="P693">
        <v>1</v>
      </c>
    </row>
    <row r="694" spans="1:16" x14ac:dyDescent="0.2">
      <c r="A694" t="s">
        <v>28</v>
      </c>
      <c r="B694" t="s">
        <v>756</v>
      </c>
      <c r="K694">
        <v>1</v>
      </c>
      <c r="P694">
        <v>1</v>
      </c>
    </row>
    <row r="695" spans="1:16" x14ac:dyDescent="0.2">
      <c r="A695" t="s">
        <v>482</v>
      </c>
      <c r="B695" t="s">
        <v>756</v>
      </c>
      <c r="D695">
        <v>1</v>
      </c>
      <c r="P695">
        <v>1</v>
      </c>
    </row>
    <row r="696" spans="1:16" x14ac:dyDescent="0.2">
      <c r="A696" t="s">
        <v>502</v>
      </c>
      <c r="B696" t="s">
        <v>756</v>
      </c>
      <c r="N696">
        <v>1</v>
      </c>
      <c r="P696">
        <v>1</v>
      </c>
    </row>
    <row r="697" spans="1:16" x14ac:dyDescent="0.2">
      <c r="A697" t="s">
        <v>477</v>
      </c>
      <c r="B697" t="s">
        <v>756</v>
      </c>
      <c r="L697">
        <v>1</v>
      </c>
      <c r="P697">
        <v>1</v>
      </c>
    </row>
    <row r="698" spans="1:16" x14ac:dyDescent="0.2">
      <c r="A698" t="s">
        <v>497</v>
      </c>
      <c r="B698" t="s">
        <v>756</v>
      </c>
      <c r="D698">
        <v>1</v>
      </c>
      <c r="P698">
        <v>1</v>
      </c>
    </row>
    <row r="699" spans="1:16" x14ac:dyDescent="0.2">
      <c r="A699" t="s">
        <v>495</v>
      </c>
      <c r="B699" t="s">
        <v>756</v>
      </c>
      <c r="D699">
        <v>1</v>
      </c>
      <c r="P699">
        <v>1</v>
      </c>
    </row>
    <row r="700" spans="1:16" x14ac:dyDescent="0.2">
      <c r="A700" t="s">
        <v>496</v>
      </c>
      <c r="B700" t="s">
        <v>756</v>
      </c>
      <c r="D700">
        <v>1</v>
      </c>
      <c r="P700">
        <v>1</v>
      </c>
    </row>
    <row r="701" spans="1:16" x14ac:dyDescent="0.2">
      <c r="A701" t="s">
        <v>488</v>
      </c>
      <c r="B701" t="s">
        <v>756</v>
      </c>
      <c r="D701">
        <v>1</v>
      </c>
      <c r="P701">
        <v>1</v>
      </c>
    </row>
    <row r="702" spans="1:16" x14ac:dyDescent="0.2">
      <c r="A702" t="s">
        <v>490</v>
      </c>
      <c r="B702" t="s">
        <v>756</v>
      </c>
      <c r="D702">
        <v>1</v>
      </c>
      <c r="P702">
        <v>1</v>
      </c>
    </row>
    <row r="703" spans="1:16" x14ac:dyDescent="0.2">
      <c r="A703" t="s">
        <v>485</v>
      </c>
      <c r="B703" t="s">
        <v>756</v>
      </c>
      <c r="D703">
        <v>1</v>
      </c>
      <c r="P703">
        <v>1</v>
      </c>
    </row>
    <row r="704" spans="1:16" x14ac:dyDescent="0.2">
      <c r="A704" t="s">
        <v>491</v>
      </c>
      <c r="B704" t="s">
        <v>756</v>
      </c>
      <c r="D704">
        <v>1</v>
      </c>
      <c r="P704">
        <v>1</v>
      </c>
    </row>
    <row r="705" spans="1:16" x14ac:dyDescent="0.2">
      <c r="A705" t="s">
        <v>481</v>
      </c>
      <c r="B705" t="s">
        <v>756</v>
      </c>
      <c r="D705">
        <v>2</v>
      </c>
      <c r="P705">
        <v>2</v>
      </c>
    </row>
    <row r="706" spans="1:16" x14ac:dyDescent="0.2">
      <c r="A706" t="s">
        <v>498</v>
      </c>
      <c r="B706" t="s">
        <v>756</v>
      </c>
      <c r="E706">
        <v>1</v>
      </c>
      <c r="P706">
        <v>1</v>
      </c>
    </row>
    <row r="707" spans="1:16" x14ac:dyDescent="0.2">
      <c r="A707" t="s">
        <v>484</v>
      </c>
      <c r="B707" t="s">
        <v>756</v>
      </c>
      <c r="D707">
        <v>2</v>
      </c>
      <c r="P707">
        <v>2</v>
      </c>
    </row>
    <row r="708" spans="1:16" x14ac:dyDescent="0.2">
      <c r="A708" t="s">
        <v>483</v>
      </c>
      <c r="B708" t="s">
        <v>756</v>
      </c>
      <c r="D708">
        <v>1</v>
      </c>
      <c r="P708">
        <v>1</v>
      </c>
    </row>
    <row r="709" spans="1:16" x14ac:dyDescent="0.2">
      <c r="A709" t="s">
        <v>493</v>
      </c>
      <c r="B709" t="s">
        <v>756</v>
      </c>
      <c r="D709">
        <v>1</v>
      </c>
      <c r="P709">
        <v>1</v>
      </c>
    </row>
    <row r="710" spans="1:16" x14ac:dyDescent="0.2">
      <c r="A710" t="s">
        <v>578</v>
      </c>
      <c r="B710" t="s">
        <v>1032</v>
      </c>
      <c r="E710">
        <v>1</v>
      </c>
      <c r="P710">
        <v>1</v>
      </c>
    </row>
    <row r="711" spans="1:16" x14ac:dyDescent="0.2">
      <c r="A711" t="s">
        <v>577</v>
      </c>
      <c r="B711" t="s">
        <v>1031</v>
      </c>
      <c r="E711">
        <v>1</v>
      </c>
      <c r="P711">
        <v>1</v>
      </c>
    </row>
    <row r="712" spans="1:16" x14ac:dyDescent="0.2">
      <c r="A712" t="s">
        <v>494</v>
      </c>
      <c r="B712" t="s">
        <v>756</v>
      </c>
      <c r="D712">
        <v>1</v>
      </c>
      <c r="P712">
        <v>1</v>
      </c>
    </row>
    <row r="713" spans="1:16" x14ac:dyDescent="0.2">
      <c r="A713" t="s">
        <v>486</v>
      </c>
      <c r="B713" t="s">
        <v>756</v>
      </c>
      <c r="D713">
        <v>2</v>
      </c>
      <c r="P713">
        <v>2</v>
      </c>
    </row>
    <row r="714" spans="1:16" x14ac:dyDescent="0.2">
      <c r="A714" t="s">
        <v>480</v>
      </c>
      <c r="B714" t="s">
        <v>756</v>
      </c>
      <c r="D714">
        <v>5</v>
      </c>
      <c r="P714">
        <v>5</v>
      </c>
    </row>
    <row r="715" spans="1:16" x14ac:dyDescent="0.2">
      <c r="A715" t="s">
        <v>487</v>
      </c>
      <c r="B715" t="s">
        <v>756</v>
      </c>
      <c r="D715">
        <v>1</v>
      </c>
      <c r="P715">
        <v>1</v>
      </c>
    </row>
    <row r="716" spans="1:16" x14ac:dyDescent="0.2">
      <c r="A716" t="s">
        <v>492</v>
      </c>
      <c r="B716" t="s">
        <v>756</v>
      </c>
      <c r="D716">
        <v>1</v>
      </c>
      <c r="P716">
        <v>1</v>
      </c>
    </row>
    <row r="717" spans="1:16" x14ac:dyDescent="0.2">
      <c r="A717" t="s">
        <v>479</v>
      </c>
      <c r="B717" t="s">
        <v>756</v>
      </c>
      <c r="D717">
        <v>1</v>
      </c>
      <c r="J717">
        <v>1</v>
      </c>
      <c r="P717">
        <v>2</v>
      </c>
    </row>
    <row r="718" spans="1:16" x14ac:dyDescent="0.2">
      <c r="A718" t="s">
        <v>489</v>
      </c>
      <c r="B718" t="s">
        <v>756</v>
      </c>
      <c r="D718">
        <v>1</v>
      </c>
      <c r="P718">
        <v>1</v>
      </c>
    </row>
    <row r="719" spans="1:16" x14ac:dyDescent="0.2">
      <c r="A719" t="s">
        <v>500</v>
      </c>
      <c r="B719" t="s">
        <v>756</v>
      </c>
      <c r="J719">
        <v>1</v>
      </c>
      <c r="P719">
        <v>1</v>
      </c>
    </row>
    <row r="720" spans="1:16" x14ac:dyDescent="0.2">
      <c r="A720" t="s">
        <v>16</v>
      </c>
      <c r="B720" t="s">
        <v>756</v>
      </c>
      <c r="D720">
        <v>1</v>
      </c>
      <c r="P720">
        <v>1</v>
      </c>
    </row>
    <row r="721" spans="1:16" x14ac:dyDescent="0.2">
      <c r="A721" t="s">
        <v>686</v>
      </c>
      <c r="B721"/>
      <c r="C721">
        <v>208</v>
      </c>
      <c r="D721">
        <v>195</v>
      </c>
      <c r="E721">
        <v>174</v>
      </c>
      <c r="F721">
        <v>154</v>
      </c>
      <c r="G721">
        <v>138</v>
      </c>
      <c r="H721">
        <v>128</v>
      </c>
      <c r="I721">
        <v>120</v>
      </c>
      <c r="J721">
        <v>126</v>
      </c>
      <c r="K721">
        <v>130</v>
      </c>
      <c r="L721">
        <v>109</v>
      </c>
      <c r="M721">
        <v>63</v>
      </c>
      <c r="N721">
        <v>35</v>
      </c>
      <c r="O721">
        <v>88</v>
      </c>
      <c r="P721">
        <v>1668</v>
      </c>
    </row>
    <row r="722" spans="1:16" x14ac:dyDescent="0.2">
      <c r="B722"/>
    </row>
    <row r="723" spans="1:16" x14ac:dyDescent="0.2">
      <c r="B723"/>
    </row>
    <row r="724" spans="1:16" x14ac:dyDescent="0.2">
      <c r="B724"/>
    </row>
    <row r="725" spans="1:16" x14ac:dyDescent="0.2">
      <c r="B725"/>
    </row>
    <row r="726" spans="1:16" x14ac:dyDescent="0.2">
      <c r="B726"/>
    </row>
    <row r="727" spans="1:16" x14ac:dyDescent="0.2">
      <c r="B727"/>
    </row>
    <row r="728" spans="1:16" x14ac:dyDescent="0.2">
      <c r="B728"/>
    </row>
    <row r="729" spans="1:16" x14ac:dyDescent="0.2">
      <c r="B729"/>
    </row>
    <row r="730" spans="1:16" x14ac:dyDescent="0.2">
      <c r="B730"/>
    </row>
    <row r="731" spans="1:16" x14ac:dyDescent="0.2">
      <c r="B731"/>
    </row>
    <row r="732" spans="1:16" x14ac:dyDescent="0.2">
      <c r="B732"/>
    </row>
    <row r="733" spans="1:16" x14ac:dyDescent="0.2">
      <c r="B733"/>
    </row>
    <row r="734" spans="1:16" x14ac:dyDescent="0.2">
      <c r="B734"/>
    </row>
    <row r="735" spans="1:16" x14ac:dyDescent="0.2">
      <c r="B735"/>
    </row>
    <row r="736" spans="1:16" x14ac:dyDescent="0.2">
      <c r="B736"/>
    </row>
    <row r="737" spans="2:2" x14ac:dyDescent="0.2">
      <c r="B737"/>
    </row>
    <row r="738" spans="2:2" x14ac:dyDescent="0.2">
      <c r="B738"/>
    </row>
    <row r="739" spans="2:2" x14ac:dyDescent="0.2">
      <c r="B739"/>
    </row>
    <row r="740" spans="2:2" x14ac:dyDescent="0.2">
      <c r="B740"/>
    </row>
    <row r="741" spans="2:2" x14ac:dyDescent="0.2">
      <c r="B741"/>
    </row>
    <row r="742" spans="2:2" x14ac:dyDescent="0.2">
      <c r="B742"/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8A626-8D3E-AE43-BD28-893F68929AA9}">
  <dimension ref="A3:B72"/>
  <sheetViews>
    <sheetView workbookViewId="0">
      <selection activeCell="A4" sqref="A4"/>
    </sheetView>
  </sheetViews>
  <sheetFormatPr baseColWidth="10" defaultRowHeight="16" x14ac:dyDescent="0.2"/>
  <cols>
    <col min="1" max="1" width="11.33203125" bestFit="1" customWidth="1"/>
    <col min="2" max="2" width="13.6640625" style="25" bestFit="1" customWidth="1"/>
  </cols>
  <sheetData>
    <row r="3" spans="1:2" x14ac:dyDescent="0.2">
      <c r="A3" s="2" t="s">
        <v>745</v>
      </c>
      <c r="B3" s="25" t="s">
        <v>687</v>
      </c>
    </row>
    <row r="4" spans="1:2" x14ac:dyDescent="0.2">
      <c r="A4" s="21" t="s">
        <v>718</v>
      </c>
    </row>
    <row r="5" spans="1:2" x14ac:dyDescent="0.2">
      <c r="A5" s="26" t="s">
        <v>695</v>
      </c>
      <c r="B5" s="25">
        <v>13255497</v>
      </c>
    </row>
    <row r="6" spans="1:2" x14ac:dyDescent="0.2">
      <c r="A6" s="26" t="s">
        <v>701</v>
      </c>
      <c r="B6" s="25">
        <v>13878415</v>
      </c>
    </row>
    <row r="7" spans="1:2" x14ac:dyDescent="0.2">
      <c r="A7" s="26" t="s">
        <v>702</v>
      </c>
      <c r="B7" s="25">
        <v>13904482</v>
      </c>
    </row>
    <row r="8" spans="1:2" x14ac:dyDescent="0.2">
      <c r="A8" s="26" t="s">
        <v>703</v>
      </c>
      <c r="B8" s="25">
        <v>12680680</v>
      </c>
    </row>
    <row r="9" spans="1:2" x14ac:dyDescent="0.2">
      <c r="A9" s="26" t="s">
        <v>704</v>
      </c>
      <c r="B9" s="25">
        <v>11608619.6</v>
      </c>
    </row>
    <row r="10" spans="1:2" x14ac:dyDescent="0.2">
      <c r="A10" s="26" t="s">
        <v>705</v>
      </c>
      <c r="B10" s="25">
        <v>10384534.699999999</v>
      </c>
    </row>
    <row r="11" spans="1:2" x14ac:dyDescent="0.2">
      <c r="A11" s="26" t="s">
        <v>706</v>
      </c>
      <c r="B11" s="25">
        <v>9414188.7000000011</v>
      </c>
    </row>
    <row r="12" spans="1:2" x14ac:dyDescent="0.2">
      <c r="A12" s="26" t="s">
        <v>707</v>
      </c>
      <c r="B12" s="25">
        <v>11175326.300000001</v>
      </c>
    </row>
    <row r="13" spans="1:2" x14ac:dyDescent="0.2">
      <c r="A13" s="26" t="s">
        <v>708</v>
      </c>
      <c r="B13" s="25">
        <v>13778836.4</v>
      </c>
    </row>
    <row r="14" spans="1:2" x14ac:dyDescent="0.2">
      <c r="A14" s="26" t="s">
        <v>709</v>
      </c>
      <c r="B14" s="25">
        <v>15138857.300000001</v>
      </c>
    </row>
    <row r="15" spans="1:2" x14ac:dyDescent="0.2">
      <c r="A15" s="21" t="s">
        <v>719</v>
      </c>
    </row>
    <row r="16" spans="1:2" x14ac:dyDescent="0.2">
      <c r="A16" s="26" t="s">
        <v>693</v>
      </c>
      <c r="B16" s="25">
        <v>9384333</v>
      </c>
    </row>
    <row r="17" spans="1:2" x14ac:dyDescent="0.2">
      <c r="A17" s="26" t="s">
        <v>694</v>
      </c>
      <c r="B17" s="25">
        <v>3884669.6</v>
      </c>
    </row>
    <row r="18" spans="1:2" x14ac:dyDescent="0.2">
      <c r="A18" s="26" t="s">
        <v>695</v>
      </c>
      <c r="B18" s="25">
        <v>7945498.4000000004</v>
      </c>
    </row>
    <row r="19" spans="1:2" x14ac:dyDescent="0.2">
      <c r="A19" s="21" t="s">
        <v>686</v>
      </c>
      <c r="B19" s="25">
        <v>146433938</v>
      </c>
    </row>
    <row r="20" spans="1:2" x14ac:dyDescent="0.2">
      <c r="B20"/>
    </row>
    <row r="21" spans="1:2" x14ac:dyDescent="0.2">
      <c r="B21"/>
    </row>
    <row r="22" spans="1:2" x14ac:dyDescent="0.2">
      <c r="B22"/>
    </row>
    <row r="23" spans="1:2" x14ac:dyDescent="0.2">
      <c r="B23"/>
    </row>
    <row r="24" spans="1:2" x14ac:dyDescent="0.2">
      <c r="B24"/>
    </row>
    <row r="25" spans="1:2" x14ac:dyDescent="0.2">
      <c r="B25"/>
    </row>
    <row r="26" spans="1:2" x14ac:dyDescent="0.2">
      <c r="B26"/>
    </row>
    <row r="27" spans="1:2" x14ac:dyDescent="0.2">
      <c r="B27"/>
    </row>
    <row r="28" spans="1:2" x14ac:dyDescent="0.2">
      <c r="B28"/>
    </row>
    <row r="29" spans="1:2" x14ac:dyDescent="0.2">
      <c r="B29"/>
    </row>
    <row r="30" spans="1:2" x14ac:dyDescent="0.2">
      <c r="B30"/>
    </row>
    <row r="31" spans="1:2" x14ac:dyDescent="0.2">
      <c r="B31"/>
    </row>
    <row r="32" spans="1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  <row r="50" spans="2:2" x14ac:dyDescent="0.2">
      <c r="B50"/>
    </row>
    <row r="51" spans="2:2" x14ac:dyDescent="0.2">
      <c r="B51"/>
    </row>
    <row r="52" spans="2:2" x14ac:dyDescent="0.2">
      <c r="B52"/>
    </row>
    <row r="53" spans="2:2" x14ac:dyDescent="0.2">
      <c r="B53"/>
    </row>
    <row r="54" spans="2:2" x14ac:dyDescent="0.2">
      <c r="B54"/>
    </row>
    <row r="55" spans="2:2" x14ac:dyDescent="0.2">
      <c r="B55"/>
    </row>
    <row r="56" spans="2:2" x14ac:dyDescent="0.2">
      <c r="B56"/>
    </row>
    <row r="57" spans="2:2" x14ac:dyDescent="0.2">
      <c r="B57"/>
    </row>
    <row r="58" spans="2:2" x14ac:dyDescent="0.2">
      <c r="B58"/>
    </row>
    <row r="59" spans="2:2" x14ac:dyDescent="0.2">
      <c r="B59"/>
    </row>
    <row r="60" spans="2:2" x14ac:dyDescent="0.2">
      <c r="B60"/>
    </row>
    <row r="61" spans="2:2" x14ac:dyDescent="0.2">
      <c r="B61"/>
    </row>
    <row r="62" spans="2:2" x14ac:dyDescent="0.2">
      <c r="B62"/>
    </row>
    <row r="63" spans="2:2" x14ac:dyDescent="0.2">
      <c r="B63"/>
    </row>
    <row r="64" spans="2:2" x14ac:dyDescent="0.2">
      <c r="B64"/>
    </row>
    <row r="65" spans="2:2" x14ac:dyDescent="0.2">
      <c r="B65"/>
    </row>
    <row r="66" spans="2:2" x14ac:dyDescent="0.2">
      <c r="B66"/>
    </row>
    <row r="67" spans="2:2" x14ac:dyDescent="0.2">
      <c r="B67"/>
    </row>
    <row r="68" spans="2:2" x14ac:dyDescent="0.2">
      <c r="B68"/>
    </row>
    <row r="69" spans="2:2" x14ac:dyDescent="0.2">
      <c r="B69"/>
    </row>
    <row r="70" spans="2:2" x14ac:dyDescent="0.2">
      <c r="B70"/>
    </row>
    <row r="71" spans="2:2" x14ac:dyDescent="0.2">
      <c r="B71"/>
    </row>
    <row r="72" spans="2:2" x14ac:dyDescent="0.2">
      <c r="B7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944B-3497-4840-B968-109D907B8C01}">
  <dimension ref="A1:O1669"/>
  <sheetViews>
    <sheetView workbookViewId="0">
      <selection activeCell="L5" sqref="L5"/>
    </sheetView>
  </sheetViews>
  <sheetFormatPr baseColWidth="10" defaultRowHeight="16" x14ac:dyDescent="0.2"/>
  <cols>
    <col min="1" max="1" width="13" bestFit="1" customWidth="1"/>
    <col min="2" max="2" width="10.1640625" bestFit="1" customWidth="1"/>
    <col min="3" max="3" width="23.33203125" bestFit="1" customWidth="1"/>
    <col min="4" max="4" width="18.83203125" style="17" bestFit="1" customWidth="1"/>
    <col min="5" max="5" width="25.6640625" bestFit="1" customWidth="1"/>
    <col min="6" max="6" width="13" customWidth="1"/>
    <col min="7" max="7" width="10.6640625" style="1" bestFit="1" customWidth="1"/>
    <col min="8" max="8" width="15.33203125" bestFit="1" customWidth="1"/>
    <col min="9" max="9" width="15.83203125" style="3" customWidth="1"/>
    <col min="10" max="10" width="16.6640625" bestFit="1" customWidth="1"/>
    <col min="11" max="11" width="10.83203125" style="3"/>
    <col min="12" max="12" width="19.5" bestFit="1" customWidth="1"/>
    <col min="13" max="13" width="10.83203125" style="17"/>
    <col min="15" max="15" width="23" bestFit="1" customWidth="1"/>
  </cols>
  <sheetData>
    <row r="1" spans="1:15" x14ac:dyDescent="0.2">
      <c r="A1" t="s">
        <v>17</v>
      </c>
      <c r="B1" t="s">
        <v>1</v>
      </c>
      <c r="C1" t="s">
        <v>2</v>
      </c>
      <c r="D1" s="17" t="s">
        <v>3</v>
      </c>
      <c r="E1" t="s">
        <v>4</v>
      </c>
      <c r="F1" t="s">
        <v>5</v>
      </c>
      <c r="G1" s="1" t="s">
        <v>6</v>
      </c>
      <c r="H1" t="s">
        <v>20</v>
      </c>
      <c r="I1" s="3" t="s">
        <v>7</v>
      </c>
      <c r="J1" t="s">
        <v>23</v>
      </c>
      <c r="K1" s="3" t="s">
        <v>573</v>
      </c>
      <c r="L1" t="s">
        <v>688</v>
      </c>
      <c r="M1" s="17" t="s">
        <v>691</v>
      </c>
      <c r="N1" t="s">
        <v>714</v>
      </c>
      <c r="O1" t="s">
        <v>720</v>
      </c>
    </row>
    <row r="2" spans="1:15" x14ac:dyDescent="0.2">
      <c r="A2" t="s">
        <v>0</v>
      </c>
      <c r="B2" s="4">
        <v>44986</v>
      </c>
      <c r="C2" t="s">
        <v>353</v>
      </c>
      <c r="D2" s="33" t="s">
        <v>746</v>
      </c>
      <c r="E2" t="s">
        <v>45</v>
      </c>
      <c r="F2" s="5">
        <v>3571</v>
      </c>
      <c r="G2" s="1">
        <v>11.35</v>
      </c>
      <c r="H2" t="s">
        <v>32</v>
      </c>
      <c r="I2" s="3">
        <v>46800</v>
      </c>
      <c r="J2" s="17" t="s">
        <v>25</v>
      </c>
      <c r="K2" t="str">
        <f>IF((БД_2023[[#This Row],[ВЫРУЧКА (ТГ.)]]/70)&gt;5000,(БД_2023[[#This Row],[ВЫРУЧКА (ТГ.)]]/70),"")</f>
        <v/>
      </c>
      <c r="L2" t="str">
        <f>_xlfn.CONCAT(БД_2023[[#This Row],[Имя]]," ",RIGHT(БД_2023[[#This Row],[Номер телефона]],5))</f>
        <v>ИРИНА 3****</v>
      </c>
      <c r="M2" s="17" t="str">
        <f>VLOOKUP(БД_2023[[#This Row],[Имя]],'СВ данные'!$A$1:$B$212,2,0)</f>
        <v>Ж</v>
      </c>
      <c r="N2" t="s">
        <v>711</v>
      </c>
      <c r="O2" t="str">
        <f>VLOOKUP(БД_2023[[#This Row],[Товар]],'СВ данные'!$E$2:$F$373,2,0)</f>
        <v>Одежда</v>
      </c>
    </row>
    <row r="3" spans="1:15" x14ac:dyDescent="0.2">
      <c r="A3" t="s">
        <v>11</v>
      </c>
      <c r="B3" s="4">
        <v>44986</v>
      </c>
      <c r="C3" t="s">
        <v>418</v>
      </c>
      <c r="D3" s="33" t="s">
        <v>747</v>
      </c>
      <c r="E3" t="s">
        <v>57</v>
      </c>
      <c r="F3" s="5">
        <v>1136757</v>
      </c>
      <c r="G3" s="1">
        <v>11.4</v>
      </c>
      <c r="H3" t="s">
        <v>33</v>
      </c>
      <c r="I3" s="3">
        <v>45500</v>
      </c>
      <c r="J3" s="17" t="s">
        <v>25</v>
      </c>
      <c r="K3" t="str">
        <f>IF((БД_2023[[#This Row],[ВЫРУЧКА (ТГ.)]]/70)&gt;5000,(БД_2023[[#This Row],[ВЫРУЧКА (ТГ.)]]/70),"")</f>
        <v/>
      </c>
      <c r="L3" t="str">
        <f>_xlfn.CONCAT(БД_2023[[#This Row],[Имя]]," ",RIGHT(БД_2023[[#This Row],[Номер телефона]],5))</f>
        <v>ВЕРОНИКА 3****</v>
      </c>
      <c r="M3" s="17" t="str">
        <f>VLOOKUP(БД_2023[[#This Row],[Имя]],'СВ данные'!$A$1:$B$212,2,0)</f>
        <v>Ж</v>
      </c>
      <c r="N3" t="s">
        <v>711</v>
      </c>
      <c r="O3" t="str">
        <f>VLOOKUP(БД_2023[[#This Row],[Товар]],'СВ данные'!$E$2:$F$373,2,0)</f>
        <v>Детская одежда</v>
      </c>
    </row>
    <row r="4" spans="1:15" x14ac:dyDescent="0.2">
      <c r="A4" t="s">
        <v>11</v>
      </c>
      <c r="B4" s="4">
        <v>44986</v>
      </c>
      <c r="C4" t="s">
        <v>467</v>
      </c>
      <c r="D4" s="33" t="s">
        <v>748</v>
      </c>
      <c r="E4" t="s">
        <v>169</v>
      </c>
      <c r="F4" s="5">
        <v>39528</v>
      </c>
      <c r="G4" s="1">
        <v>11.4</v>
      </c>
      <c r="H4" t="s">
        <v>32</v>
      </c>
      <c r="I4" s="3">
        <v>190320</v>
      </c>
      <c r="J4" s="17" t="s">
        <v>25</v>
      </c>
      <c r="K4" t="str">
        <f>IF((БД_2023[[#This Row],[ВЫРУЧКА (ТГ.)]]/70)&gt;5000,(БД_2023[[#This Row],[ВЫРУЧКА (ТГ.)]]/70),"")</f>
        <v/>
      </c>
      <c r="L4" t="str">
        <f>_xlfn.CONCAT(БД_2023[[#This Row],[Имя]]," ",RIGHT(БД_2023[[#This Row],[Номер телефона]],5))</f>
        <v>ФЕЛИКС 0****</v>
      </c>
      <c r="M4" s="17" t="str">
        <f>VLOOKUP(БД_2023[[#This Row],[Имя]],'СВ данные'!$A$1:$B$212,2,0)</f>
        <v>М</v>
      </c>
      <c r="N4" t="s">
        <v>711</v>
      </c>
      <c r="O4" t="str">
        <f>VLOOKUP(БД_2023[[#This Row],[Товар]],'СВ данные'!$E$2:$F$373,2,0)</f>
        <v>Нет данных</v>
      </c>
    </row>
    <row r="5" spans="1:15" x14ac:dyDescent="0.2">
      <c r="A5" t="s">
        <v>11</v>
      </c>
      <c r="B5" s="4">
        <v>44986</v>
      </c>
      <c r="C5" t="s">
        <v>458</v>
      </c>
      <c r="D5" s="33" t="s">
        <v>749</v>
      </c>
      <c r="E5" t="s">
        <v>45</v>
      </c>
      <c r="F5" s="5">
        <v>4704</v>
      </c>
      <c r="G5" s="1">
        <v>11.4</v>
      </c>
      <c r="H5" t="s">
        <v>33</v>
      </c>
      <c r="I5" s="3">
        <v>45500</v>
      </c>
      <c r="J5" s="17" t="s">
        <v>25</v>
      </c>
      <c r="K5" t="str">
        <f>IF((БД_2023[[#This Row],[ВЫРУЧКА (ТГ.)]]/70)&gt;5000,(БД_2023[[#This Row],[ВЫРУЧКА (ТГ.)]]/70),"")</f>
        <v/>
      </c>
      <c r="L5" t="str">
        <f>_xlfn.CONCAT(БД_2023[[#This Row],[Имя]]," ",RIGHT(БД_2023[[#This Row],[Номер телефона]],5))</f>
        <v>АДИНА 9****</v>
      </c>
      <c r="M5" s="17" t="str">
        <f>VLOOKUP(БД_2023[[#This Row],[Имя]],'СВ данные'!$A$1:$B$212,2,0)</f>
        <v>Ж</v>
      </c>
      <c r="N5" t="s">
        <v>711</v>
      </c>
      <c r="O5" t="str">
        <f>VLOOKUP(БД_2023[[#This Row],[Товар]],'СВ данные'!$E$2:$F$373,2,0)</f>
        <v>Одежда</v>
      </c>
    </row>
    <row r="6" spans="1:15" x14ac:dyDescent="0.2">
      <c r="A6" t="s">
        <v>11</v>
      </c>
      <c r="B6" s="4">
        <v>44986</v>
      </c>
      <c r="C6" t="s">
        <v>458</v>
      </c>
      <c r="D6" s="33" t="s">
        <v>749</v>
      </c>
      <c r="E6" t="s">
        <v>169</v>
      </c>
      <c r="F6" s="5">
        <v>88</v>
      </c>
      <c r="G6" s="1">
        <v>11.4</v>
      </c>
      <c r="H6" t="s">
        <v>32</v>
      </c>
      <c r="I6" s="3">
        <v>517</v>
      </c>
      <c r="J6" s="17" t="s">
        <v>25</v>
      </c>
      <c r="K6" t="str">
        <f>IF((БД_2023[[#This Row],[ВЫРУЧКА (ТГ.)]]/70)&gt;5000,(БД_2023[[#This Row],[ВЫРУЧКА (ТГ.)]]/70),"")</f>
        <v/>
      </c>
      <c r="L6" t="str">
        <f>_xlfn.CONCAT(БД_2023[[#This Row],[Имя]]," ",RIGHT(БД_2023[[#This Row],[Номер телефона]],5))</f>
        <v>АДИНА 9****</v>
      </c>
      <c r="M6" s="17" t="str">
        <f>VLOOKUP(БД_2023[[#This Row],[Имя]],'СВ данные'!$A$1:$B$212,2,0)</f>
        <v>Ж</v>
      </c>
      <c r="N6" t="s">
        <v>711</v>
      </c>
      <c r="O6" t="str">
        <f>VLOOKUP(БД_2023[[#This Row],[Товар]],'СВ данные'!$E$2:$F$373,2,0)</f>
        <v>Нет данных</v>
      </c>
    </row>
    <row r="7" spans="1:15" x14ac:dyDescent="0.2">
      <c r="A7" t="s">
        <v>0</v>
      </c>
      <c r="B7" s="4">
        <v>44986</v>
      </c>
      <c r="C7" t="s">
        <v>441</v>
      </c>
      <c r="D7" s="33" t="s">
        <v>750</v>
      </c>
      <c r="E7" t="s">
        <v>219</v>
      </c>
      <c r="F7" s="5">
        <v>8178</v>
      </c>
      <c r="G7" s="1">
        <v>11.35</v>
      </c>
      <c r="H7" t="s">
        <v>33</v>
      </c>
      <c r="I7" s="3">
        <v>64902</v>
      </c>
      <c r="J7" s="17" t="s">
        <v>25</v>
      </c>
      <c r="K7" t="str">
        <f>IF((БД_2023[[#This Row],[ВЫРУЧКА (ТГ.)]]/70)&gt;5000,(БД_2023[[#This Row],[ВЫРУЧКА (ТГ.)]]/70),"")</f>
        <v/>
      </c>
      <c r="L7" t="str">
        <f>_xlfn.CONCAT(БД_2023[[#This Row],[Имя]]," ",RIGHT(БД_2023[[#This Row],[Номер телефона]],5))</f>
        <v>ЗОЯ 8****</v>
      </c>
      <c r="M7" s="17" t="str">
        <f>VLOOKUP(БД_2023[[#This Row],[Имя]],'СВ данные'!$A$1:$B$212,2,0)</f>
        <v>Ж</v>
      </c>
      <c r="N7" t="s">
        <v>711</v>
      </c>
      <c r="O7" t="str">
        <f>VLOOKUP(БД_2023[[#This Row],[Товар]],'СВ данные'!$E$2:$F$373,2,0)</f>
        <v>ЗОО Товары</v>
      </c>
    </row>
    <row r="8" spans="1:15" x14ac:dyDescent="0.2">
      <c r="A8" t="s">
        <v>11</v>
      </c>
      <c r="B8" s="4">
        <v>44986</v>
      </c>
      <c r="C8" t="s">
        <v>394</v>
      </c>
      <c r="D8" s="33" t="s">
        <v>751</v>
      </c>
      <c r="E8" t="s">
        <v>45</v>
      </c>
      <c r="F8" s="5">
        <v>1374</v>
      </c>
      <c r="G8" s="1">
        <v>11.4</v>
      </c>
      <c r="H8" t="s">
        <v>33</v>
      </c>
      <c r="I8" s="3">
        <v>8116</v>
      </c>
      <c r="J8" s="17" t="s">
        <v>25</v>
      </c>
      <c r="K8" t="str">
        <f>IF((БД_2023[[#This Row],[ВЫРУЧКА (ТГ.)]]/70)&gt;5000,(БД_2023[[#This Row],[ВЫРУЧКА (ТГ.)]]/70),"")</f>
        <v/>
      </c>
      <c r="L8" t="str">
        <f>_xlfn.CONCAT(БД_2023[[#This Row],[Имя]]," ",RIGHT(БД_2023[[#This Row],[Номер телефона]],5))</f>
        <v>ТАТЬЯНА 1****</v>
      </c>
      <c r="M8" s="17" t="str">
        <f>VLOOKUP(БД_2023[[#This Row],[Имя]],'СВ данные'!$A$1:$B$212,2,0)</f>
        <v>Ж</v>
      </c>
      <c r="N8" t="s">
        <v>711</v>
      </c>
      <c r="O8" t="str">
        <f>VLOOKUP(БД_2023[[#This Row],[Товар]],'СВ данные'!$E$2:$F$373,2,0)</f>
        <v>Одежда</v>
      </c>
    </row>
    <row r="9" spans="1:15" x14ac:dyDescent="0.2">
      <c r="A9" t="s">
        <v>11</v>
      </c>
      <c r="B9" s="4">
        <v>44986</v>
      </c>
      <c r="C9" t="s">
        <v>402</v>
      </c>
      <c r="D9" s="33" t="s">
        <v>752</v>
      </c>
      <c r="E9" t="s">
        <v>45</v>
      </c>
      <c r="F9" s="5">
        <v>2388</v>
      </c>
      <c r="G9" s="1">
        <v>11.4</v>
      </c>
      <c r="H9" t="s">
        <v>33</v>
      </c>
      <c r="I9" s="3">
        <v>14110</v>
      </c>
      <c r="J9" s="17" t="s">
        <v>25</v>
      </c>
      <c r="K9" t="str">
        <f>IF((БД_2023[[#This Row],[ВЫРУЧКА (ТГ.)]]/70)&gt;5000,(БД_2023[[#This Row],[ВЫРУЧКА (ТГ.)]]/70),"")</f>
        <v/>
      </c>
      <c r="L9" t="str">
        <f>_xlfn.CONCAT(БД_2023[[#This Row],[Имя]]," ",RIGHT(БД_2023[[#This Row],[Номер телефона]],5))</f>
        <v>КСЕНИЯ 4****</v>
      </c>
      <c r="M9" s="17" t="str">
        <f>VLOOKUP(БД_2023[[#This Row],[Имя]],'СВ данные'!$A$1:$B$212,2,0)</f>
        <v>Ж</v>
      </c>
      <c r="N9" t="s">
        <v>711</v>
      </c>
      <c r="O9" t="str">
        <f>VLOOKUP(БД_2023[[#This Row],[Товар]],'СВ данные'!$E$2:$F$373,2,0)</f>
        <v>Одежда</v>
      </c>
    </row>
    <row r="10" spans="1:15" x14ac:dyDescent="0.2">
      <c r="A10" t="s">
        <v>0</v>
      </c>
      <c r="B10" s="4">
        <v>44987</v>
      </c>
      <c r="C10" t="s">
        <v>417</v>
      </c>
      <c r="D10" s="33" t="s">
        <v>753</v>
      </c>
      <c r="E10" t="s">
        <v>44</v>
      </c>
      <c r="F10" s="5">
        <v>24288</v>
      </c>
      <c r="G10" s="1">
        <v>11.35</v>
      </c>
      <c r="H10" t="s">
        <v>32</v>
      </c>
      <c r="I10" s="3">
        <v>143520</v>
      </c>
      <c r="J10" s="17" t="s">
        <v>25</v>
      </c>
      <c r="K10" t="str">
        <f>IF((БД_2023[[#This Row],[ВЫРУЧКА (ТГ.)]]/70)&gt;5000,(БД_2023[[#This Row],[ВЫРУЧКА (ТГ.)]]/70),"")</f>
        <v/>
      </c>
      <c r="L10" t="str">
        <f>_xlfn.CONCAT(БД_2023[[#This Row],[Имя]]," ",RIGHT(БД_2023[[#This Row],[Номер телефона]],5))</f>
        <v>ИВАН 6****</v>
      </c>
      <c r="M10" s="17" t="str">
        <f>VLOOKUP(БД_2023[[#This Row],[Имя]],'СВ данные'!$A$1:$B$212,2,0)</f>
        <v>М</v>
      </c>
      <c r="N10" t="s">
        <v>711</v>
      </c>
      <c r="O10" t="str">
        <f>VLOOKUP(БД_2023[[#This Row],[Товар]],'СВ данные'!$E$2:$F$373,2,0)</f>
        <v>Инструменты</v>
      </c>
    </row>
    <row r="11" spans="1:15" x14ac:dyDescent="0.2">
      <c r="A11" t="s">
        <v>11</v>
      </c>
      <c r="B11" s="4">
        <v>44987</v>
      </c>
      <c r="C11" t="s">
        <v>402</v>
      </c>
      <c r="D11" s="33" t="s">
        <v>752</v>
      </c>
      <c r="E11" t="s">
        <v>169</v>
      </c>
      <c r="F11" s="5">
        <v>12727</v>
      </c>
      <c r="G11" s="1">
        <v>11.4</v>
      </c>
      <c r="H11" t="s">
        <v>32</v>
      </c>
      <c r="I11" s="3">
        <v>75205</v>
      </c>
      <c r="J11" s="17" t="s">
        <v>25</v>
      </c>
      <c r="K11" t="str">
        <f>IF((БД_2023[[#This Row],[ВЫРУЧКА (ТГ.)]]/70)&gt;5000,(БД_2023[[#This Row],[ВЫРУЧКА (ТГ.)]]/70),"")</f>
        <v/>
      </c>
      <c r="L11" t="str">
        <f>_xlfn.CONCAT(БД_2023[[#This Row],[Имя]]," ",RIGHT(БД_2023[[#This Row],[Номер телефона]],5))</f>
        <v>КСЕНИЯ 4****</v>
      </c>
      <c r="M11" s="17" t="str">
        <f>VLOOKUP(БД_2023[[#This Row],[Имя]],'СВ данные'!$A$1:$B$212,2,0)</f>
        <v>Ж</v>
      </c>
      <c r="N11" t="s">
        <v>711</v>
      </c>
      <c r="O11" t="str">
        <f>VLOOKUP(БД_2023[[#This Row],[Товар]],'СВ данные'!$E$2:$F$373,2,0)</f>
        <v>Нет данных</v>
      </c>
    </row>
    <row r="12" spans="1:15" x14ac:dyDescent="0.2">
      <c r="A12" t="s">
        <v>0</v>
      </c>
      <c r="B12" s="4">
        <v>44988</v>
      </c>
      <c r="C12" t="s">
        <v>353</v>
      </c>
      <c r="D12" s="33" t="s">
        <v>746</v>
      </c>
      <c r="E12" t="s">
        <v>45</v>
      </c>
      <c r="F12" s="5">
        <v>4742</v>
      </c>
      <c r="G12" s="1">
        <v>11.4</v>
      </c>
      <c r="H12" t="s">
        <v>32</v>
      </c>
      <c r="I12" s="3">
        <v>22815</v>
      </c>
      <c r="J12" s="17" t="s">
        <v>25</v>
      </c>
      <c r="K12" t="str">
        <f>IF((БД_2023[[#This Row],[ВЫРУЧКА (ТГ.)]]/70)&gt;5000,(БД_2023[[#This Row],[ВЫРУЧКА (ТГ.)]]/70),"")</f>
        <v/>
      </c>
      <c r="L12" t="str">
        <f>_xlfn.CONCAT(БД_2023[[#This Row],[Имя]]," ",RIGHT(БД_2023[[#This Row],[Номер телефона]],5))</f>
        <v>ИРИНА 3****</v>
      </c>
      <c r="M12" s="17" t="str">
        <f>VLOOKUP(БД_2023[[#This Row],[Имя]],'СВ данные'!$A$1:$B$212,2,0)</f>
        <v>Ж</v>
      </c>
      <c r="N12" t="s">
        <v>711</v>
      </c>
      <c r="O12" t="str">
        <f>VLOOKUP(БД_2023[[#This Row],[Товар]],'СВ данные'!$E$2:$F$373,2,0)</f>
        <v>Одежда</v>
      </c>
    </row>
    <row r="13" spans="1:15" x14ac:dyDescent="0.2">
      <c r="A13" t="s">
        <v>8</v>
      </c>
      <c r="B13" s="4">
        <v>44988</v>
      </c>
      <c r="C13" t="s">
        <v>610</v>
      </c>
      <c r="D13" s="33" t="s">
        <v>754</v>
      </c>
      <c r="E13" t="s">
        <v>70</v>
      </c>
      <c r="F13" s="5">
        <v>90194</v>
      </c>
      <c r="G13" s="1">
        <v>11.4</v>
      </c>
      <c r="H13" t="s">
        <v>32</v>
      </c>
      <c r="I13" s="3">
        <v>17485</v>
      </c>
      <c r="J13" s="17" t="s">
        <v>25</v>
      </c>
      <c r="K13" t="str">
        <f>IF((БД_2023[[#This Row],[ВЫРУЧКА (ТГ.)]]/70)&gt;5000,(БД_2023[[#This Row],[ВЫРУЧКА (ТГ.)]]/70),"")</f>
        <v/>
      </c>
      <c r="L13" t="str">
        <f>_xlfn.CONCAT(БД_2023[[#This Row],[Имя]]," ",RIGHT(БД_2023[[#This Row],[Номер телефона]],5))</f>
        <v>ВИКА 1****</v>
      </c>
      <c r="M13" s="17" t="str">
        <f>VLOOKUP(БД_2023[[#This Row],[Имя]],'СВ данные'!$A$1:$B$212,2,0)</f>
        <v>Ж</v>
      </c>
      <c r="N13" t="s">
        <v>711</v>
      </c>
      <c r="O13" t="str">
        <f>VLOOKUP(БД_2023[[#This Row],[Товар]],'СВ данные'!$E$2:$F$373,2,0)</f>
        <v>Косметика</v>
      </c>
    </row>
    <row r="14" spans="1:15" x14ac:dyDescent="0.2">
      <c r="A14" t="s">
        <v>8</v>
      </c>
      <c r="B14" s="4">
        <v>44988</v>
      </c>
      <c r="C14" t="s">
        <v>414</v>
      </c>
      <c r="D14" s="33" t="s">
        <v>755</v>
      </c>
      <c r="E14" t="s">
        <v>68</v>
      </c>
      <c r="F14" s="5">
        <v>93900</v>
      </c>
      <c r="G14" s="1">
        <v>11.4</v>
      </c>
      <c r="H14" t="s">
        <v>32</v>
      </c>
      <c r="I14" s="3">
        <v>37232</v>
      </c>
      <c r="J14" s="17" t="s">
        <v>25</v>
      </c>
      <c r="K14" t="str">
        <f>IF((БД_2023[[#This Row],[ВЫРУЧКА (ТГ.)]]/70)&gt;5000,(БД_2023[[#This Row],[ВЫРУЧКА (ТГ.)]]/70),"")</f>
        <v/>
      </c>
      <c r="L14" t="str">
        <f>_xlfn.CONCAT(БД_2023[[#This Row],[Имя]]," ",RIGHT(БД_2023[[#This Row],[Номер телефона]],5))</f>
        <v>ЕКАТЕРИНА 8****</v>
      </c>
      <c r="M14" s="17" t="str">
        <f>VLOOKUP(БД_2023[[#This Row],[Имя]],'СВ данные'!$A$1:$B$212,2,0)</f>
        <v>Ж</v>
      </c>
      <c r="N14" t="s">
        <v>711</v>
      </c>
      <c r="O14" t="str">
        <f>VLOOKUP(БД_2023[[#This Row],[Товар]],'СВ данные'!$E$2:$F$373,2,0)</f>
        <v>Товары для кухни</v>
      </c>
    </row>
    <row r="15" spans="1:15" x14ac:dyDescent="0.2">
      <c r="A15" t="s">
        <v>9</v>
      </c>
      <c r="B15" s="4">
        <v>44988</v>
      </c>
      <c r="C15" t="s">
        <v>599</v>
      </c>
      <c r="D15" s="33" t="s">
        <v>756</v>
      </c>
      <c r="E15" s="7" t="s">
        <v>79</v>
      </c>
      <c r="F15" s="5">
        <v>8855</v>
      </c>
      <c r="G15" s="1">
        <v>11.4</v>
      </c>
      <c r="H15" t="s">
        <v>12</v>
      </c>
      <c r="I15" s="3">
        <v>81575</v>
      </c>
      <c r="J15" s="17" t="s">
        <v>30</v>
      </c>
      <c r="K15" t="str">
        <f>IF((БД_2023[[#This Row],[ВЫРУЧКА (ТГ.)]]/70)&gt;5000,(БД_2023[[#This Row],[ВЫРУЧКА (ТГ.)]]/70),"")</f>
        <v/>
      </c>
      <c r="L15" t="str">
        <f>_xlfn.CONCAT(БД_2023[[#This Row],[Имя]]," ",RIGHT(БД_2023[[#This Row],[Номер телефона]],5))</f>
        <v>АРКАДИЙ ****</v>
      </c>
      <c r="M15" s="17" t="str">
        <f>VLOOKUP(БД_2023[[#This Row],[Имя]],'СВ данные'!$A$1:$B$212,2,0)</f>
        <v>М</v>
      </c>
      <c r="N15" t="s">
        <v>30</v>
      </c>
      <c r="O15" t="str">
        <f>VLOOKUP(БД_2023[[#This Row],[Товар]],'СВ данные'!$E$2:$F$373,2,0)</f>
        <v>Разное</v>
      </c>
    </row>
    <row r="16" spans="1:15" x14ac:dyDescent="0.2">
      <c r="A16" t="s">
        <v>9</v>
      </c>
      <c r="B16" s="4">
        <v>44988</v>
      </c>
      <c r="C16" t="s">
        <v>393</v>
      </c>
      <c r="D16" s="33" t="s">
        <v>756</v>
      </c>
      <c r="E16" t="s">
        <v>49</v>
      </c>
      <c r="F16" s="5">
        <v>8361</v>
      </c>
      <c r="G16" s="1">
        <v>11.4</v>
      </c>
      <c r="H16" t="s">
        <v>12</v>
      </c>
      <c r="I16" s="3">
        <v>55185</v>
      </c>
      <c r="J16" s="17" t="s">
        <v>30</v>
      </c>
      <c r="K16" t="str">
        <f>IF((БД_2023[[#This Row],[ВЫРУЧКА (ТГ.)]]/70)&gt;5000,(БД_2023[[#This Row],[ВЫРУЧКА (ТГ.)]]/70),"")</f>
        <v/>
      </c>
      <c r="L16" t="str">
        <f>_xlfn.CONCAT(БД_2023[[#This Row],[Имя]]," ",RIGHT(БД_2023[[#This Row],[Номер телефона]],5))</f>
        <v>МАРИНА ****</v>
      </c>
      <c r="M16" s="17" t="str">
        <f>VLOOKUP(БД_2023[[#This Row],[Имя]],'СВ данные'!$A$1:$B$212,2,0)</f>
        <v>Ж</v>
      </c>
      <c r="N16" t="s">
        <v>30</v>
      </c>
      <c r="O16" t="str">
        <f>VLOOKUP(БД_2023[[#This Row],[Товар]],'СВ данные'!$E$2:$F$373,2,0)</f>
        <v>Сумки</v>
      </c>
    </row>
    <row r="17" spans="1:15" x14ac:dyDescent="0.2">
      <c r="A17" t="s">
        <v>0</v>
      </c>
      <c r="B17" s="4">
        <v>44989</v>
      </c>
      <c r="C17" t="s">
        <v>459</v>
      </c>
      <c r="D17" s="33" t="s">
        <v>757</v>
      </c>
      <c r="E17" t="s">
        <v>46</v>
      </c>
      <c r="F17" s="5">
        <v>4106</v>
      </c>
      <c r="G17" s="1">
        <v>11.4</v>
      </c>
      <c r="H17" t="s">
        <v>32</v>
      </c>
      <c r="I17" s="3">
        <v>52390</v>
      </c>
      <c r="J17" s="17" t="s">
        <v>25</v>
      </c>
      <c r="K17" t="str">
        <f>IF((БД_2023[[#This Row],[ВЫРУЧКА (ТГ.)]]/70)&gt;5000,(БД_2023[[#This Row],[ВЫРУЧКА (ТГ.)]]/70),"")</f>
        <v/>
      </c>
      <c r="L17" t="str">
        <f>_xlfn.CONCAT(БД_2023[[#This Row],[Имя]]," ",RIGHT(БД_2023[[#This Row],[Номер телефона]],5))</f>
        <v>АЛЕНА 0****</v>
      </c>
      <c r="M17" s="17" t="str">
        <f>VLOOKUP(БД_2023[[#This Row],[Имя]],'СВ данные'!$A$1:$B$212,2,0)</f>
        <v>Ж</v>
      </c>
      <c r="N17" t="s">
        <v>711</v>
      </c>
      <c r="O17" t="str">
        <f>VLOOKUP(БД_2023[[#This Row],[Товар]],'СВ данные'!$E$2:$F$373,2,0)</f>
        <v>Одежда</v>
      </c>
    </row>
    <row r="18" spans="1:15" x14ac:dyDescent="0.2">
      <c r="A18" t="s">
        <v>11</v>
      </c>
      <c r="B18" s="4">
        <v>44989</v>
      </c>
      <c r="C18" t="s">
        <v>416</v>
      </c>
      <c r="D18" s="33" t="s">
        <v>758</v>
      </c>
      <c r="E18" t="s">
        <v>169</v>
      </c>
      <c r="F18" s="5">
        <v>7619</v>
      </c>
      <c r="G18" s="1">
        <v>11.4</v>
      </c>
      <c r="H18" t="s">
        <v>32</v>
      </c>
      <c r="I18" s="3">
        <v>36686</v>
      </c>
      <c r="J18" s="17" t="s">
        <v>25</v>
      </c>
      <c r="K18" t="str">
        <f>IF((БД_2023[[#This Row],[ВЫРУЧКА (ТГ.)]]/70)&gt;5000,(БД_2023[[#This Row],[ВЫРУЧКА (ТГ.)]]/70),"")</f>
        <v/>
      </c>
      <c r="L18" t="str">
        <f>_xlfn.CONCAT(БД_2023[[#This Row],[Имя]]," ",RIGHT(БД_2023[[#This Row],[Номер телефона]],5))</f>
        <v>ЕВГЕНИЙ 0****</v>
      </c>
      <c r="M18" s="17" t="str">
        <f>VLOOKUP(БД_2023[[#This Row],[Имя]],'СВ данные'!$A$1:$B$212,2,0)</f>
        <v>М</v>
      </c>
      <c r="N18" t="s">
        <v>711</v>
      </c>
      <c r="O18" t="str">
        <f>VLOOKUP(БД_2023[[#This Row],[Товар]],'СВ данные'!$E$2:$F$373,2,0)</f>
        <v>Нет данных</v>
      </c>
    </row>
    <row r="19" spans="1:15" x14ac:dyDescent="0.2">
      <c r="A19" t="s">
        <v>0</v>
      </c>
      <c r="B19" s="4">
        <v>44989</v>
      </c>
      <c r="C19" t="s">
        <v>400</v>
      </c>
      <c r="D19" s="33" t="s">
        <v>759</v>
      </c>
      <c r="E19" t="s">
        <v>47</v>
      </c>
      <c r="F19" s="5">
        <v>13785</v>
      </c>
      <c r="G19" s="1">
        <v>11.4</v>
      </c>
      <c r="H19" t="s">
        <v>32</v>
      </c>
      <c r="I19" s="3">
        <v>73677</v>
      </c>
      <c r="J19" s="17" t="s">
        <v>25</v>
      </c>
      <c r="K19" t="str">
        <f>IF((БД_2023[[#This Row],[ВЫРУЧКА (ТГ.)]]/70)&gt;5000,(БД_2023[[#This Row],[ВЫРУЧКА (ТГ.)]]/70),"")</f>
        <v/>
      </c>
      <c r="L19" t="str">
        <f>_xlfn.CONCAT(БД_2023[[#This Row],[Имя]]," ",RIGHT(БД_2023[[#This Row],[Номер телефона]],5))</f>
        <v>АННА 9****</v>
      </c>
      <c r="M19" s="17" t="str">
        <f>VLOOKUP(БД_2023[[#This Row],[Имя]],'СВ данные'!$A$1:$B$212,2,0)</f>
        <v>Ж</v>
      </c>
      <c r="N19" t="s">
        <v>711</v>
      </c>
      <c r="O19" t="str">
        <f>VLOOKUP(БД_2023[[#This Row],[Товар]],'СВ данные'!$E$2:$F$373,2,0)</f>
        <v>Для дома</v>
      </c>
    </row>
    <row r="20" spans="1:15" x14ac:dyDescent="0.2">
      <c r="A20" t="s">
        <v>9</v>
      </c>
      <c r="B20" s="4">
        <v>44989</v>
      </c>
      <c r="C20" t="s">
        <v>431</v>
      </c>
      <c r="D20" s="33" t="s">
        <v>756</v>
      </c>
      <c r="E20" t="s">
        <v>80</v>
      </c>
      <c r="F20" s="5">
        <v>13542</v>
      </c>
      <c r="G20" s="1">
        <v>11.4</v>
      </c>
      <c r="H20" t="s">
        <v>12</v>
      </c>
      <c r="I20" s="3">
        <v>7930</v>
      </c>
      <c r="J20" s="17" t="s">
        <v>30</v>
      </c>
      <c r="K20" t="str">
        <f>IF((БД_2023[[#This Row],[ВЫРУЧКА (ТГ.)]]/70)&gt;5000,(БД_2023[[#This Row],[ВЫРУЧКА (ТГ.)]]/70),"")</f>
        <v/>
      </c>
      <c r="L20" t="str">
        <f>_xlfn.CONCAT(БД_2023[[#This Row],[Имя]]," ",RIGHT(БД_2023[[#This Row],[Номер телефона]],5))</f>
        <v>АНАСТАСИЯ ****</v>
      </c>
      <c r="M20" s="17" t="str">
        <f>VLOOKUP(БД_2023[[#This Row],[Имя]],'СВ данные'!$A$1:$B$212,2,0)</f>
        <v>Ж</v>
      </c>
      <c r="N20" t="s">
        <v>30</v>
      </c>
      <c r="O20" t="str">
        <f>VLOOKUP(БД_2023[[#This Row],[Товар]],'СВ данные'!$E$2:$F$373,2,0)</f>
        <v>Для дома</v>
      </c>
    </row>
    <row r="21" spans="1:15" x14ac:dyDescent="0.2">
      <c r="A21" t="s">
        <v>9</v>
      </c>
      <c r="B21" s="4">
        <v>44990</v>
      </c>
      <c r="C21" t="s">
        <v>408</v>
      </c>
      <c r="D21" s="33" t="s">
        <v>756</v>
      </c>
      <c r="E21" t="s">
        <v>81</v>
      </c>
      <c r="F21" s="5">
        <v>5290</v>
      </c>
      <c r="G21" s="1">
        <v>11.4</v>
      </c>
      <c r="H21" t="s">
        <v>12</v>
      </c>
      <c r="I21" s="3">
        <v>55640</v>
      </c>
      <c r="J21" s="17" t="s">
        <v>30</v>
      </c>
      <c r="K21" t="str">
        <f>IF((БД_2023[[#This Row],[ВЫРУЧКА (ТГ.)]]/70)&gt;5000,(БД_2023[[#This Row],[ВЫРУЧКА (ТГ.)]]/70),"")</f>
        <v/>
      </c>
      <c r="L21" t="str">
        <f>_xlfn.CONCAT(БД_2023[[#This Row],[Имя]]," ",RIGHT(БД_2023[[#This Row],[Номер телефона]],5))</f>
        <v>ЕЛЕНА ****</v>
      </c>
      <c r="M21" s="17" t="str">
        <f>VLOOKUP(БД_2023[[#This Row],[Имя]],'СВ данные'!$A$1:$B$212,2,0)</f>
        <v>Ж</v>
      </c>
      <c r="N21" t="s">
        <v>30</v>
      </c>
      <c r="O21" t="str">
        <f>VLOOKUP(БД_2023[[#This Row],[Товар]],'СВ данные'!$E$2:$F$373,2,0)</f>
        <v>Рюкзаки</v>
      </c>
    </row>
    <row r="22" spans="1:15" x14ac:dyDescent="0.2">
      <c r="A22" t="s">
        <v>0</v>
      </c>
      <c r="B22" s="4">
        <v>44991</v>
      </c>
      <c r="C22" t="s">
        <v>464</v>
      </c>
      <c r="D22" s="33" t="s">
        <v>760</v>
      </c>
      <c r="E22" t="s">
        <v>48</v>
      </c>
      <c r="F22" s="5">
        <v>7154</v>
      </c>
      <c r="G22" s="1">
        <v>11.4</v>
      </c>
      <c r="H22" t="s">
        <v>32</v>
      </c>
      <c r="I22" s="3">
        <v>56842</v>
      </c>
      <c r="J22" s="17" t="s">
        <v>25</v>
      </c>
      <c r="K22" t="str">
        <f>IF((БД_2023[[#This Row],[ВЫРУЧКА (ТГ.)]]/70)&gt;5000,(БД_2023[[#This Row],[ВЫРУЧКА (ТГ.)]]/70),"")</f>
        <v/>
      </c>
      <c r="L22" t="str">
        <f>_xlfn.CONCAT(БД_2023[[#This Row],[Имя]]," ",RIGHT(БД_2023[[#This Row],[Номер телефона]],5))</f>
        <v>АЛЛА 8****</v>
      </c>
      <c r="M22" s="17" t="str">
        <f>VLOOKUP(БД_2023[[#This Row],[Имя]],'СВ данные'!$A$1:$B$212,2,0)</f>
        <v>Ж</v>
      </c>
      <c r="N22" t="s">
        <v>711</v>
      </c>
      <c r="O22" t="str">
        <f>VLOOKUP(БД_2023[[#This Row],[Товар]],'СВ данные'!$E$2:$F$373,2,0)</f>
        <v>Разное</v>
      </c>
    </row>
    <row r="23" spans="1:15" x14ac:dyDescent="0.2">
      <c r="A23" t="s">
        <v>9</v>
      </c>
      <c r="B23" s="4">
        <v>44991</v>
      </c>
      <c r="C23" t="s">
        <v>620</v>
      </c>
      <c r="D23" s="18" t="s">
        <v>761</v>
      </c>
      <c r="E23" t="s">
        <v>82</v>
      </c>
      <c r="F23" s="5">
        <v>5400</v>
      </c>
      <c r="G23" s="1">
        <v>65</v>
      </c>
      <c r="H23" t="s">
        <v>33</v>
      </c>
      <c r="I23" s="3">
        <v>65650</v>
      </c>
      <c r="J23" s="17" t="s">
        <v>717</v>
      </c>
      <c r="K23" t="str">
        <f>IF((БД_2023[[#This Row],[ВЫРУЧКА (ТГ.)]]/70)&gt;5000,(БД_2023[[#This Row],[ВЫРУЧКА (ТГ.)]]/70),"")</f>
        <v/>
      </c>
      <c r="L23" t="str">
        <f>_xlfn.CONCAT(БД_2023[[#This Row],[Имя]]," ",RIGHT(БД_2023[[#This Row],[Номер телефона]],5))</f>
        <v>ЕРКЕЖАН 6****</v>
      </c>
      <c r="M23" s="17" t="str">
        <f>VLOOKUP(БД_2023[[#This Row],[Имя]],'СВ данные'!$A$1:$B$212,2,0)</f>
        <v>М</v>
      </c>
      <c r="N23" t="s">
        <v>710</v>
      </c>
      <c r="O23" t="str">
        <f>VLOOKUP(БД_2023[[#This Row],[Товар]],'СВ данные'!$E$2:$F$373,2,0)</f>
        <v>Товары для кухни</v>
      </c>
    </row>
    <row r="24" spans="1:15" x14ac:dyDescent="0.2">
      <c r="A24" t="s">
        <v>11</v>
      </c>
      <c r="B24" s="4">
        <v>44991</v>
      </c>
      <c r="C24" t="s">
        <v>444</v>
      </c>
      <c r="D24" s="33" t="s">
        <v>756</v>
      </c>
      <c r="E24" t="s">
        <v>169</v>
      </c>
      <c r="F24" s="5">
        <v>6475</v>
      </c>
      <c r="G24" s="1">
        <v>11.4</v>
      </c>
      <c r="H24" t="s">
        <v>32</v>
      </c>
      <c r="I24" s="3">
        <v>31175</v>
      </c>
      <c r="J24" s="17" t="s">
        <v>30</v>
      </c>
      <c r="K24" t="str">
        <f>IF((БД_2023[[#This Row],[ВЫРУЧКА (ТГ.)]]/70)&gt;5000,(БД_2023[[#This Row],[ВЫРУЧКА (ТГ.)]]/70),"")</f>
        <v/>
      </c>
      <c r="L24" t="str">
        <f>_xlfn.CONCAT(БД_2023[[#This Row],[Имя]]," ",RIGHT(БД_2023[[#This Row],[Номер телефона]],5))</f>
        <v>НЕПОНЯТНЫЕ ****</v>
      </c>
      <c r="M24" s="17" t="str">
        <f>VLOOKUP(БД_2023[[#This Row],[Имя]],'СВ данные'!$A$1:$B$212,2,0)</f>
        <v>М</v>
      </c>
      <c r="N24" t="s">
        <v>30</v>
      </c>
      <c r="O24" t="str">
        <f>VLOOKUP(БД_2023[[#This Row],[Товар]],'СВ данные'!$E$2:$F$373,2,0)</f>
        <v>Нет данных</v>
      </c>
    </row>
    <row r="25" spans="1:15" x14ac:dyDescent="0.2">
      <c r="A25" t="s">
        <v>8</v>
      </c>
      <c r="B25" s="4">
        <v>44992</v>
      </c>
      <c r="C25" t="s">
        <v>659</v>
      </c>
      <c r="D25" s="33" t="s">
        <v>762</v>
      </c>
      <c r="E25" t="s">
        <v>70</v>
      </c>
      <c r="F25" s="5" t="s">
        <v>30</v>
      </c>
      <c r="G25" s="1">
        <v>0</v>
      </c>
      <c r="H25" t="s">
        <v>32</v>
      </c>
      <c r="I25" s="3">
        <v>40499</v>
      </c>
      <c r="J25" s="17" t="s">
        <v>717</v>
      </c>
      <c r="K25" t="str">
        <f>IF((БД_2023[[#This Row],[ВЫРУЧКА (ТГ.)]]/70)&gt;5000,(БД_2023[[#This Row],[ВЫРУЧКА (ТГ.)]]/70),"")</f>
        <v/>
      </c>
      <c r="L25" t="str">
        <f>_xlfn.CONCAT(БД_2023[[#This Row],[Имя]]," ",RIGHT(БД_2023[[#This Row],[Номер телефона]],5))</f>
        <v>РУФИНА 4****</v>
      </c>
      <c r="M25" s="17" t="str">
        <f>VLOOKUP(БД_2023[[#This Row],[Имя]],'СВ данные'!$A$1:$B$212,2,0)</f>
        <v>Ж</v>
      </c>
      <c r="N25" t="s">
        <v>710</v>
      </c>
      <c r="O25" t="str">
        <f>VLOOKUP(БД_2023[[#This Row],[Товар]],'СВ данные'!$E$2:$F$373,2,0)</f>
        <v>Косметика</v>
      </c>
    </row>
    <row r="26" spans="1:15" x14ac:dyDescent="0.2">
      <c r="A26" t="s">
        <v>0</v>
      </c>
      <c r="B26" s="4">
        <v>44992</v>
      </c>
      <c r="C26" t="s">
        <v>400</v>
      </c>
      <c r="D26" s="33" t="s">
        <v>759</v>
      </c>
      <c r="E26" t="s">
        <v>49</v>
      </c>
      <c r="F26" s="5">
        <v>11097</v>
      </c>
      <c r="G26" s="1">
        <v>11.4</v>
      </c>
      <c r="H26" t="s">
        <v>32</v>
      </c>
      <c r="I26" s="3">
        <v>79625</v>
      </c>
      <c r="J26" s="17" t="s">
        <v>25</v>
      </c>
      <c r="K26" t="str">
        <f>IF((БД_2023[[#This Row],[ВЫРУЧКА (ТГ.)]]/70)&gt;5000,(БД_2023[[#This Row],[ВЫРУЧКА (ТГ.)]]/70),"")</f>
        <v/>
      </c>
      <c r="L26" t="str">
        <f>_xlfn.CONCAT(БД_2023[[#This Row],[Имя]]," ",RIGHT(БД_2023[[#This Row],[Номер телефона]],5))</f>
        <v>АННА 9****</v>
      </c>
      <c r="M26" s="17" t="str">
        <f>VLOOKUP(БД_2023[[#This Row],[Имя]],'СВ данные'!$A$1:$B$212,2,0)</f>
        <v>Ж</v>
      </c>
      <c r="N26" t="s">
        <v>711</v>
      </c>
      <c r="O26" t="str">
        <f>VLOOKUP(БД_2023[[#This Row],[Товар]],'СВ данные'!$E$2:$F$373,2,0)</f>
        <v>Сумки</v>
      </c>
    </row>
    <row r="27" spans="1:15" x14ac:dyDescent="0.2">
      <c r="A27" t="s">
        <v>9</v>
      </c>
      <c r="B27" s="4">
        <v>44992</v>
      </c>
      <c r="C27" t="s">
        <v>620</v>
      </c>
      <c r="D27" s="18" t="s">
        <v>761</v>
      </c>
      <c r="E27" t="s">
        <v>82</v>
      </c>
      <c r="F27" s="5">
        <v>700</v>
      </c>
      <c r="G27" s="1">
        <v>65</v>
      </c>
      <c r="H27" t="s">
        <v>33</v>
      </c>
      <c r="I27" s="3">
        <v>7845</v>
      </c>
      <c r="J27" s="17" t="s">
        <v>717</v>
      </c>
      <c r="K27" t="str">
        <f>IF((БД_2023[[#This Row],[ВЫРУЧКА (ТГ.)]]/70)&gt;5000,(БД_2023[[#This Row],[ВЫРУЧКА (ТГ.)]]/70),"")</f>
        <v/>
      </c>
      <c r="L27" t="str">
        <f>_xlfn.CONCAT(БД_2023[[#This Row],[Имя]]," ",RIGHT(БД_2023[[#This Row],[Номер телефона]],5))</f>
        <v>ЕРКЕЖАН 6****</v>
      </c>
      <c r="M27" s="17" t="str">
        <f>VLOOKUP(БД_2023[[#This Row],[Имя]],'СВ данные'!$A$1:$B$212,2,0)</f>
        <v>М</v>
      </c>
      <c r="N27" t="s">
        <v>710</v>
      </c>
      <c r="O27" t="str">
        <f>VLOOKUP(БД_2023[[#This Row],[Товар]],'СВ данные'!$E$2:$F$373,2,0)</f>
        <v>Товары для кухни</v>
      </c>
    </row>
    <row r="28" spans="1:15" x14ac:dyDescent="0.2">
      <c r="A28" t="s">
        <v>9</v>
      </c>
      <c r="B28" s="4">
        <v>44992</v>
      </c>
      <c r="C28" t="s">
        <v>622</v>
      </c>
      <c r="D28" s="18" t="s">
        <v>763</v>
      </c>
      <c r="E28" t="s">
        <v>83</v>
      </c>
      <c r="F28" s="5">
        <v>12762</v>
      </c>
      <c r="G28" s="1">
        <v>65</v>
      </c>
      <c r="H28" t="s">
        <v>33</v>
      </c>
      <c r="I28" s="3">
        <v>89310</v>
      </c>
      <c r="J28" s="17" t="s">
        <v>717</v>
      </c>
      <c r="K28" t="str">
        <f>IF((БД_2023[[#This Row],[ВЫРУЧКА (ТГ.)]]/70)&gt;5000,(БД_2023[[#This Row],[ВЫРУЧКА (ТГ.)]]/70),"")</f>
        <v/>
      </c>
      <c r="L28" t="str">
        <f>_xlfn.CONCAT(БД_2023[[#This Row],[Имя]]," ",RIGHT(БД_2023[[#This Row],[Номер телефона]],5))</f>
        <v>ЗАУРЕ 2****</v>
      </c>
      <c r="M28" s="17" t="str">
        <f>VLOOKUP(БД_2023[[#This Row],[Имя]],'СВ данные'!$A$1:$B$212,2,0)</f>
        <v>Ж</v>
      </c>
      <c r="N28" t="s">
        <v>710</v>
      </c>
      <c r="O28" t="str">
        <f>VLOOKUP(БД_2023[[#This Row],[Товар]],'СВ данные'!$E$2:$F$373,2,0)</f>
        <v>Косметика</v>
      </c>
    </row>
    <row r="29" spans="1:15" x14ac:dyDescent="0.2">
      <c r="A29" t="s">
        <v>11</v>
      </c>
      <c r="B29" s="4">
        <v>44992</v>
      </c>
      <c r="C29" t="s">
        <v>444</v>
      </c>
      <c r="D29" s="33" t="s">
        <v>756</v>
      </c>
      <c r="E29" t="s">
        <v>169</v>
      </c>
      <c r="F29" s="5">
        <v>22891</v>
      </c>
      <c r="G29" s="1">
        <v>11.4</v>
      </c>
      <c r="H29" t="s">
        <v>32</v>
      </c>
      <c r="I29" s="3">
        <v>110214</v>
      </c>
      <c r="J29" s="17" t="s">
        <v>30</v>
      </c>
      <c r="K29" t="str">
        <f>IF((БД_2023[[#This Row],[ВЫРУЧКА (ТГ.)]]/70)&gt;5000,(БД_2023[[#This Row],[ВЫРУЧКА (ТГ.)]]/70),"")</f>
        <v/>
      </c>
      <c r="L29" t="str">
        <f>_xlfn.CONCAT(БД_2023[[#This Row],[Имя]]," ",RIGHT(БД_2023[[#This Row],[Номер телефона]],5))</f>
        <v>НЕПОНЯТНЫЕ ****</v>
      </c>
      <c r="M29" s="17" t="str">
        <f>VLOOKUP(БД_2023[[#This Row],[Имя]],'СВ данные'!$A$1:$B$212,2,0)</f>
        <v>М</v>
      </c>
      <c r="N29" t="s">
        <v>30</v>
      </c>
      <c r="O29" t="str">
        <f>VLOOKUP(БД_2023[[#This Row],[Товар]],'СВ данные'!$E$2:$F$373,2,0)</f>
        <v>Нет данных</v>
      </c>
    </row>
    <row r="30" spans="1:15" x14ac:dyDescent="0.2">
      <c r="A30" t="s">
        <v>9</v>
      </c>
      <c r="B30" s="4">
        <v>44992</v>
      </c>
      <c r="C30" t="s">
        <v>408</v>
      </c>
      <c r="D30" s="33" t="s">
        <v>756</v>
      </c>
      <c r="E30" t="s">
        <v>306</v>
      </c>
      <c r="F30" s="5">
        <v>13210</v>
      </c>
      <c r="G30" s="1">
        <v>11.4</v>
      </c>
      <c r="H30" t="s">
        <v>12</v>
      </c>
      <c r="I30" s="3">
        <v>53755</v>
      </c>
      <c r="J30" s="17" t="s">
        <v>30</v>
      </c>
      <c r="K30" t="str">
        <f>IF((БД_2023[[#This Row],[ВЫРУЧКА (ТГ.)]]/70)&gt;5000,(БД_2023[[#This Row],[ВЫРУЧКА (ТГ.)]]/70),"")</f>
        <v/>
      </c>
      <c r="L30" t="str">
        <f>_xlfn.CONCAT(БД_2023[[#This Row],[Имя]]," ",RIGHT(БД_2023[[#This Row],[Номер телефона]],5))</f>
        <v>ЕЛЕНА ****</v>
      </c>
      <c r="M30" s="17" t="str">
        <f>VLOOKUP(БД_2023[[#This Row],[Имя]],'СВ данные'!$A$1:$B$212,2,0)</f>
        <v>Ж</v>
      </c>
      <c r="N30" t="s">
        <v>30</v>
      </c>
      <c r="O30" t="str">
        <f>VLOOKUP(БД_2023[[#This Row],[Товар]],'СВ данные'!$E$2:$F$373,2,0)</f>
        <v>Для дома</v>
      </c>
    </row>
    <row r="31" spans="1:15" x14ac:dyDescent="0.2">
      <c r="A31" t="s">
        <v>11</v>
      </c>
      <c r="B31" s="4">
        <v>44993</v>
      </c>
      <c r="C31" t="s">
        <v>444</v>
      </c>
      <c r="D31" s="33" t="s">
        <v>756</v>
      </c>
      <c r="E31" t="s">
        <v>169</v>
      </c>
      <c r="F31" s="5">
        <v>7581</v>
      </c>
      <c r="G31" s="1">
        <v>11.4</v>
      </c>
      <c r="H31" t="s">
        <v>32</v>
      </c>
      <c r="I31" s="3">
        <v>44795</v>
      </c>
      <c r="J31" s="17" t="s">
        <v>30</v>
      </c>
      <c r="K31" t="str">
        <f>IF((БД_2023[[#This Row],[ВЫРУЧКА (ТГ.)]]/70)&gt;5000,(БД_2023[[#This Row],[ВЫРУЧКА (ТГ.)]]/70),"")</f>
        <v/>
      </c>
      <c r="L31" t="str">
        <f>_xlfn.CONCAT(БД_2023[[#This Row],[Имя]]," ",RIGHT(БД_2023[[#This Row],[Номер телефона]],5))</f>
        <v>НЕПОНЯТНЫЕ ****</v>
      </c>
      <c r="M31" s="17" t="str">
        <f>VLOOKUP(БД_2023[[#This Row],[Имя]],'СВ данные'!$A$1:$B$212,2,0)</f>
        <v>М</v>
      </c>
      <c r="N31" t="s">
        <v>30</v>
      </c>
      <c r="O31" t="str">
        <f>VLOOKUP(БД_2023[[#This Row],[Товар]],'СВ данные'!$E$2:$F$373,2,0)</f>
        <v>Нет данных</v>
      </c>
    </row>
    <row r="32" spans="1:15" x14ac:dyDescent="0.2">
      <c r="A32" t="s">
        <v>11</v>
      </c>
      <c r="B32" s="4">
        <v>44993</v>
      </c>
      <c r="C32" t="s">
        <v>444</v>
      </c>
      <c r="D32" s="33" t="s">
        <v>756</v>
      </c>
      <c r="E32" t="s">
        <v>169</v>
      </c>
      <c r="F32" s="5">
        <v>2583</v>
      </c>
      <c r="G32" s="1">
        <v>11.4</v>
      </c>
      <c r="H32" t="s">
        <v>32</v>
      </c>
      <c r="I32" s="3">
        <v>15262</v>
      </c>
      <c r="J32" s="17" t="s">
        <v>30</v>
      </c>
      <c r="K32" t="str">
        <f>IF((БД_2023[[#This Row],[ВЫРУЧКА (ТГ.)]]/70)&gt;5000,(БД_2023[[#This Row],[ВЫРУЧКА (ТГ.)]]/70),"")</f>
        <v/>
      </c>
      <c r="L32" t="str">
        <f>_xlfn.CONCAT(БД_2023[[#This Row],[Имя]]," ",RIGHT(БД_2023[[#This Row],[Номер телефона]],5))</f>
        <v>НЕПОНЯТНЫЕ ****</v>
      </c>
      <c r="M32" s="17" t="str">
        <f>VLOOKUP(БД_2023[[#This Row],[Имя]],'СВ данные'!$A$1:$B$212,2,0)</f>
        <v>М</v>
      </c>
      <c r="N32" t="s">
        <v>30</v>
      </c>
      <c r="O32" t="str">
        <f>VLOOKUP(БД_2023[[#This Row],[Товар]],'СВ данные'!$E$2:$F$373,2,0)</f>
        <v>Нет данных</v>
      </c>
    </row>
    <row r="33" spans="1:15" x14ac:dyDescent="0.2">
      <c r="A33" t="s">
        <v>11</v>
      </c>
      <c r="B33" s="4">
        <v>44993</v>
      </c>
      <c r="C33" t="s">
        <v>444</v>
      </c>
      <c r="D33" s="33" t="s">
        <v>756</v>
      </c>
      <c r="E33" t="s">
        <v>169</v>
      </c>
      <c r="F33" s="5">
        <v>10449</v>
      </c>
      <c r="G33" s="1">
        <v>11.4</v>
      </c>
      <c r="H33" t="s">
        <v>32</v>
      </c>
      <c r="I33" s="3">
        <v>50309</v>
      </c>
      <c r="J33" s="17" t="s">
        <v>30</v>
      </c>
      <c r="K33" t="str">
        <f>IF((БД_2023[[#This Row],[ВЫРУЧКА (ТГ.)]]/70)&gt;5000,(БД_2023[[#This Row],[ВЫРУЧКА (ТГ.)]]/70),"")</f>
        <v/>
      </c>
      <c r="L33" t="str">
        <f>_xlfn.CONCAT(БД_2023[[#This Row],[Имя]]," ",RIGHT(БД_2023[[#This Row],[Номер телефона]],5))</f>
        <v>НЕПОНЯТНЫЕ ****</v>
      </c>
      <c r="M33" s="17" t="str">
        <f>VLOOKUP(БД_2023[[#This Row],[Имя]],'СВ данные'!$A$1:$B$212,2,0)</f>
        <v>М</v>
      </c>
      <c r="N33" t="s">
        <v>30</v>
      </c>
      <c r="O33" t="str">
        <f>VLOOKUP(БД_2023[[#This Row],[Товар]],'СВ данные'!$E$2:$F$373,2,0)</f>
        <v>Нет данных</v>
      </c>
    </row>
    <row r="34" spans="1:15" x14ac:dyDescent="0.2">
      <c r="A34" t="s">
        <v>11</v>
      </c>
      <c r="B34" s="4">
        <v>44993</v>
      </c>
      <c r="C34" t="s">
        <v>444</v>
      </c>
      <c r="D34" s="33" t="s">
        <v>756</v>
      </c>
      <c r="E34" t="s">
        <v>169</v>
      </c>
      <c r="F34" s="5" t="s">
        <v>30</v>
      </c>
      <c r="G34" s="1">
        <v>11.4</v>
      </c>
      <c r="H34" t="s">
        <v>32</v>
      </c>
      <c r="I34" s="3">
        <v>10810</v>
      </c>
      <c r="J34" s="17" t="s">
        <v>30</v>
      </c>
      <c r="K34" t="str">
        <f>IF((БД_2023[[#This Row],[ВЫРУЧКА (ТГ.)]]/70)&gt;5000,(БД_2023[[#This Row],[ВЫРУЧКА (ТГ.)]]/70),"")</f>
        <v/>
      </c>
      <c r="L34" t="str">
        <f>_xlfn.CONCAT(БД_2023[[#This Row],[Имя]]," ",RIGHT(БД_2023[[#This Row],[Номер телефона]],5))</f>
        <v>НЕПОНЯТНЫЕ ****</v>
      </c>
      <c r="M34" s="17" t="str">
        <f>VLOOKUP(БД_2023[[#This Row],[Имя]],'СВ данные'!$A$1:$B$212,2,0)</f>
        <v>М</v>
      </c>
      <c r="N34" t="s">
        <v>30</v>
      </c>
      <c r="O34" t="str">
        <f>VLOOKUP(БД_2023[[#This Row],[Товар]],'СВ данные'!$E$2:$F$373,2,0)</f>
        <v>Нет данных</v>
      </c>
    </row>
    <row r="35" spans="1:15" x14ac:dyDescent="0.2">
      <c r="A35" t="s">
        <v>11</v>
      </c>
      <c r="B35" s="4">
        <v>44993</v>
      </c>
      <c r="C35" t="s">
        <v>444</v>
      </c>
      <c r="D35" s="33" t="s">
        <v>756</v>
      </c>
      <c r="E35" t="s">
        <v>169</v>
      </c>
      <c r="F35" s="5">
        <v>1909</v>
      </c>
      <c r="G35" s="1">
        <v>11.4</v>
      </c>
      <c r="H35" t="s">
        <v>32</v>
      </c>
      <c r="I35" s="3">
        <v>9193</v>
      </c>
      <c r="J35" s="17" t="s">
        <v>30</v>
      </c>
      <c r="K35" t="str">
        <f>IF((БД_2023[[#This Row],[ВЫРУЧКА (ТГ.)]]/70)&gt;5000,(БД_2023[[#This Row],[ВЫРУЧКА (ТГ.)]]/70),"")</f>
        <v/>
      </c>
      <c r="L35" t="str">
        <f>_xlfn.CONCAT(БД_2023[[#This Row],[Имя]]," ",RIGHT(БД_2023[[#This Row],[Номер телефона]],5))</f>
        <v>НЕПОНЯТНЫЕ ****</v>
      </c>
      <c r="M35" s="17" t="str">
        <f>VLOOKUP(БД_2023[[#This Row],[Имя]],'СВ данные'!$A$1:$B$212,2,0)</f>
        <v>М</v>
      </c>
      <c r="N35" t="s">
        <v>30</v>
      </c>
      <c r="O35" t="str">
        <f>VLOOKUP(БД_2023[[#This Row],[Товар]],'СВ данные'!$E$2:$F$373,2,0)</f>
        <v>Нет данных</v>
      </c>
    </row>
    <row r="36" spans="1:15" x14ac:dyDescent="0.2">
      <c r="A36" t="s">
        <v>11</v>
      </c>
      <c r="B36" s="4">
        <v>44993</v>
      </c>
      <c r="C36" t="s">
        <v>444</v>
      </c>
      <c r="D36" s="33" t="s">
        <v>756</v>
      </c>
      <c r="E36" t="s">
        <v>169</v>
      </c>
      <c r="F36" s="5">
        <v>45529</v>
      </c>
      <c r="G36" s="1">
        <v>11.4</v>
      </c>
      <c r="H36" t="s">
        <v>32</v>
      </c>
      <c r="I36" s="3">
        <v>269035</v>
      </c>
      <c r="J36" s="17" t="s">
        <v>30</v>
      </c>
      <c r="K36" t="str">
        <f>IF((БД_2023[[#This Row],[ВЫРУЧКА (ТГ.)]]/70)&gt;5000,(БД_2023[[#This Row],[ВЫРУЧКА (ТГ.)]]/70),"")</f>
        <v/>
      </c>
      <c r="L36" t="str">
        <f>_xlfn.CONCAT(БД_2023[[#This Row],[Имя]]," ",RIGHT(БД_2023[[#This Row],[Номер телефона]],5))</f>
        <v>НЕПОНЯТНЫЕ ****</v>
      </c>
      <c r="M36" s="17" t="str">
        <f>VLOOKUP(БД_2023[[#This Row],[Имя]],'СВ данные'!$A$1:$B$212,2,0)</f>
        <v>М</v>
      </c>
      <c r="N36" t="s">
        <v>30</v>
      </c>
      <c r="O36" t="str">
        <f>VLOOKUP(БД_2023[[#This Row],[Товар]],'СВ данные'!$E$2:$F$373,2,0)</f>
        <v>Нет данных</v>
      </c>
    </row>
    <row r="37" spans="1:15" x14ac:dyDescent="0.2">
      <c r="A37" t="s">
        <v>11</v>
      </c>
      <c r="B37" s="4">
        <v>44993</v>
      </c>
      <c r="C37" t="s">
        <v>444</v>
      </c>
      <c r="D37" s="33" t="s">
        <v>756</v>
      </c>
      <c r="E37" t="s">
        <v>169</v>
      </c>
      <c r="F37" s="5" t="s">
        <v>30</v>
      </c>
      <c r="G37" s="1">
        <v>11.4</v>
      </c>
      <c r="H37" t="s">
        <v>32</v>
      </c>
      <c r="I37" s="3">
        <v>73424</v>
      </c>
      <c r="J37" s="17" t="s">
        <v>30</v>
      </c>
      <c r="K37" t="str">
        <f>IF((БД_2023[[#This Row],[ВЫРУЧКА (ТГ.)]]/70)&gt;5000,(БД_2023[[#This Row],[ВЫРУЧКА (ТГ.)]]/70),"")</f>
        <v/>
      </c>
      <c r="L37" t="str">
        <f>_xlfn.CONCAT(БД_2023[[#This Row],[Имя]]," ",RIGHT(БД_2023[[#This Row],[Номер телефона]],5))</f>
        <v>НЕПОНЯТНЫЕ ****</v>
      </c>
      <c r="M37" s="17" t="str">
        <f>VLOOKUP(БД_2023[[#This Row],[Имя]],'СВ данные'!$A$1:$B$212,2,0)</f>
        <v>М</v>
      </c>
      <c r="N37" t="s">
        <v>30</v>
      </c>
      <c r="O37" t="str">
        <f>VLOOKUP(БД_2023[[#This Row],[Товар]],'СВ данные'!$E$2:$F$373,2,0)</f>
        <v>Нет данных</v>
      </c>
    </row>
    <row r="38" spans="1:15" x14ac:dyDescent="0.2">
      <c r="A38" t="s">
        <v>11</v>
      </c>
      <c r="B38" s="4">
        <v>44993</v>
      </c>
      <c r="C38" t="s">
        <v>444</v>
      </c>
      <c r="D38" s="33" t="s">
        <v>756</v>
      </c>
      <c r="E38" t="s">
        <v>169</v>
      </c>
      <c r="F38" s="5">
        <v>6711</v>
      </c>
      <c r="G38" s="1">
        <v>11.4</v>
      </c>
      <c r="H38" t="s">
        <v>32</v>
      </c>
      <c r="I38" s="3">
        <v>32312</v>
      </c>
      <c r="J38" s="17" t="s">
        <v>30</v>
      </c>
      <c r="K38" t="str">
        <f>IF((БД_2023[[#This Row],[ВЫРУЧКА (ТГ.)]]/70)&gt;5000,(БД_2023[[#This Row],[ВЫРУЧКА (ТГ.)]]/70),"")</f>
        <v/>
      </c>
      <c r="L38" t="str">
        <f>_xlfn.CONCAT(БД_2023[[#This Row],[Имя]]," ",RIGHT(БД_2023[[#This Row],[Номер телефона]],5))</f>
        <v>НЕПОНЯТНЫЕ ****</v>
      </c>
      <c r="M38" s="17" t="str">
        <f>VLOOKUP(БД_2023[[#This Row],[Имя]],'СВ данные'!$A$1:$B$212,2,0)</f>
        <v>М</v>
      </c>
      <c r="N38" t="s">
        <v>30</v>
      </c>
      <c r="O38" t="str">
        <f>VLOOKUP(БД_2023[[#This Row],[Товар]],'СВ данные'!$E$2:$F$373,2,0)</f>
        <v>Нет данных</v>
      </c>
    </row>
    <row r="39" spans="1:15" x14ac:dyDescent="0.2">
      <c r="A39" t="s">
        <v>11</v>
      </c>
      <c r="B39" s="4">
        <v>44993</v>
      </c>
      <c r="C39" t="s">
        <v>444</v>
      </c>
      <c r="D39" s="33" t="s">
        <v>756</v>
      </c>
      <c r="E39" t="s">
        <v>169</v>
      </c>
      <c r="F39" s="5">
        <v>10476</v>
      </c>
      <c r="G39" s="1">
        <v>11.4</v>
      </c>
      <c r="H39" t="s">
        <v>32</v>
      </c>
      <c r="I39" s="3">
        <v>50440</v>
      </c>
      <c r="J39" s="17" t="s">
        <v>30</v>
      </c>
      <c r="K39" t="str">
        <f>IF((БД_2023[[#This Row],[ВЫРУЧКА (ТГ.)]]/70)&gt;5000,(БД_2023[[#This Row],[ВЫРУЧКА (ТГ.)]]/70),"")</f>
        <v/>
      </c>
      <c r="L39" t="str">
        <f>_xlfn.CONCAT(БД_2023[[#This Row],[Имя]]," ",RIGHT(БД_2023[[#This Row],[Номер телефона]],5))</f>
        <v>НЕПОНЯТНЫЕ ****</v>
      </c>
      <c r="M39" s="17" t="str">
        <f>VLOOKUP(БД_2023[[#This Row],[Имя]],'СВ данные'!$A$1:$B$212,2,0)</f>
        <v>М</v>
      </c>
      <c r="N39" t="s">
        <v>30</v>
      </c>
      <c r="O39" t="str">
        <f>VLOOKUP(БД_2023[[#This Row],[Товар]],'СВ данные'!$E$2:$F$373,2,0)</f>
        <v>Нет данных</v>
      </c>
    </row>
    <row r="40" spans="1:15" x14ac:dyDescent="0.2">
      <c r="A40" t="s">
        <v>9</v>
      </c>
      <c r="B40" s="4">
        <v>44994</v>
      </c>
      <c r="C40" t="s">
        <v>622</v>
      </c>
      <c r="D40" s="18" t="s">
        <v>763</v>
      </c>
      <c r="E40" t="s">
        <v>84</v>
      </c>
      <c r="F40" s="5">
        <v>9862</v>
      </c>
      <c r="G40" s="1">
        <v>65</v>
      </c>
      <c r="H40" t="s">
        <v>33</v>
      </c>
      <c r="I40" s="3">
        <v>81120</v>
      </c>
      <c r="J40" s="17" t="s">
        <v>717</v>
      </c>
      <c r="K40" t="str">
        <f>IF((БД_2023[[#This Row],[ВЫРУЧКА (ТГ.)]]/70)&gt;5000,(БД_2023[[#This Row],[ВЫРУЧКА (ТГ.)]]/70),"")</f>
        <v/>
      </c>
      <c r="L40" t="str">
        <f>_xlfn.CONCAT(БД_2023[[#This Row],[Имя]]," ",RIGHT(БД_2023[[#This Row],[Номер телефона]],5))</f>
        <v>ЗАУРЕ 2****</v>
      </c>
      <c r="M40" s="17" t="str">
        <f>VLOOKUP(БД_2023[[#This Row],[Имя]],'СВ данные'!$A$1:$B$212,2,0)</f>
        <v>Ж</v>
      </c>
      <c r="N40" t="s">
        <v>710</v>
      </c>
      <c r="O40" t="str">
        <f>VLOOKUP(БД_2023[[#This Row],[Товар]],'СВ данные'!$E$2:$F$373,2,0)</f>
        <v>Товары для кухни</v>
      </c>
    </row>
    <row r="41" spans="1:15" x14ac:dyDescent="0.2">
      <c r="A41" t="s">
        <v>9</v>
      </c>
      <c r="B41" s="4">
        <v>44994</v>
      </c>
      <c r="C41" t="s">
        <v>478</v>
      </c>
      <c r="D41" s="33" t="s">
        <v>756</v>
      </c>
      <c r="E41" t="s">
        <v>49</v>
      </c>
      <c r="F41" s="5">
        <v>19000</v>
      </c>
      <c r="G41" s="1">
        <v>11.4</v>
      </c>
      <c r="H41" t="s">
        <v>33</v>
      </c>
      <c r="I41" s="3">
        <v>87750</v>
      </c>
      <c r="J41" s="17" t="s">
        <v>30</v>
      </c>
      <c r="K41" t="str">
        <f>IF((БД_2023[[#This Row],[ВЫРУЧКА (ТГ.)]]/70)&gt;5000,(БД_2023[[#This Row],[ВЫРУЧКА (ТГ.)]]/70),"")</f>
        <v/>
      </c>
      <c r="L41" t="str">
        <f>_xlfn.CONCAT(БД_2023[[#This Row],[Имя]]," ",RIGHT(БД_2023[[#This Row],[Номер телефона]],5))</f>
        <v>ГЕРАСИМЕНКО ****</v>
      </c>
      <c r="M41" s="17" t="str">
        <f>VLOOKUP(БД_2023[[#This Row],[Имя]],'СВ данные'!$A$1:$B$212,2,0)</f>
        <v>М</v>
      </c>
      <c r="N41" t="s">
        <v>30</v>
      </c>
      <c r="O41" t="str">
        <f>VLOOKUP(БД_2023[[#This Row],[Товар]],'СВ данные'!$E$2:$F$373,2,0)</f>
        <v>Сумки</v>
      </c>
    </row>
    <row r="42" spans="1:15" x14ac:dyDescent="0.2">
      <c r="A42" t="s">
        <v>9</v>
      </c>
      <c r="B42" s="4">
        <v>44994</v>
      </c>
      <c r="C42" t="s">
        <v>408</v>
      </c>
      <c r="D42" s="33" t="s">
        <v>756</v>
      </c>
      <c r="E42" t="s">
        <v>214</v>
      </c>
      <c r="F42" s="5">
        <v>11767</v>
      </c>
      <c r="G42" s="1">
        <v>11.4</v>
      </c>
      <c r="H42" t="s">
        <v>12</v>
      </c>
      <c r="I42" s="3">
        <v>212030</v>
      </c>
      <c r="J42" s="17" t="s">
        <v>30</v>
      </c>
      <c r="K42" t="str">
        <f>IF((БД_2023[[#This Row],[ВЫРУЧКА (ТГ.)]]/70)&gt;5000,(БД_2023[[#This Row],[ВЫРУЧКА (ТГ.)]]/70),"")</f>
        <v/>
      </c>
      <c r="L42" t="str">
        <f>_xlfn.CONCAT(БД_2023[[#This Row],[Имя]]," ",RIGHT(БД_2023[[#This Row],[Номер телефона]],5))</f>
        <v>ЕЛЕНА ****</v>
      </c>
      <c r="M42" s="17" t="str">
        <f>VLOOKUP(БД_2023[[#This Row],[Имя]],'СВ данные'!$A$1:$B$212,2,0)</f>
        <v>Ж</v>
      </c>
      <c r="N42" t="s">
        <v>30</v>
      </c>
      <c r="O42" t="str">
        <f>VLOOKUP(БД_2023[[#This Row],[Товар]],'СВ данные'!$E$2:$F$373,2,0)</f>
        <v>Цифровая техника</v>
      </c>
    </row>
    <row r="43" spans="1:15" x14ac:dyDescent="0.2">
      <c r="A43" t="s">
        <v>9</v>
      </c>
      <c r="B43" s="4">
        <v>44994</v>
      </c>
      <c r="C43" t="s">
        <v>408</v>
      </c>
      <c r="D43" s="33" t="s">
        <v>756</v>
      </c>
      <c r="E43" t="s">
        <v>78</v>
      </c>
      <c r="F43" s="5">
        <v>12672</v>
      </c>
      <c r="G43" s="1">
        <v>11.4</v>
      </c>
      <c r="H43" t="s">
        <v>33</v>
      </c>
      <c r="I43" s="3">
        <v>66885</v>
      </c>
      <c r="J43" s="17" t="s">
        <v>30</v>
      </c>
      <c r="K43" t="str">
        <f>IF((БД_2023[[#This Row],[ВЫРУЧКА (ТГ.)]]/70)&gt;5000,(БД_2023[[#This Row],[ВЫРУЧКА (ТГ.)]]/70),"")</f>
        <v/>
      </c>
      <c r="L43" t="str">
        <f>_xlfn.CONCAT(БД_2023[[#This Row],[Имя]]," ",RIGHT(БД_2023[[#This Row],[Номер телефона]],5))</f>
        <v>ЕЛЕНА ****</v>
      </c>
      <c r="M43" s="17" t="str">
        <f>VLOOKUP(БД_2023[[#This Row],[Имя]],'СВ данные'!$A$1:$B$212,2,0)</f>
        <v>Ж</v>
      </c>
      <c r="N43" t="s">
        <v>30</v>
      </c>
      <c r="O43" t="str">
        <f>VLOOKUP(БД_2023[[#This Row],[Товар]],'СВ данные'!$E$2:$F$373,2,0)</f>
        <v>Косметика</v>
      </c>
    </row>
    <row r="44" spans="1:15" x14ac:dyDescent="0.2">
      <c r="A44" t="s">
        <v>11</v>
      </c>
      <c r="B44" s="4">
        <v>44994</v>
      </c>
      <c r="C44" t="s">
        <v>444</v>
      </c>
      <c r="D44" s="33" t="s">
        <v>756</v>
      </c>
      <c r="E44" t="s">
        <v>169</v>
      </c>
      <c r="F44" s="5">
        <v>5274</v>
      </c>
      <c r="G44" s="1">
        <v>11.4</v>
      </c>
      <c r="H44" t="s">
        <v>32</v>
      </c>
      <c r="I44" s="3">
        <v>45500</v>
      </c>
      <c r="J44" s="17" t="s">
        <v>30</v>
      </c>
      <c r="K44" t="str">
        <f>IF((БД_2023[[#This Row],[ВЫРУЧКА (ТГ.)]]/70)&gt;5000,(БД_2023[[#This Row],[ВЫРУЧКА (ТГ.)]]/70),"")</f>
        <v/>
      </c>
      <c r="L44" t="str">
        <f>_xlfn.CONCAT(БД_2023[[#This Row],[Имя]]," ",RIGHT(БД_2023[[#This Row],[Номер телефона]],5))</f>
        <v>НЕПОНЯТНЫЕ ****</v>
      </c>
      <c r="M44" s="17" t="str">
        <f>VLOOKUP(БД_2023[[#This Row],[Имя]],'СВ данные'!$A$1:$B$212,2,0)</f>
        <v>М</v>
      </c>
      <c r="N44" t="s">
        <v>30</v>
      </c>
      <c r="O44" t="str">
        <f>VLOOKUP(БД_2023[[#This Row],[Товар]],'СВ данные'!$E$2:$F$373,2,0)</f>
        <v>Нет данных</v>
      </c>
    </row>
    <row r="45" spans="1:15" x14ac:dyDescent="0.2">
      <c r="A45" t="s">
        <v>11</v>
      </c>
      <c r="B45" s="4">
        <v>44994</v>
      </c>
      <c r="C45" t="s">
        <v>444</v>
      </c>
      <c r="D45" s="33" t="s">
        <v>756</v>
      </c>
      <c r="E45" t="s">
        <v>169</v>
      </c>
      <c r="F45" s="5">
        <v>1746378</v>
      </c>
      <c r="G45" s="1">
        <v>11.4</v>
      </c>
      <c r="H45" t="s">
        <v>32</v>
      </c>
      <c r="I45" s="3">
        <v>45500</v>
      </c>
      <c r="J45" s="17" t="s">
        <v>30</v>
      </c>
      <c r="K45" t="str">
        <f>IF((БД_2023[[#This Row],[ВЫРУЧКА (ТГ.)]]/70)&gt;5000,(БД_2023[[#This Row],[ВЫРУЧКА (ТГ.)]]/70),"")</f>
        <v/>
      </c>
      <c r="L45" t="str">
        <f>_xlfn.CONCAT(БД_2023[[#This Row],[Имя]]," ",RIGHT(БД_2023[[#This Row],[Номер телефона]],5))</f>
        <v>НЕПОНЯТНЫЕ ****</v>
      </c>
      <c r="M45" s="17" t="str">
        <f>VLOOKUP(БД_2023[[#This Row],[Имя]],'СВ данные'!$A$1:$B$212,2,0)</f>
        <v>М</v>
      </c>
      <c r="N45" t="s">
        <v>30</v>
      </c>
      <c r="O45" t="str">
        <f>VLOOKUP(БД_2023[[#This Row],[Товар]],'СВ данные'!$E$2:$F$373,2,0)</f>
        <v>Нет данных</v>
      </c>
    </row>
    <row r="46" spans="1:15" x14ac:dyDescent="0.2">
      <c r="A46" t="s">
        <v>0</v>
      </c>
      <c r="B46" s="4">
        <v>44995</v>
      </c>
      <c r="C46" t="s">
        <v>636</v>
      </c>
      <c r="D46" s="33" t="s">
        <v>764</v>
      </c>
      <c r="E46" t="s">
        <v>50</v>
      </c>
      <c r="F46" s="5">
        <v>7312</v>
      </c>
      <c r="G46" s="1">
        <v>66.2</v>
      </c>
      <c r="H46" t="s">
        <v>32</v>
      </c>
      <c r="I46" s="3">
        <v>75335</v>
      </c>
      <c r="J46" s="17" t="s">
        <v>717</v>
      </c>
      <c r="K46" t="str">
        <f>IF((БД_2023[[#This Row],[ВЫРУЧКА (ТГ.)]]/70)&gt;5000,(БД_2023[[#This Row],[ВЫРУЧКА (ТГ.)]]/70),"")</f>
        <v/>
      </c>
      <c r="L46" t="str">
        <f>_xlfn.CONCAT(БД_2023[[#This Row],[Имя]]," ",RIGHT(БД_2023[[#This Row],[Номер телефона]],5))</f>
        <v>МУРАТ 2****</v>
      </c>
      <c r="M46" s="17" t="str">
        <f>VLOOKUP(БД_2023[[#This Row],[Имя]],'СВ данные'!$A$1:$B$212,2,0)</f>
        <v>М</v>
      </c>
      <c r="N46" t="s">
        <v>710</v>
      </c>
      <c r="O46" t="str">
        <f>VLOOKUP(БД_2023[[#This Row],[Товар]],'СВ данные'!$E$2:$F$373,2,0)</f>
        <v>Для дома</v>
      </c>
    </row>
    <row r="47" spans="1:15" x14ac:dyDescent="0.2">
      <c r="A47" t="s">
        <v>13</v>
      </c>
      <c r="B47" s="4">
        <v>44995</v>
      </c>
      <c r="C47" t="s">
        <v>411</v>
      </c>
      <c r="D47" s="33" t="s">
        <v>765</v>
      </c>
      <c r="E47" t="s">
        <v>93</v>
      </c>
      <c r="F47" s="5">
        <v>14000</v>
      </c>
      <c r="G47" s="1">
        <v>11.4</v>
      </c>
      <c r="H47" t="s">
        <v>12</v>
      </c>
      <c r="I47" s="3">
        <v>72800</v>
      </c>
      <c r="J47" s="17" t="s">
        <v>25</v>
      </c>
      <c r="K47" t="str">
        <f>IF((БД_2023[[#This Row],[ВЫРУЧКА (ТГ.)]]/70)&gt;5000,(БД_2023[[#This Row],[ВЫРУЧКА (ТГ.)]]/70),"")</f>
        <v/>
      </c>
      <c r="L47" t="str">
        <f>_xlfn.CONCAT(БД_2023[[#This Row],[Имя]]," ",RIGHT(БД_2023[[#This Row],[Номер телефона]],5))</f>
        <v>СЕРГЕЙ 9****</v>
      </c>
      <c r="M47" s="17" t="str">
        <f>VLOOKUP(БД_2023[[#This Row],[Имя]],'СВ данные'!$A$1:$B$212,2,0)</f>
        <v>М</v>
      </c>
      <c r="N47" t="s">
        <v>711</v>
      </c>
      <c r="O47" t="str">
        <f>VLOOKUP(БД_2023[[#This Row],[Товар]],'СВ данные'!$E$2:$F$373,2,0)</f>
        <v>Одежда</v>
      </c>
    </row>
    <row r="48" spans="1:15" x14ac:dyDescent="0.2">
      <c r="A48" t="s">
        <v>11</v>
      </c>
      <c r="B48" s="4">
        <v>44995</v>
      </c>
      <c r="C48" t="s">
        <v>444</v>
      </c>
      <c r="D48" s="33" t="s">
        <v>756</v>
      </c>
      <c r="E48" t="s">
        <v>169</v>
      </c>
      <c r="F48" s="5">
        <v>808</v>
      </c>
      <c r="G48" s="1">
        <v>11.4</v>
      </c>
      <c r="H48" t="s">
        <v>32</v>
      </c>
      <c r="I48" s="3">
        <v>45500</v>
      </c>
      <c r="J48" s="17" t="s">
        <v>30</v>
      </c>
      <c r="K48" t="str">
        <f>IF((БД_2023[[#This Row],[ВЫРУЧКА (ТГ.)]]/70)&gt;5000,(БД_2023[[#This Row],[ВЫРУЧКА (ТГ.)]]/70),"")</f>
        <v/>
      </c>
      <c r="L48" t="str">
        <f>_xlfn.CONCAT(БД_2023[[#This Row],[Имя]]," ",RIGHT(БД_2023[[#This Row],[Номер телефона]],5))</f>
        <v>НЕПОНЯТНЫЕ ****</v>
      </c>
      <c r="M48" s="17" t="str">
        <f>VLOOKUP(БД_2023[[#This Row],[Имя]],'СВ данные'!$A$1:$B$212,2,0)</f>
        <v>М</v>
      </c>
      <c r="N48" t="s">
        <v>30</v>
      </c>
      <c r="O48" t="str">
        <f>VLOOKUP(БД_2023[[#This Row],[Товар]],'СВ данные'!$E$2:$F$373,2,0)</f>
        <v>Нет данных</v>
      </c>
    </row>
    <row r="49" spans="1:15" x14ac:dyDescent="0.2">
      <c r="A49" t="s">
        <v>11</v>
      </c>
      <c r="B49" s="4">
        <v>44995</v>
      </c>
      <c r="C49" t="s">
        <v>444</v>
      </c>
      <c r="D49" s="33" t="s">
        <v>756</v>
      </c>
      <c r="E49" t="s">
        <v>169</v>
      </c>
      <c r="F49" s="5" t="s">
        <v>30</v>
      </c>
      <c r="G49" s="1">
        <v>0</v>
      </c>
      <c r="H49" t="s">
        <v>32</v>
      </c>
      <c r="I49" s="3">
        <v>67173</v>
      </c>
      <c r="J49" s="17" t="s">
        <v>30</v>
      </c>
      <c r="K49" t="str">
        <f>IF((БД_2023[[#This Row],[ВЫРУЧКА (ТГ.)]]/70)&gt;5000,(БД_2023[[#This Row],[ВЫРУЧКА (ТГ.)]]/70),"")</f>
        <v/>
      </c>
      <c r="L49" t="str">
        <f>_xlfn.CONCAT(БД_2023[[#This Row],[Имя]]," ",RIGHT(БД_2023[[#This Row],[Номер телефона]],5))</f>
        <v>НЕПОНЯТНЫЕ ****</v>
      </c>
      <c r="M49" s="17" t="str">
        <f>VLOOKUP(БД_2023[[#This Row],[Имя]],'СВ данные'!$A$1:$B$212,2,0)</f>
        <v>М</v>
      </c>
      <c r="N49" t="s">
        <v>30</v>
      </c>
      <c r="O49" t="str">
        <f>VLOOKUP(БД_2023[[#This Row],[Товар]],'СВ данные'!$E$2:$F$373,2,0)</f>
        <v>Нет данных</v>
      </c>
    </row>
    <row r="50" spans="1:15" x14ac:dyDescent="0.2">
      <c r="A50" t="s">
        <v>9</v>
      </c>
      <c r="B50" s="4">
        <v>44995</v>
      </c>
      <c r="C50" t="s">
        <v>672</v>
      </c>
      <c r="D50" s="33" t="s">
        <v>756</v>
      </c>
      <c r="E50" t="s">
        <v>49</v>
      </c>
      <c r="F50" s="5">
        <v>22762</v>
      </c>
      <c r="G50" s="1">
        <v>11.4</v>
      </c>
      <c r="H50" t="s">
        <v>12</v>
      </c>
      <c r="I50" s="3">
        <v>157560</v>
      </c>
      <c r="J50" s="17" t="s">
        <v>30</v>
      </c>
      <c r="K50" t="str">
        <f>IF((БД_2023[[#This Row],[ВЫРУЧКА (ТГ.)]]/70)&gt;5000,(БД_2023[[#This Row],[ВЫРУЧКА (ТГ.)]]/70),"")</f>
        <v/>
      </c>
      <c r="L50" t="str">
        <f>_xlfn.CONCAT(БД_2023[[#This Row],[Имя]]," ",RIGHT(БД_2023[[#This Row],[Номер телефона]],5))</f>
        <v>ЧЕРМЕН ****</v>
      </c>
      <c r="M50" s="17" t="str">
        <f>VLOOKUP(БД_2023[[#This Row],[Имя]],'СВ данные'!$A$1:$B$212,2,0)</f>
        <v>М</v>
      </c>
      <c r="N50" t="s">
        <v>30</v>
      </c>
      <c r="O50" t="str">
        <f>VLOOKUP(БД_2023[[#This Row],[Товар]],'СВ данные'!$E$2:$F$373,2,0)</f>
        <v>Сумки</v>
      </c>
    </row>
    <row r="51" spans="1:15" x14ac:dyDescent="0.2">
      <c r="A51" t="s">
        <v>8</v>
      </c>
      <c r="B51" s="4">
        <v>44996</v>
      </c>
      <c r="C51" t="s">
        <v>630</v>
      </c>
      <c r="D51" s="33" t="s">
        <v>766</v>
      </c>
      <c r="E51" t="s">
        <v>242</v>
      </c>
      <c r="F51" s="5">
        <v>286280</v>
      </c>
      <c r="G51" s="1">
        <v>67</v>
      </c>
      <c r="H51" t="s">
        <v>32</v>
      </c>
      <c r="I51" s="3">
        <v>45500</v>
      </c>
      <c r="J51" s="17" t="s">
        <v>717</v>
      </c>
      <c r="K51" t="str">
        <f>IF((БД_2023[[#This Row],[ВЫРУЧКА (ТГ.)]]/70)&gt;5000,(БД_2023[[#This Row],[ВЫРУЧКА (ТГ.)]]/70),"")</f>
        <v/>
      </c>
      <c r="L51" t="str">
        <f>_xlfn.CONCAT(БД_2023[[#This Row],[Имя]]," ",RIGHT(БД_2023[[#This Row],[Номер телефона]],5))</f>
        <v>КУРМАНГАЗЫ 9****</v>
      </c>
      <c r="M51" s="17" t="str">
        <f>VLOOKUP(БД_2023[[#This Row],[Имя]],'СВ данные'!$A$1:$B$212,2,0)</f>
        <v>М</v>
      </c>
      <c r="N51" t="s">
        <v>710</v>
      </c>
      <c r="O51" t="str">
        <f>VLOOKUP(БД_2023[[#This Row],[Товар]],'СВ данные'!$E$2:$F$373,2,0)</f>
        <v>Разное</v>
      </c>
    </row>
    <row r="52" spans="1:15" x14ac:dyDescent="0.2">
      <c r="A52" t="s">
        <v>0</v>
      </c>
      <c r="B52" s="4">
        <v>44996</v>
      </c>
      <c r="C52" t="s">
        <v>353</v>
      </c>
      <c r="D52" s="33" t="s">
        <v>767</v>
      </c>
      <c r="E52" t="s">
        <v>49</v>
      </c>
      <c r="F52" s="5">
        <v>3664</v>
      </c>
      <c r="G52" s="1">
        <v>11.4</v>
      </c>
      <c r="H52" t="s">
        <v>32</v>
      </c>
      <c r="I52" s="3">
        <v>59260</v>
      </c>
      <c r="J52" s="17" t="s">
        <v>25</v>
      </c>
      <c r="K52" t="str">
        <f>IF((БД_2023[[#This Row],[ВЫРУЧКА (ТГ.)]]/70)&gt;5000,(БД_2023[[#This Row],[ВЫРУЧКА (ТГ.)]]/70),"")</f>
        <v/>
      </c>
      <c r="L52" t="str">
        <f>_xlfn.CONCAT(БД_2023[[#This Row],[Имя]]," ",RIGHT(БД_2023[[#This Row],[Номер телефона]],5))</f>
        <v>ИРИНА 1****</v>
      </c>
      <c r="M52" s="17" t="str">
        <f>VLOOKUP(БД_2023[[#This Row],[Имя]],'СВ данные'!$A$1:$B$212,2,0)</f>
        <v>Ж</v>
      </c>
      <c r="N52" t="s">
        <v>711</v>
      </c>
      <c r="O52" t="str">
        <f>VLOOKUP(БД_2023[[#This Row],[Товар]],'СВ данные'!$E$2:$F$373,2,0)</f>
        <v>Сумки</v>
      </c>
    </row>
    <row r="53" spans="1:15" x14ac:dyDescent="0.2">
      <c r="A53" t="s">
        <v>8</v>
      </c>
      <c r="B53" s="4">
        <v>44996</v>
      </c>
      <c r="C53" t="s">
        <v>436</v>
      </c>
      <c r="D53" s="33" t="s">
        <v>768</v>
      </c>
      <c r="E53" t="s">
        <v>49</v>
      </c>
      <c r="F53" s="5">
        <v>74556</v>
      </c>
      <c r="G53" s="1">
        <v>11.4</v>
      </c>
      <c r="H53" t="s">
        <v>32</v>
      </c>
      <c r="I53" s="3">
        <v>45500</v>
      </c>
      <c r="J53" s="17" t="s">
        <v>25</v>
      </c>
      <c r="K53" t="str">
        <f>IF((БД_2023[[#This Row],[ВЫРУЧКА (ТГ.)]]/70)&gt;5000,(БД_2023[[#This Row],[ВЫРУЧКА (ТГ.)]]/70),"")</f>
        <v/>
      </c>
      <c r="L53" t="str">
        <f>_xlfn.CONCAT(БД_2023[[#This Row],[Имя]]," ",RIGHT(БД_2023[[#This Row],[Номер телефона]],5))</f>
        <v>СВЕТЛАНА 2****</v>
      </c>
      <c r="M53" s="17" t="str">
        <f>VLOOKUP(БД_2023[[#This Row],[Имя]],'СВ данные'!$A$1:$B$212,2,0)</f>
        <v>Ж</v>
      </c>
      <c r="N53" t="s">
        <v>711</v>
      </c>
      <c r="O53" t="str">
        <f>VLOOKUP(БД_2023[[#This Row],[Товар]],'СВ данные'!$E$2:$F$373,2,0)</f>
        <v>Сумки</v>
      </c>
    </row>
    <row r="54" spans="1:15" x14ac:dyDescent="0.2">
      <c r="A54" t="s">
        <v>11</v>
      </c>
      <c r="B54" s="4">
        <v>44996</v>
      </c>
      <c r="C54" t="s">
        <v>444</v>
      </c>
      <c r="D54" s="33" t="s">
        <v>756</v>
      </c>
      <c r="E54" t="s">
        <v>169</v>
      </c>
      <c r="F54" s="5">
        <v>4690</v>
      </c>
      <c r="G54" s="1">
        <v>11.4</v>
      </c>
      <c r="H54" t="s">
        <v>32</v>
      </c>
      <c r="I54" s="3">
        <v>45500</v>
      </c>
      <c r="J54" s="17" t="s">
        <v>30</v>
      </c>
      <c r="K54" t="str">
        <f>IF((БД_2023[[#This Row],[ВЫРУЧКА (ТГ.)]]/70)&gt;5000,(БД_2023[[#This Row],[ВЫРУЧКА (ТГ.)]]/70),"")</f>
        <v/>
      </c>
      <c r="L54" t="str">
        <f>_xlfn.CONCAT(БД_2023[[#This Row],[Имя]]," ",RIGHT(БД_2023[[#This Row],[Номер телефона]],5))</f>
        <v>НЕПОНЯТНЫЕ ****</v>
      </c>
      <c r="M54" s="17" t="str">
        <f>VLOOKUP(БД_2023[[#This Row],[Имя]],'СВ данные'!$A$1:$B$212,2,0)</f>
        <v>М</v>
      </c>
      <c r="N54" t="s">
        <v>30</v>
      </c>
      <c r="O54" t="str">
        <f>VLOOKUP(БД_2023[[#This Row],[Товар]],'СВ данные'!$E$2:$F$373,2,0)</f>
        <v>Нет данных</v>
      </c>
    </row>
    <row r="55" spans="1:15" x14ac:dyDescent="0.2">
      <c r="A55" t="s">
        <v>8</v>
      </c>
      <c r="B55" s="4">
        <v>44997</v>
      </c>
      <c r="C55" t="s">
        <v>419</v>
      </c>
      <c r="D55" s="33" t="s">
        <v>769</v>
      </c>
      <c r="E55" t="s">
        <v>234</v>
      </c>
      <c r="F55" s="5">
        <v>9230</v>
      </c>
      <c r="G55" s="1">
        <v>11.4</v>
      </c>
      <c r="H55" t="s">
        <v>32</v>
      </c>
      <c r="I55" s="3">
        <v>4160</v>
      </c>
      <c r="J55" s="17" t="s">
        <v>25</v>
      </c>
      <c r="K55" t="str">
        <f>IF((БД_2023[[#This Row],[ВЫРУЧКА (ТГ.)]]/70)&gt;5000,(БД_2023[[#This Row],[ВЫРУЧКА (ТГ.)]]/70),"")</f>
        <v/>
      </c>
      <c r="L55" t="str">
        <f>_xlfn.CONCAT(БД_2023[[#This Row],[Имя]]," ",RIGHT(БД_2023[[#This Row],[Номер телефона]],5))</f>
        <v>НАДЕЖДА 6****</v>
      </c>
      <c r="M55" s="17" t="str">
        <f>VLOOKUP(БД_2023[[#This Row],[Имя]],'СВ данные'!$A$1:$B$212,2,0)</f>
        <v>Ж</v>
      </c>
      <c r="N55" t="s">
        <v>711</v>
      </c>
      <c r="O55" t="str">
        <f>VLOOKUP(БД_2023[[#This Row],[Товар]],'СВ данные'!$E$2:$F$373,2,0)</f>
        <v>Разное</v>
      </c>
    </row>
    <row r="56" spans="1:15" x14ac:dyDescent="0.2">
      <c r="A56" t="s">
        <v>0</v>
      </c>
      <c r="B56" s="4">
        <v>44997</v>
      </c>
      <c r="C56" t="s">
        <v>471</v>
      </c>
      <c r="D56" s="33" t="s">
        <v>770</v>
      </c>
      <c r="E56" t="s">
        <v>99</v>
      </c>
      <c r="F56" s="5">
        <v>5832</v>
      </c>
      <c r="G56" s="1">
        <v>11.5</v>
      </c>
      <c r="H56" t="s">
        <v>32</v>
      </c>
      <c r="I56" s="3">
        <v>80678</v>
      </c>
      <c r="J56" s="17" t="s">
        <v>25</v>
      </c>
      <c r="K56" t="str">
        <f>IF((БД_2023[[#This Row],[ВЫРУЧКА (ТГ.)]]/70)&gt;5000,(БД_2023[[#This Row],[ВЫРУЧКА (ТГ.)]]/70),"")</f>
        <v/>
      </c>
      <c r="L56" t="str">
        <f>_xlfn.CONCAT(БД_2023[[#This Row],[Имя]]," ",RIGHT(БД_2023[[#This Row],[Номер телефона]],5))</f>
        <v>ОЛЕСЯ 6****</v>
      </c>
      <c r="M56" s="17" t="str">
        <f>VLOOKUP(БД_2023[[#This Row],[Имя]],'СВ данные'!$A$1:$B$212,2,0)</f>
        <v>Ж</v>
      </c>
      <c r="N56" t="s">
        <v>711</v>
      </c>
      <c r="O56" t="str">
        <f>VLOOKUP(БД_2023[[#This Row],[Товар]],'СВ данные'!$E$2:$F$373,2,0)</f>
        <v>Разное</v>
      </c>
    </row>
    <row r="57" spans="1:15" x14ac:dyDescent="0.2">
      <c r="A57" t="s">
        <v>14</v>
      </c>
      <c r="B57" s="4">
        <v>44997</v>
      </c>
      <c r="C57" t="s">
        <v>453</v>
      </c>
      <c r="D57" s="33" t="s">
        <v>771</v>
      </c>
      <c r="E57" t="s">
        <v>100</v>
      </c>
      <c r="F57" s="5">
        <v>11988</v>
      </c>
      <c r="G57" s="1">
        <v>11.4</v>
      </c>
      <c r="H57" t="s">
        <v>12</v>
      </c>
      <c r="I57" s="3">
        <v>77220</v>
      </c>
      <c r="J57" s="17" t="s">
        <v>25</v>
      </c>
      <c r="K57" t="str">
        <f>IF((БД_2023[[#This Row],[ВЫРУЧКА (ТГ.)]]/70)&gt;5000,(БД_2023[[#This Row],[ВЫРУЧКА (ТГ.)]]/70),"")</f>
        <v/>
      </c>
      <c r="L57" t="str">
        <f>_xlfn.CONCAT(БД_2023[[#This Row],[Имя]]," ",RIGHT(БД_2023[[#This Row],[Номер телефона]],5))</f>
        <v>МАРИЯ 7****</v>
      </c>
      <c r="M57" s="17" t="str">
        <f>VLOOKUP(БД_2023[[#This Row],[Имя]],'СВ данные'!$A$1:$B$212,2,0)</f>
        <v>Ж</v>
      </c>
      <c r="N57" t="s">
        <v>711</v>
      </c>
      <c r="O57" t="str">
        <f>VLOOKUP(БД_2023[[#This Row],[Товар]],'СВ данные'!$E$2:$F$373,2,0)</f>
        <v>Косметика</v>
      </c>
    </row>
    <row r="58" spans="1:15" x14ac:dyDescent="0.2">
      <c r="A58" t="s">
        <v>0</v>
      </c>
      <c r="B58" s="4">
        <v>44998</v>
      </c>
      <c r="C58" t="s">
        <v>411</v>
      </c>
      <c r="D58" s="33" t="s">
        <v>772</v>
      </c>
      <c r="E58" t="s">
        <v>51</v>
      </c>
      <c r="F58" s="5">
        <v>6257</v>
      </c>
      <c r="G58" s="1">
        <v>67.5</v>
      </c>
      <c r="H58" t="s">
        <v>32</v>
      </c>
      <c r="I58" s="3">
        <v>80346</v>
      </c>
      <c r="J58" s="17" t="s">
        <v>717</v>
      </c>
      <c r="K58" t="str">
        <f>IF((БД_2023[[#This Row],[ВЫРУЧКА (ТГ.)]]/70)&gt;5000,(БД_2023[[#This Row],[ВЫРУЧКА (ТГ.)]]/70),"")</f>
        <v/>
      </c>
      <c r="L58" t="str">
        <f>_xlfn.CONCAT(БД_2023[[#This Row],[Имя]]," ",RIGHT(БД_2023[[#This Row],[Номер телефона]],5))</f>
        <v>СЕРГЕЙ 3****</v>
      </c>
      <c r="M58" s="17" t="str">
        <f>VLOOKUP(БД_2023[[#This Row],[Имя]],'СВ данные'!$A$1:$B$212,2,0)</f>
        <v>М</v>
      </c>
      <c r="N58" t="s">
        <v>710</v>
      </c>
      <c r="O58" t="str">
        <f>VLOOKUP(БД_2023[[#This Row],[Товар]],'СВ данные'!$E$2:$F$373,2,0)</f>
        <v>Для дома</v>
      </c>
    </row>
    <row r="59" spans="1:15" x14ac:dyDescent="0.2">
      <c r="A59" t="s">
        <v>0</v>
      </c>
      <c r="B59" s="4">
        <v>44998</v>
      </c>
      <c r="C59" t="s">
        <v>402</v>
      </c>
      <c r="D59" s="33" t="s">
        <v>773</v>
      </c>
      <c r="E59" t="s">
        <v>52</v>
      </c>
      <c r="F59" s="5">
        <v>3477</v>
      </c>
      <c r="G59" s="1">
        <v>11.4</v>
      </c>
      <c r="H59" t="s">
        <v>32</v>
      </c>
      <c r="I59" s="3">
        <v>51688</v>
      </c>
      <c r="J59" s="17" t="s">
        <v>25</v>
      </c>
      <c r="K59" t="str">
        <f>IF((БД_2023[[#This Row],[ВЫРУЧКА (ТГ.)]]/70)&gt;5000,(БД_2023[[#This Row],[ВЫРУЧКА (ТГ.)]]/70),"")</f>
        <v/>
      </c>
      <c r="L59" t="str">
        <f>_xlfn.CONCAT(БД_2023[[#This Row],[Имя]]," ",RIGHT(БД_2023[[#This Row],[Номер телефона]],5))</f>
        <v>КСЕНИЯ 4****</v>
      </c>
      <c r="M59" s="17" t="str">
        <f>VLOOKUP(БД_2023[[#This Row],[Имя]],'СВ данные'!$A$1:$B$212,2,0)</f>
        <v>Ж</v>
      </c>
      <c r="N59" t="s">
        <v>711</v>
      </c>
      <c r="O59" t="str">
        <f>VLOOKUP(БД_2023[[#This Row],[Товар]],'СВ данные'!$E$2:$F$373,2,0)</f>
        <v>Для дома</v>
      </c>
    </row>
    <row r="60" spans="1:15" x14ac:dyDescent="0.2">
      <c r="A60" t="s">
        <v>0</v>
      </c>
      <c r="B60" s="4">
        <v>44998</v>
      </c>
      <c r="C60" t="s">
        <v>400</v>
      </c>
      <c r="D60" s="33" t="s">
        <v>759</v>
      </c>
      <c r="E60" t="s">
        <v>53</v>
      </c>
      <c r="F60" s="5">
        <v>4106</v>
      </c>
      <c r="G60" s="1">
        <v>11.4</v>
      </c>
      <c r="H60" t="s">
        <v>32</v>
      </c>
      <c r="I60" s="3">
        <v>19760</v>
      </c>
      <c r="J60" s="17" t="s">
        <v>25</v>
      </c>
      <c r="K60" t="str">
        <f>IF((БД_2023[[#This Row],[ВЫРУЧКА (ТГ.)]]/70)&gt;5000,(БД_2023[[#This Row],[ВЫРУЧКА (ТГ.)]]/70),"")</f>
        <v/>
      </c>
      <c r="L60" t="str">
        <f>_xlfn.CONCAT(БД_2023[[#This Row],[Имя]]," ",RIGHT(БД_2023[[#This Row],[Номер телефона]],5))</f>
        <v>АННА 9****</v>
      </c>
      <c r="M60" s="17" t="str">
        <f>VLOOKUP(БД_2023[[#This Row],[Имя]],'СВ данные'!$A$1:$B$212,2,0)</f>
        <v>Ж</v>
      </c>
      <c r="N60" t="s">
        <v>711</v>
      </c>
      <c r="O60" t="str">
        <f>VLOOKUP(БД_2023[[#This Row],[Товар]],'СВ данные'!$E$2:$F$373,2,0)</f>
        <v>Бижутерия</v>
      </c>
    </row>
    <row r="61" spans="1:15" x14ac:dyDescent="0.2">
      <c r="A61" t="s">
        <v>9</v>
      </c>
      <c r="B61" s="4">
        <v>44998</v>
      </c>
      <c r="C61" t="s">
        <v>408</v>
      </c>
      <c r="D61" s="33" t="s">
        <v>756</v>
      </c>
      <c r="E61" t="s">
        <v>78</v>
      </c>
      <c r="F61" s="5">
        <v>2500</v>
      </c>
      <c r="G61" s="1">
        <v>11.4</v>
      </c>
      <c r="H61" t="s">
        <v>33</v>
      </c>
      <c r="I61" s="3">
        <v>52325</v>
      </c>
      <c r="J61" s="17" t="s">
        <v>30</v>
      </c>
      <c r="K61" t="str">
        <f>IF((БД_2023[[#This Row],[ВЫРУЧКА (ТГ.)]]/70)&gt;5000,(БД_2023[[#This Row],[ВЫРУЧКА (ТГ.)]]/70),"")</f>
        <v/>
      </c>
      <c r="L61" t="str">
        <f>_xlfn.CONCAT(БД_2023[[#This Row],[Имя]]," ",RIGHT(БД_2023[[#This Row],[Номер телефона]],5))</f>
        <v>ЕЛЕНА ****</v>
      </c>
      <c r="M61" s="17" t="str">
        <f>VLOOKUP(БД_2023[[#This Row],[Имя]],'СВ данные'!$A$1:$B$212,2,0)</f>
        <v>Ж</v>
      </c>
      <c r="N61" t="s">
        <v>30</v>
      </c>
      <c r="O61" t="str">
        <f>VLOOKUP(БД_2023[[#This Row],[Товар]],'СВ данные'!$E$2:$F$373,2,0)</f>
        <v>Косметика</v>
      </c>
    </row>
    <row r="62" spans="1:15" x14ac:dyDescent="0.2">
      <c r="A62" t="s">
        <v>11</v>
      </c>
      <c r="B62" s="4">
        <v>44998</v>
      </c>
      <c r="C62" t="s">
        <v>444</v>
      </c>
      <c r="D62" s="33" t="s">
        <v>756</v>
      </c>
      <c r="E62" t="s">
        <v>169</v>
      </c>
      <c r="F62" s="5" t="s">
        <v>30</v>
      </c>
      <c r="G62" s="1">
        <v>11.4</v>
      </c>
      <c r="H62" t="s">
        <v>32</v>
      </c>
      <c r="I62" s="3">
        <v>11801</v>
      </c>
      <c r="J62" s="17" t="s">
        <v>30</v>
      </c>
      <c r="K62" t="str">
        <f>IF((БД_2023[[#This Row],[ВЫРУЧКА (ТГ.)]]/70)&gt;5000,(БД_2023[[#This Row],[ВЫРУЧКА (ТГ.)]]/70),"")</f>
        <v/>
      </c>
      <c r="L62" t="str">
        <f>_xlfn.CONCAT(БД_2023[[#This Row],[Имя]]," ",RIGHT(БД_2023[[#This Row],[Номер телефона]],5))</f>
        <v>НЕПОНЯТНЫЕ ****</v>
      </c>
      <c r="M62" s="17" t="str">
        <f>VLOOKUP(БД_2023[[#This Row],[Имя]],'СВ данные'!$A$1:$B$212,2,0)</f>
        <v>М</v>
      </c>
      <c r="N62" t="s">
        <v>30</v>
      </c>
      <c r="O62" t="str">
        <f>VLOOKUP(БД_2023[[#This Row],[Товар]],'СВ данные'!$E$2:$F$373,2,0)</f>
        <v>Нет данных</v>
      </c>
    </row>
    <row r="63" spans="1:15" x14ac:dyDescent="0.2">
      <c r="A63" t="s">
        <v>11</v>
      </c>
      <c r="B63" s="4">
        <v>44998</v>
      </c>
      <c r="C63" t="s">
        <v>444</v>
      </c>
      <c r="D63" s="33" t="s">
        <v>756</v>
      </c>
      <c r="E63" t="s">
        <v>169</v>
      </c>
      <c r="F63" s="5" t="s">
        <v>30</v>
      </c>
      <c r="G63" s="1">
        <v>11.4</v>
      </c>
      <c r="H63" t="s">
        <v>32</v>
      </c>
      <c r="I63" s="3">
        <v>8530</v>
      </c>
      <c r="J63" s="17" t="s">
        <v>30</v>
      </c>
      <c r="K63" t="str">
        <f>IF((БД_2023[[#This Row],[ВЫРУЧКА (ТГ.)]]/70)&gt;5000,(БД_2023[[#This Row],[ВЫРУЧКА (ТГ.)]]/70),"")</f>
        <v/>
      </c>
      <c r="L63" t="str">
        <f>_xlfn.CONCAT(БД_2023[[#This Row],[Имя]]," ",RIGHT(БД_2023[[#This Row],[Номер телефона]],5))</f>
        <v>НЕПОНЯТНЫЕ ****</v>
      </c>
      <c r="M63" s="17" t="str">
        <f>VLOOKUP(БД_2023[[#This Row],[Имя]],'СВ данные'!$A$1:$B$212,2,0)</f>
        <v>М</v>
      </c>
      <c r="N63" t="s">
        <v>30</v>
      </c>
      <c r="O63" t="str">
        <f>VLOOKUP(БД_2023[[#This Row],[Товар]],'СВ данные'!$E$2:$F$373,2,0)</f>
        <v>Нет данных</v>
      </c>
    </row>
    <row r="64" spans="1:15" x14ac:dyDescent="0.2">
      <c r="A64" t="s">
        <v>11</v>
      </c>
      <c r="B64" s="4">
        <v>44998</v>
      </c>
      <c r="C64" t="s">
        <v>444</v>
      </c>
      <c r="D64" s="33" t="s">
        <v>756</v>
      </c>
      <c r="E64" t="s">
        <v>169</v>
      </c>
      <c r="F64" s="5" t="s">
        <v>30</v>
      </c>
      <c r="G64" s="1">
        <v>11.4</v>
      </c>
      <c r="H64" t="s">
        <v>32</v>
      </c>
      <c r="I64" s="3">
        <v>71129</v>
      </c>
      <c r="J64" s="17" t="s">
        <v>30</v>
      </c>
      <c r="K64" t="str">
        <f>IF((БД_2023[[#This Row],[ВЫРУЧКА (ТГ.)]]/70)&gt;5000,(БД_2023[[#This Row],[ВЫРУЧКА (ТГ.)]]/70),"")</f>
        <v/>
      </c>
      <c r="L64" t="str">
        <f>_xlfn.CONCAT(БД_2023[[#This Row],[Имя]]," ",RIGHT(БД_2023[[#This Row],[Номер телефона]],5))</f>
        <v>НЕПОНЯТНЫЕ ****</v>
      </c>
      <c r="M64" s="17" t="str">
        <f>VLOOKUP(БД_2023[[#This Row],[Имя]],'СВ данные'!$A$1:$B$212,2,0)</f>
        <v>М</v>
      </c>
      <c r="N64" t="s">
        <v>30</v>
      </c>
      <c r="O64" t="str">
        <f>VLOOKUP(БД_2023[[#This Row],[Товар]],'СВ данные'!$E$2:$F$373,2,0)</f>
        <v>Нет данных</v>
      </c>
    </row>
    <row r="65" spans="1:15" x14ac:dyDescent="0.2">
      <c r="A65" t="s">
        <v>11</v>
      </c>
      <c r="B65" s="4">
        <v>44998</v>
      </c>
      <c r="C65" t="s">
        <v>444</v>
      </c>
      <c r="D65" s="33" t="s">
        <v>756</v>
      </c>
      <c r="E65" t="s">
        <v>169</v>
      </c>
      <c r="F65" s="5" t="s">
        <v>30</v>
      </c>
      <c r="G65" s="1">
        <v>11.4</v>
      </c>
      <c r="H65" t="s">
        <v>32</v>
      </c>
      <c r="I65" s="3">
        <v>4755</v>
      </c>
      <c r="J65" s="17" t="s">
        <v>30</v>
      </c>
      <c r="K65" t="str">
        <f>IF((БД_2023[[#This Row],[ВЫРУЧКА (ТГ.)]]/70)&gt;5000,(БД_2023[[#This Row],[ВЫРУЧКА (ТГ.)]]/70),"")</f>
        <v/>
      </c>
      <c r="L65" t="str">
        <f>_xlfn.CONCAT(БД_2023[[#This Row],[Имя]]," ",RIGHT(БД_2023[[#This Row],[Номер телефона]],5))</f>
        <v>НЕПОНЯТНЫЕ ****</v>
      </c>
      <c r="M65" s="17" t="str">
        <f>VLOOKUP(БД_2023[[#This Row],[Имя]],'СВ данные'!$A$1:$B$212,2,0)</f>
        <v>М</v>
      </c>
      <c r="N65" t="s">
        <v>30</v>
      </c>
      <c r="O65" t="str">
        <f>VLOOKUP(БД_2023[[#This Row],[Товар]],'СВ данные'!$E$2:$F$373,2,0)</f>
        <v>Нет данных</v>
      </c>
    </row>
    <row r="66" spans="1:15" x14ac:dyDescent="0.2">
      <c r="A66" t="s">
        <v>11</v>
      </c>
      <c r="B66" s="4">
        <v>44998</v>
      </c>
      <c r="C66" t="s">
        <v>444</v>
      </c>
      <c r="D66" s="33" t="s">
        <v>756</v>
      </c>
      <c r="E66" t="s">
        <v>169</v>
      </c>
      <c r="F66" s="5" t="s">
        <v>30</v>
      </c>
      <c r="G66" s="1">
        <v>11.4</v>
      </c>
      <c r="H66" t="s">
        <v>32</v>
      </c>
      <c r="I66" s="3">
        <v>47191</v>
      </c>
      <c r="J66" s="17" t="s">
        <v>30</v>
      </c>
      <c r="K66" t="str">
        <f>IF((БД_2023[[#This Row],[ВЫРУЧКА (ТГ.)]]/70)&gt;5000,(БД_2023[[#This Row],[ВЫРУЧКА (ТГ.)]]/70),"")</f>
        <v/>
      </c>
      <c r="L66" t="str">
        <f>_xlfn.CONCAT(БД_2023[[#This Row],[Имя]]," ",RIGHT(БД_2023[[#This Row],[Номер телефона]],5))</f>
        <v>НЕПОНЯТНЫЕ ****</v>
      </c>
      <c r="M66" s="17" t="str">
        <f>VLOOKUP(БД_2023[[#This Row],[Имя]],'СВ данные'!$A$1:$B$212,2,0)</f>
        <v>М</v>
      </c>
      <c r="N66" t="s">
        <v>30</v>
      </c>
      <c r="O66" t="str">
        <f>VLOOKUP(БД_2023[[#This Row],[Товар]],'СВ данные'!$E$2:$F$373,2,0)</f>
        <v>Нет данных</v>
      </c>
    </row>
    <row r="67" spans="1:15" x14ac:dyDescent="0.2">
      <c r="A67" t="s">
        <v>11</v>
      </c>
      <c r="B67" s="4">
        <v>44998</v>
      </c>
      <c r="C67" t="s">
        <v>444</v>
      </c>
      <c r="D67" s="33" t="s">
        <v>756</v>
      </c>
      <c r="E67" t="s">
        <v>169</v>
      </c>
      <c r="F67" s="5">
        <v>1345</v>
      </c>
      <c r="G67" s="1">
        <v>11.4</v>
      </c>
      <c r="H67" t="s">
        <v>32</v>
      </c>
      <c r="I67" s="3">
        <v>7945</v>
      </c>
      <c r="J67" s="17" t="s">
        <v>30</v>
      </c>
      <c r="K67" t="str">
        <f>IF((БД_2023[[#This Row],[ВЫРУЧКА (ТГ.)]]/70)&gt;5000,(БД_2023[[#This Row],[ВЫРУЧКА (ТГ.)]]/70),"")</f>
        <v/>
      </c>
      <c r="L67" t="str">
        <f>_xlfn.CONCAT(БД_2023[[#This Row],[Имя]]," ",RIGHT(БД_2023[[#This Row],[Номер телефона]],5))</f>
        <v>НЕПОНЯТНЫЕ ****</v>
      </c>
      <c r="M67" s="17" t="str">
        <f>VLOOKUP(БД_2023[[#This Row],[Имя]],'СВ данные'!$A$1:$B$212,2,0)</f>
        <v>М</v>
      </c>
      <c r="N67" t="s">
        <v>30</v>
      </c>
      <c r="O67" t="str">
        <f>VLOOKUP(БД_2023[[#This Row],[Товар]],'СВ данные'!$E$2:$F$373,2,0)</f>
        <v>Нет данных</v>
      </c>
    </row>
    <row r="68" spans="1:15" x14ac:dyDescent="0.2">
      <c r="A68" t="s">
        <v>9</v>
      </c>
      <c r="B68" s="4">
        <v>44998</v>
      </c>
      <c r="C68" t="s">
        <v>657</v>
      </c>
      <c r="D68" s="33" t="s">
        <v>756</v>
      </c>
      <c r="E68" t="s">
        <v>73</v>
      </c>
      <c r="F68" s="5">
        <v>7573</v>
      </c>
      <c r="G68" s="1">
        <v>11.4</v>
      </c>
      <c r="H68" t="s">
        <v>12</v>
      </c>
      <c r="I68" s="3">
        <v>25025</v>
      </c>
      <c r="J68" s="17" t="s">
        <v>30</v>
      </c>
      <c r="K68" t="str">
        <f>IF((БД_2023[[#This Row],[ВЫРУЧКА (ТГ.)]]/70)&gt;5000,(БД_2023[[#This Row],[ВЫРУЧКА (ТГ.)]]/70),"")</f>
        <v/>
      </c>
      <c r="L68" t="str">
        <f>_xlfn.CONCAT(БД_2023[[#This Row],[Имя]]," ",RIGHT(БД_2023[[#This Row],[Номер телефона]],5))</f>
        <v>РОМАН ****</v>
      </c>
      <c r="M68" s="17" t="str">
        <f>VLOOKUP(БД_2023[[#This Row],[Имя]],'СВ данные'!$A$1:$B$212,2,0)</f>
        <v>М</v>
      </c>
      <c r="N68" t="s">
        <v>30</v>
      </c>
      <c r="O68" t="str">
        <f>VLOOKUP(БД_2023[[#This Row],[Товар]],'СВ данные'!$E$2:$F$373,2,0)</f>
        <v>Для дома</v>
      </c>
    </row>
    <row r="69" spans="1:15" x14ac:dyDescent="0.2">
      <c r="A69" t="s">
        <v>0</v>
      </c>
      <c r="B69" s="4">
        <v>44999</v>
      </c>
      <c r="C69" t="s">
        <v>421</v>
      </c>
      <c r="D69" s="33" t="s">
        <v>774</v>
      </c>
      <c r="E69" t="s">
        <v>54</v>
      </c>
      <c r="F69" s="5">
        <v>8387</v>
      </c>
      <c r="G69" s="1">
        <v>68</v>
      </c>
      <c r="H69" t="s">
        <v>32</v>
      </c>
      <c r="I69" s="3">
        <v>82355</v>
      </c>
      <c r="J69" s="17" t="s">
        <v>717</v>
      </c>
      <c r="K69" t="str">
        <f>IF((БД_2023[[#This Row],[ВЫРУЧКА (ТГ.)]]/70)&gt;5000,(БД_2023[[#This Row],[ВЫРУЧКА (ТГ.)]]/70),"")</f>
        <v/>
      </c>
      <c r="L69" t="str">
        <f>_xlfn.CONCAT(БД_2023[[#This Row],[Имя]]," ",RIGHT(БД_2023[[#This Row],[Номер телефона]],5))</f>
        <v>МАДИЯР 0****</v>
      </c>
      <c r="M69" s="17" t="str">
        <f>VLOOKUP(БД_2023[[#This Row],[Имя]],'СВ данные'!$A$1:$B$212,2,0)</f>
        <v>М</v>
      </c>
      <c r="N69" t="s">
        <v>710</v>
      </c>
      <c r="O69" t="str">
        <f>VLOOKUP(БД_2023[[#This Row],[Товар]],'СВ данные'!$E$2:$F$373,2,0)</f>
        <v>Для дома</v>
      </c>
    </row>
    <row r="70" spans="1:15" x14ac:dyDescent="0.2">
      <c r="A70" t="s">
        <v>13</v>
      </c>
      <c r="B70" s="4">
        <v>44999</v>
      </c>
      <c r="C70" t="s">
        <v>419</v>
      </c>
      <c r="D70" s="33" t="s">
        <v>775</v>
      </c>
      <c r="E70" s="7" t="s">
        <v>49</v>
      </c>
      <c r="F70" s="5">
        <v>10401</v>
      </c>
      <c r="G70" s="1">
        <v>11.4</v>
      </c>
      <c r="H70" t="s">
        <v>33</v>
      </c>
      <c r="I70" s="3">
        <v>67600</v>
      </c>
      <c r="J70" s="17" t="s">
        <v>25</v>
      </c>
      <c r="K70" t="str">
        <f>IF((БД_2023[[#This Row],[ВЫРУЧКА (ТГ.)]]/70)&gt;5000,(БД_2023[[#This Row],[ВЫРУЧКА (ТГ.)]]/70),"")</f>
        <v/>
      </c>
      <c r="L70" t="str">
        <f>_xlfn.CONCAT(БД_2023[[#This Row],[Имя]]," ",RIGHT(БД_2023[[#This Row],[Номер телефона]],5))</f>
        <v>НАДЕЖДА 2****</v>
      </c>
      <c r="M70" s="17" t="str">
        <f>VLOOKUP(БД_2023[[#This Row],[Имя]],'СВ данные'!$A$1:$B$212,2,0)</f>
        <v>Ж</v>
      </c>
      <c r="N70" t="s">
        <v>711</v>
      </c>
      <c r="O70" t="str">
        <f>VLOOKUP(БД_2023[[#This Row],[Товар]],'СВ данные'!$E$2:$F$373,2,0)</f>
        <v>Сумки</v>
      </c>
    </row>
    <row r="71" spans="1:15" x14ac:dyDescent="0.2">
      <c r="A71" t="s">
        <v>0</v>
      </c>
      <c r="B71" s="4">
        <v>44999</v>
      </c>
      <c r="C71" t="s">
        <v>417</v>
      </c>
      <c r="D71" s="33" t="s">
        <v>753</v>
      </c>
      <c r="E71" s="7" t="s">
        <v>44</v>
      </c>
      <c r="F71" s="5">
        <v>16560</v>
      </c>
      <c r="G71" s="1">
        <v>11.4</v>
      </c>
      <c r="H71" t="s">
        <v>32</v>
      </c>
      <c r="I71" s="3">
        <v>107640</v>
      </c>
      <c r="J71" s="17" t="s">
        <v>25</v>
      </c>
      <c r="K71" t="str">
        <f>IF((БД_2023[[#This Row],[ВЫРУЧКА (ТГ.)]]/70)&gt;5000,(БД_2023[[#This Row],[ВЫРУЧКА (ТГ.)]]/70),"")</f>
        <v/>
      </c>
      <c r="L71" t="str">
        <f>_xlfn.CONCAT(БД_2023[[#This Row],[Имя]]," ",RIGHT(БД_2023[[#This Row],[Номер телефона]],5))</f>
        <v>ИВАН 6****</v>
      </c>
      <c r="M71" s="17" t="str">
        <f>VLOOKUP(БД_2023[[#This Row],[Имя]],'СВ данные'!$A$1:$B$212,2,0)</f>
        <v>М</v>
      </c>
      <c r="N71" t="s">
        <v>711</v>
      </c>
      <c r="O71" t="str">
        <f>VLOOKUP(БД_2023[[#This Row],[Товар]],'СВ данные'!$E$2:$F$373,2,0)</f>
        <v>Инструменты</v>
      </c>
    </row>
    <row r="72" spans="1:15" x14ac:dyDescent="0.2">
      <c r="A72" t="s">
        <v>0</v>
      </c>
      <c r="B72" s="4">
        <v>44999</v>
      </c>
      <c r="C72" t="s">
        <v>441</v>
      </c>
      <c r="D72" s="33" t="s">
        <v>750</v>
      </c>
      <c r="E72" t="s">
        <v>219</v>
      </c>
      <c r="F72" s="5">
        <v>8982</v>
      </c>
      <c r="G72" s="1">
        <v>11.4</v>
      </c>
      <c r="H72" t="s">
        <v>32</v>
      </c>
      <c r="I72" s="3">
        <v>90220</v>
      </c>
      <c r="J72" s="17" t="s">
        <v>25</v>
      </c>
      <c r="K72" t="str">
        <f>IF((БД_2023[[#This Row],[ВЫРУЧКА (ТГ.)]]/70)&gt;5000,(БД_2023[[#This Row],[ВЫРУЧКА (ТГ.)]]/70),"")</f>
        <v/>
      </c>
      <c r="L72" t="str">
        <f>_xlfn.CONCAT(БД_2023[[#This Row],[Имя]]," ",RIGHT(БД_2023[[#This Row],[Номер телефона]],5))</f>
        <v>ЗОЯ 8****</v>
      </c>
      <c r="M72" s="17" t="str">
        <f>VLOOKUP(БД_2023[[#This Row],[Имя]],'СВ данные'!$A$1:$B$212,2,0)</f>
        <v>Ж</v>
      </c>
      <c r="N72" t="s">
        <v>711</v>
      </c>
      <c r="O72" t="str">
        <f>VLOOKUP(БД_2023[[#This Row],[Товар]],'СВ данные'!$E$2:$F$373,2,0)</f>
        <v>ЗОО Товары</v>
      </c>
    </row>
    <row r="73" spans="1:15" x14ac:dyDescent="0.2">
      <c r="A73" t="s">
        <v>8</v>
      </c>
      <c r="B73" s="4">
        <v>44999</v>
      </c>
      <c r="C73" t="s">
        <v>663</v>
      </c>
      <c r="D73" s="33" t="s">
        <v>776</v>
      </c>
      <c r="E73" t="s">
        <v>69</v>
      </c>
      <c r="F73" s="5">
        <v>138130</v>
      </c>
      <c r="G73" s="1">
        <v>11.4</v>
      </c>
      <c r="H73" t="s">
        <v>32</v>
      </c>
      <c r="I73" s="3">
        <v>59377</v>
      </c>
      <c r="J73" s="17" t="s">
        <v>25</v>
      </c>
      <c r="K73" t="str">
        <f>IF((БД_2023[[#This Row],[ВЫРУЧКА (ТГ.)]]/70)&gt;5000,(БД_2023[[#This Row],[ВЫРУЧКА (ТГ.)]]/70),"")</f>
        <v/>
      </c>
      <c r="L73" t="str">
        <f>_xlfn.CONCAT(БД_2023[[#This Row],[Имя]]," ",RIGHT(БД_2023[[#This Row],[Номер телефона]],5))</f>
        <v>САША 2****</v>
      </c>
      <c r="M73" s="17" t="str">
        <f>VLOOKUP(БД_2023[[#This Row],[Имя]],'СВ данные'!$A$1:$B$212,2,0)</f>
        <v>Ж</v>
      </c>
      <c r="N73" t="s">
        <v>711</v>
      </c>
      <c r="O73" t="str">
        <f>VLOOKUP(БД_2023[[#This Row],[Товар]],'СВ данные'!$E$2:$F$373,2,0)</f>
        <v>Товары для кухни</v>
      </c>
    </row>
    <row r="74" spans="1:15" x14ac:dyDescent="0.2">
      <c r="A74" t="s">
        <v>8</v>
      </c>
      <c r="B74" s="4">
        <v>44999</v>
      </c>
      <c r="C74" t="s">
        <v>400</v>
      </c>
      <c r="D74" s="33" t="s">
        <v>777</v>
      </c>
      <c r="E74" t="s">
        <v>49</v>
      </c>
      <c r="F74" s="5">
        <v>61480</v>
      </c>
      <c r="G74" s="1">
        <v>11.4</v>
      </c>
      <c r="H74" t="s">
        <v>32</v>
      </c>
      <c r="I74" s="3">
        <v>60905</v>
      </c>
      <c r="J74" s="17" t="s">
        <v>25</v>
      </c>
      <c r="K74" t="str">
        <f>IF((БД_2023[[#This Row],[ВЫРУЧКА (ТГ.)]]/70)&gt;5000,(БД_2023[[#This Row],[ВЫРУЧКА (ТГ.)]]/70),"")</f>
        <v/>
      </c>
      <c r="L74" t="str">
        <f>_xlfn.CONCAT(БД_2023[[#This Row],[Имя]]," ",RIGHT(БД_2023[[#This Row],[Номер телефона]],5))</f>
        <v>АННА 6****</v>
      </c>
      <c r="M74" s="17" t="str">
        <f>VLOOKUP(БД_2023[[#This Row],[Имя]],'СВ данные'!$A$1:$B$212,2,0)</f>
        <v>Ж</v>
      </c>
      <c r="N74" t="s">
        <v>711</v>
      </c>
      <c r="O74" t="str">
        <f>VLOOKUP(БД_2023[[#This Row],[Товар]],'СВ данные'!$E$2:$F$373,2,0)</f>
        <v>Сумки</v>
      </c>
    </row>
    <row r="75" spans="1:15" x14ac:dyDescent="0.2">
      <c r="A75" t="s">
        <v>9</v>
      </c>
      <c r="B75" s="4">
        <v>44999</v>
      </c>
      <c r="C75" t="s">
        <v>622</v>
      </c>
      <c r="D75" s="18" t="s">
        <v>763</v>
      </c>
      <c r="E75" t="s">
        <v>81</v>
      </c>
      <c r="F75" s="5">
        <v>7231</v>
      </c>
      <c r="G75" s="1">
        <v>65</v>
      </c>
      <c r="H75" t="s">
        <v>33</v>
      </c>
      <c r="I75" s="3">
        <v>62400</v>
      </c>
      <c r="J75" s="17" t="s">
        <v>717</v>
      </c>
      <c r="K75" t="str">
        <f>IF((БД_2023[[#This Row],[ВЫРУЧКА (ТГ.)]]/70)&gt;5000,(БД_2023[[#This Row],[ВЫРУЧКА (ТГ.)]]/70),"")</f>
        <v/>
      </c>
      <c r="L75" t="str">
        <f>_xlfn.CONCAT(БД_2023[[#This Row],[Имя]]," ",RIGHT(БД_2023[[#This Row],[Номер телефона]],5))</f>
        <v>ЗАУРЕ 2****</v>
      </c>
      <c r="M75" s="17" t="str">
        <f>VLOOKUP(БД_2023[[#This Row],[Имя]],'СВ данные'!$A$1:$B$212,2,0)</f>
        <v>Ж</v>
      </c>
      <c r="N75" t="s">
        <v>710</v>
      </c>
      <c r="O75" t="str">
        <f>VLOOKUP(БД_2023[[#This Row],[Товар]],'СВ данные'!$E$2:$F$373,2,0)</f>
        <v>Рюкзаки</v>
      </c>
    </row>
    <row r="76" spans="1:15" x14ac:dyDescent="0.2">
      <c r="A76" t="s">
        <v>11</v>
      </c>
      <c r="B76" s="4">
        <v>44999</v>
      </c>
      <c r="C76" t="s">
        <v>444</v>
      </c>
      <c r="D76" s="33" t="s">
        <v>756</v>
      </c>
      <c r="E76" t="s">
        <v>169</v>
      </c>
      <c r="F76" s="5">
        <v>6633</v>
      </c>
      <c r="G76" s="1">
        <v>11.4</v>
      </c>
      <c r="H76" t="s">
        <v>32</v>
      </c>
      <c r="I76" s="3">
        <v>45500</v>
      </c>
      <c r="J76" s="17" t="s">
        <v>30</v>
      </c>
      <c r="K76" t="str">
        <f>IF((БД_2023[[#This Row],[ВЫРУЧКА (ТГ.)]]/70)&gt;5000,(БД_2023[[#This Row],[ВЫРУЧКА (ТГ.)]]/70),"")</f>
        <v/>
      </c>
      <c r="L76" t="str">
        <f>_xlfn.CONCAT(БД_2023[[#This Row],[Имя]]," ",RIGHT(БД_2023[[#This Row],[Номер телефона]],5))</f>
        <v>НЕПОНЯТНЫЕ ****</v>
      </c>
      <c r="M76" s="17" t="str">
        <f>VLOOKUP(БД_2023[[#This Row],[Имя]],'СВ данные'!$A$1:$B$212,2,0)</f>
        <v>М</v>
      </c>
      <c r="N76" t="s">
        <v>30</v>
      </c>
      <c r="O76" t="str">
        <f>VLOOKUP(БД_2023[[#This Row],[Товар]],'СВ данные'!$E$2:$F$373,2,0)</f>
        <v>Нет данных</v>
      </c>
    </row>
    <row r="77" spans="1:15" x14ac:dyDescent="0.2">
      <c r="A77" t="s">
        <v>11</v>
      </c>
      <c r="B77" s="4">
        <v>44999</v>
      </c>
      <c r="C77" t="s">
        <v>444</v>
      </c>
      <c r="D77" s="33" t="s">
        <v>756</v>
      </c>
      <c r="E77" t="s">
        <v>169</v>
      </c>
      <c r="F77" s="5">
        <v>8357</v>
      </c>
      <c r="G77" s="1">
        <v>11.4</v>
      </c>
      <c r="H77" t="s">
        <v>32</v>
      </c>
      <c r="I77" s="3">
        <v>45500</v>
      </c>
      <c r="J77" s="17" t="s">
        <v>30</v>
      </c>
      <c r="K77" t="str">
        <f>IF((БД_2023[[#This Row],[ВЫРУЧКА (ТГ.)]]/70)&gt;5000,(БД_2023[[#This Row],[ВЫРУЧКА (ТГ.)]]/70),"")</f>
        <v/>
      </c>
      <c r="L77" t="str">
        <f>_xlfn.CONCAT(БД_2023[[#This Row],[Имя]]," ",RIGHT(БД_2023[[#This Row],[Номер телефона]],5))</f>
        <v>НЕПОНЯТНЫЕ ****</v>
      </c>
      <c r="M77" s="17" t="str">
        <f>VLOOKUP(БД_2023[[#This Row],[Имя]],'СВ данные'!$A$1:$B$212,2,0)</f>
        <v>М</v>
      </c>
      <c r="N77" t="s">
        <v>30</v>
      </c>
      <c r="O77" t="str">
        <f>VLOOKUP(БД_2023[[#This Row],[Товар]],'СВ данные'!$E$2:$F$373,2,0)</f>
        <v>Нет данных</v>
      </c>
    </row>
    <row r="78" spans="1:15" x14ac:dyDescent="0.2">
      <c r="A78" t="s">
        <v>11</v>
      </c>
      <c r="B78" s="4">
        <v>44999</v>
      </c>
      <c r="C78" t="s">
        <v>444</v>
      </c>
      <c r="D78" s="33" t="s">
        <v>756</v>
      </c>
      <c r="E78" t="s">
        <v>169</v>
      </c>
      <c r="F78" s="5">
        <v>6830</v>
      </c>
      <c r="G78" s="1">
        <v>11.4</v>
      </c>
      <c r="H78" t="s">
        <v>32</v>
      </c>
      <c r="I78" s="3">
        <v>45500</v>
      </c>
      <c r="J78" s="17" t="s">
        <v>30</v>
      </c>
      <c r="K78" t="str">
        <f>IF((БД_2023[[#This Row],[ВЫРУЧКА (ТГ.)]]/70)&gt;5000,(БД_2023[[#This Row],[ВЫРУЧКА (ТГ.)]]/70),"")</f>
        <v/>
      </c>
      <c r="L78" t="str">
        <f>_xlfn.CONCAT(БД_2023[[#This Row],[Имя]]," ",RIGHT(БД_2023[[#This Row],[Номер телефона]],5))</f>
        <v>НЕПОНЯТНЫЕ ****</v>
      </c>
      <c r="M78" s="17" t="str">
        <f>VLOOKUP(БД_2023[[#This Row],[Имя]],'СВ данные'!$A$1:$B$212,2,0)</f>
        <v>М</v>
      </c>
      <c r="N78" t="s">
        <v>30</v>
      </c>
      <c r="O78" t="str">
        <f>VLOOKUP(БД_2023[[#This Row],[Товар]],'СВ данные'!$E$2:$F$373,2,0)</f>
        <v>Нет данных</v>
      </c>
    </row>
    <row r="79" spans="1:15" x14ac:dyDescent="0.2">
      <c r="A79" t="s">
        <v>8</v>
      </c>
      <c r="B79" s="4">
        <v>45000</v>
      </c>
      <c r="C79" t="s">
        <v>391</v>
      </c>
      <c r="D79" s="33" t="s">
        <v>778</v>
      </c>
      <c r="E79" t="s">
        <v>71</v>
      </c>
      <c r="F79" s="5">
        <v>1070259</v>
      </c>
      <c r="G79" s="1">
        <v>69</v>
      </c>
      <c r="H79" t="s">
        <v>32</v>
      </c>
      <c r="I79" s="3">
        <v>98800</v>
      </c>
      <c r="J79" s="17" t="s">
        <v>717</v>
      </c>
      <c r="K79" t="str">
        <f>IF((БД_2023[[#This Row],[ВЫРУЧКА (ТГ.)]]/70)&gt;5000,(БД_2023[[#This Row],[ВЫРУЧКА (ТГ.)]]/70),"")</f>
        <v/>
      </c>
      <c r="L79" t="str">
        <f>_xlfn.CONCAT(БД_2023[[#This Row],[Имя]]," ",RIGHT(БД_2023[[#This Row],[Номер телефона]],5))</f>
        <v>САУЛЕ 8****</v>
      </c>
      <c r="M79" s="17" t="str">
        <f>VLOOKUP(БД_2023[[#This Row],[Имя]],'СВ данные'!$A$1:$B$212,2,0)</f>
        <v>Ж</v>
      </c>
      <c r="N79" t="s">
        <v>710</v>
      </c>
      <c r="O79" t="str">
        <f>VLOOKUP(БД_2023[[#This Row],[Товар]],'СВ данные'!$E$2:$F$373,2,0)</f>
        <v>Игрушки</v>
      </c>
    </row>
    <row r="80" spans="1:15" x14ac:dyDescent="0.2">
      <c r="A80" t="s">
        <v>0</v>
      </c>
      <c r="B80" s="4">
        <v>45000</v>
      </c>
      <c r="C80" t="s">
        <v>399</v>
      </c>
      <c r="D80" s="33" t="s">
        <v>779</v>
      </c>
      <c r="E80" t="s">
        <v>55</v>
      </c>
      <c r="F80" s="5">
        <v>7194</v>
      </c>
      <c r="G80" s="1">
        <v>69.5</v>
      </c>
      <c r="H80" t="s">
        <v>32</v>
      </c>
      <c r="I80" s="3">
        <v>57590</v>
      </c>
      <c r="J80" s="17" t="s">
        <v>717</v>
      </c>
      <c r="K80" t="str">
        <f>IF((БД_2023[[#This Row],[ВЫРУЧКА (ТГ.)]]/70)&gt;5000,(БД_2023[[#This Row],[ВЫРУЧКА (ТГ.)]]/70),"")</f>
        <v/>
      </c>
      <c r="L80" t="str">
        <f>_xlfn.CONCAT(БД_2023[[#This Row],[Имя]]," ",RIGHT(БД_2023[[#This Row],[Номер телефона]],5))</f>
        <v>НАТАЛЬЯ 1****</v>
      </c>
      <c r="M80" s="17" t="str">
        <f>VLOOKUP(БД_2023[[#This Row],[Имя]],'СВ данные'!$A$1:$B$212,2,0)</f>
        <v>Ж</v>
      </c>
      <c r="N80" t="s">
        <v>710</v>
      </c>
      <c r="O80" t="str">
        <f>VLOOKUP(БД_2023[[#This Row],[Товар]],'СВ данные'!$E$2:$F$373,2,0)</f>
        <v>Для дома</v>
      </c>
    </row>
    <row r="81" spans="1:15" x14ac:dyDescent="0.2">
      <c r="A81" t="s">
        <v>8</v>
      </c>
      <c r="B81" s="4">
        <v>45000</v>
      </c>
      <c r="C81" t="s">
        <v>610</v>
      </c>
      <c r="D81" s="33" t="s">
        <v>754</v>
      </c>
      <c r="E81" s="7" t="s">
        <v>70</v>
      </c>
      <c r="F81" s="5">
        <v>95336</v>
      </c>
      <c r="G81" s="1">
        <v>11.4</v>
      </c>
      <c r="H81" t="s">
        <v>32</v>
      </c>
      <c r="I81" s="3">
        <v>24602</v>
      </c>
      <c r="J81" s="17" t="s">
        <v>25</v>
      </c>
      <c r="K81" t="str">
        <f>IF((БД_2023[[#This Row],[ВЫРУЧКА (ТГ.)]]/70)&gt;5000,(БД_2023[[#This Row],[ВЫРУЧКА (ТГ.)]]/70),"")</f>
        <v/>
      </c>
      <c r="L81" t="str">
        <f>_xlfn.CONCAT(БД_2023[[#This Row],[Имя]]," ",RIGHT(БД_2023[[#This Row],[Номер телефона]],5))</f>
        <v>ВИКА 1****</v>
      </c>
      <c r="M81" s="17" t="str">
        <f>VLOOKUP(БД_2023[[#This Row],[Имя]],'СВ данные'!$A$1:$B$212,2,0)</f>
        <v>Ж</v>
      </c>
      <c r="N81" t="s">
        <v>711</v>
      </c>
      <c r="O81" t="str">
        <f>VLOOKUP(БД_2023[[#This Row],[Товар]],'СВ данные'!$E$2:$F$373,2,0)</f>
        <v>Косметика</v>
      </c>
    </row>
    <row r="82" spans="1:15" x14ac:dyDescent="0.2">
      <c r="A82" t="s">
        <v>9</v>
      </c>
      <c r="B82" s="4">
        <v>45000</v>
      </c>
      <c r="C82" t="s">
        <v>622</v>
      </c>
      <c r="D82" s="18" t="s">
        <v>763</v>
      </c>
      <c r="E82" t="s">
        <v>85</v>
      </c>
      <c r="F82" s="5">
        <v>5400</v>
      </c>
      <c r="G82" s="1">
        <v>65</v>
      </c>
      <c r="H82" t="s">
        <v>33</v>
      </c>
      <c r="I82" s="3">
        <v>23725</v>
      </c>
      <c r="J82" s="17" t="s">
        <v>717</v>
      </c>
      <c r="K82" t="str">
        <f>IF((БД_2023[[#This Row],[ВЫРУЧКА (ТГ.)]]/70)&gt;5000,(БД_2023[[#This Row],[ВЫРУЧКА (ТГ.)]]/70),"")</f>
        <v/>
      </c>
      <c r="L82" t="str">
        <f>_xlfn.CONCAT(БД_2023[[#This Row],[Имя]]," ",RIGHT(БД_2023[[#This Row],[Номер телефона]],5))</f>
        <v>ЗАУРЕ 2****</v>
      </c>
      <c r="M82" s="17" t="str">
        <f>VLOOKUP(БД_2023[[#This Row],[Имя]],'СВ данные'!$A$1:$B$212,2,0)</f>
        <v>Ж</v>
      </c>
      <c r="N82" t="s">
        <v>710</v>
      </c>
      <c r="O82" t="str">
        <f>VLOOKUP(БД_2023[[#This Row],[Товар]],'СВ данные'!$E$2:$F$373,2,0)</f>
        <v>Разное</v>
      </c>
    </row>
    <row r="83" spans="1:15" x14ac:dyDescent="0.2">
      <c r="A83" t="s">
        <v>8</v>
      </c>
      <c r="B83" s="4">
        <v>45000</v>
      </c>
      <c r="C83" t="s">
        <v>623</v>
      </c>
      <c r="D83" s="33" t="s">
        <v>780</v>
      </c>
      <c r="E83" t="s">
        <v>49</v>
      </c>
      <c r="F83" s="5">
        <v>45479</v>
      </c>
      <c r="G83" s="1">
        <v>11.4</v>
      </c>
      <c r="H83" t="s">
        <v>32</v>
      </c>
      <c r="I83" s="3">
        <v>84500</v>
      </c>
      <c r="J83" s="17" t="s">
        <v>25</v>
      </c>
      <c r="K83" t="str">
        <f>IF((БД_2023[[#This Row],[ВЫРУЧКА (ТГ.)]]/70)&gt;5000,(БД_2023[[#This Row],[ВЫРУЧКА (ТГ.)]]/70),"")</f>
        <v/>
      </c>
      <c r="L83" t="str">
        <f>_xlfn.CONCAT(БД_2023[[#This Row],[Имя]]," ",RIGHT(БД_2023[[#This Row],[Номер телефона]],5))</f>
        <v>ИЛЬЯ 3****</v>
      </c>
      <c r="M83" s="17" t="str">
        <f>VLOOKUP(БД_2023[[#This Row],[Имя]],'СВ данные'!$A$1:$B$212,2,0)</f>
        <v>М</v>
      </c>
      <c r="N83" t="s">
        <v>711</v>
      </c>
      <c r="O83" t="str">
        <f>VLOOKUP(БД_2023[[#This Row],[Товар]],'СВ данные'!$E$2:$F$373,2,0)</f>
        <v>Сумки</v>
      </c>
    </row>
    <row r="84" spans="1:15" x14ac:dyDescent="0.2">
      <c r="A84" t="s">
        <v>11</v>
      </c>
      <c r="B84" s="4">
        <v>45000</v>
      </c>
      <c r="C84" t="s">
        <v>444</v>
      </c>
      <c r="D84" s="33" t="s">
        <v>756</v>
      </c>
      <c r="E84" t="s">
        <v>169</v>
      </c>
      <c r="F84" s="5">
        <v>2576</v>
      </c>
      <c r="G84" s="1">
        <v>11.4</v>
      </c>
      <c r="H84" t="s">
        <v>32</v>
      </c>
      <c r="I84" s="3">
        <v>8681</v>
      </c>
      <c r="J84" s="17" t="s">
        <v>30</v>
      </c>
      <c r="K84" t="str">
        <f>IF((БД_2023[[#This Row],[ВЫРУЧКА (ТГ.)]]/70)&gt;5000,(БД_2023[[#This Row],[ВЫРУЧКА (ТГ.)]]/70),"")</f>
        <v/>
      </c>
      <c r="L84" t="str">
        <f>_xlfn.CONCAT(БД_2023[[#This Row],[Имя]]," ",RIGHT(БД_2023[[#This Row],[Номер телефона]],5))</f>
        <v>НЕПОНЯТНЫЕ ****</v>
      </c>
      <c r="M84" s="17" t="str">
        <f>VLOOKUP(БД_2023[[#This Row],[Имя]],'СВ данные'!$A$1:$B$212,2,0)</f>
        <v>М</v>
      </c>
      <c r="N84" t="s">
        <v>30</v>
      </c>
      <c r="O84" t="str">
        <f>VLOOKUP(БД_2023[[#This Row],[Товар]],'СВ данные'!$E$2:$F$373,2,0)</f>
        <v>Нет данных</v>
      </c>
    </row>
    <row r="85" spans="1:15" x14ac:dyDescent="0.2">
      <c r="A85" t="s">
        <v>11</v>
      </c>
      <c r="B85" s="4">
        <v>45000</v>
      </c>
      <c r="C85" t="s">
        <v>444</v>
      </c>
      <c r="D85" s="33" t="s">
        <v>756</v>
      </c>
      <c r="E85" t="s">
        <v>169</v>
      </c>
      <c r="F85" s="5">
        <v>5640</v>
      </c>
      <c r="G85" s="1">
        <v>11.4</v>
      </c>
      <c r="H85" t="s">
        <v>32</v>
      </c>
      <c r="I85" s="3">
        <v>45500</v>
      </c>
      <c r="J85" s="17" t="s">
        <v>30</v>
      </c>
      <c r="K85" t="str">
        <f>IF((БД_2023[[#This Row],[ВЫРУЧКА (ТГ.)]]/70)&gt;5000,(БД_2023[[#This Row],[ВЫРУЧКА (ТГ.)]]/70),"")</f>
        <v/>
      </c>
      <c r="L85" t="str">
        <f>_xlfn.CONCAT(БД_2023[[#This Row],[Имя]]," ",RIGHT(БД_2023[[#This Row],[Номер телефона]],5))</f>
        <v>НЕПОНЯТНЫЕ ****</v>
      </c>
      <c r="M85" s="17" t="str">
        <f>VLOOKUP(БД_2023[[#This Row],[Имя]],'СВ данные'!$A$1:$B$212,2,0)</f>
        <v>М</v>
      </c>
      <c r="N85" t="s">
        <v>30</v>
      </c>
      <c r="O85" t="str">
        <f>VLOOKUP(БД_2023[[#This Row],[Товар]],'СВ данные'!$E$2:$F$373,2,0)</f>
        <v>Нет данных</v>
      </c>
    </row>
    <row r="86" spans="1:15" x14ac:dyDescent="0.2">
      <c r="A86" t="s">
        <v>11</v>
      </c>
      <c r="B86" s="4">
        <v>45000</v>
      </c>
      <c r="C86" t="s">
        <v>444</v>
      </c>
      <c r="D86" s="33" t="s">
        <v>756</v>
      </c>
      <c r="E86" t="s">
        <v>169</v>
      </c>
      <c r="F86" s="5">
        <v>2352</v>
      </c>
      <c r="G86" s="1">
        <v>11.4</v>
      </c>
      <c r="H86" t="s">
        <v>32</v>
      </c>
      <c r="I86" s="3">
        <v>9727</v>
      </c>
      <c r="J86" s="17" t="s">
        <v>30</v>
      </c>
      <c r="K86" t="str">
        <f>IF((БД_2023[[#This Row],[ВЫРУЧКА (ТГ.)]]/70)&gt;5000,(БД_2023[[#This Row],[ВЫРУЧКА (ТГ.)]]/70),"")</f>
        <v/>
      </c>
      <c r="L86" t="str">
        <f>_xlfn.CONCAT(БД_2023[[#This Row],[Имя]]," ",RIGHT(БД_2023[[#This Row],[Номер телефона]],5))</f>
        <v>НЕПОНЯТНЫЕ ****</v>
      </c>
      <c r="M86" s="17" t="str">
        <f>VLOOKUP(БД_2023[[#This Row],[Имя]],'СВ данные'!$A$1:$B$212,2,0)</f>
        <v>М</v>
      </c>
      <c r="N86" t="s">
        <v>30</v>
      </c>
      <c r="O86" t="str">
        <f>VLOOKUP(БД_2023[[#This Row],[Товар]],'СВ данные'!$E$2:$F$373,2,0)</f>
        <v>Нет данных</v>
      </c>
    </row>
    <row r="87" spans="1:15" x14ac:dyDescent="0.2">
      <c r="A87" t="s">
        <v>11</v>
      </c>
      <c r="B87" s="4">
        <v>45000</v>
      </c>
      <c r="C87" t="s">
        <v>444</v>
      </c>
      <c r="D87" s="33" t="s">
        <v>756</v>
      </c>
      <c r="E87" t="s">
        <v>169</v>
      </c>
      <c r="F87" s="5">
        <v>7552</v>
      </c>
      <c r="G87" s="1">
        <v>11.4</v>
      </c>
      <c r="H87" t="s">
        <v>32</v>
      </c>
      <c r="I87" s="3">
        <v>45500</v>
      </c>
      <c r="J87" s="17" t="s">
        <v>30</v>
      </c>
      <c r="K87" t="str">
        <f>IF((БД_2023[[#This Row],[ВЫРУЧКА (ТГ.)]]/70)&gt;5000,(БД_2023[[#This Row],[ВЫРУЧКА (ТГ.)]]/70),"")</f>
        <v/>
      </c>
      <c r="L87" t="str">
        <f>_xlfn.CONCAT(БД_2023[[#This Row],[Имя]]," ",RIGHT(БД_2023[[#This Row],[Номер телефона]],5))</f>
        <v>НЕПОНЯТНЫЕ ****</v>
      </c>
      <c r="M87" s="17" t="str">
        <f>VLOOKUP(БД_2023[[#This Row],[Имя]],'СВ данные'!$A$1:$B$212,2,0)</f>
        <v>М</v>
      </c>
      <c r="N87" t="s">
        <v>30</v>
      </c>
      <c r="O87" t="str">
        <f>VLOOKUP(БД_2023[[#This Row],[Товар]],'СВ данные'!$E$2:$F$373,2,0)</f>
        <v>Нет данных</v>
      </c>
    </row>
    <row r="88" spans="1:15" x14ac:dyDescent="0.2">
      <c r="A88" t="s">
        <v>11</v>
      </c>
      <c r="B88" s="4">
        <v>45000</v>
      </c>
      <c r="C88" t="s">
        <v>444</v>
      </c>
      <c r="D88" s="33" t="s">
        <v>756</v>
      </c>
      <c r="E88" t="s">
        <v>169</v>
      </c>
      <c r="F88" s="5">
        <v>13602</v>
      </c>
      <c r="G88" s="1">
        <v>11.4</v>
      </c>
      <c r="H88" t="s">
        <v>32</v>
      </c>
      <c r="I88" s="3">
        <v>80372</v>
      </c>
      <c r="J88" s="17" t="s">
        <v>30</v>
      </c>
      <c r="K88" t="str">
        <f>IF((БД_2023[[#This Row],[ВЫРУЧКА (ТГ.)]]/70)&gt;5000,(БД_2023[[#This Row],[ВЫРУЧКА (ТГ.)]]/70),"")</f>
        <v/>
      </c>
      <c r="L88" t="str">
        <f>_xlfn.CONCAT(БД_2023[[#This Row],[Имя]]," ",RIGHT(БД_2023[[#This Row],[Номер телефона]],5))</f>
        <v>НЕПОНЯТНЫЕ ****</v>
      </c>
      <c r="M88" s="17" t="str">
        <f>VLOOKUP(БД_2023[[#This Row],[Имя]],'СВ данные'!$A$1:$B$212,2,0)</f>
        <v>М</v>
      </c>
      <c r="N88" t="s">
        <v>30</v>
      </c>
      <c r="O88" t="str">
        <f>VLOOKUP(БД_2023[[#This Row],[Товар]],'СВ данные'!$E$2:$F$373,2,0)</f>
        <v>Нет данных</v>
      </c>
    </row>
    <row r="89" spans="1:15" x14ac:dyDescent="0.2">
      <c r="A89" t="s">
        <v>11</v>
      </c>
      <c r="B89" s="4">
        <v>45000</v>
      </c>
      <c r="C89" t="s">
        <v>444</v>
      </c>
      <c r="D89" s="33" t="s">
        <v>756</v>
      </c>
      <c r="E89" t="s">
        <v>169</v>
      </c>
      <c r="F89" s="5">
        <v>5950</v>
      </c>
      <c r="G89" s="1">
        <v>11.4</v>
      </c>
      <c r="H89" t="s">
        <v>32</v>
      </c>
      <c r="I89" s="3">
        <v>45500</v>
      </c>
      <c r="J89" s="17" t="s">
        <v>30</v>
      </c>
      <c r="K89" t="str">
        <f>IF((БД_2023[[#This Row],[ВЫРУЧКА (ТГ.)]]/70)&gt;5000,(БД_2023[[#This Row],[ВЫРУЧКА (ТГ.)]]/70),"")</f>
        <v/>
      </c>
      <c r="L89" t="str">
        <f>_xlfn.CONCAT(БД_2023[[#This Row],[Имя]]," ",RIGHT(БД_2023[[#This Row],[Номер телефона]],5))</f>
        <v>НЕПОНЯТНЫЕ ****</v>
      </c>
      <c r="M89" s="17" t="str">
        <f>VLOOKUP(БД_2023[[#This Row],[Имя]],'СВ данные'!$A$1:$B$212,2,0)</f>
        <v>М</v>
      </c>
      <c r="N89" t="s">
        <v>30</v>
      </c>
      <c r="O89" t="str">
        <f>VLOOKUP(БД_2023[[#This Row],[Товар]],'СВ данные'!$E$2:$F$373,2,0)</f>
        <v>Нет данных</v>
      </c>
    </row>
    <row r="90" spans="1:15" x14ac:dyDescent="0.2">
      <c r="A90" t="s">
        <v>11</v>
      </c>
      <c r="B90" s="4">
        <v>45000</v>
      </c>
      <c r="C90" t="s">
        <v>444</v>
      </c>
      <c r="D90" s="33" t="s">
        <v>756</v>
      </c>
      <c r="E90" t="s">
        <v>169</v>
      </c>
      <c r="F90" s="5">
        <v>4196</v>
      </c>
      <c r="G90" s="1">
        <v>11.4</v>
      </c>
      <c r="H90" t="s">
        <v>32</v>
      </c>
      <c r="I90" s="3">
        <v>24797</v>
      </c>
      <c r="J90" s="17" t="s">
        <v>30</v>
      </c>
      <c r="K90" t="str">
        <f>IF((БД_2023[[#This Row],[ВЫРУЧКА (ТГ.)]]/70)&gt;5000,(БД_2023[[#This Row],[ВЫРУЧКА (ТГ.)]]/70),"")</f>
        <v/>
      </c>
      <c r="L90" t="str">
        <f>_xlfn.CONCAT(БД_2023[[#This Row],[Имя]]," ",RIGHT(БД_2023[[#This Row],[Номер телефона]],5))</f>
        <v>НЕПОНЯТНЫЕ ****</v>
      </c>
      <c r="M90" s="17" t="str">
        <f>VLOOKUP(БД_2023[[#This Row],[Имя]],'СВ данные'!$A$1:$B$212,2,0)</f>
        <v>М</v>
      </c>
      <c r="N90" t="s">
        <v>30</v>
      </c>
      <c r="O90" t="str">
        <f>VLOOKUP(БД_2023[[#This Row],[Товар]],'СВ данные'!$E$2:$F$373,2,0)</f>
        <v>Нет данных</v>
      </c>
    </row>
    <row r="91" spans="1:15" x14ac:dyDescent="0.2">
      <c r="A91" t="s">
        <v>13</v>
      </c>
      <c r="B91" s="4">
        <v>45001</v>
      </c>
      <c r="C91" t="s">
        <v>471</v>
      </c>
      <c r="D91" s="33" t="s">
        <v>781</v>
      </c>
      <c r="E91" t="s">
        <v>95</v>
      </c>
      <c r="F91" s="5">
        <v>19902</v>
      </c>
      <c r="G91" s="1">
        <v>11.4</v>
      </c>
      <c r="H91" t="s">
        <v>12</v>
      </c>
      <c r="I91" s="3">
        <v>103545</v>
      </c>
      <c r="J91" s="17" t="s">
        <v>25</v>
      </c>
      <c r="K91" t="str">
        <f>IF((БД_2023[[#This Row],[ВЫРУЧКА (ТГ.)]]/70)&gt;5000,(БД_2023[[#This Row],[ВЫРУЧКА (ТГ.)]]/70),"")</f>
        <v/>
      </c>
      <c r="L91" t="str">
        <f>_xlfn.CONCAT(БД_2023[[#This Row],[Имя]]," ",RIGHT(БД_2023[[#This Row],[Номер телефона]],5))</f>
        <v>ОЛЕСЯ 0****</v>
      </c>
      <c r="M91" s="17" t="str">
        <f>VLOOKUP(БД_2023[[#This Row],[Имя]],'СВ данные'!$A$1:$B$212,2,0)</f>
        <v>Ж</v>
      </c>
      <c r="N91" t="s">
        <v>711</v>
      </c>
      <c r="O91" t="str">
        <f>VLOOKUP(БД_2023[[#This Row],[Товар]],'СВ данные'!$E$2:$F$373,2,0)</f>
        <v>Рюкзаки</v>
      </c>
    </row>
    <row r="92" spans="1:15" x14ac:dyDescent="0.2">
      <c r="A92" t="s">
        <v>9</v>
      </c>
      <c r="B92" s="4">
        <v>45001</v>
      </c>
      <c r="C92" t="s">
        <v>395</v>
      </c>
      <c r="D92" s="33" t="s">
        <v>782</v>
      </c>
      <c r="E92" t="s">
        <v>43</v>
      </c>
      <c r="F92" s="5">
        <v>14762</v>
      </c>
      <c r="G92" s="1">
        <v>11.4</v>
      </c>
      <c r="H92" t="s">
        <v>12</v>
      </c>
      <c r="I92" s="3">
        <v>148265</v>
      </c>
      <c r="J92" s="17" t="s">
        <v>25</v>
      </c>
      <c r="K92" t="str">
        <f>IF((БД_2023[[#This Row],[ВЫРУЧКА (ТГ.)]]/70)&gt;5000,(БД_2023[[#This Row],[ВЫРУЧКА (ТГ.)]]/70),"")</f>
        <v/>
      </c>
      <c r="L92" t="str">
        <f>_xlfn.CONCAT(БД_2023[[#This Row],[Имя]]," ",RIGHT(БД_2023[[#This Row],[Номер телефона]],5))</f>
        <v>ЮЛИЯ 1****</v>
      </c>
      <c r="M92" s="17" t="str">
        <f>VLOOKUP(БД_2023[[#This Row],[Имя]],'СВ данные'!$A$1:$B$212,2,0)</f>
        <v>Ж</v>
      </c>
      <c r="N92" t="s">
        <v>711</v>
      </c>
      <c r="O92" t="str">
        <f>VLOOKUP(БД_2023[[#This Row],[Товар]],'СВ данные'!$E$2:$F$373,2,0)</f>
        <v>18+</v>
      </c>
    </row>
    <row r="93" spans="1:15" x14ac:dyDescent="0.2">
      <c r="A93" t="s">
        <v>13</v>
      </c>
      <c r="B93" s="4">
        <v>45001</v>
      </c>
      <c r="C93" t="s">
        <v>417</v>
      </c>
      <c r="D93" s="33" t="s">
        <v>783</v>
      </c>
      <c r="E93" t="s">
        <v>147</v>
      </c>
      <c r="F93" s="5">
        <v>345004</v>
      </c>
      <c r="G93" s="1">
        <v>11.4</v>
      </c>
      <c r="H93" t="s">
        <v>12</v>
      </c>
      <c r="I93" s="3">
        <v>56875</v>
      </c>
      <c r="J93" s="17" t="s">
        <v>25</v>
      </c>
      <c r="K93" t="str">
        <f>IF((БД_2023[[#This Row],[ВЫРУЧКА (ТГ.)]]/70)&gt;5000,(БД_2023[[#This Row],[ВЫРУЧКА (ТГ.)]]/70),"")</f>
        <v/>
      </c>
      <c r="L93" t="str">
        <f>_xlfn.CONCAT(БД_2023[[#This Row],[Имя]]," ",RIGHT(БД_2023[[#This Row],[Номер телефона]],5))</f>
        <v>ИВАН 7****</v>
      </c>
      <c r="M93" s="17" t="str">
        <f>VLOOKUP(БД_2023[[#This Row],[Имя]],'СВ данные'!$A$1:$B$212,2,0)</f>
        <v>М</v>
      </c>
      <c r="N93" t="s">
        <v>711</v>
      </c>
      <c r="O93" t="str">
        <f>VLOOKUP(БД_2023[[#This Row],[Товар]],'СВ данные'!$E$2:$F$373,2,0)</f>
        <v>Для дома</v>
      </c>
    </row>
    <row r="94" spans="1:15" x14ac:dyDescent="0.2">
      <c r="A94" t="s">
        <v>0</v>
      </c>
      <c r="B94" s="4">
        <v>45001</v>
      </c>
      <c r="C94" t="s">
        <v>464</v>
      </c>
      <c r="D94" s="33" t="s">
        <v>760</v>
      </c>
      <c r="E94" t="s">
        <v>57</v>
      </c>
      <c r="F94" s="5">
        <v>11383</v>
      </c>
      <c r="G94" s="1">
        <v>11.4</v>
      </c>
      <c r="H94" t="s">
        <v>32</v>
      </c>
      <c r="I94" s="3">
        <v>106983</v>
      </c>
      <c r="J94" s="17" t="s">
        <v>25</v>
      </c>
      <c r="K94" t="str">
        <f>IF((БД_2023[[#This Row],[ВЫРУЧКА (ТГ.)]]/70)&gt;5000,(БД_2023[[#This Row],[ВЫРУЧКА (ТГ.)]]/70),"")</f>
        <v/>
      </c>
      <c r="L94" t="str">
        <f>_xlfn.CONCAT(БД_2023[[#This Row],[Имя]]," ",RIGHT(БД_2023[[#This Row],[Номер телефона]],5))</f>
        <v>АЛЛА 8****</v>
      </c>
      <c r="M94" s="17" t="str">
        <f>VLOOKUP(БД_2023[[#This Row],[Имя]],'СВ данные'!$A$1:$B$212,2,0)</f>
        <v>Ж</v>
      </c>
      <c r="N94" t="s">
        <v>711</v>
      </c>
      <c r="O94" t="str">
        <f>VLOOKUP(БД_2023[[#This Row],[Товар]],'СВ данные'!$E$2:$F$373,2,0)</f>
        <v>Детская одежда</v>
      </c>
    </row>
    <row r="95" spans="1:15" x14ac:dyDescent="0.2">
      <c r="A95" t="s">
        <v>0</v>
      </c>
      <c r="B95" s="4">
        <v>45001</v>
      </c>
      <c r="C95" t="s">
        <v>400</v>
      </c>
      <c r="D95" s="33" t="s">
        <v>784</v>
      </c>
      <c r="E95" t="s">
        <v>56</v>
      </c>
      <c r="F95" s="5">
        <v>2308</v>
      </c>
      <c r="G95" s="1">
        <v>11.5</v>
      </c>
      <c r="H95" t="s">
        <v>32</v>
      </c>
      <c r="I95" s="3">
        <v>48256</v>
      </c>
      <c r="J95" s="17" t="s">
        <v>25</v>
      </c>
      <c r="K95" t="str">
        <f>IF((БД_2023[[#This Row],[ВЫРУЧКА (ТГ.)]]/70)&gt;5000,(БД_2023[[#This Row],[ВЫРУЧКА (ТГ.)]]/70),"")</f>
        <v/>
      </c>
      <c r="L95" t="str">
        <f>_xlfn.CONCAT(БД_2023[[#This Row],[Имя]]," ",RIGHT(БД_2023[[#This Row],[Номер телефона]],5))</f>
        <v>АННА 0****</v>
      </c>
      <c r="M95" s="17" t="str">
        <f>VLOOKUP(БД_2023[[#This Row],[Имя]],'СВ данные'!$A$1:$B$212,2,0)</f>
        <v>Ж</v>
      </c>
      <c r="N95" t="s">
        <v>711</v>
      </c>
      <c r="O95" t="str">
        <f>VLOOKUP(БД_2023[[#This Row],[Товар]],'СВ данные'!$E$2:$F$373,2,0)</f>
        <v>Одежда</v>
      </c>
    </row>
    <row r="96" spans="1:15" x14ac:dyDescent="0.2">
      <c r="A96" t="s">
        <v>8</v>
      </c>
      <c r="B96" s="4">
        <v>45001</v>
      </c>
      <c r="C96" t="s">
        <v>353</v>
      </c>
      <c r="D96" s="33" t="s">
        <v>785</v>
      </c>
      <c r="E96" t="s">
        <v>69</v>
      </c>
      <c r="F96" s="5">
        <v>87660</v>
      </c>
      <c r="G96" s="1">
        <v>11.4</v>
      </c>
      <c r="H96" t="s">
        <v>32</v>
      </c>
      <c r="I96" s="3">
        <v>45500</v>
      </c>
      <c r="J96" s="17" t="s">
        <v>25</v>
      </c>
      <c r="K96" t="str">
        <f>IF((БД_2023[[#This Row],[ВЫРУЧКА (ТГ.)]]/70)&gt;5000,(БД_2023[[#This Row],[ВЫРУЧКА (ТГ.)]]/70),"")</f>
        <v/>
      </c>
      <c r="L96" t="str">
        <f>_xlfn.CONCAT(БД_2023[[#This Row],[Имя]]," ",RIGHT(БД_2023[[#This Row],[Номер телефона]],5))</f>
        <v>ИРИНА 1****</v>
      </c>
      <c r="M96" s="17" t="str">
        <f>VLOOKUP(БД_2023[[#This Row],[Имя]],'СВ данные'!$A$1:$B$212,2,0)</f>
        <v>Ж</v>
      </c>
      <c r="N96" t="s">
        <v>711</v>
      </c>
      <c r="O96" t="str">
        <f>VLOOKUP(БД_2023[[#This Row],[Товар]],'СВ данные'!$E$2:$F$373,2,0)</f>
        <v>Товары для кухни</v>
      </c>
    </row>
    <row r="97" spans="1:15" x14ac:dyDescent="0.2">
      <c r="A97" t="s">
        <v>0</v>
      </c>
      <c r="B97" s="4">
        <v>45001</v>
      </c>
      <c r="C97" t="s">
        <v>399</v>
      </c>
      <c r="D97" s="33" t="s">
        <v>786</v>
      </c>
      <c r="E97" t="s">
        <v>49</v>
      </c>
      <c r="F97" s="5">
        <v>9129</v>
      </c>
      <c r="G97" s="1">
        <v>11.4</v>
      </c>
      <c r="H97" t="s">
        <v>32</v>
      </c>
      <c r="I97" s="3">
        <v>88660</v>
      </c>
      <c r="J97" s="17" t="s">
        <v>25</v>
      </c>
      <c r="K97" t="str">
        <f>IF((БД_2023[[#This Row],[ВЫРУЧКА (ТГ.)]]/70)&gt;5000,(БД_2023[[#This Row],[ВЫРУЧКА (ТГ.)]]/70),"")</f>
        <v/>
      </c>
      <c r="L97" t="str">
        <f>_xlfn.CONCAT(БД_2023[[#This Row],[Имя]]," ",RIGHT(БД_2023[[#This Row],[Номер телефона]],5))</f>
        <v>НАТАЛЬЯ 4****</v>
      </c>
      <c r="M97" s="17" t="str">
        <f>VLOOKUP(БД_2023[[#This Row],[Имя]],'СВ данные'!$A$1:$B$212,2,0)</f>
        <v>Ж</v>
      </c>
      <c r="N97" t="s">
        <v>711</v>
      </c>
      <c r="O97" t="str">
        <f>VLOOKUP(БД_2023[[#This Row],[Товар]],'СВ данные'!$E$2:$F$373,2,0)</f>
        <v>Сумки</v>
      </c>
    </row>
    <row r="98" spans="1:15" x14ac:dyDescent="0.2">
      <c r="A98" t="s">
        <v>13</v>
      </c>
      <c r="B98" s="4">
        <v>45001</v>
      </c>
      <c r="C98" t="s">
        <v>431</v>
      </c>
      <c r="D98" s="33" t="s">
        <v>787</v>
      </c>
      <c r="E98" t="s">
        <v>94</v>
      </c>
      <c r="F98" s="5">
        <v>5854</v>
      </c>
      <c r="G98" s="1">
        <v>11.4</v>
      </c>
      <c r="H98" t="s">
        <v>12</v>
      </c>
      <c r="I98" s="3">
        <v>45500</v>
      </c>
      <c r="J98" s="17" t="s">
        <v>25</v>
      </c>
      <c r="K98" t="str">
        <f>IF((БД_2023[[#This Row],[ВЫРУЧКА (ТГ.)]]/70)&gt;5000,(БД_2023[[#This Row],[ВЫРУЧКА (ТГ.)]]/70),"")</f>
        <v/>
      </c>
      <c r="L98" t="str">
        <f>_xlfn.CONCAT(БД_2023[[#This Row],[Имя]]," ",RIGHT(БД_2023[[#This Row],[Номер телефона]],5))</f>
        <v>АНАСТАСИЯ 9****</v>
      </c>
      <c r="M98" s="17" t="str">
        <f>VLOOKUP(БД_2023[[#This Row],[Имя]],'СВ данные'!$A$1:$B$212,2,0)</f>
        <v>Ж</v>
      </c>
      <c r="N98" t="s">
        <v>711</v>
      </c>
      <c r="O98" t="str">
        <f>VLOOKUP(БД_2023[[#This Row],[Товар]],'СВ данные'!$E$2:$F$373,2,0)</f>
        <v>Обувь</v>
      </c>
    </row>
    <row r="99" spans="1:15" x14ac:dyDescent="0.2">
      <c r="A99" t="s">
        <v>9</v>
      </c>
      <c r="B99" s="4">
        <v>45001</v>
      </c>
      <c r="C99" t="s">
        <v>449</v>
      </c>
      <c r="D99" s="33" t="s">
        <v>756</v>
      </c>
      <c r="E99" t="s">
        <v>43</v>
      </c>
      <c r="F99" s="5">
        <v>13122</v>
      </c>
      <c r="G99" s="1">
        <v>11.4</v>
      </c>
      <c r="H99" t="s">
        <v>12</v>
      </c>
      <c r="I99" s="3">
        <v>130130</v>
      </c>
      <c r="J99" s="17" t="s">
        <v>30</v>
      </c>
      <c r="K99" t="str">
        <f>IF((БД_2023[[#This Row],[ВЫРУЧКА (ТГ.)]]/70)&gt;5000,(БД_2023[[#This Row],[ВЫРУЧКА (ТГ.)]]/70),"")</f>
        <v/>
      </c>
      <c r="L99" t="str">
        <f>_xlfn.CONCAT(БД_2023[[#This Row],[Имя]]," ",RIGHT(БД_2023[[#This Row],[Номер телефона]],5))</f>
        <v>ВИКТОРИЯ ****</v>
      </c>
      <c r="M99" s="17" t="str">
        <f>VLOOKUP(БД_2023[[#This Row],[Имя]],'СВ данные'!$A$1:$B$212,2,0)</f>
        <v>Ж</v>
      </c>
      <c r="N99" t="s">
        <v>30</v>
      </c>
      <c r="O99" t="str">
        <f>VLOOKUP(БД_2023[[#This Row],[Товар]],'СВ данные'!$E$2:$F$373,2,0)</f>
        <v>18+</v>
      </c>
    </row>
    <row r="100" spans="1:15" x14ac:dyDescent="0.2">
      <c r="A100" t="s">
        <v>11</v>
      </c>
      <c r="B100" s="4">
        <v>45001</v>
      </c>
      <c r="C100" t="s">
        <v>444</v>
      </c>
      <c r="D100" s="33" t="s">
        <v>756</v>
      </c>
      <c r="E100" t="s">
        <v>169</v>
      </c>
      <c r="F100" s="5" t="s">
        <v>30</v>
      </c>
      <c r="G100" s="1">
        <v>11.4</v>
      </c>
      <c r="H100" t="s">
        <v>32</v>
      </c>
      <c r="I100" s="3">
        <v>78624</v>
      </c>
      <c r="J100" s="17" t="s">
        <v>30</v>
      </c>
      <c r="K100" t="str">
        <f>IF((БД_2023[[#This Row],[ВЫРУЧКА (ТГ.)]]/70)&gt;5000,(БД_2023[[#This Row],[ВЫРУЧКА (ТГ.)]]/70),"")</f>
        <v/>
      </c>
      <c r="L100" t="str">
        <f>_xlfn.CONCAT(БД_2023[[#This Row],[Имя]]," ",RIGHT(БД_2023[[#This Row],[Номер телефона]],5))</f>
        <v>НЕПОНЯТНЫЕ ****</v>
      </c>
      <c r="M100" s="17" t="str">
        <f>VLOOKUP(БД_2023[[#This Row],[Имя]],'СВ данные'!$A$1:$B$212,2,0)</f>
        <v>М</v>
      </c>
      <c r="N100" t="s">
        <v>30</v>
      </c>
      <c r="O100" t="str">
        <f>VLOOKUP(БД_2023[[#This Row],[Товар]],'СВ данные'!$E$2:$F$373,2,0)</f>
        <v>Нет данных</v>
      </c>
    </row>
    <row r="101" spans="1:15" x14ac:dyDescent="0.2">
      <c r="A101" t="s">
        <v>0</v>
      </c>
      <c r="B101" s="4">
        <v>45002</v>
      </c>
      <c r="C101" t="s">
        <v>636</v>
      </c>
      <c r="D101" s="33" t="s">
        <v>764</v>
      </c>
      <c r="E101" t="s">
        <v>58</v>
      </c>
      <c r="F101" s="5">
        <v>4460</v>
      </c>
      <c r="G101" s="1">
        <v>68.7</v>
      </c>
      <c r="H101" t="s">
        <v>32</v>
      </c>
      <c r="I101" s="3">
        <v>56910</v>
      </c>
      <c r="J101" s="17" t="s">
        <v>717</v>
      </c>
      <c r="K101" t="str">
        <f>IF((БД_2023[[#This Row],[ВЫРУЧКА (ТГ.)]]/70)&gt;5000,(БД_2023[[#This Row],[ВЫРУЧКА (ТГ.)]]/70),"")</f>
        <v/>
      </c>
      <c r="L101" t="str">
        <f>_xlfn.CONCAT(БД_2023[[#This Row],[Имя]]," ",RIGHT(БД_2023[[#This Row],[Номер телефона]],5))</f>
        <v>МУРАТ 2****</v>
      </c>
      <c r="M101" s="17" t="str">
        <f>VLOOKUP(БД_2023[[#This Row],[Имя]],'СВ данные'!$A$1:$B$212,2,0)</f>
        <v>М</v>
      </c>
      <c r="N101" t="s">
        <v>710</v>
      </c>
      <c r="O101" t="str">
        <f>VLOOKUP(БД_2023[[#This Row],[Товар]],'СВ данные'!$E$2:$F$373,2,0)</f>
        <v>Игрушки</v>
      </c>
    </row>
    <row r="102" spans="1:15" x14ac:dyDescent="0.2">
      <c r="A102" t="s">
        <v>8</v>
      </c>
      <c r="B102" s="4">
        <v>45002</v>
      </c>
      <c r="C102" t="s">
        <v>600</v>
      </c>
      <c r="D102" s="33" t="s">
        <v>788</v>
      </c>
      <c r="E102" t="s">
        <v>69</v>
      </c>
      <c r="F102" s="5">
        <v>172245</v>
      </c>
      <c r="G102" s="1">
        <v>69</v>
      </c>
      <c r="H102" t="s">
        <v>32</v>
      </c>
      <c r="I102" s="3">
        <v>50472</v>
      </c>
      <c r="J102" s="17" t="s">
        <v>717</v>
      </c>
      <c r="K102" t="str">
        <f>IF((БД_2023[[#This Row],[ВЫРУЧКА (ТГ.)]]/70)&gt;5000,(БД_2023[[#This Row],[ВЫРУЧКА (ТГ.)]]/70),"")</f>
        <v/>
      </c>
      <c r="L102" t="str">
        <f>_xlfn.CONCAT(БД_2023[[#This Row],[Имя]]," ",RIGHT(БД_2023[[#This Row],[Номер телефона]],5))</f>
        <v>АРУАН 6****</v>
      </c>
      <c r="M102" s="17" t="str">
        <f>VLOOKUP(БД_2023[[#This Row],[Имя]],'СВ данные'!$A$1:$B$212,2,0)</f>
        <v>М</v>
      </c>
      <c r="N102" t="s">
        <v>710</v>
      </c>
      <c r="O102" t="str">
        <f>VLOOKUP(БД_2023[[#This Row],[Товар]],'СВ данные'!$E$2:$F$373,2,0)</f>
        <v>Товары для кухни</v>
      </c>
    </row>
    <row r="103" spans="1:15" x14ac:dyDescent="0.2">
      <c r="A103" t="s">
        <v>0</v>
      </c>
      <c r="B103" s="4">
        <v>45002</v>
      </c>
      <c r="C103" t="s">
        <v>417</v>
      </c>
      <c r="D103" s="33" t="s">
        <v>753</v>
      </c>
      <c r="E103" t="s">
        <v>44</v>
      </c>
      <c r="F103" s="5">
        <v>18216</v>
      </c>
      <c r="G103" s="1">
        <v>11.55</v>
      </c>
      <c r="H103" t="s">
        <v>32</v>
      </c>
      <c r="I103" s="3">
        <v>117975</v>
      </c>
      <c r="J103" s="17" t="s">
        <v>25</v>
      </c>
      <c r="K103" t="str">
        <f>IF((БД_2023[[#This Row],[ВЫРУЧКА (ТГ.)]]/70)&gt;5000,(БД_2023[[#This Row],[ВЫРУЧКА (ТГ.)]]/70),"")</f>
        <v/>
      </c>
      <c r="L103" t="str">
        <f>_xlfn.CONCAT(БД_2023[[#This Row],[Имя]]," ",RIGHT(БД_2023[[#This Row],[Номер телефона]],5))</f>
        <v>ИВАН 6****</v>
      </c>
      <c r="M103" s="17" t="str">
        <f>VLOOKUP(БД_2023[[#This Row],[Имя]],'СВ данные'!$A$1:$B$212,2,0)</f>
        <v>М</v>
      </c>
      <c r="N103" t="s">
        <v>711</v>
      </c>
      <c r="O103" t="str">
        <f>VLOOKUP(БД_2023[[#This Row],[Товар]],'СВ данные'!$E$2:$F$373,2,0)</f>
        <v>Инструменты</v>
      </c>
    </row>
    <row r="104" spans="1:15" x14ac:dyDescent="0.2">
      <c r="A104" t="s">
        <v>13</v>
      </c>
      <c r="B104" s="4">
        <v>45002</v>
      </c>
      <c r="C104" t="s">
        <v>353</v>
      </c>
      <c r="D104" s="33" t="s">
        <v>789</v>
      </c>
      <c r="E104" t="s">
        <v>175</v>
      </c>
      <c r="F104" s="5">
        <v>10515</v>
      </c>
      <c r="G104" s="1">
        <v>11.4</v>
      </c>
      <c r="H104" t="s">
        <v>12</v>
      </c>
      <c r="I104" s="3">
        <v>54730</v>
      </c>
      <c r="J104" s="17" t="s">
        <v>30</v>
      </c>
      <c r="K104" t="str">
        <f>IF((БД_2023[[#This Row],[ВЫРУЧКА (ТГ.)]]/70)&gt;5000,(БД_2023[[#This Row],[ВЫРУЧКА (ТГ.)]]/70),"")</f>
        <v/>
      </c>
      <c r="L104" t="str">
        <f>_xlfn.CONCAT(БД_2023[[#This Row],[Имя]]," ",RIGHT(БД_2023[[#This Row],[Номер телефона]],5))</f>
        <v>ИРИНА 8****</v>
      </c>
      <c r="M104" s="17" t="str">
        <f>VLOOKUP(БД_2023[[#This Row],[Имя]],'СВ данные'!$A$1:$B$212,2,0)</f>
        <v>Ж</v>
      </c>
      <c r="N104" t="s">
        <v>30</v>
      </c>
      <c r="O104" t="str">
        <f>VLOOKUP(БД_2023[[#This Row],[Товар]],'СВ данные'!$E$2:$F$373,2,0)</f>
        <v>Одежда</v>
      </c>
    </row>
    <row r="105" spans="1:15" x14ac:dyDescent="0.2">
      <c r="A105" t="s">
        <v>13</v>
      </c>
      <c r="B105" s="4">
        <v>45002</v>
      </c>
      <c r="C105" t="s">
        <v>419</v>
      </c>
      <c r="D105" s="33" t="s">
        <v>790</v>
      </c>
      <c r="E105" t="s">
        <v>96</v>
      </c>
      <c r="F105" s="5">
        <v>2947</v>
      </c>
      <c r="G105" s="1">
        <v>0</v>
      </c>
      <c r="H105" t="s">
        <v>12</v>
      </c>
      <c r="I105" s="3">
        <v>56875</v>
      </c>
      <c r="J105" s="17" t="s">
        <v>25</v>
      </c>
      <c r="K105" t="str">
        <f>IF((БД_2023[[#This Row],[ВЫРУЧКА (ТГ.)]]/70)&gt;5000,(БД_2023[[#This Row],[ВЫРУЧКА (ТГ.)]]/70),"")</f>
        <v/>
      </c>
      <c r="L105" t="str">
        <f>_xlfn.CONCAT(БД_2023[[#This Row],[Имя]]," ",RIGHT(БД_2023[[#This Row],[Номер телефона]],5))</f>
        <v>НАДЕЖДА 1****</v>
      </c>
      <c r="M105" s="17" t="str">
        <f>VLOOKUP(БД_2023[[#This Row],[Имя]],'СВ данные'!$A$1:$B$212,2,0)</f>
        <v>Ж</v>
      </c>
      <c r="N105" t="s">
        <v>711</v>
      </c>
      <c r="O105" t="str">
        <f>VLOOKUP(БД_2023[[#This Row],[Товар]],'СВ данные'!$E$2:$F$373,2,0)</f>
        <v>Разное</v>
      </c>
    </row>
    <row r="106" spans="1:15" x14ac:dyDescent="0.2">
      <c r="A106" t="s">
        <v>0</v>
      </c>
      <c r="B106" s="4">
        <v>45002</v>
      </c>
      <c r="C106" t="s">
        <v>393</v>
      </c>
      <c r="D106" s="33" t="s">
        <v>791</v>
      </c>
      <c r="E106" t="s">
        <v>49</v>
      </c>
      <c r="F106" s="5">
        <v>8011</v>
      </c>
      <c r="G106" s="1">
        <v>11.4</v>
      </c>
      <c r="H106" t="s">
        <v>32</v>
      </c>
      <c r="I106" s="3">
        <v>67340</v>
      </c>
      <c r="J106" s="17" t="s">
        <v>25</v>
      </c>
      <c r="K106" t="str">
        <f>IF((БД_2023[[#This Row],[ВЫРУЧКА (ТГ.)]]/70)&gt;5000,(БД_2023[[#This Row],[ВЫРУЧКА (ТГ.)]]/70),"")</f>
        <v/>
      </c>
      <c r="L106" t="str">
        <f>_xlfn.CONCAT(БД_2023[[#This Row],[Имя]]," ",RIGHT(БД_2023[[#This Row],[Номер телефона]],5))</f>
        <v>МАРИНА 7****</v>
      </c>
      <c r="M106" s="17" t="str">
        <f>VLOOKUP(БД_2023[[#This Row],[Имя]],'СВ данные'!$A$1:$B$212,2,0)</f>
        <v>Ж</v>
      </c>
      <c r="N106" t="s">
        <v>711</v>
      </c>
      <c r="O106" t="str">
        <f>VLOOKUP(БД_2023[[#This Row],[Товар]],'СВ данные'!$E$2:$F$373,2,0)</f>
        <v>Сумки</v>
      </c>
    </row>
    <row r="107" spans="1:15" x14ac:dyDescent="0.2">
      <c r="A107" t="s">
        <v>9</v>
      </c>
      <c r="B107" s="4">
        <v>45002</v>
      </c>
      <c r="C107" t="s">
        <v>622</v>
      </c>
      <c r="D107" s="18" t="s">
        <v>763</v>
      </c>
      <c r="E107" t="s">
        <v>84</v>
      </c>
      <c r="F107" s="5">
        <v>11162</v>
      </c>
      <c r="G107" s="1">
        <v>65</v>
      </c>
      <c r="H107" t="s">
        <v>33</v>
      </c>
      <c r="I107" s="3">
        <v>64727</v>
      </c>
      <c r="J107" s="17" t="s">
        <v>717</v>
      </c>
      <c r="K107" t="str">
        <f>IF((БД_2023[[#This Row],[ВЫРУЧКА (ТГ.)]]/70)&gt;5000,(БД_2023[[#This Row],[ВЫРУЧКА (ТГ.)]]/70),"")</f>
        <v/>
      </c>
      <c r="L107" t="str">
        <f>_xlfn.CONCAT(БД_2023[[#This Row],[Имя]]," ",RIGHT(БД_2023[[#This Row],[Номер телефона]],5))</f>
        <v>ЗАУРЕ 2****</v>
      </c>
      <c r="M107" s="17" t="str">
        <f>VLOOKUP(БД_2023[[#This Row],[Имя]],'СВ данные'!$A$1:$B$212,2,0)</f>
        <v>Ж</v>
      </c>
      <c r="N107" t="s">
        <v>710</v>
      </c>
      <c r="O107" t="str">
        <f>VLOOKUP(БД_2023[[#This Row],[Товар]],'СВ данные'!$E$2:$F$373,2,0)</f>
        <v>Товары для кухни</v>
      </c>
    </row>
    <row r="108" spans="1:15" x14ac:dyDescent="0.2">
      <c r="A108" t="s">
        <v>9</v>
      </c>
      <c r="B108" s="4">
        <v>45002</v>
      </c>
      <c r="C108" t="s">
        <v>395</v>
      </c>
      <c r="D108" s="33" t="s">
        <v>756</v>
      </c>
      <c r="E108" t="s">
        <v>86</v>
      </c>
      <c r="F108" s="5">
        <v>8977</v>
      </c>
      <c r="G108" s="1">
        <v>11.4</v>
      </c>
      <c r="H108" t="s">
        <v>12</v>
      </c>
      <c r="I108" s="3">
        <v>35379</v>
      </c>
      <c r="J108" s="17" t="s">
        <v>30</v>
      </c>
      <c r="K108" t="str">
        <f>IF((БД_2023[[#This Row],[ВЫРУЧКА (ТГ.)]]/70)&gt;5000,(БД_2023[[#This Row],[ВЫРУЧКА (ТГ.)]]/70),"")</f>
        <v/>
      </c>
      <c r="L108" t="str">
        <f>_xlfn.CONCAT(БД_2023[[#This Row],[Имя]]," ",RIGHT(БД_2023[[#This Row],[Номер телефона]],5))</f>
        <v>ЮЛИЯ ****</v>
      </c>
      <c r="M108" s="17" t="str">
        <f>VLOOKUP(БД_2023[[#This Row],[Имя]],'СВ данные'!$A$1:$B$212,2,0)</f>
        <v>Ж</v>
      </c>
      <c r="N108" t="s">
        <v>30</v>
      </c>
      <c r="O108" t="str">
        <f>VLOOKUP(БД_2023[[#This Row],[Товар]],'СВ данные'!$E$2:$F$373,2,0)</f>
        <v>Разное</v>
      </c>
    </row>
    <row r="109" spans="1:15" x14ac:dyDescent="0.2">
      <c r="A109" t="s">
        <v>8</v>
      </c>
      <c r="B109" s="4">
        <v>45003</v>
      </c>
      <c r="C109" t="s">
        <v>449</v>
      </c>
      <c r="D109" s="33" t="s">
        <v>792</v>
      </c>
      <c r="E109" t="s">
        <v>81</v>
      </c>
      <c r="F109" s="5" t="s">
        <v>30</v>
      </c>
      <c r="G109" s="1">
        <v>0</v>
      </c>
      <c r="H109" t="s">
        <v>32</v>
      </c>
      <c r="I109" s="3">
        <v>54470</v>
      </c>
      <c r="J109" s="17" t="s">
        <v>25</v>
      </c>
      <c r="K109" t="str">
        <f>IF((БД_2023[[#This Row],[ВЫРУЧКА (ТГ.)]]/70)&gt;5000,(БД_2023[[#This Row],[ВЫРУЧКА (ТГ.)]]/70),"")</f>
        <v/>
      </c>
      <c r="L109" t="str">
        <f>_xlfn.CONCAT(БД_2023[[#This Row],[Имя]]," ",RIGHT(БД_2023[[#This Row],[Номер телефона]],5))</f>
        <v>ВИКТОРИЯ 5****</v>
      </c>
      <c r="M109" s="17" t="str">
        <f>VLOOKUP(БД_2023[[#This Row],[Имя]],'СВ данные'!$A$1:$B$212,2,0)</f>
        <v>Ж</v>
      </c>
      <c r="N109" t="s">
        <v>711</v>
      </c>
      <c r="O109" t="str">
        <f>VLOOKUP(БД_2023[[#This Row],[Товар]],'СВ данные'!$E$2:$F$373,2,0)</f>
        <v>Рюкзаки</v>
      </c>
    </row>
    <row r="110" spans="1:15" x14ac:dyDescent="0.2">
      <c r="A110" t="s">
        <v>9</v>
      </c>
      <c r="B110" s="4">
        <v>45003</v>
      </c>
      <c r="C110" t="s">
        <v>414</v>
      </c>
      <c r="D110" s="33" t="s">
        <v>756</v>
      </c>
      <c r="E110" t="s">
        <v>87</v>
      </c>
      <c r="F110" s="5">
        <v>7751</v>
      </c>
      <c r="G110" s="1">
        <v>11.4</v>
      </c>
      <c r="H110" t="s">
        <v>12</v>
      </c>
      <c r="I110" s="3">
        <v>63505</v>
      </c>
      <c r="J110" s="17" t="s">
        <v>30</v>
      </c>
      <c r="K110" t="str">
        <f>IF((БД_2023[[#This Row],[ВЫРУЧКА (ТГ.)]]/70)&gt;5000,(БД_2023[[#This Row],[ВЫРУЧКА (ТГ.)]]/70),"")</f>
        <v/>
      </c>
      <c r="L110" t="str">
        <f>_xlfn.CONCAT(БД_2023[[#This Row],[Имя]]," ",RIGHT(БД_2023[[#This Row],[Номер телефона]],5))</f>
        <v>ЕКАТЕРИНА ****</v>
      </c>
      <c r="M110" s="17" t="str">
        <f>VLOOKUP(БД_2023[[#This Row],[Имя]],'СВ данные'!$A$1:$B$212,2,0)</f>
        <v>Ж</v>
      </c>
      <c r="N110" t="s">
        <v>30</v>
      </c>
      <c r="O110" t="str">
        <f>VLOOKUP(БД_2023[[#This Row],[Товар]],'СВ данные'!$E$2:$F$373,2,0)</f>
        <v>Одежда</v>
      </c>
    </row>
    <row r="111" spans="1:15" x14ac:dyDescent="0.2">
      <c r="A111" t="s">
        <v>11</v>
      </c>
      <c r="B111" s="4">
        <v>45003</v>
      </c>
      <c r="C111" t="s">
        <v>444</v>
      </c>
      <c r="D111" s="33" t="s">
        <v>756</v>
      </c>
      <c r="E111" t="s">
        <v>169</v>
      </c>
      <c r="F111" s="5">
        <v>7194</v>
      </c>
      <c r="G111" s="1">
        <v>11.4</v>
      </c>
      <c r="H111" t="s">
        <v>32</v>
      </c>
      <c r="I111" s="3">
        <v>42510</v>
      </c>
      <c r="J111" s="17" t="s">
        <v>30</v>
      </c>
      <c r="K111" t="str">
        <f>IF((БД_2023[[#This Row],[ВЫРУЧКА (ТГ.)]]/70)&gt;5000,(БД_2023[[#This Row],[ВЫРУЧКА (ТГ.)]]/70),"")</f>
        <v/>
      </c>
      <c r="L111" t="str">
        <f>_xlfn.CONCAT(БД_2023[[#This Row],[Имя]]," ",RIGHT(БД_2023[[#This Row],[Номер телефона]],5))</f>
        <v>НЕПОНЯТНЫЕ ****</v>
      </c>
      <c r="M111" s="17" t="str">
        <f>VLOOKUP(БД_2023[[#This Row],[Имя]],'СВ данные'!$A$1:$B$212,2,0)</f>
        <v>М</v>
      </c>
      <c r="N111" t="s">
        <v>30</v>
      </c>
      <c r="O111" t="str">
        <f>VLOOKUP(БД_2023[[#This Row],[Товар]],'СВ данные'!$E$2:$F$373,2,0)</f>
        <v>Нет данных</v>
      </c>
    </row>
    <row r="112" spans="1:15" x14ac:dyDescent="0.2">
      <c r="A112" t="s">
        <v>8</v>
      </c>
      <c r="B112" s="4">
        <v>45004</v>
      </c>
      <c r="C112" t="s">
        <v>596</v>
      </c>
      <c r="D112" s="33" t="s">
        <v>793</v>
      </c>
      <c r="E112" t="s">
        <v>49</v>
      </c>
      <c r="F112" s="5">
        <v>102201</v>
      </c>
      <c r="G112" s="1">
        <v>11.4</v>
      </c>
      <c r="H112" t="s">
        <v>32</v>
      </c>
      <c r="I112" s="3">
        <v>62725</v>
      </c>
      <c r="J112" s="17" t="s">
        <v>25</v>
      </c>
      <c r="K112" t="str">
        <f>IF((БД_2023[[#This Row],[ВЫРУЧКА (ТГ.)]]/70)&gt;5000,(БД_2023[[#This Row],[ВЫРУЧКА (ТГ.)]]/70),"")</f>
        <v/>
      </c>
      <c r="L112" t="str">
        <f>_xlfn.CONCAT(БД_2023[[#This Row],[Имя]]," ",RIGHT(БД_2023[[#This Row],[Номер телефона]],5))</f>
        <v>АНИ 5****</v>
      </c>
      <c r="M112" s="17" t="str">
        <f>VLOOKUP(БД_2023[[#This Row],[Имя]],'СВ данные'!$A$1:$B$212,2,0)</f>
        <v>Ж</v>
      </c>
      <c r="N112" t="s">
        <v>711</v>
      </c>
      <c r="O112" t="str">
        <f>VLOOKUP(БД_2023[[#This Row],[Товар]],'СВ данные'!$E$2:$F$373,2,0)</f>
        <v>Сумки</v>
      </c>
    </row>
    <row r="113" spans="1:15" x14ac:dyDescent="0.2">
      <c r="A113" t="s">
        <v>8</v>
      </c>
      <c r="B113" s="4">
        <v>45004</v>
      </c>
      <c r="C113" t="s">
        <v>414</v>
      </c>
      <c r="D113" s="33" t="s">
        <v>794</v>
      </c>
      <c r="E113" t="s">
        <v>72</v>
      </c>
      <c r="F113" s="5">
        <v>84259</v>
      </c>
      <c r="G113" s="1">
        <v>11.4</v>
      </c>
      <c r="H113" t="s">
        <v>32</v>
      </c>
      <c r="I113" s="3">
        <v>53930</v>
      </c>
      <c r="J113" s="17" t="s">
        <v>25</v>
      </c>
      <c r="K113" t="str">
        <f>IF((БД_2023[[#This Row],[ВЫРУЧКА (ТГ.)]]/70)&gt;5000,(БД_2023[[#This Row],[ВЫРУЧКА (ТГ.)]]/70),"")</f>
        <v/>
      </c>
      <c r="L113" t="str">
        <f>_xlfn.CONCAT(БД_2023[[#This Row],[Имя]]," ",RIGHT(БД_2023[[#This Row],[Номер телефона]],5))</f>
        <v>ЕКАТЕРИНА 8****</v>
      </c>
      <c r="M113" s="17" t="str">
        <f>VLOOKUP(БД_2023[[#This Row],[Имя]],'СВ данные'!$A$1:$B$212,2,0)</f>
        <v>Ж</v>
      </c>
      <c r="N113" t="s">
        <v>711</v>
      </c>
      <c r="O113" t="str">
        <f>VLOOKUP(БД_2023[[#This Row],[Товар]],'СВ данные'!$E$2:$F$373,2,0)</f>
        <v>Игрушки</v>
      </c>
    </row>
    <row r="114" spans="1:15" x14ac:dyDescent="0.2">
      <c r="A114" t="s">
        <v>8</v>
      </c>
      <c r="B114" s="4">
        <v>45005</v>
      </c>
      <c r="C114" t="s">
        <v>610</v>
      </c>
      <c r="D114" s="33" t="s">
        <v>795</v>
      </c>
      <c r="E114" t="s">
        <v>70</v>
      </c>
      <c r="F114" s="5">
        <v>13712</v>
      </c>
      <c r="G114" s="1">
        <v>11.5</v>
      </c>
      <c r="H114" t="s">
        <v>32</v>
      </c>
      <c r="I114" s="3">
        <v>3690</v>
      </c>
      <c r="J114" s="17" t="s">
        <v>30</v>
      </c>
      <c r="K114" t="str">
        <f>IF((БД_2023[[#This Row],[ВЫРУЧКА (ТГ.)]]/70)&gt;5000,(БД_2023[[#This Row],[ВЫРУЧКА (ТГ.)]]/70),"")</f>
        <v/>
      </c>
      <c r="L114" t="str">
        <f>_xlfn.CONCAT(БД_2023[[#This Row],[Имя]]," ",RIGHT(БД_2023[[#This Row],[Номер телефона]],5))</f>
        <v>ВИКА 3****</v>
      </c>
      <c r="M114" s="17" t="str">
        <f>VLOOKUP(БД_2023[[#This Row],[Имя]],'СВ данные'!$A$1:$B$212,2,0)</f>
        <v>Ж</v>
      </c>
      <c r="N114" t="s">
        <v>30</v>
      </c>
      <c r="O114" t="str">
        <f>VLOOKUP(БД_2023[[#This Row],[Товар]],'СВ данные'!$E$2:$F$373,2,0)</f>
        <v>Косметика</v>
      </c>
    </row>
    <row r="115" spans="1:15" x14ac:dyDescent="0.2">
      <c r="A115" t="s">
        <v>0</v>
      </c>
      <c r="B115" s="4">
        <v>45005</v>
      </c>
      <c r="C115" t="s">
        <v>398</v>
      </c>
      <c r="D115" s="33" t="s">
        <v>796</v>
      </c>
      <c r="E115" t="s">
        <v>60</v>
      </c>
      <c r="F115" s="5">
        <v>18014</v>
      </c>
      <c r="G115" s="1">
        <v>68.2</v>
      </c>
      <c r="H115" t="s">
        <v>32</v>
      </c>
      <c r="I115" s="3">
        <v>111475</v>
      </c>
      <c r="J115" s="17" t="s">
        <v>717</v>
      </c>
      <c r="K115" t="str">
        <f>IF((БД_2023[[#This Row],[ВЫРУЧКА (ТГ.)]]/70)&gt;5000,(БД_2023[[#This Row],[ВЫРУЧКА (ТГ.)]]/70),"")</f>
        <v/>
      </c>
      <c r="L115" t="str">
        <f>_xlfn.CONCAT(БД_2023[[#This Row],[Имя]]," ",RIGHT(БД_2023[[#This Row],[Номер телефона]],5))</f>
        <v>МАРАТ 9****</v>
      </c>
      <c r="M115" s="17" t="str">
        <f>VLOOKUP(БД_2023[[#This Row],[Имя]],'СВ данные'!$A$1:$B$212,2,0)</f>
        <v>М</v>
      </c>
      <c r="N115" t="s">
        <v>710</v>
      </c>
      <c r="O115" t="str">
        <f>VLOOKUP(БД_2023[[#This Row],[Товар]],'СВ данные'!$E$2:$F$373,2,0)</f>
        <v>Для дома</v>
      </c>
    </row>
    <row r="116" spans="1:15" x14ac:dyDescent="0.2">
      <c r="A116" t="s">
        <v>0</v>
      </c>
      <c r="B116" s="4">
        <v>45005</v>
      </c>
      <c r="C116" t="s">
        <v>462</v>
      </c>
      <c r="D116" s="33" t="s">
        <v>797</v>
      </c>
      <c r="E116" t="s">
        <v>59</v>
      </c>
      <c r="F116" s="5">
        <v>3297</v>
      </c>
      <c r="G116" s="1">
        <v>11.8</v>
      </c>
      <c r="H116" t="s">
        <v>32</v>
      </c>
      <c r="I116" s="3">
        <v>65585</v>
      </c>
      <c r="J116" s="17" t="s">
        <v>25</v>
      </c>
      <c r="K116" t="str">
        <f>IF((БД_2023[[#This Row],[ВЫРУЧКА (ТГ.)]]/70)&gt;5000,(БД_2023[[#This Row],[ВЫРУЧКА (ТГ.)]]/70),"")</f>
        <v/>
      </c>
      <c r="L116" t="str">
        <f>_xlfn.CONCAT(БД_2023[[#This Row],[Имя]]," ",RIGHT(БД_2023[[#This Row],[Номер телефона]],5))</f>
        <v>ОЛЯ 6****</v>
      </c>
      <c r="M116" s="17" t="str">
        <f>VLOOKUP(БД_2023[[#This Row],[Имя]],'СВ данные'!$A$1:$B$212,2,0)</f>
        <v>Ж</v>
      </c>
      <c r="N116" t="s">
        <v>711</v>
      </c>
      <c r="O116" t="str">
        <f>VLOOKUP(БД_2023[[#This Row],[Товар]],'СВ данные'!$E$2:$F$373,2,0)</f>
        <v>Разное</v>
      </c>
    </row>
    <row r="117" spans="1:15" x14ac:dyDescent="0.2">
      <c r="A117" t="s">
        <v>8</v>
      </c>
      <c r="B117" s="4">
        <v>45005</v>
      </c>
      <c r="C117" t="s">
        <v>464</v>
      </c>
      <c r="D117" s="33" t="s">
        <v>798</v>
      </c>
      <c r="E117" t="s">
        <v>558</v>
      </c>
      <c r="F117" s="5">
        <v>59155</v>
      </c>
      <c r="G117" s="1">
        <v>0</v>
      </c>
      <c r="H117" t="s">
        <v>32</v>
      </c>
      <c r="I117" s="3">
        <v>45500</v>
      </c>
      <c r="J117" s="17" t="s">
        <v>25</v>
      </c>
      <c r="K117" t="str">
        <f>IF((БД_2023[[#This Row],[ВЫРУЧКА (ТГ.)]]/70)&gt;5000,(БД_2023[[#This Row],[ВЫРУЧКА (ТГ.)]]/70),"")</f>
        <v/>
      </c>
      <c r="L117" t="str">
        <f>_xlfn.CONCAT(БД_2023[[#This Row],[Имя]]," ",RIGHT(БД_2023[[#This Row],[Номер телефона]],5))</f>
        <v>АЛЛА 2****</v>
      </c>
      <c r="M117" s="17" t="str">
        <f>VLOOKUP(БД_2023[[#This Row],[Имя]],'СВ данные'!$A$1:$B$212,2,0)</f>
        <v>Ж</v>
      </c>
      <c r="N117" t="s">
        <v>711</v>
      </c>
      <c r="O117" t="str">
        <f>VLOOKUP(БД_2023[[#This Row],[Товар]],'СВ данные'!$E$2:$F$373,2,0)</f>
        <v>ЗОО Товары</v>
      </c>
    </row>
    <row r="118" spans="1:15" x14ac:dyDescent="0.2">
      <c r="A118" t="s">
        <v>8</v>
      </c>
      <c r="B118" s="4">
        <v>45005</v>
      </c>
      <c r="C118" t="s">
        <v>408</v>
      </c>
      <c r="D118" s="33" t="s">
        <v>799</v>
      </c>
      <c r="E118" s="7" t="s">
        <v>266</v>
      </c>
      <c r="F118" s="5">
        <v>26634</v>
      </c>
      <c r="G118" s="1">
        <v>11.5</v>
      </c>
      <c r="H118" t="s">
        <v>32</v>
      </c>
      <c r="I118" s="3">
        <v>44720</v>
      </c>
      <c r="J118" s="17" t="s">
        <v>25</v>
      </c>
      <c r="K118" t="str">
        <f>IF((БД_2023[[#This Row],[ВЫРУЧКА (ТГ.)]]/70)&gt;5000,(БД_2023[[#This Row],[ВЫРУЧКА (ТГ.)]]/70),"")</f>
        <v/>
      </c>
      <c r="L118" t="str">
        <f>_xlfn.CONCAT(БД_2023[[#This Row],[Имя]]," ",RIGHT(БД_2023[[#This Row],[Номер телефона]],5))</f>
        <v>ЕЛЕНА 4****</v>
      </c>
      <c r="M118" s="17" t="str">
        <f>VLOOKUP(БД_2023[[#This Row],[Имя]],'СВ данные'!$A$1:$B$212,2,0)</f>
        <v>Ж</v>
      </c>
      <c r="N118" t="s">
        <v>711</v>
      </c>
      <c r="O118" t="str">
        <f>VLOOKUP(БД_2023[[#This Row],[Товар]],'СВ данные'!$E$2:$F$373,2,0)</f>
        <v>Для дома</v>
      </c>
    </row>
    <row r="119" spans="1:15" x14ac:dyDescent="0.2">
      <c r="A119" t="s">
        <v>9</v>
      </c>
      <c r="B119" s="4">
        <v>45005</v>
      </c>
      <c r="C119" t="s">
        <v>622</v>
      </c>
      <c r="D119" s="18" t="s">
        <v>763</v>
      </c>
      <c r="E119" t="s">
        <v>89</v>
      </c>
      <c r="F119" s="5">
        <v>4823</v>
      </c>
      <c r="G119" s="1">
        <v>65</v>
      </c>
      <c r="H119" t="s">
        <v>33</v>
      </c>
      <c r="I119" s="3">
        <v>20735</v>
      </c>
      <c r="J119" s="17" t="s">
        <v>717</v>
      </c>
      <c r="K119" t="str">
        <f>IF((БД_2023[[#This Row],[ВЫРУЧКА (ТГ.)]]/70)&gt;5000,(БД_2023[[#This Row],[ВЫРУЧКА (ТГ.)]]/70),"")</f>
        <v/>
      </c>
      <c r="L119" t="str">
        <f>_xlfn.CONCAT(БД_2023[[#This Row],[Имя]]," ",RIGHT(БД_2023[[#This Row],[Номер телефона]],5))</f>
        <v>ЗАУРЕ 2****</v>
      </c>
      <c r="M119" s="17" t="str">
        <f>VLOOKUP(БД_2023[[#This Row],[Имя]],'СВ данные'!$A$1:$B$212,2,0)</f>
        <v>Ж</v>
      </c>
      <c r="N119" t="s">
        <v>710</v>
      </c>
      <c r="O119" t="str">
        <f>VLOOKUP(БД_2023[[#This Row],[Товар]],'СВ данные'!$E$2:$F$373,2,0)</f>
        <v>Инструменты</v>
      </c>
    </row>
    <row r="120" spans="1:15" x14ac:dyDescent="0.2">
      <c r="A120" t="s">
        <v>9</v>
      </c>
      <c r="B120" s="4">
        <v>45005</v>
      </c>
      <c r="C120" t="s">
        <v>588</v>
      </c>
      <c r="D120" s="33" t="s">
        <v>756</v>
      </c>
      <c r="E120" t="s">
        <v>88</v>
      </c>
      <c r="F120" s="5">
        <v>9751</v>
      </c>
      <c r="G120" s="1">
        <v>11.4</v>
      </c>
      <c r="H120" t="s">
        <v>12</v>
      </c>
      <c r="I120" s="3">
        <v>61880</v>
      </c>
      <c r="J120" s="17" t="s">
        <v>30</v>
      </c>
      <c r="K120" t="str">
        <f>IF((БД_2023[[#This Row],[ВЫРУЧКА (ТГ.)]]/70)&gt;5000,(БД_2023[[#This Row],[ВЫРУЧКА (ТГ.)]]/70),"")</f>
        <v/>
      </c>
      <c r="L120" t="str">
        <f>_xlfn.CONCAT(БД_2023[[#This Row],[Имя]]," ",RIGHT(БД_2023[[#This Row],[Номер телефона]],5))</f>
        <v>АЛИНА ****</v>
      </c>
      <c r="M120" s="17" t="str">
        <f>VLOOKUP(БД_2023[[#This Row],[Имя]],'СВ данные'!$A$1:$B$212,2,0)</f>
        <v>Ж</v>
      </c>
      <c r="N120" t="s">
        <v>30</v>
      </c>
      <c r="O120" t="str">
        <f>VLOOKUP(БД_2023[[#This Row],[Товар]],'СВ данные'!$E$2:$F$373,2,0)</f>
        <v>Носки</v>
      </c>
    </row>
    <row r="121" spans="1:15" x14ac:dyDescent="0.2">
      <c r="A121" t="s">
        <v>8</v>
      </c>
      <c r="B121" s="4">
        <v>45006</v>
      </c>
      <c r="C121" t="s">
        <v>436</v>
      </c>
      <c r="D121" s="33" t="s">
        <v>800</v>
      </c>
      <c r="E121" t="s">
        <v>73</v>
      </c>
      <c r="F121" s="5">
        <v>93392</v>
      </c>
      <c r="G121" s="1">
        <v>0</v>
      </c>
      <c r="H121" t="s">
        <v>32</v>
      </c>
      <c r="I121" s="3">
        <v>95758</v>
      </c>
      <c r="J121" s="17" t="s">
        <v>25</v>
      </c>
      <c r="K121" t="str">
        <f>IF((БД_2023[[#This Row],[ВЫРУЧКА (ТГ.)]]/70)&gt;5000,(БД_2023[[#This Row],[ВЫРУЧКА (ТГ.)]]/70),"")</f>
        <v/>
      </c>
      <c r="L121" t="str">
        <f>_xlfn.CONCAT(БД_2023[[#This Row],[Имя]]," ",RIGHT(БД_2023[[#This Row],[Номер телефона]],5))</f>
        <v>СВЕТЛАНА 6****</v>
      </c>
      <c r="M121" s="17" t="str">
        <f>VLOOKUP(БД_2023[[#This Row],[Имя]],'СВ данные'!$A$1:$B$212,2,0)</f>
        <v>Ж</v>
      </c>
      <c r="N121" t="s">
        <v>711</v>
      </c>
      <c r="O121" t="str">
        <f>VLOOKUP(БД_2023[[#This Row],[Товар]],'СВ данные'!$E$2:$F$373,2,0)</f>
        <v>Для дома</v>
      </c>
    </row>
    <row r="122" spans="1:15" x14ac:dyDescent="0.2">
      <c r="A122" t="s">
        <v>13</v>
      </c>
      <c r="B122" s="4">
        <v>45006</v>
      </c>
      <c r="C122" t="s">
        <v>394</v>
      </c>
      <c r="D122" s="33" t="s">
        <v>801</v>
      </c>
      <c r="E122" t="s">
        <v>97</v>
      </c>
      <c r="F122" s="5">
        <v>4995</v>
      </c>
      <c r="G122" s="1">
        <v>0</v>
      </c>
      <c r="H122" t="s">
        <v>12</v>
      </c>
      <c r="I122" s="3">
        <v>45500</v>
      </c>
      <c r="J122" s="17" t="s">
        <v>25</v>
      </c>
      <c r="K122" t="str">
        <f>IF((БД_2023[[#This Row],[ВЫРУЧКА (ТГ.)]]/70)&gt;5000,(БД_2023[[#This Row],[ВЫРУЧКА (ТГ.)]]/70),"")</f>
        <v/>
      </c>
      <c r="L122" t="str">
        <f>_xlfn.CONCAT(БД_2023[[#This Row],[Имя]]," ",RIGHT(БД_2023[[#This Row],[Номер телефона]],5))</f>
        <v>ТАТЬЯНА 8****</v>
      </c>
      <c r="M122" s="17" t="str">
        <f>VLOOKUP(БД_2023[[#This Row],[Имя]],'СВ данные'!$A$1:$B$212,2,0)</f>
        <v>Ж</v>
      </c>
      <c r="N122" t="s">
        <v>711</v>
      </c>
      <c r="O122" t="str">
        <f>VLOOKUP(БД_2023[[#This Row],[Товар]],'СВ данные'!$E$2:$F$373,2,0)</f>
        <v>Косметика</v>
      </c>
    </row>
    <row r="123" spans="1:15" x14ac:dyDescent="0.2">
      <c r="A123" t="s">
        <v>9</v>
      </c>
      <c r="B123" s="4">
        <v>45006</v>
      </c>
      <c r="C123" t="s">
        <v>622</v>
      </c>
      <c r="D123" s="18" t="s">
        <v>763</v>
      </c>
      <c r="E123" t="s">
        <v>83</v>
      </c>
      <c r="F123" s="5">
        <v>8712</v>
      </c>
      <c r="G123" s="1">
        <v>65</v>
      </c>
      <c r="H123" t="s">
        <v>33</v>
      </c>
      <c r="I123" s="3">
        <v>54444</v>
      </c>
      <c r="J123" s="17" t="s">
        <v>717</v>
      </c>
      <c r="K123" t="str">
        <f>IF((БД_2023[[#This Row],[ВЫРУЧКА (ТГ.)]]/70)&gt;5000,(БД_2023[[#This Row],[ВЫРУЧКА (ТГ.)]]/70),"")</f>
        <v/>
      </c>
      <c r="L123" t="str">
        <f>_xlfn.CONCAT(БД_2023[[#This Row],[Имя]]," ",RIGHT(БД_2023[[#This Row],[Номер телефона]],5))</f>
        <v>ЗАУРЕ 2****</v>
      </c>
      <c r="M123" s="17" t="str">
        <f>VLOOKUP(БД_2023[[#This Row],[Имя]],'СВ данные'!$A$1:$B$212,2,0)</f>
        <v>Ж</v>
      </c>
      <c r="N123" t="s">
        <v>710</v>
      </c>
      <c r="O123" t="str">
        <f>VLOOKUP(БД_2023[[#This Row],[Товар]],'СВ данные'!$E$2:$F$373,2,0)</f>
        <v>Косметика</v>
      </c>
    </row>
    <row r="124" spans="1:15" x14ac:dyDescent="0.2">
      <c r="A124" t="s">
        <v>11</v>
      </c>
      <c r="B124" s="4">
        <v>45006</v>
      </c>
      <c r="C124" t="s">
        <v>444</v>
      </c>
      <c r="D124" s="33" t="s">
        <v>756</v>
      </c>
      <c r="E124" t="s">
        <v>169</v>
      </c>
      <c r="F124" s="5">
        <v>5659</v>
      </c>
      <c r="G124" s="1">
        <v>11.4</v>
      </c>
      <c r="H124" t="s">
        <v>32</v>
      </c>
      <c r="I124" s="3">
        <v>27244</v>
      </c>
      <c r="J124" s="17" t="s">
        <v>30</v>
      </c>
      <c r="K124" t="str">
        <f>IF((БД_2023[[#This Row],[ВЫРУЧКА (ТГ.)]]/70)&gt;5000,(БД_2023[[#This Row],[ВЫРУЧКА (ТГ.)]]/70),"")</f>
        <v/>
      </c>
      <c r="L124" t="str">
        <f>_xlfn.CONCAT(БД_2023[[#This Row],[Имя]]," ",RIGHT(БД_2023[[#This Row],[Номер телефона]],5))</f>
        <v>НЕПОНЯТНЫЕ ****</v>
      </c>
      <c r="M124" s="17" t="str">
        <f>VLOOKUP(БД_2023[[#This Row],[Имя]],'СВ данные'!$A$1:$B$212,2,0)</f>
        <v>М</v>
      </c>
      <c r="N124" t="s">
        <v>30</v>
      </c>
      <c r="O124" t="str">
        <f>VLOOKUP(БД_2023[[#This Row],[Товар]],'СВ данные'!$E$2:$F$373,2,0)</f>
        <v>Нет данных</v>
      </c>
    </row>
    <row r="125" spans="1:15" x14ac:dyDescent="0.2">
      <c r="A125" t="s">
        <v>11</v>
      </c>
      <c r="B125" s="4">
        <v>45006</v>
      </c>
      <c r="C125" t="s">
        <v>444</v>
      </c>
      <c r="D125" s="33" t="s">
        <v>756</v>
      </c>
      <c r="E125" t="s">
        <v>169</v>
      </c>
      <c r="F125" s="5">
        <v>21009</v>
      </c>
      <c r="G125" s="1">
        <v>11.4</v>
      </c>
      <c r="H125" t="s">
        <v>32</v>
      </c>
      <c r="I125" s="3">
        <v>101155</v>
      </c>
      <c r="J125" s="17" t="s">
        <v>30</v>
      </c>
      <c r="K125" t="str">
        <f>IF((БД_2023[[#This Row],[ВЫРУЧКА (ТГ.)]]/70)&gt;5000,(БД_2023[[#This Row],[ВЫРУЧКА (ТГ.)]]/70),"")</f>
        <v/>
      </c>
      <c r="L125" t="str">
        <f>_xlfn.CONCAT(БД_2023[[#This Row],[Имя]]," ",RIGHT(БД_2023[[#This Row],[Номер телефона]],5))</f>
        <v>НЕПОНЯТНЫЕ ****</v>
      </c>
      <c r="M125" s="17" t="str">
        <f>VLOOKUP(БД_2023[[#This Row],[Имя]],'СВ данные'!$A$1:$B$212,2,0)</f>
        <v>М</v>
      </c>
      <c r="N125" t="s">
        <v>30</v>
      </c>
      <c r="O125" t="str">
        <f>VLOOKUP(БД_2023[[#This Row],[Товар]],'СВ данные'!$E$2:$F$373,2,0)</f>
        <v>Нет данных</v>
      </c>
    </row>
    <row r="126" spans="1:15" x14ac:dyDescent="0.2">
      <c r="A126" t="s">
        <v>11</v>
      </c>
      <c r="B126" s="4">
        <v>45006</v>
      </c>
      <c r="C126" t="s">
        <v>444</v>
      </c>
      <c r="D126" s="33" t="s">
        <v>756</v>
      </c>
      <c r="E126" t="s">
        <v>169</v>
      </c>
      <c r="F126" s="5">
        <v>1760</v>
      </c>
      <c r="G126" s="1">
        <v>11.8</v>
      </c>
      <c r="H126" t="s">
        <v>32</v>
      </c>
      <c r="I126" s="3">
        <v>45500</v>
      </c>
      <c r="J126" s="17" t="s">
        <v>30</v>
      </c>
      <c r="K126" t="str">
        <f>IF((БД_2023[[#This Row],[ВЫРУЧКА (ТГ.)]]/70)&gt;5000,(БД_2023[[#This Row],[ВЫРУЧКА (ТГ.)]]/70),"")</f>
        <v/>
      </c>
      <c r="L126" t="str">
        <f>_xlfn.CONCAT(БД_2023[[#This Row],[Имя]]," ",RIGHT(БД_2023[[#This Row],[Номер телефона]],5))</f>
        <v>НЕПОНЯТНЫЕ ****</v>
      </c>
      <c r="M126" s="17" t="str">
        <f>VLOOKUP(БД_2023[[#This Row],[Имя]],'СВ данные'!$A$1:$B$212,2,0)</f>
        <v>М</v>
      </c>
      <c r="N126" t="s">
        <v>30</v>
      </c>
      <c r="O126" t="str">
        <f>VLOOKUP(БД_2023[[#This Row],[Товар]],'СВ данные'!$E$2:$F$373,2,0)</f>
        <v>Нет данных</v>
      </c>
    </row>
    <row r="127" spans="1:15" x14ac:dyDescent="0.2">
      <c r="A127" t="s">
        <v>9</v>
      </c>
      <c r="B127" s="4">
        <v>45006</v>
      </c>
      <c r="C127" t="s">
        <v>625</v>
      </c>
      <c r="D127" s="33" t="s">
        <v>756</v>
      </c>
      <c r="E127" t="s">
        <v>90</v>
      </c>
      <c r="F127" s="5">
        <v>9867</v>
      </c>
      <c r="G127" s="1">
        <v>65</v>
      </c>
      <c r="H127" t="s">
        <v>33</v>
      </c>
      <c r="I127" s="3">
        <v>67665</v>
      </c>
      <c r="J127" s="17" t="s">
        <v>30</v>
      </c>
      <c r="K127" t="str">
        <f>IF((БД_2023[[#This Row],[ВЫРУЧКА (ТГ.)]]/70)&gt;5000,(БД_2023[[#This Row],[ВЫРУЧКА (ТГ.)]]/70),"")</f>
        <v/>
      </c>
      <c r="L127" t="str">
        <f>_xlfn.CONCAT(БД_2023[[#This Row],[Имя]]," ",RIGHT(БД_2023[[#This Row],[Номер телефона]],5))</f>
        <v>ИСЛАМ ****</v>
      </c>
      <c r="M127" s="17" t="str">
        <f>VLOOKUP(БД_2023[[#This Row],[Имя]],'СВ данные'!$A$1:$B$212,2,0)</f>
        <v>М</v>
      </c>
      <c r="N127" t="s">
        <v>30</v>
      </c>
      <c r="O127" t="str">
        <f>VLOOKUP(БД_2023[[#This Row],[Товар]],'СВ данные'!$E$2:$F$373,2,0)</f>
        <v>Товары для кухни</v>
      </c>
    </row>
    <row r="128" spans="1:15" x14ac:dyDescent="0.2">
      <c r="A128" t="s">
        <v>11</v>
      </c>
      <c r="B128" s="4">
        <v>45006</v>
      </c>
      <c r="C128" t="s">
        <v>444</v>
      </c>
      <c r="D128" s="33" t="s">
        <v>756</v>
      </c>
      <c r="E128" t="s">
        <v>169</v>
      </c>
      <c r="F128" s="5">
        <v>1719</v>
      </c>
      <c r="G128" s="1">
        <v>11.4</v>
      </c>
      <c r="H128" t="s">
        <v>32</v>
      </c>
      <c r="I128" s="3">
        <v>8278</v>
      </c>
      <c r="J128" s="17" t="s">
        <v>30</v>
      </c>
      <c r="K128" t="str">
        <f>IF((БД_2023[[#This Row],[ВЫРУЧКА (ТГ.)]]/70)&gt;5000,(БД_2023[[#This Row],[ВЫРУЧКА (ТГ.)]]/70),"")</f>
        <v/>
      </c>
      <c r="L128" t="str">
        <f>_xlfn.CONCAT(БД_2023[[#This Row],[Имя]]," ",RIGHT(БД_2023[[#This Row],[Номер телефона]],5))</f>
        <v>НЕПОНЯТНЫЕ ****</v>
      </c>
      <c r="M128" s="17" t="str">
        <f>VLOOKUP(БД_2023[[#This Row],[Имя]],'СВ данные'!$A$1:$B$212,2,0)</f>
        <v>М</v>
      </c>
      <c r="N128" t="s">
        <v>30</v>
      </c>
      <c r="O128" t="str">
        <f>VLOOKUP(БД_2023[[#This Row],[Товар]],'СВ данные'!$E$2:$F$373,2,0)</f>
        <v>Нет данных</v>
      </c>
    </row>
    <row r="129" spans="1:15" x14ac:dyDescent="0.2">
      <c r="A129" t="s">
        <v>11</v>
      </c>
      <c r="B129" s="4">
        <v>45006</v>
      </c>
      <c r="C129" t="s">
        <v>444</v>
      </c>
      <c r="D129" s="33" t="s">
        <v>756</v>
      </c>
      <c r="E129" t="s">
        <v>169</v>
      </c>
      <c r="F129" s="5">
        <v>1719</v>
      </c>
      <c r="G129" s="1">
        <v>11.4</v>
      </c>
      <c r="H129" t="s">
        <v>32</v>
      </c>
      <c r="I129" s="3">
        <v>8278</v>
      </c>
      <c r="J129" s="17" t="s">
        <v>30</v>
      </c>
      <c r="K129" t="str">
        <f>IF((БД_2023[[#This Row],[ВЫРУЧКА (ТГ.)]]/70)&gt;5000,(БД_2023[[#This Row],[ВЫРУЧКА (ТГ.)]]/70),"")</f>
        <v/>
      </c>
      <c r="L129" t="str">
        <f>_xlfn.CONCAT(БД_2023[[#This Row],[Имя]]," ",RIGHT(БД_2023[[#This Row],[Номер телефона]],5))</f>
        <v>НЕПОНЯТНЫЕ ****</v>
      </c>
      <c r="M129" s="17" t="str">
        <f>VLOOKUP(БД_2023[[#This Row],[Имя]],'СВ данные'!$A$1:$B$212,2,0)</f>
        <v>М</v>
      </c>
      <c r="N129" t="s">
        <v>30</v>
      </c>
      <c r="O129" t="str">
        <f>VLOOKUP(БД_2023[[#This Row],[Товар]],'СВ данные'!$E$2:$F$373,2,0)</f>
        <v>Нет данных</v>
      </c>
    </row>
    <row r="130" spans="1:15" x14ac:dyDescent="0.2">
      <c r="A130" t="s">
        <v>11</v>
      </c>
      <c r="B130" s="4">
        <v>45006</v>
      </c>
      <c r="C130" t="s">
        <v>444</v>
      </c>
      <c r="D130" s="33" t="s">
        <v>756</v>
      </c>
      <c r="E130" t="s">
        <v>169</v>
      </c>
      <c r="F130" s="5">
        <v>3254</v>
      </c>
      <c r="G130" s="1">
        <v>11.4</v>
      </c>
      <c r="H130" t="s">
        <v>32</v>
      </c>
      <c r="I130" s="3">
        <v>19227</v>
      </c>
      <c r="J130" s="17" t="s">
        <v>30</v>
      </c>
      <c r="K130" t="str">
        <f>IF((БД_2023[[#This Row],[ВЫРУЧКА (ТГ.)]]/70)&gt;5000,(БД_2023[[#This Row],[ВЫРУЧКА (ТГ.)]]/70),"")</f>
        <v/>
      </c>
      <c r="L130" t="str">
        <f>_xlfn.CONCAT(БД_2023[[#This Row],[Имя]]," ",RIGHT(БД_2023[[#This Row],[Номер телефона]],5))</f>
        <v>НЕПОНЯТНЫЕ ****</v>
      </c>
      <c r="M130" s="17" t="str">
        <f>VLOOKUP(БД_2023[[#This Row],[Имя]],'СВ данные'!$A$1:$B$212,2,0)</f>
        <v>М</v>
      </c>
      <c r="N130" t="s">
        <v>30</v>
      </c>
      <c r="O130" t="str">
        <f>VLOOKUP(БД_2023[[#This Row],[Товар]],'СВ данные'!$E$2:$F$373,2,0)</f>
        <v>Нет данных</v>
      </c>
    </row>
    <row r="131" spans="1:15" x14ac:dyDescent="0.2">
      <c r="A131" t="s">
        <v>11</v>
      </c>
      <c r="B131" s="4">
        <v>45006</v>
      </c>
      <c r="C131" t="s">
        <v>444</v>
      </c>
      <c r="D131" s="33" t="s">
        <v>756</v>
      </c>
      <c r="E131" t="s">
        <v>169</v>
      </c>
      <c r="F131" s="5">
        <v>3425</v>
      </c>
      <c r="G131" s="1">
        <v>0</v>
      </c>
      <c r="H131" t="s">
        <v>32</v>
      </c>
      <c r="I131" s="3">
        <v>45500</v>
      </c>
      <c r="J131" s="17" t="s">
        <v>30</v>
      </c>
      <c r="K131" t="str">
        <f>IF((БД_2023[[#This Row],[ВЫРУЧКА (ТГ.)]]/70)&gt;5000,(БД_2023[[#This Row],[ВЫРУЧКА (ТГ.)]]/70),"")</f>
        <v/>
      </c>
      <c r="L131" t="str">
        <f>_xlfn.CONCAT(БД_2023[[#This Row],[Имя]]," ",RIGHT(БД_2023[[#This Row],[Номер телефона]],5))</f>
        <v>НЕПОНЯТНЫЕ ****</v>
      </c>
      <c r="M131" s="17" t="str">
        <f>VLOOKUP(БД_2023[[#This Row],[Имя]],'СВ данные'!$A$1:$B$212,2,0)</f>
        <v>М</v>
      </c>
      <c r="N131" t="s">
        <v>30</v>
      </c>
      <c r="O131" t="str">
        <f>VLOOKUP(БД_2023[[#This Row],[Товар]],'СВ данные'!$E$2:$F$373,2,0)</f>
        <v>Нет данных</v>
      </c>
    </row>
    <row r="132" spans="1:15" x14ac:dyDescent="0.2">
      <c r="A132" t="s">
        <v>11</v>
      </c>
      <c r="B132" s="4">
        <v>45006</v>
      </c>
      <c r="C132" t="s">
        <v>444</v>
      </c>
      <c r="D132" s="33" t="s">
        <v>756</v>
      </c>
      <c r="E132" t="s">
        <v>169</v>
      </c>
      <c r="F132" s="5">
        <v>1734</v>
      </c>
      <c r="G132" s="1">
        <v>11.4</v>
      </c>
      <c r="H132" t="s">
        <v>32</v>
      </c>
      <c r="I132" s="3">
        <v>45500</v>
      </c>
      <c r="J132" s="17" t="s">
        <v>30</v>
      </c>
      <c r="K132" t="str">
        <f>IF((БД_2023[[#This Row],[ВЫРУЧКА (ТГ.)]]/70)&gt;5000,(БД_2023[[#This Row],[ВЫРУЧКА (ТГ.)]]/70),"")</f>
        <v/>
      </c>
      <c r="L132" t="str">
        <f>_xlfn.CONCAT(БД_2023[[#This Row],[Имя]]," ",RIGHT(БД_2023[[#This Row],[Номер телефона]],5))</f>
        <v>НЕПОНЯТНЫЕ ****</v>
      </c>
      <c r="M132" s="17" t="str">
        <f>VLOOKUP(БД_2023[[#This Row],[Имя]],'СВ данные'!$A$1:$B$212,2,0)</f>
        <v>М</v>
      </c>
      <c r="N132" t="s">
        <v>30</v>
      </c>
      <c r="O132" t="str">
        <f>VLOOKUP(БД_2023[[#This Row],[Товар]],'СВ данные'!$E$2:$F$373,2,0)</f>
        <v>Нет данных</v>
      </c>
    </row>
    <row r="133" spans="1:15" x14ac:dyDescent="0.2">
      <c r="A133" t="s">
        <v>11</v>
      </c>
      <c r="B133" s="4">
        <v>45006</v>
      </c>
      <c r="C133" t="s">
        <v>444</v>
      </c>
      <c r="D133" s="33" t="s">
        <v>756</v>
      </c>
      <c r="E133" t="s">
        <v>169</v>
      </c>
      <c r="F133" s="5">
        <v>9100</v>
      </c>
      <c r="G133" s="1">
        <v>11.8</v>
      </c>
      <c r="H133" t="s">
        <v>32</v>
      </c>
      <c r="I133" s="3">
        <v>45500</v>
      </c>
      <c r="J133" s="17" t="s">
        <v>30</v>
      </c>
      <c r="K133" t="str">
        <f>IF((БД_2023[[#This Row],[ВЫРУЧКА (ТГ.)]]/70)&gt;5000,(БД_2023[[#This Row],[ВЫРУЧКА (ТГ.)]]/70),"")</f>
        <v/>
      </c>
      <c r="L133" t="str">
        <f>_xlfn.CONCAT(БД_2023[[#This Row],[Имя]]," ",RIGHT(БД_2023[[#This Row],[Номер телефона]],5))</f>
        <v>НЕПОНЯТНЫЕ ****</v>
      </c>
      <c r="M133" s="17" t="str">
        <f>VLOOKUP(БД_2023[[#This Row],[Имя]],'СВ данные'!$A$1:$B$212,2,0)</f>
        <v>М</v>
      </c>
      <c r="N133" t="s">
        <v>30</v>
      </c>
      <c r="O133" t="str">
        <f>VLOOKUP(БД_2023[[#This Row],[Товар]],'СВ данные'!$E$2:$F$373,2,0)</f>
        <v>Нет данных</v>
      </c>
    </row>
    <row r="134" spans="1:15" x14ac:dyDescent="0.2">
      <c r="A134" t="s">
        <v>13</v>
      </c>
      <c r="B134" s="4">
        <v>45007</v>
      </c>
      <c r="C134" t="s">
        <v>469</v>
      </c>
      <c r="D134" s="33" t="s">
        <v>802</v>
      </c>
      <c r="E134" t="s">
        <v>81</v>
      </c>
      <c r="F134" s="5">
        <v>2910</v>
      </c>
      <c r="G134" s="1">
        <v>0</v>
      </c>
      <c r="H134" t="s">
        <v>12</v>
      </c>
      <c r="I134" s="3">
        <v>45500</v>
      </c>
      <c r="J134" s="17" t="s">
        <v>25</v>
      </c>
      <c r="K134" t="str">
        <f>IF((БД_2023[[#This Row],[ВЫРУЧКА (ТГ.)]]/70)&gt;5000,(БД_2023[[#This Row],[ВЫРУЧКА (ТГ.)]]/70),"")</f>
        <v/>
      </c>
      <c r="L134" t="str">
        <f>_xlfn.CONCAT(БД_2023[[#This Row],[Имя]]," ",RIGHT(БД_2023[[#This Row],[Номер телефона]],5))</f>
        <v>ПОЛИНА 8****</v>
      </c>
      <c r="M134" s="17" t="str">
        <f>VLOOKUP(БД_2023[[#This Row],[Имя]],'СВ данные'!$A$1:$B$212,2,0)</f>
        <v>Ж</v>
      </c>
      <c r="N134" t="s">
        <v>711</v>
      </c>
      <c r="O134" t="str">
        <f>VLOOKUP(БД_2023[[#This Row],[Товар]],'СВ данные'!$E$2:$F$373,2,0)</f>
        <v>Рюкзаки</v>
      </c>
    </row>
    <row r="135" spans="1:15" x14ac:dyDescent="0.2">
      <c r="A135" t="s">
        <v>15</v>
      </c>
      <c r="B135" s="4">
        <v>45007</v>
      </c>
      <c r="C135" t="s">
        <v>394</v>
      </c>
      <c r="D135" s="33" t="s">
        <v>803</v>
      </c>
      <c r="E135" t="s">
        <v>74</v>
      </c>
      <c r="F135" s="5">
        <v>7737</v>
      </c>
      <c r="G135" s="1">
        <v>0</v>
      </c>
      <c r="H135" t="s">
        <v>12</v>
      </c>
      <c r="I135" s="3">
        <v>41510</v>
      </c>
      <c r="J135" s="17" t="s">
        <v>25</v>
      </c>
      <c r="K135" t="str">
        <f>IF((БД_2023[[#This Row],[ВЫРУЧКА (ТГ.)]]/70)&gt;5000,(БД_2023[[#This Row],[ВЫРУЧКА (ТГ.)]]/70),"")</f>
        <v/>
      </c>
      <c r="L135" t="str">
        <f>_xlfn.CONCAT(БД_2023[[#This Row],[Имя]]," ",RIGHT(БД_2023[[#This Row],[Номер телефона]],5))</f>
        <v>ТАТЬЯНА 3****</v>
      </c>
      <c r="M135" s="17" t="str">
        <f>VLOOKUP(БД_2023[[#This Row],[Имя]],'СВ данные'!$A$1:$B$212,2,0)</f>
        <v>Ж</v>
      </c>
      <c r="N135" t="s">
        <v>711</v>
      </c>
      <c r="O135" t="str">
        <f>VLOOKUP(БД_2023[[#This Row],[Товар]],'СВ данные'!$E$2:$F$373,2,0)</f>
        <v>Одежда</v>
      </c>
    </row>
    <row r="136" spans="1:15" x14ac:dyDescent="0.2">
      <c r="A136" t="s">
        <v>9</v>
      </c>
      <c r="B136" s="4">
        <v>45007</v>
      </c>
      <c r="C136" t="s">
        <v>622</v>
      </c>
      <c r="D136" s="18" t="s">
        <v>763</v>
      </c>
      <c r="E136" t="s">
        <v>49</v>
      </c>
      <c r="F136" s="5">
        <v>12865</v>
      </c>
      <c r="G136" s="1">
        <v>65</v>
      </c>
      <c r="H136" t="s">
        <v>33</v>
      </c>
      <c r="I136" s="3">
        <v>153075</v>
      </c>
      <c r="J136" s="17" t="s">
        <v>717</v>
      </c>
      <c r="K136" t="str">
        <f>IF((БД_2023[[#This Row],[ВЫРУЧКА (ТГ.)]]/70)&gt;5000,(БД_2023[[#This Row],[ВЫРУЧКА (ТГ.)]]/70),"")</f>
        <v/>
      </c>
      <c r="L136" t="str">
        <f>_xlfn.CONCAT(БД_2023[[#This Row],[Имя]]," ",RIGHT(БД_2023[[#This Row],[Номер телефона]],5))</f>
        <v>ЗАУРЕ 2****</v>
      </c>
      <c r="M136" s="17" t="str">
        <f>VLOOKUP(БД_2023[[#This Row],[Имя]],'СВ данные'!$A$1:$B$212,2,0)</f>
        <v>Ж</v>
      </c>
      <c r="N136" t="s">
        <v>710</v>
      </c>
      <c r="O136" t="str">
        <f>VLOOKUP(БД_2023[[#This Row],[Товар]],'СВ данные'!$E$2:$F$373,2,0)</f>
        <v>Сумки</v>
      </c>
    </row>
    <row r="137" spans="1:15" x14ac:dyDescent="0.2">
      <c r="A137" t="s">
        <v>9</v>
      </c>
      <c r="B137" s="4">
        <v>45007</v>
      </c>
      <c r="C137" t="s">
        <v>478</v>
      </c>
      <c r="D137" s="33" t="s">
        <v>756</v>
      </c>
      <c r="E137" t="s">
        <v>49</v>
      </c>
      <c r="F137" s="5">
        <v>23785</v>
      </c>
      <c r="G137" s="1">
        <v>0</v>
      </c>
      <c r="H137" t="s">
        <v>33</v>
      </c>
      <c r="I137" s="3">
        <v>399100</v>
      </c>
      <c r="J137" s="17" t="s">
        <v>30</v>
      </c>
      <c r="K137" s="3">
        <f>IF((БД_2023[[#This Row],[ВЫРУЧКА (ТГ.)]]/70)&gt;5000,(БД_2023[[#This Row],[ВЫРУЧКА (ТГ.)]]/70),"")</f>
        <v>5701.4285714285716</v>
      </c>
      <c r="L137" t="str">
        <f>_xlfn.CONCAT(БД_2023[[#This Row],[Имя]]," ",RIGHT(БД_2023[[#This Row],[Номер телефона]],5))</f>
        <v>ГЕРАСИМЕНКО ****</v>
      </c>
      <c r="M137" s="17" t="str">
        <f>VLOOKUP(БД_2023[[#This Row],[Имя]],'СВ данные'!$A$1:$B$212,2,0)</f>
        <v>М</v>
      </c>
      <c r="N137" t="s">
        <v>30</v>
      </c>
      <c r="O137" t="str">
        <f>VLOOKUP(БД_2023[[#This Row],[Товар]],'СВ данные'!$E$2:$F$373,2,0)</f>
        <v>Сумки</v>
      </c>
    </row>
    <row r="138" spans="1:15" x14ac:dyDescent="0.2">
      <c r="A138" t="s">
        <v>9</v>
      </c>
      <c r="B138" s="4">
        <v>45007</v>
      </c>
      <c r="C138" t="s">
        <v>446</v>
      </c>
      <c r="D138" s="33" t="s">
        <v>756</v>
      </c>
      <c r="E138" t="s">
        <v>91</v>
      </c>
      <c r="F138" s="5">
        <v>7150</v>
      </c>
      <c r="G138" s="1">
        <v>0</v>
      </c>
      <c r="H138" t="s">
        <v>33</v>
      </c>
      <c r="I138" s="3">
        <v>58175</v>
      </c>
      <c r="J138" s="17" t="s">
        <v>30</v>
      </c>
      <c r="K138" t="str">
        <f>IF((БД_2023[[#This Row],[ВЫРУЧКА (ТГ.)]]/70)&gt;5000,(БД_2023[[#This Row],[ВЫРУЧКА (ТГ.)]]/70),"")</f>
        <v/>
      </c>
      <c r="L138" t="str">
        <f>_xlfn.CONCAT(БД_2023[[#This Row],[Имя]]," ",RIGHT(БД_2023[[#This Row],[Номер телефона]],5))</f>
        <v>ЕВГЕНИЯ ****</v>
      </c>
      <c r="M138" s="17" t="str">
        <f>VLOOKUP(БД_2023[[#This Row],[Имя]],'СВ данные'!$A$1:$B$212,2,0)</f>
        <v>Ж</v>
      </c>
      <c r="N138" t="s">
        <v>30</v>
      </c>
      <c r="O138" t="str">
        <f>VLOOKUP(БД_2023[[#This Row],[Товар]],'СВ данные'!$E$2:$F$373,2,0)</f>
        <v>Косметика</v>
      </c>
    </row>
    <row r="139" spans="1:15" x14ac:dyDescent="0.2">
      <c r="A139" t="s">
        <v>11</v>
      </c>
      <c r="B139" s="4">
        <v>45007</v>
      </c>
      <c r="C139" t="s">
        <v>444</v>
      </c>
      <c r="D139" s="33" t="s">
        <v>756</v>
      </c>
      <c r="E139" t="s">
        <v>169</v>
      </c>
      <c r="F139" s="5">
        <v>7641</v>
      </c>
      <c r="G139" s="1">
        <v>11.4</v>
      </c>
      <c r="H139" t="s">
        <v>32</v>
      </c>
      <c r="I139" s="3">
        <v>45500</v>
      </c>
      <c r="J139" s="17" t="s">
        <v>30</v>
      </c>
      <c r="K139" t="str">
        <f>IF((БД_2023[[#This Row],[ВЫРУЧКА (ТГ.)]]/70)&gt;5000,(БД_2023[[#This Row],[ВЫРУЧКА (ТГ.)]]/70),"")</f>
        <v/>
      </c>
      <c r="L139" t="str">
        <f>_xlfn.CONCAT(БД_2023[[#This Row],[Имя]]," ",RIGHT(БД_2023[[#This Row],[Номер телефона]],5))</f>
        <v>НЕПОНЯТНЫЕ ****</v>
      </c>
      <c r="M139" s="17" t="str">
        <f>VLOOKUP(БД_2023[[#This Row],[Имя]],'СВ данные'!$A$1:$B$212,2,0)</f>
        <v>М</v>
      </c>
      <c r="N139" t="s">
        <v>30</v>
      </c>
      <c r="O139" t="str">
        <f>VLOOKUP(БД_2023[[#This Row],[Товар]],'СВ данные'!$E$2:$F$373,2,0)</f>
        <v>Нет данных</v>
      </c>
    </row>
    <row r="140" spans="1:15" x14ac:dyDescent="0.2">
      <c r="A140" t="s">
        <v>11</v>
      </c>
      <c r="B140" s="4">
        <v>45007</v>
      </c>
      <c r="C140" t="s">
        <v>444</v>
      </c>
      <c r="D140" s="33" t="s">
        <v>756</v>
      </c>
      <c r="E140" t="s">
        <v>169</v>
      </c>
      <c r="F140" s="5">
        <v>3580</v>
      </c>
      <c r="G140" s="1">
        <v>11.4</v>
      </c>
      <c r="H140" t="s">
        <v>32</v>
      </c>
      <c r="I140" s="3">
        <v>21157</v>
      </c>
      <c r="J140" s="17" t="s">
        <v>30</v>
      </c>
      <c r="K140" t="str">
        <f>IF((БД_2023[[#This Row],[ВЫРУЧКА (ТГ.)]]/70)&gt;5000,(БД_2023[[#This Row],[ВЫРУЧКА (ТГ.)]]/70),"")</f>
        <v/>
      </c>
      <c r="L140" t="str">
        <f>_xlfn.CONCAT(БД_2023[[#This Row],[Имя]]," ",RIGHT(БД_2023[[#This Row],[Номер телефона]],5))</f>
        <v>НЕПОНЯТНЫЕ ****</v>
      </c>
      <c r="M140" s="17" t="str">
        <f>VLOOKUP(БД_2023[[#This Row],[Имя]],'СВ данные'!$A$1:$B$212,2,0)</f>
        <v>М</v>
      </c>
      <c r="N140" t="s">
        <v>30</v>
      </c>
      <c r="O140" t="str">
        <f>VLOOKUP(БД_2023[[#This Row],[Товар]],'СВ данные'!$E$2:$F$373,2,0)</f>
        <v>Нет данных</v>
      </c>
    </row>
    <row r="141" spans="1:15" x14ac:dyDescent="0.2">
      <c r="A141" t="s">
        <v>11</v>
      </c>
      <c r="B141" s="4">
        <v>45007</v>
      </c>
      <c r="C141" t="s">
        <v>444</v>
      </c>
      <c r="D141" s="33" t="s">
        <v>756</v>
      </c>
      <c r="E141" t="s">
        <v>169</v>
      </c>
      <c r="F141" s="5">
        <v>3425</v>
      </c>
      <c r="G141" s="1">
        <v>11.8</v>
      </c>
      <c r="H141" t="s">
        <v>32</v>
      </c>
      <c r="I141" s="3">
        <v>45500</v>
      </c>
      <c r="J141" s="17" t="s">
        <v>30</v>
      </c>
      <c r="K141" t="str">
        <f>IF((БД_2023[[#This Row],[ВЫРУЧКА (ТГ.)]]/70)&gt;5000,(БД_2023[[#This Row],[ВЫРУЧКА (ТГ.)]]/70),"")</f>
        <v/>
      </c>
      <c r="L141" t="str">
        <f>_xlfn.CONCAT(БД_2023[[#This Row],[Имя]]," ",RIGHT(БД_2023[[#This Row],[Номер телефона]],5))</f>
        <v>НЕПОНЯТНЫЕ ****</v>
      </c>
      <c r="M141" s="17" t="str">
        <f>VLOOKUP(БД_2023[[#This Row],[Имя]],'СВ данные'!$A$1:$B$212,2,0)</f>
        <v>М</v>
      </c>
      <c r="N141" t="s">
        <v>30</v>
      </c>
      <c r="O141" t="str">
        <f>VLOOKUP(БД_2023[[#This Row],[Товар]],'СВ данные'!$E$2:$F$373,2,0)</f>
        <v>Нет данных</v>
      </c>
    </row>
    <row r="142" spans="1:15" x14ac:dyDescent="0.2">
      <c r="A142" t="s">
        <v>11</v>
      </c>
      <c r="B142" s="4">
        <v>45007</v>
      </c>
      <c r="C142" t="s">
        <v>444</v>
      </c>
      <c r="D142" s="33" t="s">
        <v>756</v>
      </c>
      <c r="E142" t="s">
        <v>169</v>
      </c>
      <c r="F142" s="5">
        <v>1734</v>
      </c>
      <c r="G142" s="1">
        <v>11.8</v>
      </c>
      <c r="H142" t="s">
        <v>32</v>
      </c>
      <c r="I142" s="3">
        <v>45500</v>
      </c>
      <c r="J142" s="17" t="s">
        <v>30</v>
      </c>
      <c r="K142" t="str">
        <f>IF((БД_2023[[#This Row],[ВЫРУЧКА (ТГ.)]]/70)&gt;5000,(БД_2023[[#This Row],[ВЫРУЧКА (ТГ.)]]/70),"")</f>
        <v/>
      </c>
      <c r="L142" t="str">
        <f>_xlfn.CONCAT(БД_2023[[#This Row],[Имя]]," ",RIGHT(БД_2023[[#This Row],[Номер телефона]],5))</f>
        <v>НЕПОНЯТНЫЕ ****</v>
      </c>
      <c r="M142" s="17" t="str">
        <f>VLOOKUP(БД_2023[[#This Row],[Имя]],'СВ данные'!$A$1:$B$212,2,0)</f>
        <v>М</v>
      </c>
      <c r="N142" t="s">
        <v>30</v>
      </c>
      <c r="O142" t="str">
        <f>VLOOKUP(БД_2023[[#This Row],[Товар]],'СВ данные'!$E$2:$F$373,2,0)</f>
        <v>Нет данных</v>
      </c>
    </row>
    <row r="143" spans="1:15" x14ac:dyDescent="0.2">
      <c r="A143" t="s">
        <v>0</v>
      </c>
      <c r="B143" s="4">
        <v>45008</v>
      </c>
      <c r="C143" t="s">
        <v>641</v>
      </c>
      <c r="D143" s="33" t="s">
        <v>804</v>
      </c>
      <c r="E143" t="s">
        <v>62</v>
      </c>
      <c r="F143" s="5">
        <v>2130</v>
      </c>
      <c r="G143" s="1">
        <v>70</v>
      </c>
      <c r="H143" t="s">
        <v>32</v>
      </c>
      <c r="I143" s="3">
        <v>50748</v>
      </c>
      <c r="J143" s="17" t="s">
        <v>717</v>
      </c>
      <c r="K143" t="str">
        <f>IF((БД_2023[[#This Row],[ВЫРУЧКА (ТГ.)]]/70)&gt;5000,(БД_2023[[#This Row],[ВЫРУЧКА (ТГ.)]]/70),"")</f>
        <v/>
      </c>
      <c r="L143" t="str">
        <f>_xlfn.CONCAT(БД_2023[[#This Row],[Имя]]," ",RIGHT(БД_2023[[#This Row],[Номер телефона]],5))</f>
        <v>НИГОРА 9****</v>
      </c>
      <c r="M143" s="17" t="str">
        <f>VLOOKUP(БД_2023[[#This Row],[Имя]],'СВ данные'!$A$1:$B$212,2,0)</f>
        <v>Ж</v>
      </c>
      <c r="N143" t="s">
        <v>710</v>
      </c>
      <c r="O143" t="str">
        <f>VLOOKUP(БД_2023[[#This Row],[Товар]],'СВ данные'!$E$2:$F$373,2,0)</f>
        <v>Разное</v>
      </c>
    </row>
    <row r="144" spans="1:15" x14ac:dyDescent="0.2">
      <c r="A144" t="s">
        <v>0</v>
      </c>
      <c r="B144" s="4">
        <v>45008</v>
      </c>
      <c r="C144" t="s">
        <v>645</v>
      </c>
      <c r="D144" s="33" t="s">
        <v>805</v>
      </c>
      <c r="E144" t="s">
        <v>61</v>
      </c>
      <c r="F144" s="5">
        <v>6710</v>
      </c>
      <c r="G144" s="1">
        <v>68.599999999999994</v>
      </c>
      <c r="H144" t="s">
        <v>32</v>
      </c>
      <c r="I144" s="3">
        <v>60125</v>
      </c>
      <c r="J144" s="17" t="s">
        <v>717</v>
      </c>
      <c r="K144" t="str">
        <f>IF((БД_2023[[#This Row],[ВЫРУЧКА (ТГ.)]]/70)&gt;5000,(БД_2023[[#This Row],[ВЫРУЧКА (ТГ.)]]/70),"")</f>
        <v/>
      </c>
      <c r="L144" t="str">
        <f>_xlfn.CONCAT(БД_2023[[#This Row],[Имя]]," ",RIGHT(БД_2023[[#This Row],[Номер телефона]],5))</f>
        <v>НУРБОЛ 6****</v>
      </c>
      <c r="M144" s="17" t="str">
        <f>VLOOKUP(БД_2023[[#This Row],[Имя]],'СВ данные'!$A$1:$B$212,2,0)</f>
        <v>М</v>
      </c>
      <c r="N144" t="s">
        <v>710</v>
      </c>
      <c r="O144" t="str">
        <f>VLOOKUP(БД_2023[[#This Row],[Товар]],'СВ данные'!$E$2:$F$373,2,0)</f>
        <v>Цифровая техника</v>
      </c>
    </row>
    <row r="145" spans="1:15" x14ac:dyDescent="0.2">
      <c r="A145" t="s">
        <v>8</v>
      </c>
      <c r="B145" s="4">
        <v>45008</v>
      </c>
      <c r="C145" t="s">
        <v>395</v>
      </c>
      <c r="D145" s="33" t="s">
        <v>806</v>
      </c>
      <c r="E145" t="s">
        <v>74</v>
      </c>
      <c r="F145" s="5">
        <v>44557</v>
      </c>
      <c r="G145" s="1">
        <v>0</v>
      </c>
      <c r="H145" t="s">
        <v>32</v>
      </c>
      <c r="I145" s="3">
        <v>56030</v>
      </c>
      <c r="J145" s="17" t="s">
        <v>25</v>
      </c>
      <c r="K145" t="str">
        <f>IF((БД_2023[[#This Row],[ВЫРУЧКА (ТГ.)]]/70)&gt;5000,(БД_2023[[#This Row],[ВЫРУЧКА (ТГ.)]]/70),"")</f>
        <v/>
      </c>
      <c r="L145" t="str">
        <f>_xlfn.CONCAT(БД_2023[[#This Row],[Имя]]," ",RIGHT(БД_2023[[#This Row],[Номер телефона]],5))</f>
        <v>ЮЛИЯ 7****</v>
      </c>
      <c r="M145" s="17" t="str">
        <f>VLOOKUP(БД_2023[[#This Row],[Имя]],'СВ данные'!$A$1:$B$212,2,0)</f>
        <v>Ж</v>
      </c>
      <c r="N145" t="s">
        <v>711</v>
      </c>
      <c r="O145" t="str">
        <f>VLOOKUP(БД_2023[[#This Row],[Товар]],'СВ данные'!$E$2:$F$373,2,0)</f>
        <v>Одежда</v>
      </c>
    </row>
    <row r="146" spans="1:15" x14ac:dyDescent="0.2">
      <c r="A146" t="s">
        <v>14</v>
      </c>
      <c r="B146" s="4">
        <v>45008</v>
      </c>
      <c r="C146" t="s">
        <v>400</v>
      </c>
      <c r="D146" s="33" t="s">
        <v>807</v>
      </c>
      <c r="E146" t="s">
        <v>49</v>
      </c>
      <c r="F146" s="5">
        <v>4140</v>
      </c>
      <c r="G146" s="1">
        <v>11.4</v>
      </c>
      <c r="H146" t="s">
        <v>12</v>
      </c>
      <c r="I146" s="3">
        <v>78975</v>
      </c>
      <c r="J146" s="17" t="s">
        <v>25</v>
      </c>
      <c r="K146" t="str">
        <f>IF((БД_2023[[#This Row],[ВЫРУЧКА (ТГ.)]]/70)&gt;5000,(БД_2023[[#This Row],[ВЫРУЧКА (ТГ.)]]/70),"")</f>
        <v/>
      </c>
      <c r="L146" t="str">
        <f>_xlfn.CONCAT(БД_2023[[#This Row],[Имя]]," ",RIGHT(БД_2023[[#This Row],[Номер телефона]],5))</f>
        <v>АННА 0****</v>
      </c>
      <c r="M146" s="17" t="str">
        <f>VLOOKUP(БД_2023[[#This Row],[Имя]],'СВ данные'!$A$1:$B$212,2,0)</f>
        <v>Ж</v>
      </c>
      <c r="N146" t="s">
        <v>711</v>
      </c>
      <c r="O146" t="str">
        <f>VLOOKUP(БД_2023[[#This Row],[Товар]],'СВ данные'!$E$2:$F$373,2,0)</f>
        <v>Сумки</v>
      </c>
    </row>
    <row r="147" spans="1:15" x14ac:dyDescent="0.2">
      <c r="A147" t="s">
        <v>8</v>
      </c>
      <c r="B147" s="4">
        <v>45008</v>
      </c>
      <c r="C147" t="s">
        <v>427</v>
      </c>
      <c r="D147" s="33" t="s">
        <v>808</v>
      </c>
      <c r="E147" t="s">
        <v>49</v>
      </c>
      <c r="F147" s="5">
        <v>22885</v>
      </c>
      <c r="G147" s="1">
        <v>0</v>
      </c>
      <c r="H147" t="s">
        <v>32</v>
      </c>
      <c r="I147" s="3">
        <v>49725</v>
      </c>
      <c r="J147" s="17" t="s">
        <v>25</v>
      </c>
      <c r="K147" t="str">
        <f>IF((БД_2023[[#This Row],[ВЫРУЧКА (ТГ.)]]/70)&gt;5000,(БД_2023[[#This Row],[ВЫРУЧКА (ТГ.)]]/70),"")</f>
        <v/>
      </c>
      <c r="L147" t="str">
        <f>_xlfn.CONCAT(БД_2023[[#This Row],[Имя]]," ",RIGHT(БД_2023[[#This Row],[Номер телефона]],5))</f>
        <v>ДАРЬЯ 0****</v>
      </c>
      <c r="M147" s="17" t="str">
        <f>VLOOKUP(БД_2023[[#This Row],[Имя]],'СВ данные'!$A$1:$B$212,2,0)</f>
        <v>Ж</v>
      </c>
      <c r="N147" t="s">
        <v>711</v>
      </c>
      <c r="O147" t="str">
        <f>VLOOKUP(БД_2023[[#This Row],[Товар]],'СВ данные'!$E$2:$F$373,2,0)</f>
        <v>Сумки</v>
      </c>
    </row>
    <row r="148" spans="1:15" x14ac:dyDescent="0.2">
      <c r="A148" t="s">
        <v>8</v>
      </c>
      <c r="B148" s="4">
        <v>45008</v>
      </c>
      <c r="C148" t="s">
        <v>453</v>
      </c>
      <c r="D148" s="33" t="s">
        <v>809</v>
      </c>
      <c r="E148" t="s">
        <v>75</v>
      </c>
      <c r="F148" s="5">
        <v>51577</v>
      </c>
      <c r="G148" s="1">
        <v>0</v>
      </c>
      <c r="H148" t="s">
        <v>32</v>
      </c>
      <c r="I148" s="3">
        <v>56030</v>
      </c>
      <c r="J148" s="17" t="s">
        <v>25</v>
      </c>
      <c r="K148" t="str">
        <f>IF((БД_2023[[#This Row],[ВЫРУЧКА (ТГ.)]]/70)&gt;5000,(БД_2023[[#This Row],[ВЫРУЧКА (ТГ.)]]/70),"")</f>
        <v/>
      </c>
      <c r="L148" t="str">
        <f>_xlfn.CONCAT(БД_2023[[#This Row],[Имя]]," ",RIGHT(БД_2023[[#This Row],[Номер телефона]],5))</f>
        <v>МАРИЯ 5****</v>
      </c>
      <c r="M148" s="17" t="str">
        <f>VLOOKUP(БД_2023[[#This Row],[Имя]],'СВ данные'!$A$1:$B$212,2,0)</f>
        <v>Ж</v>
      </c>
      <c r="N148" t="s">
        <v>711</v>
      </c>
      <c r="O148" t="str">
        <f>VLOOKUP(БД_2023[[#This Row],[Товар]],'СВ данные'!$E$2:$F$373,2,0)</f>
        <v>Сумки</v>
      </c>
    </row>
    <row r="149" spans="1:15" x14ac:dyDescent="0.2">
      <c r="A149" t="s">
        <v>13</v>
      </c>
      <c r="B149" s="4">
        <v>45008</v>
      </c>
      <c r="C149" t="s">
        <v>400</v>
      </c>
      <c r="D149" s="33" t="s">
        <v>810</v>
      </c>
      <c r="E149" t="s">
        <v>98</v>
      </c>
      <c r="F149" s="5">
        <v>1986</v>
      </c>
      <c r="G149" s="1">
        <v>0</v>
      </c>
      <c r="H149" t="s">
        <v>12</v>
      </c>
      <c r="I149" s="3">
        <v>45500</v>
      </c>
      <c r="J149" s="17" t="s">
        <v>25</v>
      </c>
      <c r="K149" t="str">
        <f>IF((БД_2023[[#This Row],[ВЫРУЧКА (ТГ.)]]/70)&gt;5000,(БД_2023[[#This Row],[ВЫРУЧКА (ТГ.)]]/70),"")</f>
        <v/>
      </c>
      <c r="L149" t="str">
        <f>_xlfn.CONCAT(БД_2023[[#This Row],[Имя]]," ",RIGHT(БД_2023[[#This Row],[Номер телефона]],5))</f>
        <v>АННА 3****</v>
      </c>
      <c r="M149" s="17" t="str">
        <f>VLOOKUP(БД_2023[[#This Row],[Имя]],'СВ данные'!$A$1:$B$212,2,0)</f>
        <v>Ж</v>
      </c>
      <c r="N149" t="s">
        <v>711</v>
      </c>
      <c r="O149" t="str">
        <f>VLOOKUP(БД_2023[[#This Row],[Товар]],'СВ данные'!$E$2:$F$373,2,0)</f>
        <v>Одежда</v>
      </c>
    </row>
    <row r="150" spans="1:15" x14ac:dyDescent="0.2">
      <c r="A150" t="s">
        <v>11</v>
      </c>
      <c r="B150" s="4">
        <v>45008</v>
      </c>
      <c r="C150" t="s">
        <v>444</v>
      </c>
      <c r="D150" s="33" t="s">
        <v>756</v>
      </c>
      <c r="E150" t="s">
        <v>169</v>
      </c>
      <c r="F150" s="5">
        <v>21009</v>
      </c>
      <c r="G150" s="1">
        <v>11.8</v>
      </c>
      <c r="H150" t="s">
        <v>32</v>
      </c>
      <c r="I150" s="3">
        <v>101140</v>
      </c>
      <c r="J150" s="17" t="s">
        <v>30</v>
      </c>
      <c r="K150" t="str">
        <f>IF((БД_2023[[#This Row],[ВЫРУЧКА (ТГ.)]]/70)&gt;5000,(БД_2023[[#This Row],[ВЫРУЧКА (ТГ.)]]/70),"")</f>
        <v/>
      </c>
      <c r="L150" t="str">
        <f>_xlfn.CONCAT(БД_2023[[#This Row],[Имя]]," ",RIGHT(БД_2023[[#This Row],[Номер телефона]],5))</f>
        <v>НЕПОНЯТНЫЕ ****</v>
      </c>
      <c r="M150" s="17" t="str">
        <f>VLOOKUP(БД_2023[[#This Row],[Имя]],'СВ данные'!$A$1:$B$212,2,0)</f>
        <v>М</v>
      </c>
      <c r="N150" t="s">
        <v>30</v>
      </c>
      <c r="O150" t="str">
        <f>VLOOKUP(БД_2023[[#This Row],[Товар]],'СВ данные'!$E$2:$F$373,2,0)</f>
        <v>Нет данных</v>
      </c>
    </row>
    <row r="151" spans="1:15" x14ac:dyDescent="0.2">
      <c r="A151" t="s">
        <v>9</v>
      </c>
      <c r="B151" s="4">
        <v>45008</v>
      </c>
      <c r="C151" t="s">
        <v>588</v>
      </c>
      <c r="D151" s="33" t="s">
        <v>756</v>
      </c>
      <c r="E151" s="7" t="s">
        <v>326</v>
      </c>
      <c r="F151" s="5">
        <v>8970</v>
      </c>
      <c r="G151" s="1">
        <v>0</v>
      </c>
      <c r="H151" t="s">
        <v>12</v>
      </c>
      <c r="I151" s="3">
        <v>68380</v>
      </c>
      <c r="J151" s="17" t="s">
        <v>30</v>
      </c>
      <c r="K151" t="str">
        <f>IF((БД_2023[[#This Row],[ВЫРУЧКА (ТГ.)]]/70)&gt;5000,(БД_2023[[#This Row],[ВЫРУЧКА (ТГ.)]]/70),"")</f>
        <v/>
      </c>
      <c r="L151" t="str">
        <f>_xlfn.CONCAT(БД_2023[[#This Row],[Имя]]," ",RIGHT(БД_2023[[#This Row],[Номер телефона]],5))</f>
        <v>АЛИНА ****</v>
      </c>
      <c r="M151" s="17" t="str">
        <f>VLOOKUP(БД_2023[[#This Row],[Имя]],'СВ данные'!$A$1:$B$212,2,0)</f>
        <v>Ж</v>
      </c>
      <c r="N151" t="s">
        <v>30</v>
      </c>
      <c r="O151" t="str">
        <f>VLOOKUP(БД_2023[[#This Row],[Товар]],'СВ данные'!$E$2:$F$373,2,0)</f>
        <v>ЗОО Товары</v>
      </c>
    </row>
    <row r="152" spans="1:15" x14ac:dyDescent="0.2">
      <c r="A152" t="s">
        <v>11</v>
      </c>
      <c r="B152" s="4">
        <v>45008</v>
      </c>
      <c r="C152" t="s">
        <v>444</v>
      </c>
      <c r="D152" s="33" t="s">
        <v>756</v>
      </c>
      <c r="E152" t="s">
        <v>169</v>
      </c>
      <c r="F152" s="5">
        <v>3014</v>
      </c>
      <c r="G152" s="1">
        <v>11.4</v>
      </c>
      <c r="H152" t="s">
        <v>32</v>
      </c>
      <c r="I152" s="3">
        <v>17810</v>
      </c>
      <c r="J152" s="17" t="s">
        <v>30</v>
      </c>
      <c r="K152" t="str">
        <f>IF((БД_2023[[#This Row],[ВЫРУЧКА (ТГ.)]]/70)&gt;5000,(БД_2023[[#This Row],[ВЫРУЧКА (ТГ.)]]/70),"")</f>
        <v/>
      </c>
      <c r="L152" t="str">
        <f>_xlfn.CONCAT(БД_2023[[#This Row],[Имя]]," ",RIGHT(БД_2023[[#This Row],[Номер телефона]],5))</f>
        <v>НЕПОНЯТНЫЕ ****</v>
      </c>
      <c r="M152" s="17" t="str">
        <f>VLOOKUP(БД_2023[[#This Row],[Имя]],'СВ данные'!$A$1:$B$212,2,0)</f>
        <v>М</v>
      </c>
      <c r="N152" t="s">
        <v>30</v>
      </c>
      <c r="O152" t="str">
        <f>VLOOKUP(БД_2023[[#This Row],[Товар]],'СВ данные'!$E$2:$F$373,2,0)</f>
        <v>Нет данных</v>
      </c>
    </row>
    <row r="153" spans="1:15" x14ac:dyDescent="0.2">
      <c r="A153" t="s">
        <v>11</v>
      </c>
      <c r="B153" s="4">
        <v>45008</v>
      </c>
      <c r="C153" t="s">
        <v>444</v>
      </c>
      <c r="D153" s="33" t="s">
        <v>756</v>
      </c>
      <c r="E153" t="s">
        <v>169</v>
      </c>
      <c r="F153" s="5">
        <v>449</v>
      </c>
      <c r="G153" s="1">
        <v>11.4</v>
      </c>
      <c r="H153" t="s">
        <v>32</v>
      </c>
      <c r="I153" s="3">
        <v>2652</v>
      </c>
      <c r="J153" s="17" t="s">
        <v>30</v>
      </c>
      <c r="K153" t="str">
        <f>IF((БД_2023[[#This Row],[ВЫРУЧКА (ТГ.)]]/70)&gt;5000,(БД_2023[[#This Row],[ВЫРУЧКА (ТГ.)]]/70),"")</f>
        <v/>
      </c>
      <c r="L153" t="str">
        <f>_xlfn.CONCAT(БД_2023[[#This Row],[Имя]]," ",RIGHT(БД_2023[[#This Row],[Номер телефона]],5))</f>
        <v>НЕПОНЯТНЫЕ ****</v>
      </c>
      <c r="M153" s="17" t="str">
        <f>VLOOKUP(БД_2023[[#This Row],[Имя]],'СВ данные'!$A$1:$B$212,2,0)</f>
        <v>М</v>
      </c>
      <c r="N153" t="s">
        <v>30</v>
      </c>
      <c r="O153" t="str">
        <f>VLOOKUP(БД_2023[[#This Row],[Товар]],'СВ данные'!$E$2:$F$373,2,0)</f>
        <v>Нет данных</v>
      </c>
    </row>
    <row r="154" spans="1:15" x14ac:dyDescent="0.2">
      <c r="A154" t="s">
        <v>11</v>
      </c>
      <c r="B154" s="4">
        <v>45008</v>
      </c>
      <c r="C154" t="s">
        <v>444</v>
      </c>
      <c r="D154" s="33" t="s">
        <v>756</v>
      </c>
      <c r="E154" t="s">
        <v>169</v>
      </c>
      <c r="F154" s="5">
        <v>2186</v>
      </c>
      <c r="G154" s="1">
        <v>11.4</v>
      </c>
      <c r="H154" t="s">
        <v>32</v>
      </c>
      <c r="I154" s="3">
        <v>12916</v>
      </c>
      <c r="J154" s="17" t="s">
        <v>30</v>
      </c>
      <c r="K154" t="str">
        <f>IF((БД_2023[[#This Row],[ВЫРУЧКА (ТГ.)]]/70)&gt;5000,(БД_2023[[#This Row],[ВЫРУЧКА (ТГ.)]]/70),"")</f>
        <v/>
      </c>
      <c r="L154" t="str">
        <f>_xlfn.CONCAT(БД_2023[[#This Row],[Имя]]," ",RIGHT(БД_2023[[#This Row],[Номер телефона]],5))</f>
        <v>НЕПОНЯТНЫЕ ****</v>
      </c>
      <c r="M154" s="17" t="str">
        <f>VLOOKUP(БД_2023[[#This Row],[Имя]],'СВ данные'!$A$1:$B$212,2,0)</f>
        <v>М</v>
      </c>
      <c r="N154" t="s">
        <v>30</v>
      </c>
      <c r="O154" t="str">
        <f>VLOOKUP(БД_2023[[#This Row],[Товар]],'СВ данные'!$E$2:$F$373,2,0)</f>
        <v>Нет данных</v>
      </c>
    </row>
    <row r="155" spans="1:15" x14ac:dyDescent="0.2">
      <c r="A155" t="s">
        <v>11</v>
      </c>
      <c r="B155" s="4">
        <v>45008</v>
      </c>
      <c r="C155" t="s">
        <v>444</v>
      </c>
      <c r="D155" s="33" t="s">
        <v>756</v>
      </c>
      <c r="E155" t="s">
        <v>169</v>
      </c>
      <c r="F155" s="5">
        <v>6090</v>
      </c>
      <c r="G155" s="1">
        <v>11.4</v>
      </c>
      <c r="H155" t="s">
        <v>32</v>
      </c>
      <c r="I155" s="3">
        <v>45500</v>
      </c>
      <c r="J155" s="17" t="s">
        <v>30</v>
      </c>
      <c r="K155" t="str">
        <f>IF((БД_2023[[#This Row],[ВЫРУЧКА (ТГ.)]]/70)&gt;5000,(БД_2023[[#This Row],[ВЫРУЧКА (ТГ.)]]/70),"")</f>
        <v/>
      </c>
      <c r="L155" t="str">
        <f>_xlfn.CONCAT(БД_2023[[#This Row],[Имя]]," ",RIGHT(БД_2023[[#This Row],[Номер телефона]],5))</f>
        <v>НЕПОНЯТНЫЕ ****</v>
      </c>
      <c r="M155" s="17" t="str">
        <f>VLOOKUP(БД_2023[[#This Row],[Имя]],'СВ данные'!$A$1:$B$212,2,0)</f>
        <v>М</v>
      </c>
      <c r="N155" t="s">
        <v>30</v>
      </c>
      <c r="O155" t="str">
        <f>VLOOKUP(БД_2023[[#This Row],[Товар]],'СВ данные'!$E$2:$F$373,2,0)</f>
        <v>Нет данных</v>
      </c>
    </row>
    <row r="156" spans="1:15" x14ac:dyDescent="0.2">
      <c r="A156" t="s">
        <v>11</v>
      </c>
      <c r="B156" s="4">
        <v>45008</v>
      </c>
      <c r="C156" t="s">
        <v>444</v>
      </c>
      <c r="D156" s="33" t="s">
        <v>756</v>
      </c>
      <c r="E156" t="s">
        <v>169</v>
      </c>
      <c r="F156" s="5">
        <v>6090</v>
      </c>
      <c r="G156" s="1">
        <v>11.8</v>
      </c>
      <c r="H156" t="s">
        <v>32</v>
      </c>
      <c r="I156" s="3">
        <v>45500</v>
      </c>
      <c r="J156" s="17" t="s">
        <v>30</v>
      </c>
      <c r="K156" t="str">
        <f>IF((БД_2023[[#This Row],[ВЫРУЧКА (ТГ.)]]/70)&gt;5000,(БД_2023[[#This Row],[ВЫРУЧКА (ТГ.)]]/70),"")</f>
        <v/>
      </c>
      <c r="L156" t="str">
        <f>_xlfn.CONCAT(БД_2023[[#This Row],[Имя]]," ",RIGHT(БД_2023[[#This Row],[Номер телефона]],5))</f>
        <v>НЕПОНЯТНЫЕ ****</v>
      </c>
      <c r="M156" s="17" t="str">
        <f>VLOOKUP(БД_2023[[#This Row],[Имя]],'СВ данные'!$A$1:$B$212,2,0)</f>
        <v>М</v>
      </c>
      <c r="N156" t="s">
        <v>30</v>
      </c>
      <c r="O156" t="str">
        <f>VLOOKUP(БД_2023[[#This Row],[Товар]],'СВ данные'!$E$2:$F$373,2,0)</f>
        <v>Нет данных</v>
      </c>
    </row>
    <row r="157" spans="1:15" x14ac:dyDescent="0.2">
      <c r="A157" t="s">
        <v>0</v>
      </c>
      <c r="B157" s="4">
        <v>45009</v>
      </c>
      <c r="C157" t="s">
        <v>353</v>
      </c>
      <c r="D157" s="33" t="s">
        <v>811</v>
      </c>
      <c r="E157" t="s">
        <v>49</v>
      </c>
      <c r="F157" s="5">
        <v>3816</v>
      </c>
      <c r="G157" s="1">
        <v>11.6</v>
      </c>
      <c r="H157" t="s">
        <v>32</v>
      </c>
      <c r="I157" s="3">
        <v>53040</v>
      </c>
      <c r="J157" s="17" t="s">
        <v>25</v>
      </c>
      <c r="K157" t="str">
        <f>IF((БД_2023[[#This Row],[ВЫРУЧКА (ТГ.)]]/70)&gt;5000,(БД_2023[[#This Row],[ВЫРУЧКА (ТГ.)]]/70),"")</f>
        <v/>
      </c>
      <c r="L157" t="str">
        <f>_xlfn.CONCAT(БД_2023[[#This Row],[Имя]]," ",RIGHT(БД_2023[[#This Row],[Номер телефона]],5))</f>
        <v>ИРИНА 9****</v>
      </c>
      <c r="M157" s="17" t="str">
        <f>VLOOKUP(БД_2023[[#This Row],[Имя]],'СВ данные'!$A$1:$B$212,2,0)</f>
        <v>Ж</v>
      </c>
      <c r="N157" t="s">
        <v>711</v>
      </c>
      <c r="O157" t="str">
        <f>VLOOKUP(БД_2023[[#This Row],[Товар]],'СВ данные'!$E$2:$F$373,2,0)</f>
        <v>Сумки</v>
      </c>
    </row>
    <row r="158" spans="1:15" x14ac:dyDescent="0.2">
      <c r="A158" t="s">
        <v>0</v>
      </c>
      <c r="B158" s="4">
        <v>45009</v>
      </c>
      <c r="C158" t="s">
        <v>408</v>
      </c>
      <c r="D158" s="33" t="s">
        <v>812</v>
      </c>
      <c r="E158" t="s">
        <v>49</v>
      </c>
      <c r="F158" s="5">
        <v>8035</v>
      </c>
      <c r="G158" s="1">
        <v>11.6</v>
      </c>
      <c r="H158" t="s">
        <v>32</v>
      </c>
      <c r="I158" s="3">
        <v>141310</v>
      </c>
      <c r="J158" s="17" t="s">
        <v>25</v>
      </c>
      <c r="K158" t="str">
        <f>IF((БД_2023[[#This Row],[ВЫРУЧКА (ТГ.)]]/70)&gt;5000,(БД_2023[[#This Row],[ВЫРУЧКА (ТГ.)]]/70),"")</f>
        <v/>
      </c>
      <c r="L158" t="str">
        <f>_xlfn.CONCAT(БД_2023[[#This Row],[Имя]]," ",RIGHT(БД_2023[[#This Row],[Номер телефона]],5))</f>
        <v>ЕЛЕНА 1****</v>
      </c>
      <c r="M158" s="17" t="str">
        <f>VLOOKUP(БД_2023[[#This Row],[Имя]],'СВ данные'!$A$1:$B$212,2,0)</f>
        <v>Ж</v>
      </c>
      <c r="N158" t="s">
        <v>711</v>
      </c>
      <c r="O158" t="str">
        <f>VLOOKUP(БД_2023[[#This Row],[Товар]],'СВ данные'!$E$2:$F$373,2,0)</f>
        <v>Сумки</v>
      </c>
    </row>
    <row r="159" spans="1:15" x14ac:dyDescent="0.2">
      <c r="A159" t="s">
        <v>0</v>
      </c>
      <c r="B159" s="4">
        <v>45009</v>
      </c>
      <c r="C159" t="s">
        <v>414</v>
      </c>
      <c r="D159" s="33" t="s">
        <v>813</v>
      </c>
      <c r="E159" t="s">
        <v>63</v>
      </c>
      <c r="F159" s="5">
        <v>9530</v>
      </c>
      <c r="G159" s="1">
        <v>11.6</v>
      </c>
      <c r="H159" t="s">
        <v>32</v>
      </c>
      <c r="I159" s="3">
        <v>88445</v>
      </c>
      <c r="J159" s="17" t="s">
        <v>25</v>
      </c>
      <c r="K159" t="str">
        <f>IF((БД_2023[[#This Row],[ВЫРУЧКА (ТГ.)]]/70)&gt;5000,(БД_2023[[#This Row],[ВЫРУЧКА (ТГ.)]]/70),"")</f>
        <v/>
      </c>
      <c r="L159" t="str">
        <f>_xlfn.CONCAT(БД_2023[[#This Row],[Имя]]," ",RIGHT(БД_2023[[#This Row],[Номер телефона]],5))</f>
        <v>ЕКАТЕРИНА 1****</v>
      </c>
      <c r="M159" s="17" t="str">
        <f>VLOOKUP(БД_2023[[#This Row],[Имя]],'СВ данные'!$A$1:$B$212,2,0)</f>
        <v>Ж</v>
      </c>
      <c r="N159" t="s">
        <v>711</v>
      </c>
      <c r="O159" t="str">
        <f>VLOOKUP(БД_2023[[#This Row],[Товар]],'СВ данные'!$E$2:$F$373,2,0)</f>
        <v>Для дома</v>
      </c>
    </row>
    <row r="160" spans="1:15" x14ac:dyDescent="0.2">
      <c r="A160" t="s">
        <v>14</v>
      </c>
      <c r="B160" s="4">
        <v>45009</v>
      </c>
      <c r="C160" t="s">
        <v>446</v>
      </c>
      <c r="D160" s="33" t="s">
        <v>814</v>
      </c>
      <c r="E160" t="s">
        <v>75</v>
      </c>
      <c r="F160" s="5">
        <v>6704</v>
      </c>
      <c r="G160" s="1">
        <v>11.4</v>
      </c>
      <c r="H160" t="s">
        <v>12</v>
      </c>
      <c r="I160" s="3">
        <v>32316</v>
      </c>
      <c r="J160" s="17" t="s">
        <v>25</v>
      </c>
      <c r="K160" t="str">
        <f>IF((БД_2023[[#This Row],[ВЫРУЧКА (ТГ.)]]/70)&gt;5000,(БД_2023[[#This Row],[ВЫРУЧКА (ТГ.)]]/70),"")</f>
        <v/>
      </c>
      <c r="L160" t="str">
        <f>_xlfn.CONCAT(БД_2023[[#This Row],[Имя]]," ",RIGHT(БД_2023[[#This Row],[Номер телефона]],5))</f>
        <v>ЕВГЕНИЯ 3****</v>
      </c>
      <c r="M160" s="17" t="str">
        <f>VLOOKUP(БД_2023[[#This Row],[Имя]],'СВ данные'!$A$1:$B$212,2,0)</f>
        <v>Ж</v>
      </c>
      <c r="N160" t="s">
        <v>711</v>
      </c>
      <c r="O160" t="str">
        <f>VLOOKUP(БД_2023[[#This Row],[Товар]],'СВ данные'!$E$2:$F$373,2,0)</f>
        <v>Сумки</v>
      </c>
    </row>
    <row r="161" spans="1:15" x14ac:dyDescent="0.2">
      <c r="A161" t="s">
        <v>13</v>
      </c>
      <c r="B161" s="4">
        <v>45009</v>
      </c>
      <c r="C161" t="s">
        <v>446</v>
      </c>
      <c r="D161" s="18" t="s">
        <v>815</v>
      </c>
      <c r="E161" t="s">
        <v>175</v>
      </c>
      <c r="F161" s="5">
        <v>6700</v>
      </c>
      <c r="G161" s="1">
        <v>0</v>
      </c>
      <c r="H161" t="s">
        <v>12</v>
      </c>
      <c r="I161" s="3">
        <v>45500</v>
      </c>
      <c r="J161" s="17" t="s">
        <v>717</v>
      </c>
      <c r="K161" t="str">
        <f>IF((БД_2023[[#This Row],[ВЫРУЧКА (ТГ.)]]/70)&gt;5000,(БД_2023[[#This Row],[ВЫРУЧКА (ТГ.)]]/70),"")</f>
        <v/>
      </c>
      <c r="L161" t="str">
        <f>_xlfn.CONCAT(БД_2023[[#This Row],[Имя]]," ",RIGHT(БД_2023[[#This Row],[Номер телефона]],5))</f>
        <v>ЕВГЕНИЯ 3****</v>
      </c>
      <c r="M161" s="17" t="str">
        <f>VLOOKUP(БД_2023[[#This Row],[Имя]],'СВ данные'!$A$1:$B$212,2,0)</f>
        <v>Ж</v>
      </c>
      <c r="N161" t="s">
        <v>710</v>
      </c>
      <c r="O161" t="str">
        <f>VLOOKUP(БД_2023[[#This Row],[Товар]],'СВ данные'!$E$2:$F$373,2,0)</f>
        <v>Одежда</v>
      </c>
    </row>
    <row r="162" spans="1:15" x14ac:dyDescent="0.2">
      <c r="A162" t="s">
        <v>13</v>
      </c>
      <c r="B162" s="4">
        <v>45009</v>
      </c>
      <c r="C162" t="s">
        <v>445</v>
      </c>
      <c r="D162" s="18" t="s">
        <v>816</v>
      </c>
      <c r="E162" t="s">
        <v>179</v>
      </c>
      <c r="F162" s="5">
        <v>2507026</v>
      </c>
      <c r="G162" s="1">
        <v>0</v>
      </c>
      <c r="H162" t="s">
        <v>12</v>
      </c>
      <c r="I162" s="3">
        <v>56940</v>
      </c>
      <c r="J162" s="17" t="s">
        <v>717</v>
      </c>
      <c r="K162" t="str">
        <f>IF((БД_2023[[#This Row],[ВЫРУЧКА (ТГ.)]]/70)&gt;5000,(БД_2023[[#This Row],[ВЫРУЧКА (ТГ.)]]/70),"")</f>
        <v/>
      </c>
      <c r="L162" t="str">
        <f>_xlfn.CONCAT(БД_2023[[#This Row],[Имя]]," ",RIGHT(БД_2023[[#This Row],[Номер телефона]],5))</f>
        <v>АЙНУРА 2****</v>
      </c>
      <c r="M162" s="17" t="str">
        <f>VLOOKUP(БД_2023[[#This Row],[Имя]],'СВ данные'!$A$1:$B$212,2,0)</f>
        <v>Ж</v>
      </c>
      <c r="N162" t="s">
        <v>710</v>
      </c>
      <c r="O162" t="str">
        <f>VLOOKUP(БД_2023[[#This Row],[Товар]],'СВ данные'!$E$2:$F$373,2,0)</f>
        <v>Разное</v>
      </c>
    </row>
    <row r="163" spans="1:15" x14ac:dyDescent="0.2">
      <c r="A163" t="s">
        <v>9</v>
      </c>
      <c r="B163" s="4">
        <v>45009</v>
      </c>
      <c r="C163" t="s">
        <v>408</v>
      </c>
      <c r="D163" s="33" t="s">
        <v>756</v>
      </c>
      <c r="E163" t="s">
        <v>86</v>
      </c>
      <c r="F163" s="5">
        <v>7385</v>
      </c>
      <c r="G163" s="1">
        <v>11.55</v>
      </c>
      <c r="H163" t="s">
        <v>12</v>
      </c>
      <c r="I163" s="3">
        <v>155025</v>
      </c>
      <c r="J163" s="17" t="s">
        <v>30</v>
      </c>
      <c r="K163" t="str">
        <f>IF((БД_2023[[#This Row],[ВЫРУЧКА (ТГ.)]]/70)&gt;5000,(БД_2023[[#This Row],[ВЫРУЧКА (ТГ.)]]/70),"")</f>
        <v/>
      </c>
      <c r="L163" t="str">
        <f>_xlfn.CONCAT(БД_2023[[#This Row],[Имя]]," ",RIGHT(БД_2023[[#This Row],[Номер телефона]],5))</f>
        <v>ЕЛЕНА ****</v>
      </c>
      <c r="M163" s="17" t="str">
        <f>VLOOKUP(БД_2023[[#This Row],[Имя]],'СВ данные'!$A$1:$B$212,2,0)</f>
        <v>Ж</v>
      </c>
      <c r="N163" t="s">
        <v>30</v>
      </c>
      <c r="O163" t="str">
        <f>VLOOKUP(БД_2023[[#This Row],[Товар]],'СВ данные'!$E$2:$F$373,2,0)</f>
        <v>Разное</v>
      </c>
    </row>
    <row r="164" spans="1:15" x14ac:dyDescent="0.2">
      <c r="A164" t="s">
        <v>11</v>
      </c>
      <c r="B164" s="4">
        <v>45009</v>
      </c>
      <c r="C164" t="s">
        <v>444</v>
      </c>
      <c r="D164" s="33" t="s">
        <v>756</v>
      </c>
      <c r="E164" t="s">
        <v>169</v>
      </c>
      <c r="F164" s="5">
        <v>1760</v>
      </c>
      <c r="G164" s="1">
        <v>11.4</v>
      </c>
      <c r="H164" t="s">
        <v>32</v>
      </c>
      <c r="I164" s="3">
        <v>45500</v>
      </c>
      <c r="J164" s="17" t="s">
        <v>30</v>
      </c>
      <c r="K164" t="str">
        <f>IF((БД_2023[[#This Row],[ВЫРУЧКА (ТГ.)]]/70)&gt;5000,(БД_2023[[#This Row],[ВЫРУЧКА (ТГ.)]]/70),"")</f>
        <v/>
      </c>
      <c r="L164" t="str">
        <f>_xlfn.CONCAT(БД_2023[[#This Row],[Имя]]," ",RIGHT(БД_2023[[#This Row],[Номер телефона]],5))</f>
        <v>НЕПОНЯТНЫЕ ****</v>
      </c>
      <c r="M164" s="17" t="str">
        <f>VLOOKUP(БД_2023[[#This Row],[Имя]],'СВ данные'!$A$1:$B$212,2,0)</f>
        <v>М</v>
      </c>
      <c r="N164" t="s">
        <v>30</v>
      </c>
      <c r="O164" t="str">
        <f>VLOOKUP(БД_2023[[#This Row],[Товар]],'СВ данные'!$E$2:$F$373,2,0)</f>
        <v>Нет данных</v>
      </c>
    </row>
    <row r="165" spans="1:15" x14ac:dyDescent="0.2">
      <c r="A165" t="s">
        <v>11</v>
      </c>
      <c r="B165" s="4">
        <v>45009</v>
      </c>
      <c r="C165" t="s">
        <v>444</v>
      </c>
      <c r="D165" s="33" t="s">
        <v>756</v>
      </c>
      <c r="E165" t="s">
        <v>169</v>
      </c>
      <c r="F165" s="5">
        <v>7580</v>
      </c>
      <c r="G165" s="1">
        <v>11.8</v>
      </c>
      <c r="H165" t="s">
        <v>32</v>
      </c>
      <c r="I165" s="3">
        <v>45500</v>
      </c>
      <c r="J165" s="17" t="s">
        <v>30</v>
      </c>
      <c r="K165" t="str">
        <f>IF((БД_2023[[#This Row],[ВЫРУЧКА (ТГ.)]]/70)&gt;5000,(БД_2023[[#This Row],[ВЫРУЧКА (ТГ.)]]/70),"")</f>
        <v/>
      </c>
      <c r="L165" t="str">
        <f>_xlfn.CONCAT(БД_2023[[#This Row],[Имя]]," ",RIGHT(БД_2023[[#This Row],[Номер телефона]],5))</f>
        <v>НЕПОНЯТНЫЕ ****</v>
      </c>
      <c r="M165" s="17" t="str">
        <f>VLOOKUP(БД_2023[[#This Row],[Имя]],'СВ данные'!$A$1:$B$212,2,0)</f>
        <v>М</v>
      </c>
      <c r="N165" t="s">
        <v>30</v>
      </c>
      <c r="O165" t="str">
        <f>VLOOKUP(БД_2023[[#This Row],[Товар]],'СВ данные'!$E$2:$F$373,2,0)</f>
        <v>Нет данных</v>
      </c>
    </row>
    <row r="166" spans="1:15" x14ac:dyDescent="0.2">
      <c r="A166" t="s">
        <v>8</v>
      </c>
      <c r="B166" s="4">
        <v>45010</v>
      </c>
      <c r="C166" t="s">
        <v>400</v>
      </c>
      <c r="D166" s="33" t="s">
        <v>817</v>
      </c>
      <c r="E166" t="s">
        <v>147</v>
      </c>
      <c r="F166" s="5">
        <v>77899</v>
      </c>
      <c r="G166" s="1">
        <v>0</v>
      </c>
      <c r="H166" t="s">
        <v>32</v>
      </c>
      <c r="I166" s="3">
        <v>67502</v>
      </c>
      <c r="J166" s="17" t="s">
        <v>25</v>
      </c>
      <c r="K166" t="str">
        <f>IF((БД_2023[[#This Row],[ВЫРУЧКА (ТГ.)]]/70)&gt;5000,(БД_2023[[#This Row],[ВЫРУЧКА (ТГ.)]]/70),"")</f>
        <v/>
      </c>
      <c r="L166" t="str">
        <f>_xlfn.CONCAT(БД_2023[[#This Row],[Имя]]," ",RIGHT(БД_2023[[#This Row],[Номер телефона]],5))</f>
        <v>АННА 4****</v>
      </c>
      <c r="M166" s="17" t="str">
        <f>VLOOKUP(БД_2023[[#This Row],[Имя]],'СВ данные'!$A$1:$B$212,2,0)</f>
        <v>Ж</v>
      </c>
      <c r="N166" t="s">
        <v>711</v>
      </c>
      <c r="O166" t="str">
        <f>VLOOKUP(БД_2023[[#This Row],[Товар]],'СВ данные'!$E$2:$F$373,2,0)</f>
        <v>Для дома</v>
      </c>
    </row>
    <row r="167" spans="1:15" x14ac:dyDescent="0.2">
      <c r="A167" t="s">
        <v>9</v>
      </c>
      <c r="B167" s="4">
        <v>45010</v>
      </c>
      <c r="C167" t="s">
        <v>452</v>
      </c>
      <c r="D167" s="33" t="s">
        <v>756</v>
      </c>
      <c r="E167" t="s">
        <v>49</v>
      </c>
      <c r="F167" s="5">
        <v>7787</v>
      </c>
      <c r="G167" s="1">
        <v>11.6</v>
      </c>
      <c r="H167" t="s">
        <v>12</v>
      </c>
      <c r="I167" s="3">
        <v>66690</v>
      </c>
      <c r="J167" s="17" t="s">
        <v>30</v>
      </c>
      <c r="K167" t="str">
        <f>IF((БД_2023[[#This Row],[ВЫРУЧКА (ТГ.)]]/70)&gt;5000,(БД_2023[[#This Row],[ВЫРУЧКА (ТГ.)]]/70),"")</f>
        <v/>
      </c>
      <c r="L167" t="str">
        <f>_xlfn.CONCAT(БД_2023[[#This Row],[Имя]]," ",RIGHT(БД_2023[[#This Row],[Номер телефона]],5))</f>
        <v>ЖАННА ****</v>
      </c>
      <c r="M167" s="17" t="str">
        <f>VLOOKUP(БД_2023[[#This Row],[Имя]],'СВ данные'!$A$1:$B$212,2,0)</f>
        <v>Ж</v>
      </c>
      <c r="N167" t="s">
        <v>30</v>
      </c>
      <c r="O167" t="str">
        <f>VLOOKUP(БД_2023[[#This Row],[Товар]],'СВ данные'!$E$2:$F$373,2,0)</f>
        <v>Сумки</v>
      </c>
    </row>
    <row r="168" spans="1:15" x14ac:dyDescent="0.2">
      <c r="A168" t="s">
        <v>11</v>
      </c>
      <c r="B168" s="4">
        <v>45010</v>
      </c>
      <c r="C168" t="s">
        <v>444</v>
      </c>
      <c r="D168" s="33" t="s">
        <v>756</v>
      </c>
      <c r="E168" t="s">
        <v>169</v>
      </c>
      <c r="F168" s="5">
        <v>4730</v>
      </c>
      <c r="G168" s="1">
        <v>11.7</v>
      </c>
      <c r="H168" t="s">
        <v>32</v>
      </c>
      <c r="I168" s="3">
        <v>45500</v>
      </c>
      <c r="J168" s="17" t="s">
        <v>30</v>
      </c>
      <c r="K168" t="str">
        <f>IF((БД_2023[[#This Row],[ВЫРУЧКА (ТГ.)]]/70)&gt;5000,(БД_2023[[#This Row],[ВЫРУЧКА (ТГ.)]]/70),"")</f>
        <v/>
      </c>
      <c r="L168" t="str">
        <f>_xlfn.CONCAT(БД_2023[[#This Row],[Имя]]," ",RIGHT(БД_2023[[#This Row],[Номер телефона]],5))</f>
        <v>НЕПОНЯТНЫЕ ****</v>
      </c>
      <c r="M168" s="17" t="str">
        <f>VLOOKUP(БД_2023[[#This Row],[Имя]],'СВ данные'!$A$1:$B$212,2,0)</f>
        <v>М</v>
      </c>
      <c r="N168" t="s">
        <v>30</v>
      </c>
      <c r="O168" t="str">
        <f>VLOOKUP(БД_2023[[#This Row],[Товар]],'СВ данные'!$E$2:$F$373,2,0)</f>
        <v>Нет данных</v>
      </c>
    </row>
    <row r="169" spans="1:15" x14ac:dyDescent="0.2">
      <c r="A169" t="s">
        <v>11</v>
      </c>
      <c r="B169" s="4">
        <v>45010</v>
      </c>
      <c r="C169" t="s">
        <v>444</v>
      </c>
      <c r="D169" s="33" t="s">
        <v>756</v>
      </c>
      <c r="E169" t="s">
        <v>169</v>
      </c>
      <c r="F169" s="5">
        <v>3400</v>
      </c>
      <c r="G169" s="1">
        <v>11.8</v>
      </c>
      <c r="H169" t="s">
        <v>32</v>
      </c>
      <c r="I169" s="3">
        <v>45500</v>
      </c>
      <c r="J169" s="17" t="s">
        <v>30</v>
      </c>
      <c r="K169" t="str">
        <f>IF((БД_2023[[#This Row],[ВЫРУЧКА (ТГ.)]]/70)&gt;5000,(БД_2023[[#This Row],[ВЫРУЧКА (ТГ.)]]/70),"")</f>
        <v/>
      </c>
      <c r="L169" t="str">
        <f>_xlfn.CONCAT(БД_2023[[#This Row],[Имя]]," ",RIGHT(БД_2023[[#This Row],[Номер телефона]],5))</f>
        <v>НЕПОНЯТНЫЕ ****</v>
      </c>
      <c r="M169" s="17" t="str">
        <f>VLOOKUP(БД_2023[[#This Row],[Имя]],'СВ данные'!$A$1:$B$212,2,0)</f>
        <v>М</v>
      </c>
      <c r="N169" t="s">
        <v>30</v>
      </c>
      <c r="O169" t="str">
        <f>VLOOKUP(БД_2023[[#This Row],[Товар]],'СВ данные'!$E$2:$F$373,2,0)</f>
        <v>Нет данных</v>
      </c>
    </row>
    <row r="170" spans="1:15" x14ac:dyDescent="0.2">
      <c r="A170" t="s">
        <v>11</v>
      </c>
      <c r="B170" s="4">
        <v>45010</v>
      </c>
      <c r="C170" t="s">
        <v>444</v>
      </c>
      <c r="D170" s="33" t="s">
        <v>756</v>
      </c>
      <c r="E170" t="s">
        <v>169</v>
      </c>
      <c r="F170" s="5">
        <v>22500</v>
      </c>
      <c r="G170" s="1">
        <v>11.7</v>
      </c>
      <c r="H170" t="s">
        <v>32</v>
      </c>
      <c r="I170" s="3">
        <v>45500</v>
      </c>
      <c r="J170" s="17" t="s">
        <v>30</v>
      </c>
      <c r="K170" t="str">
        <f>IF((БД_2023[[#This Row],[ВЫРУЧКА (ТГ.)]]/70)&gt;5000,(БД_2023[[#This Row],[ВЫРУЧКА (ТГ.)]]/70),"")</f>
        <v/>
      </c>
      <c r="L170" t="str">
        <f>_xlfn.CONCAT(БД_2023[[#This Row],[Имя]]," ",RIGHT(БД_2023[[#This Row],[Номер телефона]],5))</f>
        <v>НЕПОНЯТНЫЕ ****</v>
      </c>
      <c r="M170" s="17" t="str">
        <f>VLOOKUP(БД_2023[[#This Row],[Имя]],'СВ данные'!$A$1:$B$212,2,0)</f>
        <v>М</v>
      </c>
      <c r="N170" t="s">
        <v>30</v>
      </c>
      <c r="O170" t="str">
        <f>VLOOKUP(БД_2023[[#This Row],[Товар]],'СВ данные'!$E$2:$F$373,2,0)</f>
        <v>Нет данных</v>
      </c>
    </row>
    <row r="171" spans="1:15" x14ac:dyDescent="0.2">
      <c r="A171" t="s">
        <v>8</v>
      </c>
      <c r="B171" s="4">
        <v>45011</v>
      </c>
      <c r="C171" t="s">
        <v>395</v>
      </c>
      <c r="D171" s="33" t="s">
        <v>818</v>
      </c>
      <c r="E171" t="s">
        <v>75</v>
      </c>
      <c r="F171" s="5">
        <v>47119</v>
      </c>
      <c r="G171" s="1">
        <v>0</v>
      </c>
      <c r="H171" t="s">
        <v>32</v>
      </c>
      <c r="I171" s="3">
        <v>53950</v>
      </c>
      <c r="J171" s="17" t="s">
        <v>25</v>
      </c>
      <c r="K171" t="str">
        <f>IF((БД_2023[[#This Row],[ВЫРУЧКА (ТГ.)]]/70)&gt;5000,(БД_2023[[#This Row],[ВЫРУЧКА (ТГ.)]]/70),"")</f>
        <v/>
      </c>
      <c r="L171" t="str">
        <f>_xlfn.CONCAT(БД_2023[[#This Row],[Имя]]," ",RIGHT(БД_2023[[#This Row],[Номер телефона]],5))</f>
        <v>ЮЛИЯ 1****</v>
      </c>
      <c r="M171" s="17" t="str">
        <f>VLOOKUP(БД_2023[[#This Row],[Имя]],'СВ данные'!$A$1:$B$212,2,0)</f>
        <v>Ж</v>
      </c>
      <c r="N171" t="s">
        <v>711</v>
      </c>
      <c r="O171" t="str">
        <f>VLOOKUP(БД_2023[[#This Row],[Товар]],'СВ данные'!$E$2:$F$373,2,0)</f>
        <v>Сумки</v>
      </c>
    </row>
    <row r="172" spans="1:15" x14ac:dyDescent="0.2">
      <c r="A172" t="s">
        <v>13</v>
      </c>
      <c r="B172" s="4">
        <v>45011</v>
      </c>
      <c r="C172" t="s">
        <v>410</v>
      </c>
      <c r="D172" s="33" t="s">
        <v>756</v>
      </c>
      <c r="E172" t="s">
        <v>113</v>
      </c>
      <c r="F172" s="5">
        <v>7950</v>
      </c>
      <c r="G172" s="1">
        <v>11.6</v>
      </c>
      <c r="H172" t="s">
        <v>12</v>
      </c>
      <c r="I172" s="3">
        <v>41340</v>
      </c>
      <c r="J172" s="17" t="s">
        <v>30</v>
      </c>
      <c r="K172" t="str">
        <f>IF((БД_2023[[#This Row],[ВЫРУЧКА (ТГ.)]]/70)&gt;5000,(БД_2023[[#This Row],[ВЫРУЧКА (ТГ.)]]/70),"")</f>
        <v/>
      </c>
      <c r="L172" t="str">
        <f>_xlfn.CONCAT(БД_2023[[#This Row],[Имя]]," ",RIGHT(БД_2023[[#This Row],[Номер телефона]],5))</f>
        <v>ОЛЬГА ****</v>
      </c>
      <c r="M172" s="17" t="str">
        <f>VLOOKUP(БД_2023[[#This Row],[Имя]],'СВ данные'!$A$1:$B$212,2,0)</f>
        <v>Ж</v>
      </c>
      <c r="N172" t="s">
        <v>30</v>
      </c>
      <c r="O172" t="str">
        <f>VLOOKUP(БД_2023[[#This Row],[Товар]],'СВ данные'!$E$2:$F$373,2,0)</f>
        <v>Разное</v>
      </c>
    </row>
    <row r="173" spans="1:15" x14ac:dyDescent="0.2">
      <c r="A173" t="s">
        <v>0</v>
      </c>
      <c r="B173" s="4">
        <v>45012</v>
      </c>
      <c r="C173" t="s">
        <v>476</v>
      </c>
      <c r="D173" s="33" t="s">
        <v>819</v>
      </c>
      <c r="E173" t="s">
        <v>66</v>
      </c>
      <c r="F173" s="5">
        <v>1195</v>
      </c>
      <c r="G173" s="1">
        <v>68</v>
      </c>
      <c r="H173" t="s">
        <v>32</v>
      </c>
      <c r="I173" s="3">
        <v>6503</v>
      </c>
      <c r="J173" s="17" t="s">
        <v>717</v>
      </c>
      <c r="K173" t="str">
        <f>IF((БД_2023[[#This Row],[ВЫРУЧКА (ТГ.)]]/70)&gt;5000,(БД_2023[[#This Row],[ВЫРУЧКА (ТГ.)]]/70),"")</f>
        <v/>
      </c>
      <c r="L173" t="str">
        <f>_xlfn.CONCAT(БД_2023[[#This Row],[Имя]]," ",RIGHT(БД_2023[[#This Row],[Номер телефона]],5))</f>
        <v>ШИРИН 6****</v>
      </c>
      <c r="M173" s="17" t="str">
        <f>VLOOKUP(БД_2023[[#This Row],[Имя]],'СВ данные'!$A$1:$B$212,2,0)</f>
        <v>М</v>
      </c>
      <c r="N173" t="s">
        <v>710</v>
      </c>
      <c r="O173" t="str">
        <f>VLOOKUP(БД_2023[[#This Row],[Товар]],'СВ данные'!$E$2:$F$373,2,0)</f>
        <v>Разное</v>
      </c>
    </row>
    <row r="174" spans="1:15" x14ac:dyDescent="0.2">
      <c r="A174" t="s">
        <v>0</v>
      </c>
      <c r="B174" s="4">
        <v>45012</v>
      </c>
      <c r="C174" t="s">
        <v>398</v>
      </c>
      <c r="D174" s="33" t="s">
        <v>796</v>
      </c>
      <c r="E174" t="s">
        <v>60</v>
      </c>
      <c r="F174" s="5">
        <v>6480</v>
      </c>
      <c r="G174" s="1">
        <v>68</v>
      </c>
      <c r="H174" t="s">
        <v>32</v>
      </c>
      <c r="I174" s="3">
        <v>31200</v>
      </c>
      <c r="J174" s="17" t="s">
        <v>717</v>
      </c>
      <c r="K174" t="str">
        <f>IF((БД_2023[[#This Row],[ВЫРУЧКА (ТГ.)]]/70)&gt;5000,(БД_2023[[#This Row],[ВЫРУЧКА (ТГ.)]]/70),"")</f>
        <v/>
      </c>
      <c r="L174" t="str">
        <f>_xlfn.CONCAT(БД_2023[[#This Row],[Имя]]," ",RIGHT(БД_2023[[#This Row],[Номер телефона]],5))</f>
        <v>МАРАТ 9****</v>
      </c>
      <c r="M174" s="17" t="str">
        <f>VLOOKUP(БД_2023[[#This Row],[Имя]],'СВ данные'!$A$1:$B$212,2,0)</f>
        <v>М</v>
      </c>
      <c r="N174" t="s">
        <v>710</v>
      </c>
      <c r="O174" t="str">
        <f>VLOOKUP(БД_2023[[#This Row],[Товар]],'СВ данные'!$E$2:$F$373,2,0)</f>
        <v>Для дома</v>
      </c>
    </row>
    <row r="175" spans="1:15" x14ac:dyDescent="0.2">
      <c r="A175" t="s">
        <v>0</v>
      </c>
      <c r="B175" s="4">
        <v>45012</v>
      </c>
      <c r="C175" t="s">
        <v>353</v>
      </c>
      <c r="D175" s="33" t="s">
        <v>746</v>
      </c>
      <c r="E175" t="s">
        <v>64</v>
      </c>
      <c r="F175" s="5">
        <v>8653</v>
      </c>
      <c r="G175" s="1">
        <v>11.7</v>
      </c>
      <c r="H175" t="s">
        <v>32</v>
      </c>
      <c r="I175" s="3">
        <v>57921</v>
      </c>
      <c r="J175" s="17" t="s">
        <v>25</v>
      </c>
      <c r="K175" t="str">
        <f>IF((БД_2023[[#This Row],[ВЫРУЧКА (ТГ.)]]/70)&gt;5000,(БД_2023[[#This Row],[ВЫРУЧКА (ТГ.)]]/70),"")</f>
        <v/>
      </c>
      <c r="L175" t="str">
        <f>_xlfn.CONCAT(БД_2023[[#This Row],[Имя]]," ",RIGHT(БД_2023[[#This Row],[Номер телефона]],5))</f>
        <v>ИРИНА 3****</v>
      </c>
      <c r="M175" s="17" t="str">
        <f>VLOOKUP(БД_2023[[#This Row],[Имя]],'СВ данные'!$A$1:$B$212,2,0)</f>
        <v>Ж</v>
      </c>
      <c r="N175" t="s">
        <v>711</v>
      </c>
      <c r="O175" t="str">
        <f>VLOOKUP(БД_2023[[#This Row],[Товар]],'СВ данные'!$E$2:$F$373,2,0)</f>
        <v>Одежда</v>
      </c>
    </row>
    <row r="176" spans="1:15" x14ac:dyDescent="0.2">
      <c r="A176" t="s">
        <v>0</v>
      </c>
      <c r="B176" s="4">
        <v>45012</v>
      </c>
      <c r="C176" t="s">
        <v>459</v>
      </c>
      <c r="D176" s="33" t="s">
        <v>820</v>
      </c>
      <c r="E176" t="s">
        <v>45</v>
      </c>
      <c r="F176" s="5">
        <v>22293</v>
      </c>
      <c r="G176" s="1">
        <v>11.7</v>
      </c>
      <c r="H176" t="s">
        <v>32</v>
      </c>
      <c r="I176" s="3">
        <v>206079</v>
      </c>
      <c r="J176" s="17" t="s">
        <v>25</v>
      </c>
      <c r="K176" t="str">
        <f>IF((БД_2023[[#This Row],[ВЫРУЧКА (ТГ.)]]/70)&gt;5000,(БД_2023[[#This Row],[ВЫРУЧКА (ТГ.)]]/70),"")</f>
        <v/>
      </c>
      <c r="L176" t="str">
        <f>_xlfn.CONCAT(БД_2023[[#This Row],[Имя]]," ",RIGHT(БД_2023[[#This Row],[Номер телефона]],5))</f>
        <v>АЛЕНА 8****</v>
      </c>
      <c r="M176" s="17" t="str">
        <f>VLOOKUP(БД_2023[[#This Row],[Имя]],'СВ данные'!$A$1:$B$212,2,0)</f>
        <v>Ж</v>
      </c>
      <c r="N176" t="s">
        <v>711</v>
      </c>
      <c r="O176" t="str">
        <f>VLOOKUP(БД_2023[[#This Row],[Товар]],'СВ данные'!$E$2:$F$373,2,0)</f>
        <v>Одежда</v>
      </c>
    </row>
    <row r="177" spans="1:15" x14ac:dyDescent="0.2">
      <c r="A177" t="s">
        <v>0</v>
      </c>
      <c r="B177" s="4">
        <v>45012</v>
      </c>
      <c r="C177" t="s">
        <v>408</v>
      </c>
      <c r="D177" s="33" t="s">
        <v>821</v>
      </c>
      <c r="E177" t="s">
        <v>65</v>
      </c>
      <c r="F177" s="5">
        <v>7766</v>
      </c>
      <c r="G177" s="1">
        <v>11.7</v>
      </c>
      <c r="H177" t="s">
        <v>32</v>
      </c>
      <c r="I177" s="3">
        <v>77395</v>
      </c>
      <c r="J177" s="17" t="s">
        <v>25</v>
      </c>
      <c r="K177" t="str">
        <f>IF((БД_2023[[#This Row],[ВЫРУЧКА (ТГ.)]]/70)&gt;5000,(БД_2023[[#This Row],[ВЫРУЧКА (ТГ.)]]/70),"")</f>
        <v/>
      </c>
      <c r="L177" t="str">
        <f>_xlfn.CONCAT(БД_2023[[#This Row],[Имя]]," ",RIGHT(БД_2023[[#This Row],[Номер телефона]],5))</f>
        <v>ЕЛЕНА 5****</v>
      </c>
      <c r="M177" s="17" t="str">
        <f>VLOOKUP(БД_2023[[#This Row],[Имя]],'СВ данные'!$A$1:$B$212,2,0)</f>
        <v>Ж</v>
      </c>
      <c r="N177" t="s">
        <v>711</v>
      </c>
      <c r="O177" t="str">
        <f>VLOOKUP(БД_2023[[#This Row],[Товар]],'СВ данные'!$E$2:$F$373,2,0)</f>
        <v>Игрушки</v>
      </c>
    </row>
    <row r="178" spans="1:15" x14ac:dyDescent="0.2">
      <c r="A178" t="s">
        <v>0</v>
      </c>
      <c r="B178" s="4">
        <v>45012</v>
      </c>
      <c r="C178" t="s">
        <v>394</v>
      </c>
      <c r="D178" s="33" t="s">
        <v>822</v>
      </c>
      <c r="E178" t="s">
        <v>219</v>
      </c>
      <c r="F178" s="5">
        <v>7040</v>
      </c>
      <c r="G178" s="1">
        <v>11.7</v>
      </c>
      <c r="H178" t="s">
        <v>32</v>
      </c>
      <c r="I178" s="3">
        <v>66264</v>
      </c>
      <c r="J178" s="17" t="s">
        <v>25</v>
      </c>
      <c r="K178" t="str">
        <f>IF((БД_2023[[#This Row],[ВЫРУЧКА (ТГ.)]]/70)&gt;5000,(БД_2023[[#This Row],[ВЫРУЧКА (ТГ.)]]/70),"")</f>
        <v/>
      </c>
      <c r="L178" t="str">
        <f>_xlfn.CONCAT(БД_2023[[#This Row],[Имя]]," ",RIGHT(БД_2023[[#This Row],[Номер телефона]],5))</f>
        <v>ТАТЬЯНА 9****</v>
      </c>
      <c r="M178" s="17" t="str">
        <f>VLOOKUP(БД_2023[[#This Row],[Имя]],'СВ данные'!$A$1:$B$212,2,0)</f>
        <v>Ж</v>
      </c>
      <c r="N178" t="s">
        <v>711</v>
      </c>
      <c r="O178" t="str">
        <f>VLOOKUP(БД_2023[[#This Row],[Товар]],'СВ данные'!$E$2:$F$373,2,0)</f>
        <v>ЗОО Товары</v>
      </c>
    </row>
    <row r="179" spans="1:15" x14ac:dyDescent="0.2">
      <c r="A179" t="s">
        <v>8</v>
      </c>
      <c r="B179" s="4">
        <v>45012</v>
      </c>
      <c r="C179" t="s">
        <v>408</v>
      </c>
      <c r="D179" s="33" t="s">
        <v>823</v>
      </c>
      <c r="E179" t="s">
        <v>76</v>
      </c>
      <c r="F179" s="5">
        <v>105160</v>
      </c>
      <c r="G179" s="1">
        <v>11.6</v>
      </c>
      <c r="H179" t="s">
        <v>32</v>
      </c>
      <c r="I179" s="3">
        <v>60125</v>
      </c>
      <c r="J179" s="17" t="s">
        <v>25</v>
      </c>
      <c r="K179" t="str">
        <f>IF((БД_2023[[#This Row],[ВЫРУЧКА (ТГ.)]]/70)&gt;5000,(БД_2023[[#This Row],[ВЫРУЧКА (ТГ.)]]/70),"")</f>
        <v/>
      </c>
      <c r="L179" t="str">
        <f>_xlfn.CONCAT(БД_2023[[#This Row],[Имя]]," ",RIGHT(БД_2023[[#This Row],[Номер телефона]],5))</f>
        <v>ЕЛЕНА 5****</v>
      </c>
      <c r="M179" s="17" t="str">
        <f>VLOOKUP(БД_2023[[#This Row],[Имя]],'СВ данные'!$A$1:$B$212,2,0)</f>
        <v>Ж</v>
      </c>
      <c r="N179" t="s">
        <v>711</v>
      </c>
      <c r="O179" t="str">
        <f>VLOOKUP(БД_2023[[#This Row],[Товар]],'СВ данные'!$E$2:$F$373,2,0)</f>
        <v>Товары для кухни</v>
      </c>
    </row>
    <row r="180" spans="1:15" x14ac:dyDescent="0.2">
      <c r="A180" t="s">
        <v>14</v>
      </c>
      <c r="B180" s="4">
        <v>45012</v>
      </c>
      <c r="C180" t="s">
        <v>414</v>
      </c>
      <c r="D180" s="33" t="s">
        <v>824</v>
      </c>
      <c r="E180" t="s">
        <v>101</v>
      </c>
      <c r="F180" s="5">
        <v>2900</v>
      </c>
      <c r="G180" s="1">
        <v>11.7</v>
      </c>
      <c r="H180" t="s">
        <v>12</v>
      </c>
      <c r="I180" s="3">
        <v>71825</v>
      </c>
      <c r="J180" s="17" t="s">
        <v>25</v>
      </c>
      <c r="K180" t="str">
        <f>IF((БД_2023[[#This Row],[ВЫРУЧКА (ТГ.)]]/70)&gt;5000,(БД_2023[[#This Row],[ВЫРУЧКА (ТГ.)]]/70),"")</f>
        <v/>
      </c>
      <c r="L180" t="str">
        <f>_xlfn.CONCAT(БД_2023[[#This Row],[Имя]]," ",RIGHT(БД_2023[[#This Row],[Номер телефона]],5))</f>
        <v>ЕКАТЕРИНА 0****</v>
      </c>
      <c r="M180" s="17" t="str">
        <f>VLOOKUP(БД_2023[[#This Row],[Имя]],'СВ данные'!$A$1:$B$212,2,0)</f>
        <v>Ж</v>
      </c>
      <c r="N180" t="s">
        <v>711</v>
      </c>
      <c r="O180" t="str">
        <f>VLOOKUP(БД_2023[[#This Row],[Товар]],'СВ данные'!$E$2:$F$373,2,0)</f>
        <v>Для дома</v>
      </c>
    </row>
    <row r="181" spans="1:15" x14ac:dyDescent="0.2">
      <c r="A181" t="s">
        <v>9</v>
      </c>
      <c r="B181" s="4">
        <v>45012</v>
      </c>
      <c r="C181" t="s">
        <v>431</v>
      </c>
      <c r="D181" s="33" t="s">
        <v>756</v>
      </c>
      <c r="E181" t="s">
        <v>49</v>
      </c>
      <c r="F181" s="5">
        <v>11104</v>
      </c>
      <c r="G181" s="1">
        <v>11.6</v>
      </c>
      <c r="H181" t="s">
        <v>12</v>
      </c>
      <c r="I181" s="3">
        <v>66820</v>
      </c>
      <c r="J181" s="17" t="s">
        <v>30</v>
      </c>
      <c r="K181" t="str">
        <f>IF((БД_2023[[#This Row],[ВЫРУЧКА (ТГ.)]]/70)&gt;5000,(БД_2023[[#This Row],[ВЫРУЧКА (ТГ.)]]/70),"")</f>
        <v/>
      </c>
      <c r="L181" t="str">
        <f>_xlfn.CONCAT(БД_2023[[#This Row],[Имя]]," ",RIGHT(БД_2023[[#This Row],[Номер телефона]],5))</f>
        <v>АНАСТАСИЯ ****</v>
      </c>
      <c r="M181" s="17" t="str">
        <f>VLOOKUP(БД_2023[[#This Row],[Имя]],'СВ данные'!$A$1:$B$212,2,0)</f>
        <v>Ж</v>
      </c>
      <c r="N181" t="s">
        <v>30</v>
      </c>
      <c r="O181" t="str">
        <f>VLOOKUP(БД_2023[[#This Row],[Товар]],'СВ данные'!$E$2:$F$373,2,0)</f>
        <v>Сумки</v>
      </c>
    </row>
    <row r="182" spans="1:15" x14ac:dyDescent="0.2">
      <c r="A182" t="s">
        <v>9</v>
      </c>
      <c r="B182" s="4">
        <v>45012</v>
      </c>
      <c r="C182" t="s">
        <v>353</v>
      </c>
      <c r="D182" s="33" t="s">
        <v>756</v>
      </c>
      <c r="E182" t="s">
        <v>49</v>
      </c>
      <c r="F182" s="5">
        <v>7582</v>
      </c>
      <c r="G182" s="1">
        <v>11.6</v>
      </c>
      <c r="H182" t="s">
        <v>12</v>
      </c>
      <c r="I182" s="3">
        <v>65390</v>
      </c>
      <c r="J182" s="17" t="s">
        <v>30</v>
      </c>
      <c r="K182" t="str">
        <f>IF((БД_2023[[#This Row],[ВЫРУЧКА (ТГ.)]]/70)&gt;5000,(БД_2023[[#This Row],[ВЫРУЧКА (ТГ.)]]/70),"")</f>
        <v/>
      </c>
      <c r="L182" t="str">
        <f>_xlfn.CONCAT(БД_2023[[#This Row],[Имя]]," ",RIGHT(БД_2023[[#This Row],[Номер телефона]],5))</f>
        <v>ИРИНА ****</v>
      </c>
      <c r="M182" s="17" t="str">
        <f>VLOOKUP(БД_2023[[#This Row],[Имя]],'СВ данные'!$A$1:$B$212,2,0)</f>
        <v>Ж</v>
      </c>
      <c r="N182" t="s">
        <v>30</v>
      </c>
      <c r="O182" t="str">
        <f>VLOOKUP(БД_2023[[#This Row],[Товар]],'СВ данные'!$E$2:$F$373,2,0)</f>
        <v>Сумки</v>
      </c>
    </row>
    <row r="183" spans="1:15" x14ac:dyDescent="0.2">
      <c r="A183" t="s">
        <v>11</v>
      </c>
      <c r="B183" s="4">
        <v>45012</v>
      </c>
      <c r="C183" t="s">
        <v>444</v>
      </c>
      <c r="D183" s="33" t="s">
        <v>756</v>
      </c>
      <c r="E183" t="s">
        <v>169</v>
      </c>
      <c r="F183" s="5">
        <v>64633</v>
      </c>
      <c r="G183" s="1">
        <v>11.6</v>
      </c>
      <c r="H183" t="s">
        <v>32</v>
      </c>
      <c r="I183" s="3">
        <v>381875</v>
      </c>
      <c r="J183" s="17" t="s">
        <v>30</v>
      </c>
      <c r="K183" s="3">
        <f>IF((БД_2023[[#This Row],[ВЫРУЧКА (ТГ.)]]/70)&gt;5000,(БД_2023[[#This Row],[ВЫРУЧКА (ТГ.)]]/70),"")</f>
        <v>5455.3571428571431</v>
      </c>
      <c r="L183" t="str">
        <f>_xlfn.CONCAT(БД_2023[[#This Row],[Имя]]," ",RIGHT(БД_2023[[#This Row],[Номер телефона]],5))</f>
        <v>НЕПОНЯТНЫЕ ****</v>
      </c>
      <c r="M183" s="17" t="str">
        <f>VLOOKUP(БД_2023[[#This Row],[Имя]],'СВ данные'!$A$1:$B$212,2,0)</f>
        <v>М</v>
      </c>
      <c r="N183" t="s">
        <v>30</v>
      </c>
      <c r="O183" t="str">
        <f>VLOOKUP(БД_2023[[#This Row],[Товар]],'СВ данные'!$E$2:$F$373,2,0)</f>
        <v>Нет данных</v>
      </c>
    </row>
    <row r="184" spans="1:15" x14ac:dyDescent="0.2">
      <c r="A184" t="s">
        <v>0</v>
      </c>
      <c r="B184" s="4">
        <v>45013</v>
      </c>
      <c r="C184" t="s">
        <v>476</v>
      </c>
      <c r="D184" s="33" t="s">
        <v>819</v>
      </c>
      <c r="E184" t="s">
        <v>67</v>
      </c>
      <c r="F184" s="5">
        <v>7700</v>
      </c>
      <c r="G184" s="1">
        <v>68</v>
      </c>
      <c r="H184" t="s">
        <v>32</v>
      </c>
      <c r="I184" s="3">
        <v>188500</v>
      </c>
      <c r="J184" s="17" t="s">
        <v>717</v>
      </c>
      <c r="K184" t="str">
        <f>IF((БД_2023[[#This Row],[ВЫРУЧКА (ТГ.)]]/70)&gt;5000,(БД_2023[[#This Row],[ВЫРУЧКА (ТГ.)]]/70),"")</f>
        <v/>
      </c>
      <c r="L184" t="str">
        <f>_xlfn.CONCAT(БД_2023[[#This Row],[Имя]]," ",RIGHT(БД_2023[[#This Row],[Номер телефона]],5))</f>
        <v>ШИРИН 6****</v>
      </c>
      <c r="M184" s="17" t="str">
        <f>VLOOKUP(БД_2023[[#This Row],[Имя]],'СВ данные'!$A$1:$B$212,2,0)</f>
        <v>М</v>
      </c>
      <c r="N184" t="s">
        <v>710</v>
      </c>
      <c r="O184" t="str">
        <f>VLOOKUP(БД_2023[[#This Row],[Товар]],'СВ данные'!$E$2:$F$373,2,0)</f>
        <v>Косметика</v>
      </c>
    </row>
    <row r="185" spans="1:15" x14ac:dyDescent="0.2">
      <c r="A185" t="s">
        <v>9</v>
      </c>
      <c r="B185" s="4">
        <v>45013</v>
      </c>
      <c r="C185" t="s">
        <v>395</v>
      </c>
      <c r="D185" s="33" t="s">
        <v>782</v>
      </c>
      <c r="E185" t="s">
        <v>43</v>
      </c>
      <c r="F185" s="5">
        <v>13230</v>
      </c>
      <c r="G185" s="1">
        <v>11.6</v>
      </c>
      <c r="H185" t="s">
        <v>33</v>
      </c>
      <c r="I185" s="3">
        <v>177450</v>
      </c>
      <c r="J185" s="17" t="s">
        <v>25</v>
      </c>
      <c r="K185" t="str">
        <f>IF((БД_2023[[#This Row],[ВЫРУЧКА (ТГ.)]]/70)&gt;5000,(БД_2023[[#This Row],[ВЫРУЧКА (ТГ.)]]/70),"")</f>
        <v/>
      </c>
      <c r="L185" t="str">
        <f>_xlfn.CONCAT(БД_2023[[#This Row],[Имя]]," ",RIGHT(БД_2023[[#This Row],[Номер телефона]],5))</f>
        <v>ЮЛИЯ 1****</v>
      </c>
      <c r="M185" s="17" t="str">
        <f>VLOOKUP(БД_2023[[#This Row],[Имя]],'СВ данные'!$A$1:$B$212,2,0)</f>
        <v>Ж</v>
      </c>
      <c r="N185" t="s">
        <v>711</v>
      </c>
      <c r="O185" t="str">
        <f>VLOOKUP(БД_2023[[#This Row],[Товар]],'СВ данные'!$E$2:$F$373,2,0)</f>
        <v>18+</v>
      </c>
    </row>
    <row r="186" spans="1:15" x14ac:dyDescent="0.2">
      <c r="A186" t="s">
        <v>8</v>
      </c>
      <c r="B186" s="4">
        <v>45013</v>
      </c>
      <c r="C186" t="s">
        <v>431</v>
      </c>
      <c r="D186" s="33" t="s">
        <v>825</v>
      </c>
      <c r="E186" t="s">
        <v>77</v>
      </c>
      <c r="F186" s="5">
        <v>105886</v>
      </c>
      <c r="G186" s="1">
        <v>11.6</v>
      </c>
      <c r="H186" t="s">
        <v>32</v>
      </c>
      <c r="I186" s="3">
        <v>60320</v>
      </c>
      <c r="J186" s="17" t="s">
        <v>25</v>
      </c>
      <c r="K186" t="str">
        <f>IF((БД_2023[[#This Row],[ВЫРУЧКА (ТГ.)]]/70)&gt;5000,(БД_2023[[#This Row],[ВЫРУЧКА (ТГ.)]]/70),"")</f>
        <v/>
      </c>
      <c r="L186" t="str">
        <f>_xlfn.CONCAT(БД_2023[[#This Row],[Имя]]," ",RIGHT(БД_2023[[#This Row],[Номер телефона]],5))</f>
        <v>АНАСТАСИЯ 3****</v>
      </c>
      <c r="M186" s="17" t="str">
        <f>VLOOKUP(БД_2023[[#This Row],[Имя]],'СВ данные'!$A$1:$B$212,2,0)</f>
        <v>Ж</v>
      </c>
      <c r="N186" t="s">
        <v>711</v>
      </c>
      <c r="O186" t="str">
        <f>VLOOKUP(БД_2023[[#This Row],[Товар]],'СВ данные'!$E$2:$F$373,2,0)</f>
        <v>Для дома</v>
      </c>
    </row>
    <row r="187" spans="1:15" x14ac:dyDescent="0.2">
      <c r="A187" t="s">
        <v>0</v>
      </c>
      <c r="B187" s="4">
        <v>45013</v>
      </c>
      <c r="C187" t="s">
        <v>626</v>
      </c>
      <c r="D187" s="33" t="s">
        <v>826</v>
      </c>
      <c r="E187" t="s">
        <v>152</v>
      </c>
      <c r="F187" s="5">
        <v>5522</v>
      </c>
      <c r="G187" s="1">
        <v>11.7</v>
      </c>
      <c r="H187" t="s">
        <v>32</v>
      </c>
      <c r="I187" s="3">
        <v>87132</v>
      </c>
      <c r="J187" s="17" t="s">
        <v>25</v>
      </c>
      <c r="K187" t="str">
        <f>IF((БД_2023[[#This Row],[ВЫРУЧКА (ТГ.)]]/70)&gt;5000,(БД_2023[[#This Row],[ВЫРУЧКА (ТГ.)]]/70),"")</f>
        <v/>
      </c>
      <c r="L187" t="str">
        <f>_xlfn.CONCAT(БД_2023[[#This Row],[Имя]]," ",RIGHT(БД_2023[[#This Row],[Номер телефона]],5))</f>
        <v>КАДРИЯ 3****</v>
      </c>
      <c r="M187" s="17" t="str">
        <f>VLOOKUP(БД_2023[[#This Row],[Имя]],'СВ данные'!$A$1:$B$212,2,0)</f>
        <v>Ж</v>
      </c>
      <c r="N187" t="s">
        <v>711</v>
      </c>
      <c r="O187" t="str">
        <f>VLOOKUP(БД_2023[[#This Row],[Товар]],'СВ данные'!$E$2:$F$373,2,0)</f>
        <v>Разное</v>
      </c>
    </row>
    <row r="188" spans="1:15" x14ac:dyDescent="0.2">
      <c r="A188" t="s">
        <v>0</v>
      </c>
      <c r="B188" s="4">
        <v>45013</v>
      </c>
      <c r="C188" t="s">
        <v>400</v>
      </c>
      <c r="D188" s="33" t="s">
        <v>827</v>
      </c>
      <c r="E188" t="s">
        <v>78</v>
      </c>
      <c r="F188" s="5">
        <v>9240</v>
      </c>
      <c r="G188" s="1">
        <v>11.7</v>
      </c>
      <c r="H188" t="s">
        <v>32</v>
      </c>
      <c r="I188" s="3">
        <v>89050</v>
      </c>
      <c r="J188" s="17" t="s">
        <v>25</v>
      </c>
      <c r="K188" t="str">
        <f>IF((БД_2023[[#This Row],[ВЫРУЧКА (ТГ.)]]/70)&gt;5000,(БД_2023[[#This Row],[ВЫРУЧКА (ТГ.)]]/70),"")</f>
        <v/>
      </c>
      <c r="L188" t="str">
        <f>_xlfn.CONCAT(БД_2023[[#This Row],[Имя]]," ",RIGHT(БД_2023[[#This Row],[Номер телефона]],5))</f>
        <v>АННА 5****</v>
      </c>
      <c r="M188" s="17" t="str">
        <f>VLOOKUP(БД_2023[[#This Row],[Имя]],'СВ данные'!$A$1:$B$212,2,0)</f>
        <v>Ж</v>
      </c>
      <c r="N188" t="s">
        <v>711</v>
      </c>
      <c r="O188" t="str">
        <f>VLOOKUP(БД_2023[[#This Row],[Товар]],'СВ данные'!$E$2:$F$373,2,0)</f>
        <v>Косметика</v>
      </c>
    </row>
    <row r="189" spans="1:15" x14ac:dyDescent="0.2">
      <c r="A189" t="s">
        <v>8</v>
      </c>
      <c r="B189" s="4">
        <v>45013</v>
      </c>
      <c r="C189" t="s">
        <v>453</v>
      </c>
      <c r="D189" s="33" t="s">
        <v>828</v>
      </c>
      <c r="E189" t="s">
        <v>57</v>
      </c>
      <c r="F189" s="5">
        <v>93349</v>
      </c>
      <c r="G189" s="1">
        <v>11.6</v>
      </c>
      <c r="H189" t="s">
        <v>32</v>
      </c>
      <c r="I189" s="3">
        <v>38532</v>
      </c>
      <c r="J189" s="17" t="s">
        <v>25</v>
      </c>
      <c r="K189" t="str">
        <f>IF((БД_2023[[#This Row],[ВЫРУЧКА (ТГ.)]]/70)&gt;5000,(БД_2023[[#This Row],[ВЫРУЧКА (ТГ.)]]/70),"")</f>
        <v/>
      </c>
      <c r="L189" t="str">
        <f>_xlfn.CONCAT(БД_2023[[#This Row],[Имя]]," ",RIGHT(БД_2023[[#This Row],[Номер телефона]],5))</f>
        <v>МАРИЯ 3****</v>
      </c>
      <c r="M189" s="17" t="str">
        <f>VLOOKUP(БД_2023[[#This Row],[Имя]],'СВ данные'!$A$1:$B$212,2,0)</f>
        <v>Ж</v>
      </c>
      <c r="N189" t="s">
        <v>711</v>
      </c>
      <c r="O189" t="str">
        <f>VLOOKUP(БД_2023[[#This Row],[Товар]],'СВ данные'!$E$2:$F$373,2,0)</f>
        <v>Детская одежда</v>
      </c>
    </row>
    <row r="190" spans="1:15" x14ac:dyDescent="0.2">
      <c r="A190" t="s">
        <v>9</v>
      </c>
      <c r="B190" s="4">
        <v>45013</v>
      </c>
      <c r="C190" t="s">
        <v>353</v>
      </c>
      <c r="D190" s="33" t="s">
        <v>756</v>
      </c>
      <c r="E190" t="s">
        <v>49</v>
      </c>
      <c r="F190" s="5">
        <v>5250</v>
      </c>
      <c r="G190" s="1">
        <v>11.6</v>
      </c>
      <c r="H190" t="s">
        <v>12</v>
      </c>
      <c r="I190" s="3">
        <v>55900</v>
      </c>
      <c r="J190" s="17" t="s">
        <v>30</v>
      </c>
      <c r="K190" t="str">
        <f>IF((БД_2023[[#This Row],[ВЫРУЧКА (ТГ.)]]/70)&gt;5000,(БД_2023[[#This Row],[ВЫРУЧКА (ТГ.)]]/70),"")</f>
        <v/>
      </c>
      <c r="L190" t="str">
        <f>_xlfn.CONCAT(БД_2023[[#This Row],[Имя]]," ",RIGHT(БД_2023[[#This Row],[Номер телефона]],5))</f>
        <v>ИРИНА ****</v>
      </c>
      <c r="M190" s="17" t="str">
        <f>VLOOKUP(БД_2023[[#This Row],[Имя]],'СВ данные'!$A$1:$B$212,2,0)</f>
        <v>Ж</v>
      </c>
      <c r="N190" t="s">
        <v>30</v>
      </c>
      <c r="O190" t="str">
        <f>VLOOKUP(БД_2023[[#This Row],[Товар]],'СВ данные'!$E$2:$F$373,2,0)</f>
        <v>Сумки</v>
      </c>
    </row>
    <row r="191" spans="1:15" x14ac:dyDescent="0.2">
      <c r="A191" t="s">
        <v>9</v>
      </c>
      <c r="B191" s="4">
        <v>45013</v>
      </c>
      <c r="C191" t="s">
        <v>353</v>
      </c>
      <c r="D191" s="33" t="s">
        <v>756</v>
      </c>
      <c r="E191" t="s">
        <v>57</v>
      </c>
      <c r="F191" s="5">
        <v>7166</v>
      </c>
      <c r="G191" s="1">
        <v>11.6</v>
      </c>
      <c r="H191" t="s">
        <v>12</v>
      </c>
      <c r="I191" s="3">
        <v>74360</v>
      </c>
      <c r="J191" s="17" t="s">
        <v>30</v>
      </c>
      <c r="K191" t="str">
        <f>IF((БД_2023[[#This Row],[ВЫРУЧКА (ТГ.)]]/70)&gt;5000,(БД_2023[[#This Row],[ВЫРУЧКА (ТГ.)]]/70),"")</f>
        <v/>
      </c>
      <c r="L191" t="str">
        <f>_xlfn.CONCAT(БД_2023[[#This Row],[Имя]]," ",RIGHT(БД_2023[[#This Row],[Номер телефона]],5))</f>
        <v>ИРИНА ****</v>
      </c>
      <c r="M191" s="17" t="str">
        <f>VLOOKUP(БД_2023[[#This Row],[Имя]],'СВ данные'!$A$1:$B$212,2,0)</f>
        <v>Ж</v>
      </c>
      <c r="N191" t="s">
        <v>30</v>
      </c>
      <c r="O191" t="str">
        <f>VLOOKUP(БД_2023[[#This Row],[Товар]],'СВ данные'!$E$2:$F$373,2,0)</f>
        <v>Детская одежда</v>
      </c>
    </row>
    <row r="192" spans="1:15" x14ac:dyDescent="0.2">
      <c r="A192" t="s">
        <v>11</v>
      </c>
      <c r="B192" s="4">
        <v>45013</v>
      </c>
      <c r="C192" t="s">
        <v>444</v>
      </c>
      <c r="D192" s="33" t="s">
        <v>756</v>
      </c>
      <c r="E192" t="s">
        <v>169</v>
      </c>
      <c r="F192" s="5">
        <v>4163</v>
      </c>
      <c r="G192" s="1">
        <v>11.75</v>
      </c>
      <c r="H192" t="s">
        <v>32</v>
      </c>
      <c r="I192" s="3">
        <v>24570</v>
      </c>
      <c r="J192" s="17" t="s">
        <v>30</v>
      </c>
      <c r="K192" t="str">
        <f>IF((БД_2023[[#This Row],[ВЫРУЧКА (ТГ.)]]/70)&gt;5000,(БД_2023[[#This Row],[ВЫРУЧКА (ТГ.)]]/70),"")</f>
        <v/>
      </c>
      <c r="L192" t="str">
        <f>_xlfn.CONCAT(БД_2023[[#This Row],[Имя]]," ",RIGHT(БД_2023[[#This Row],[Номер телефона]],5))</f>
        <v>НЕПОНЯТНЫЕ ****</v>
      </c>
      <c r="M192" s="17" t="str">
        <f>VLOOKUP(БД_2023[[#This Row],[Имя]],'СВ данные'!$A$1:$B$212,2,0)</f>
        <v>М</v>
      </c>
      <c r="N192" t="s">
        <v>30</v>
      </c>
      <c r="O192" t="str">
        <f>VLOOKUP(БД_2023[[#This Row],[Товар]],'СВ данные'!$E$2:$F$373,2,0)</f>
        <v>Нет данных</v>
      </c>
    </row>
    <row r="193" spans="1:15" x14ac:dyDescent="0.2">
      <c r="A193" t="s">
        <v>11</v>
      </c>
      <c r="B193" s="4">
        <v>45013</v>
      </c>
      <c r="C193" t="s">
        <v>444</v>
      </c>
      <c r="D193" s="33" t="s">
        <v>756</v>
      </c>
      <c r="E193" t="s">
        <v>169</v>
      </c>
      <c r="F193" s="5">
        <v>517</v>
      </c>
      <c r="G193" s="1">
        <v>11.75</v>
      </c>
      <c r="H193" t="s">
        <v>32</v>
      </c>
      <c r="I193" s="3">
        <v>3055</v>
      </c>
      <c r="J193" s="17" t="s">
        <v>30</v>
      </c>
      <c r="K193" t="str">
        <f>IF((БД_2023[[#This Row],[ВЫРУЧКА (ТГ.)]]/70)&gt;5000,(БД_2023[[#This Row],[ВЫРУЧКА (ТГ.)]]/70),"")</f>
        <v/>
      </c>
      <c r="L193" t="str">
        <f>_xlfn.CONCAT(БД_2023[[#This Row],[Имя]]," ",RIGHT(БД_2023[[#This Row],[Номер телефона]],5))</f>
        <v>НЕПОНЯТНЫЕ ****</v>
      </c>
      <c r="M193" s="17" t="str">
        <f>VLOOKUP(БД_2023[[#This Row],[Имя]],'СВ данные'!$A$1:$B$212,2,0)</f>
        <v>М</v>
      </c>
      <c r="N193" t="s">
        <v>30</v>
      </c>
      <c r="O193" t="str">
        <f>VLOOKUP(БД_2023[[#This Row],[Товар]],'СВ данные'!$E$2:$F$373,2,0)</f>
        <v>Нет данных</v>
      </c>
    </row>
    <row r="194" spans="1:15" x14ac:dyDescent="0.2">
      <c r="A194" t="s">
        <v>13</v>
      </c>
      <c r="B194" s="4">
        <v>45013</v>
      </c>
      <c r="C194" t="s">
        <v>448</v>
      </c>
      <c r="D194" s="33" t="s">
        <v>756</v>
      </c>
      <c r="E194" t="s">
        <v>51</v>
      </c>
      <c r="F194" s="5">
        <v>6620</v>
      </c>
      <c r="G194" s="1">
        <v>11.6</v>
      </c>
      <c r="H194" t="s">
        <v>12</v>
      </c>
      <c r="I194" s="3">
        <v>45500</v>
      </c>
      <c r="J194" s="17" t="s">
        <v>30</v>
      </c>
      <c r="K194" t="str">
        <f>IF((БД_2023[[#This Row],[ВЫРУЧКА (ТГ.)]]/70)&gt;5000,(БД_2023[[#This Row],[ВЫРУЧКА (ТГ.)]]/70),"")</f>
        <v/>
      </c>
      <c r="L194" t="str">
        <f>_xlfn.CONCAT(БД_2023[[#This Row],[Имя]]," ",RIGHT(БД_2023[[#This Row],[Номер телефона]],5))</f>
        <v>ОКСАНА ****</v>
      </c>
      <c r="M194" s="17" t="str">
        <f>VLOOKUP(БД_2023[[#This Row],[Имя]],'СВ данные'!$A$1:$B$212,2,0)</f>
        <v>Ж</v>
      </c>
      <c r="N194" t="s">
        <v>30</v>
      </c>
      <c r="O194" t="str">
        <f>VLOOKUP(БД_2023[[#This Row],[Товар]],'СВ данные'!$E$2:$F$373,2,0)</f>
        <v>Для дома</v>
      </c>
    </row>
    <row r="195" spans="1:15" x14ac:dyDescent="0.2">
      <c r="A195" t="s">
        <v>14</v>
      </c>
      <c r="B195" s="4">
        <v>45014</v>
      </c>
      <c r="C195" t="s">
        <v>499</v>
      </c>
      <c r="D195" s="33" t="s">
        <v>829</v>
      </c>
      <c r="E195" t="s">
        <v>65</v>
      </c>
      <c r="F195" s="5">
        <v>4096</v>
      </c>
      <c r="G195" s="1">
        <v>67.8</v>
      </c>
      <c r="H195" t="s">
        <v>12</v>
      </c>
      <c r="I195" s="3">
        <v>50866</v>
      </c>
      <c r="J195" s="17" t="s">
        <v>717</v>
      </c>
      <c r="K195" t="str">
        <f>IF((БД_2023[[#This Row],[ВЫРУЧКА (ТГ.)]]/70)&gt;5000,(БД_2023[[#This Row],[ВЫРУЧКА (ТГ.)]]/70),"")</f>
        <v/>
      </c>
      <c r="L195" t="str">
        <f>_xlfn.CONCAT(БД_2023[[#This Row],[Имя]]," ",RIGHT(БД_2023[[#This Row],[Номер телефона]],5))</f>
        <v>ЛЕВ 5****</v>
      </c>
      <c r="M195" s="17" t="str">
        <f>VLOOKUP(БД_2023[[#This Row],[Имя]],'СВ данные'!$A$1:$B$212,2,0)</f>
        <v>М</v>
      </c>
      <c r="N195" t="s">
        <v>710</v>
      </c>
      <c r="O195" t="str">
        <f>VLOOKUP(БД_2023[[#This Row],[Товар]],'СВ данные'!$E$2:$F$373,2,0)</f>
        <v>Игрушки</v>
      </c>
    </row>
    <row r="196" spans="1:15" x14ac:dyDescent="0.2">
      <c r="A196" t="s">
        <v>13</v>
      </c>
      <c r="B196" s="4">
        <v>45014</v>
      </c>
      <c r="C196" t="s">
        <v>394</v>
      </c>
      <c r="D196" s="33" t="s">
        <v>830</v>
      </c>
      <c r="E196" t="s">
        <v>99</v>
      </c>
      <c r="F196" s="5">
        <v>2928</v>
      </c>
      <c r="G196" s="1">
        <v>11.6</v>
      </c>
      <c r="H196" t="s">
        <v>12</v>
      </c>
      <c r="I196" s="3">
        <v>45500</v>
      </c>
      <c r="J196" s="17" t="s">
        <v>25</v>
      </c>
      <c r="K196" t="str">
        <f>IF((БД_2023[[#This Row],[ВЫРУЧКА (ТГ.)]]/70)&gt;5000,(БД_2023[[#This Row],[ВЫРУЧКА (ТГ.)]]/70),"")</f>
        <v/>
      </c>
      <c r="L196" t="str">
        <f>_xlfn.CONCAT(БД_2023[[#This Row],[Имя]]," ",RIGHT(БД_2023[[#This Row],[Номер телефона]],5))</f>
        <v>ТАТЬЯНА 6****</v>
      </c>
      <c r="M196" s="17" t="str">
        <f>VLOOKUP(БД_2023[[#This Row],[Имя]],'СВ данные'!$A$1:$B$212,2,0)</f>
        <v>Ж</v>
      </c>
      <c r="N196" t="s">
        <v>711</v>
      </c>
      <c r="O196" t="str">
        <f>VLOOKUP(БД_2023[[#This Row],[Товар]],'СВ данные'!$E$2:$F$373,2,0)</f>
        <v>Разное</v>
      </c>
    </row>
    <row r="197" spans="1:15" x14ac:dyDescent="0.2">
      <c r="A197" t="s">
        <v>11</v>
      </c>
      <c r="B197" s="4">
        <v>45014</v>
      </c>
      <c r="C197" t="s">
        <v>444</v>
      </c>
      <c r="D197" s="33" t="s">
        <v>756</v>
      </c>
      <c r="E197" t="s">
        <v>169</v>
      </c>
      <c r="F197" s="5">
        <v>3517</v>
      </c>
      <c r="G197" s="1">
        <v>11.75</v>
      </c>
      <c r="H197" t="s">
        <v>32</v>
      </c>
      <c r="I197" s="3">
        <v>45500</v>
      </c>
      <c r="J197" s="17" t="s">
        <v>30</v>
      </c>
      <c r="K197" t="str">
        <f>IF((БД_2023[[#This Row],[ВЫРУЧКА (ТГ.)]]/70)&gt;5000,(БД_2023[[#This Row],[ВЫРУЧКА (ТГ.)]]/70),"")</f>
        <v/>
      </c>
      <c r="L197" t="str">
        <f>_xlfn.CONCAT(БД_2023[[#This Row],[Имя]]," ",RIGHT(БД_2023[[#This Row],[Номер телефона]],5))</f>
        <v>НЕПОНЯТНЫЕ ****</v>
      </c>
      <c r="M197" s="17" t="str">
        <f>VLOOKUP(БД_2023[[#This Row],[Имя]],'СВ данные'!$A$1:$B$212,2,0)</f>
        <v>М</v>
      </c>
      <c r="N197" t="s">
        <v>30</v>
      </c>
      <c r="O197" t="str">
        <f>VLOOKUP(БД_2023[[#This Row],[Товар]],'СВ данные'!$E$2:$F$373,2,0)</f>
        <v>Нет данных</v>
      </c>
    </row>
    <row r="198" spans="1:15" x14ac:dyDescent="0.2">
      <c r="A198" t="s">
        <v>11</v>
      </c>
      <c r="B198" s="4">
        <v>45014</v>
      </c>
      <c r="C198" t="s">
        <v>444</v>
      </c>
      <c r="D198" s="33" t="s">
        <v>756</v>
      </c>
      <c r="E198" t="s">
        <v>169</v>
      </c>
      <c r="F198" s="5">
        <v>39133</v>
      </c>
      <c r="G198" s="1">
        <v>11.75</v>
      </c>
      <c r="H198" t="s">
        <v>32</v>
      </c>
      <c r="I198" s="3">
        <v>231270</v>
      </c>
      <c r="J198" s="17" t="s">
        <v>30</v>
      </c>
      <c r="K198" t="str">
        <f>IF((БД_2023[[#This Row],[ВЫРУЧКА (ТГ.)]]/70)&gt;5000,(БД_2023[[#This Row],[ВЫРУЧКА (ТГ.)]]/70),"")</f>
        <v/>
      </c>
      <c r="L198" t="str">
        <f>_xlfn.CONCAT(БД_2023[[#This Row],[Имя]]," ",RIGHT(БД_2023[[#This Row],[Номер телефона]],5))</f>
        <v>НЕПОНЯТНЫЕ ****</v>
      </c>
      <c r="M198" s="17" t="str">
        <f>VLOOKUP(БД_2023[[#This Row],[Имя]],'СВ данные'!$A$1:$B$212,2,0)</f>
        <v>М</v>
      </c>
      <c r="N198" t="s">
        <v>30</v>
      </c>
      <c r="O198" t="str">
        <f>VLOOKUP(БД_2023[[#This Row],[Товар]],'СВ данные'!$E$2:$F$373,2,0)</f>
        <v>Нет данных</v>
      </c>
    </row>
    <row r="199" spans="1:15" x14ac:dyDescent="0.2">
      <c r="A199" t="s">
        <v>9</v>
      </c>
      <c r="B199" s="4">
        <v>45014</v>
      </c>
      <c r="C199" t="s">
        <v>594</v>
      </c>
      <c r="D199" s="33" t="s">
        <v>756</v>
      </c>
      <c r="E199" t="s">
        <v>49</v>
      </c>
      <c r="F199" s="5">
        <v>8867</v>
      </c>
      <c r="G199" s="1">
        <v>11.6</v>
      </c>
      <c r="H199" t="s">
        <v>12</v>
      </c>
      <c r="I199" s="3">
        <v>65455</v>
      </c>
      <c r="J199" s="17" t="s">
        <v>30</v>
      </c>
      <c r="K199" t="str">
        <f>IF((БД_2023[[#This Row],[ВЫРУЧКА (ТГ.)]]/70)&gt;5000,(БД_2023[[#This Row],[ВЫРУЧКА (ТГ.)]]/70),"")</f>
        <v/>
      </c>
      <c r="L199" t="str">
        <f>_xlfn.CONCAT(БД_2023[[#This Row],[Имя]]," ",RIGHT(БД_2023[[#This Row],[Номер телефона]],5))</f>
        <v>АНЖЕЛИКА ****</v>
      </c>
      <c r="M199" s="17" t="str">
        <f>VLOOKUP(БД_2023[[#This Row],[Имя]],'СВ данные'!$A$1:$B$212,2,0)</f>
        <v>Ж</v>
      </c>
      <c r="N199" t="s">
        <v>30</v>
      </c>
      <c r="O199" t="str">
        <f>VLOOKUP(БД_2023[[#This Row],[Товар]],'СВ данные'!$E$2:$F$373,2,0)</f>
        <v>Сумки</v>
      </c>
    </row>
    <row r="200" spans="1:15" x14ac:dyDescent="0.2">
      <c r="A200" t="s">
        <v>11</v>
      </c>
      <c r="B200" s="4">
        <v>45014</v>
      </c>
      <c r="C200" t="s">
        <v>444</v>
      </c>
      <c r="D200" s="33" t="s">
        <v>756</v>
      </c>
      <c r="E200" t="s">
        <v>169</v>
      </c>
      <c r="F200" s="5">
        <v>10758</v>
      </c>
      <c r="G200" s="1">
        <v>11.75</v>
      </c>
      <c r="H200" t="s">
        <v>32</v>
      </c>
      <c r="I200" s="3">
        <v>63570</v>
      </c>
      <c r="J200" s="17" t="s">
        <v>30</v>
      </c>
      <c r="K200" t="str">
        <f>IF((БД_2023[[#This Row],[ВЫРУЧКА (ТГ.)]]/70)&gt;5000,(БД_2023[[#This Row],[ВЫРУЧКА (ТГ.)]]/70),"")</f>
        <v/>
      </c>
      <c r="L200" t="str">
        <f>_xlfn.CONCAT(БД_2023[[#This Row],[Имя]]," ",RIGHT(БД_2023[[#This Row],[Номер телефона]],5))</f>
        <v>НЕПОНЯТНЫЕ ****</v>
      </c>
      <c r="M200" s="17" t="str">
        <f>VLOOKUP(БД_2023[[#This Row],[Имя]],'СВ данные'!$A$1:$B$212,2,0)</f>
        <v>М</v>
      </c>
      <c r="N200" t="s">
        <v>30</v>
      </c>
      <c r="O200" t="str">
        <f>VLOOKUP(БД_2023[[#This Row],[Товар]],'СВ данные'!$E$2:$F$373,2,0)</f>
        <v>Нет данных</v>
      </c>
    </row>
    <row r="201" spans="1:15" x14ac:dyDescent="0.2">
      <c r="A201" t="s">
        <v>0</v>
      </c>
      <c r="B201" s="4">
        <v>45015</v>
      </c>
      <c r="C201" t="s">
        <v>674</v>
      </c>
      <c r="D201" s="33" t="s">
        <v>831</v>
      </c>
      <c r="E201" t="s">
        <v>67</v>
      </c>
      <c r="F201" s="5">
        <v>25732</v>
      </c>
      <c r="G201" s="1">
        <v>67.7</v>
      </c>
      <c r="H201" t="s">
        <v>32</v>
      </c>
      <c r="I201" s="3">
        <v>123895</v>
      </c>
      <c r="J201" s="17" t="s">
        <v>717</v>
      </c>
      <c r="K201" t="str">
        <f>IF((БД_2023[[#This Row],[ВЫРУЧКА (ТГ.)]]/70)&gt;5000,(БД_2023[[#This Row],[ВЫРУЧКА (ТГ.)]]/70),"")</f>
        <v/>
      </c>
      <c r="L201" t="str">
        <f>_xlfn.CONCAT(БД_2023[[#This Row],[Имя]]," ",RIGHT(БД_2023[[#This Row],[Номер телефона]],5))</f>
        <v>ШАХРУЗА 7****</v>
      </c>
      <c r="M201" s="17" t="str">
        <f>VLOOKUP(БД_2023[[#This Row],[Имя]],'СВ данные'!$A$1:$B$212,2,0)</f>
        <v>Ж</v>
      </c>
      <c r="N201" t="s">
        <v>710</v>
      </c>
      <c r="O201" t="str">
        <f>VLOOKUP(БД_2023[[#This Row],[Товар]],'СВ данные'!$E$2:$F$373,2,0)</f>
        <v>Косметика</v>
      </c>
    </row>
    <row r="202" spans="1:15" x14ac:dyDescent="0.2">
      <c r="A202" t="s">
        <v>8</v>
      </c>
      <c r="B202" s="4">
        <v>45015</v>
      </c>
      <c r="C202" t="s">
        <v>448</v>
      </c>
      <c r="D202" s="33" t="s">
        <v>832</v>
      </c>
      <c r="E202" t="s">
        <v>81</v>
      </c>
      <c r="F202" s="5">
        <v>91762</v>
      </c>
      <c r="G202" s="1">
        <v>11.6</v>
      </c>
      <c r="H202" t="s">
        <v>32</v>
      </c>
      <c r="I202" s="3">
        <v>65800</v>
      </c>
      <c r="J202" s="17" t="s">
        <v>25</v>
      </c>
      <c r="K202" t="str">
        <f>IF((БД_2023[[#This Row],[ВЫРУЧКА (ТГ.)]]/70)&gt;5000,(БД_2023[[#This Row],[ВЫРУЧКА (ТГ.)]]/70),"")</f>
        <v/>
      </c>
      <c r="L202" t="str">
        <f>_xlfn.CONCAT(БД_2023[[#This Row],[Имя]]," ",RIGHT(БД_2023[[#This Row],[Номер телефона]],5))</f>
        <v>ОКСАНА 4****</v>
      </c>
      <c r="M202" s="17" t="str">
        <f>VLOOKUP(БД_2023[[#This Row],[Имя]],'СВ данные'!$A$1:$B$212,2,0)</f>
        <v>Ж</v>
      </c>
      <c r="N202" t="s">
        <v>711</v>
      </c>
      <c r="O202" t="str">
        <f>VLOOKUP(БД_2023[[#This Row],[Товар]],'СВ данные'!$E$2:$F$373,2,0)</f>
        <v>Рюкзаки</v>
      </c>
    </row>
    <row r="203" spans="1:15" x14ac:dyDescent="0.2">
      <c r="A203" t="s">
        <v>8</v>
      </c>
      <c r="B203" s="4">
        <v>45015</v>
      </c>
      <c r="C203" t="s">
        <v>453</v>
      </c>
      <c r="D203" s="33" t="s">
        <v>833</v>
      </c>
      <c r="E203" t="s">
        <v>212</v>
      </c>
      <c r="F203" s="5">
        <v>101384</v>
      </c>
      <c r="G203" s="1">
        <v>11.6</v>
      </c>
      <c r="H203" t="s">
        <v>32</v>
      </c>
      <c r="I203" s="3">
        <v>68900</v>
      </c>
      <c r="J203" s="17" t="s">
        <v>25</v>
      </c>
      <c r="K203" t="str">
        <f>IF((БД_2023[[#This Row],[ВЫРУЧКА (ТГ.)]]/70)&gt;5000,(БД_2023[[#This Row],[ВЫРУЧКА (ТГ.)]]/70),"")</f>
        <v/>
      </c>
      <c r="L203" t="str">
        <f>_xlfn.CONCAT(БД_2023[[#This Row],[Имя]]," ",RIGHT(БД_2023[[#This Row],[Номер телефона]],5))</f>
        <v>МАРИЯ 6****</v>
      </c>
      <c r="M203" s="17" t="str">
        <f>VLOOKUP(БД_2023[[#This Row],[Имя]],'СВ данные'!$A$1:$B$212,2,0)</f>
        <v>Ж</v>
      </c>
      <c r="N203" t="s">
        <v>711</v>
      </c>
      <c r="O203" t="str">
        <f>VLOOKUP(БД_2023[[#This Row],[Товар]],'СВ данные'!$E$2:$F$373,2,0)</f>
        <v>Цифровая техника</v>
      </c>
    </row>
    <row r="204" spans="1:15" x14ac:dyDescent="0.2">
      <c r="A204" t="s">
        <v>8</v>
      </c>
      <c r="B204" s="4">
        <v>45015</v>
      </c>
      <c r="C204" t="s">
        <v>394</v>
      </c>
      <c r="D204" s="33" t="s">
        <v>834</v>
      </c>
      <c r="E204" t="s">
        <v>147</v>
      </c>
      <c r="F204" s="5">
        <v>90782</v>
      </c>
      <c r="G204" s="1">
        <v>11.6</v>
      </c>
      <c r="H204" t="s">
        <v>32</v>
      </c>
      <c r="I204" s="3">
        <v>45565</v>
      </c>
      <c r="J204" s="17" t="s">
        <v>25</v>
      </c>
      <c r="K204" t="str">
        <f>IF((БД_2023[[#This Row],[ВЫРУЧКА (ТГ.)]]/70)&gt;5000,(БД_2023[[#This Row],[ВЫРУЧКА (ТГ.)]]/70),"")</f>
        <v/>
      </c>
      <c r="L204" t="str">
        <f>_xlfn.CONCAT(БД_2023[[#This Row],[Имя]]," ",RIGHT(БД_2023[[#This Row],[Номер телефона]],5))</f>
        <v>ТАТЬЯНА 2****</v>
      </c>
      <c r="M204" s="17" t="str">
        <f>VLOOKUP(БД_2023[[#This Row],[Имя]],'СВ данные'!$A$1:$B$212,2,0)</f>
        <v>Ж</v>
      </c>
      <c r="N204" t="s">
        <v>711</v>
      </c>
      <c r="O204" t="str">
        <f>VLOOKUP(БД_2023[[#This Row],[Товар]],'СВ данные'!$E$2:$F$373,2,0)</f>
        <v>Для дома</v>
      </c>
    </row>
    <row r="205" spans="1:15" x14ac:dyDescent="0.2">
      <c r="A205" t="s">
        <v>8</v>
      </c>
      <c r="B205" s="4">
        <v>45016</v>
      </c>
      <c r="C205" t="s">
        <v>353</v>
      </c>
      <c r="D205" s="33" t="s">
        <v>835</v>
      </c>
      <c r="E205" t="s">
        <v>78</v>
      </c>
      <c r="F205" s="5">
        <v>78605</v>
      </c>
      <c r="G205" s="1">
        <v>11.6</v>
      </c>
      <c r="H205" t="s">
        <v>32</v>
      </c>
      <c r="I205" s="3">
        <v>45500</v>
      </c>
      <c r="J205" s="17" t="s">
        <v>25</v>
      </c>
      <c r="K205" t="str">
        <f>IF((БД_2023[[#This Row],[ВЫРУЧКА (ТГ.)]]/70)&gt;5000,(БД_2023[[#This Row],[ВЫРУЧКА (ТГ.)]]/70),"")</f>
        <v/>
      </c>
      <c r="L205" t="str">
        <f>_xlfn.CONCAT(БД_2023[[#This Row],[Имя]]," ",RIGHT(БД_2023[[#This Row],[Номер телефона]],5))</f>
        <v>ИРИНА 1****</v>
      </c>
      <c r="M205" s="17" t="str">
        <f>VLOOKUP(БД_2023[[#This Row],[Имя]],'СВ данные'!$A$1:$B$212,2,0)</f>
        <v>Ж</v>
      </c>
      <c r="N205" t="s">
        <v>711</v>
      </c>
      <c r="O205" t="str">
        <f>VLOOKUP(БД_2023[[#This Row],[Товар]],'СВ данные'!$E$2:$F$373,2,0)</f>
        <v>Косметика</v>
      </c>
    </row>
    <row r="206" spans="1:15" x14ac:dyDescent="0.2">
      <c r="A206" t="s">
        <v>11</v>
      </c>
      <c r="B206" s="4">
        <v>45016</v>
      </c>
      <c r="C206" t="s">
        <v>444</v>
      </c>
      <c r="D206" s="33" t="s">
        <v>756</v>
      </c>
      <c r="E206" t="s">
        <v>169</v>
      </c>
      <c r="F206" s="5">
        <v>11210</v>
      </c>
      <c r="G206" s="1">
        <v>11.8</v>
      </c>
      <c r="H206" t="s">
        <v>32</v>
      </c>
      <c r="I206" s="3">
        <v>58100</v>
      </c>
      <c r="J206" s="17" t="s">
        <v>30</v>
      </c>
      <c r="K206" t="str">
        <f>IF((БД_2023[[#This Row],[ВЫРУЧКА (ТГ.)]]/70)&gt;5000,(БД_2023[[#This Row],[ВЫРУЧКА (ТГ.)]]/70),"")</f>
        <v/>
      </c>
      <c r="L206" t="str">
        <f>_xlfn.CONCAT(БД_2023[[#This Row],[Имя]]," ",RIGHT(БД_2023[[#This Row],[Номер телефона]],5))</f>
        <v>НЕПОНЯТНЫЕ ****</v>
      </c>
      <c r="M206" s="17" t="str">
        <f>VLOOKUP(БД_2023[[#This Row],[Имя]],'СВ данные'!$A$1:$B$212,2,0)</f>
        <v>М</v>
      </c>
      <c r="N206" t="s">
        <v>30</v>
      </c>
      <c r="O206" t="str">
        <f>VLOOKUP(БД_2023[[#This Row],[Товар]],'СВ данные'!$E$2:$F$373,2,0)</f>
        <v>Нет данных</v>
      </c>
    </row>
    <row r="207" spans="1:15" x14ac:dyDescent="0.2">
      <c r="A207" t="s">
        <v>13</v>
      </c>
      <c r="B207" s="4">
        <v>45016</v>
      </c>
      <c r="C207" t="s">
        <v>402</v>
      </c>
      <c r="D207" s="33" t="s">
        <v>756</v>
      </c>
      <c r="E207" t="s">
        <v>49</v>
      </c>
      <c r="F207" s="5">
        <v>3381</v>
      </c>
      <c r="G207" s="1">
        <v>11.65</v>
      </c>
      <c r="H207" t="s">
        <v>12</v>
      </c>
      <c r="I207" s="3">
        <v>45500</v>
      </c>
      <c r="J207" s="17" t="s">
        <v>30</v>
      </c>
      <c r="K207" t="str">
        <f>IF((БД_2023[[#This Row],[ВЫРУЧКА (ТГ.)]]/70)&gt;5000,(БД_2023[[#This Row],[ВЫРУЧКА (ТГ.)]]/70),"")</f>
        <v/>
      </c>
      <c r="L207" t="str">
        <f>_xlfn.CONCAT(БД_2023[[#This Row],[Имя]]," ",RIGHT(БД_2023[[#This Row],[Номер телефона]],5))</f>
        <v>КСЕНИЯ ****</v>
      </c>
      <c r="M207" s="17" t="str">
        <f>VLOOKUP(БД_2023[[#This Row],[Имя]],'СВ данные'!$A$1:$B$212,2,0)</f>
        <v>Ж</v>
      </c>
      <c r="N207" t="s">
        <v>30</v>
      </c>
      <c r="O207" t="str">
        <f>VLOOKUP(БД_2023[[#This Row],[Товар]],'СВ данные'!$E$2:$F$373,2,0)</f>
        <v>Сумки</v>
      </c>
    </row>
    <row r="208" spans="1:15" x14ac:dyDescent="0.2">
      <c r="A208" t="s">
        <v>9</v>
      </c>
      <c r="B208" s="4">
        <v>45016</v>
      </c>
      <c r="C208" t="s">
        <v>393</v>
      </c>
      <c r="D208" s="33" t="s">
        <v>756</v>
      </c>
      <c r="E208" t="s">
        <v>92</v>
      </c>
      <c r="F208" s="5">
        <v>6700</v>
      </c>
      <c r="G208" s="1">
        <v>11.6</v>
      </c>
      <c r="H208" t="s">
        <v>33</v>
      </c>
      <c r="I208" s="3">
        <v>70850</v>
      </c>
      <c r="J208" s="17" t="s">
        <v>30</v>
      </c>
      <c r="K208" t="str">
        <f>IF((БД_2023[[#This Row],[ВЫРУЧКА (ТГ.)]]/70)&gt;5000,(БД_2023[[#This Row],[ВЫРУЧКА (ТГ.)]]/70),"")</f>
        <v/>
      </c>
      <c r="L208" t="str">
        <f>_xlfn.CONCAT(БД_2023[[#This Row],[Имя]]," ",RIGHT(БД_2023[[#This Row],[Номер телефона]],5))</f>
        <v>МАРИНА ****</v>
      </c>
      <c r="M208" s="17" t="str">
        <f>VLOOKUP(БД_2023[[#This Row],[Имя]],'СВ данные'!$A$1:$B$212,2,0)</f>
        <v>Ж</v>
      </c>
      <c r="N208" t="s">
        <v>30</v>
      </c>
      <c r="O208" t="str">
        <f>VLOOKUP(БД_2023[[#This Row],[Товар]],'СВ данные'!$E$2:$F$373,2,0)</f>
        <v>Разное</v>
      </c>
    </row>
    <row r="209" spans="1:15" x14ac:dyDescent="0.2">
      <c r="A209" t="s">
        <v>11</v>
      </c>
      <c r="B209" s="4">
        <v>45016</v>
      </c>
      <c r="C209" t="s">
        <v>444</v>
      </c>
      <c r="D209" s="33" t="s">
        <v>756</v>
      </c>
      <c r="E209" t="s">
        <v>169</v>
      </c>
      <c r="F209" s="5">
        <v>9030</v>
      </c>
      <c r="G209" s="1">
        <v>11.8</v>
      </c>
      <c r="H209" t="s">
        <v>32</v>
      </c>
      <c r="I209" s="3">
        <v>43477</v>
      </c>
      <c r="J209" s="17" t="s">
        <v>30</v>
      </c>
      <c r="K209" t="str">
        <f>IF((БД_2023[[#This Row],[ВЫРУЧКА (ТГ.)]]/70)&gt;5000,(БД_2023[[#This Row],[ВЫРУЧКА (ТГ.)]]/70),"")</f>
        <v/>
      </c>
      <c r="L209" t="str">
        <f>_xlfn.CONCAT(БД_2023[[#This Row],[Имя]]," ",RIGHT(БД_2023[[#This Row],[Номер телефона]],5))</f>
        <v>НЕПОНЯТНЫЕ ****</v>
      </c>
      <c r="M209" s="17" t="str">
        <f>VLOOKUP(БД_2023[[#This Row],[Имя]],'СВ данные'!$A$1:$B$212,2,0)</f>
        <v>М</v>
      </c>
      <c r="N209" t="s">
        <v>30</v>
      </c>
      <c r="O209" t="str">
        <f>VLOOKUP(БД_2023[[#This Row],[Товар]],'СВ данные'!$E$2:$F$373,2,0)</f>
        <v>Нет данных</v>
      </c>
    </row>
    <row r="210" spans="1:15" x14ac:dyDescent="0.2">
      <c r="A210" t="s">
        <v>11</v>
      </c>
      <c r="B210" s="4">
        <v>45017</v>
      </c>
      <c r="C210" t="s">
        <v>575</v>
      </c>
      <c r="D210" s="33" t="s">
        <v>836</v>
      </c>
      <c r="E210" t="s">
        <v>45</v>
      </c>
      <c r="F210" s="5">
        <v>991</v>
      </c>
      <c r="G210" s="1">
        <v>11.8</v>
      </c>
      <c r="H210" t="s">
        <v>32</v>
      </c>
      <c r="I210" s="3">
        <v>5110</v>
      </c>
      <c r="J210" s="17" t="s">
        <v>25</v>
      </c>
      <c r="K210" t="str">
        <f>IF((БД_2023[[#This Row],[ВЫРУЧКА (ТГ.)]]/70)&gt;5000,(БД_2023[[#This Row],[ВЫРУЧКА (ТГ.)]]/70),"")</f>
        <v/>
      </c>
      <c r="L210" t="str">
        <f>_xlfn.CONCAT(БД_2023[[#This Row],[Имя]]," ",RIGHT(БД_2023[[#This Row],[Номер телефона]],5))</f>
        <v>НАТАЛИЯ 6****</v>
      </c>
      <c r="M210" s="17" t="str">
        <f>VLOOKUP(БД_2023[[#This Row],[Имя]],'СВ данные'!$A$1:$B$212,2,0)</f>
        <v>Ж</v>
      </c>
      <c r="N210" t="s">
        <v>711</v>
      </c>
      <c r="O210" t="str">
        <f>VLOOKUP(БД_2023[[#This Row],[Товар]],'СВ данные'!$E$2:$F$373,2,0)</f>
        <v>Одежда</v>
      </c>
    </row>
    <row r="211" spans="1:15" x14ac:dyDescent="0.2">
      <c r="A211" t="s">
        <v>11</v>
      </c>
      <c r="B211" s="4">
        <v>45017</v>
      </c>
      <c r="C211" t="s">
        <v>448</v>
      </c>
      <c r="D211" s="33" t="s">
        <v>837</v>
      </c>
      <c r="E211" t="s">
        <v>261</v>
      </c>
      <c r="F211" s="5">
        <v>2587</v>
      </c>
      <c r="G211" s="1">
        <v>11.8</v>
      </c>
      <c r="H211" t="s">
        <v>12</v>
      </c>
      <c r="I211" s="3">
        <v>5040</v>
      </c>
      <c r="J211" s="17" t="s">
        <v>25</v>
      </c>
      <c r="K211" t="str">
        <f>IF((БД_2023[[#This Row],[ВЫРУЧКА (ТГ.)]]/70)&gt;5000,(БД_2023[[#This Row],[ВЫРУЧКА (ТГ.)]]/70),"")</f>
        <v/>
      </c>
      <c r="L211" t="str">
        <f>_xlfn.CONCAT(БД_2023[[#This Row],[Имя]]," ",RIGHT(БД_2023[[#This Row],[Номер телефона]],5))</f>
        <v>ОКСАНА 5****</v>
      </c>
      <c r="M211" s="17" t="str">
        <f>VLOOKUP(БД_2023[[#This Row],[Имя]],'СВ данные'!$A$1:$B$212,2,0)</f>
        <v>Ж</v>
      </c>
      <c r="N211" t="s">
        <v>711</v>
      </c>
      <c r="O211" t="str">
        <f>VLOOKUP(БД_2023[[#This Row],[Товар]],'СВ данные'!$E$2:$F$373,2,0)</f>
        <v>Инструменты</v>
      </c>
    </row>
    <row r="212" spans="1:15" x14ac:dyDescent="0.2">
      <c r="A212" t="s">
        <v>0</v>
      </c>
      <c r="B212" s="4">
        <v>45017</v>
      </c>
      <c r="C212" t="s">
        <v>440</v>
      </c>
      <c r="D212" s="33" t="s">
        <v>838</v>
      </c>
      <c r="E212" t="s">
        <v>108</v>
      </c>
      <c r="F212" s="5">
        <v>5546</v>
      </c>
      <c r="G212" s="1">
        <v>11.7</v>
      </c>
      <c r="H212" t="s">
        <v>34</v>
      </c>
      <c r="I212" s="3">
        <v>77560</v>
      </c>
      <c r="J212" s="17" t="s">
        <v>25</v>
      </c>
      <c r="K212" t="str">
        <f>IF((БД_2023[[#This Row],[ВЫРУЧКА (ТГ.)]]/70)&gt;5000,(БД_2023[[#This Row],[ВЫРУЧКА (ТГ.)]]/70),"")</f>
        <v/>
      </c>
      <c r="L212" t="str">
        <f>_xlfn.CONCAT(БД_2023[[#This Row],[Имя]]," ",RIGHT(БД_2023[[#This Row],[Номер телефона]],5))</f>
        <v>АРТЕМ 0****</v>
      </c>
      <c r="M212" s="17" t="str">
        <f>VLOOKUP(БД_2023[[#This Row],[Имя]],'СВ данные'!$A$1:$B$212,2,0)</f>
        <v>М</v>
      </c>
      <c r="N212" t="s">
        <v>711</v>
      </c>
      <c r="O212" t="str">
        <f>VLOOKUP(БД_2023[[#This Row],[Товар]],'СВ данные'!$E$2:$F$373,2,0)</f>
        <v>Для дома</v>
      </c>
    </row>
    <row r="213" spans="1:15" x14ac:dyDescent="0.2">
      <c r="A213" t="s">
        <v>0</v>
      </c>
      <c r="B213" s="4">
        <v>45019</v>
      </c>
      <c r="C213" t="s">
        <v>674</v>
      </c>
      <c r="D213" s="33" t="s">
        <v>831</v>
      </c>
      <c r="E213" t="s">
        <v>110</v>
      </c>
      <c r="F213" s="5">
        <v>11596.08</v>
      </c>
      <c r="G213" s="1">
        <v>68</v>
      </c>
      <c r="H213" t="s">
        <v>34</v>
      </c>
      <c r="I213" s="3">
        <v>146370</v>
      </c>
      <c r="J213" s="17" t="s">
        <v>717</v>
      </c>
      <c r="K213" t="str">
        <f>IF((БД_2023[[#This Row],[ВЫРУЧКА (ТГ.)]]/70)&gt;5000,(БД_2023[[#This Row],[ВЫРУЧКА (ТГ.)]]/70),"")</f>
        <v/>
      </c>
      <c r="L213" t="str">
        <f>_xlfn.CONCAT(БД_2023[[#This Row],[Имя]]," ",RIGHT(БД_2023[[#This Row],[Номер телефона]],5))</f>
        <v>ШАХРУЗА 7****</v>
      </c>
      <c r="M213" s="17" t="str">
        <f>VLOOKUP(БД_2023[[#This Row],[Имя]],'СВ данные'!$A$1:$B$212,2,0)</f>
        <v>Ж</v>
      </c>
      <c r="N213" t="s">
        <v>710</v>
      </c>
      <c r="O213" t="str">
        <f>VLOOKUP(БД_2023[[#This Row],[Товар]],'СВ данные'!$E$2:$F$373,2,0)</f>
        <v>Разное</v>
      </c>
    </row>
    <row r="214" spans="1:15" x14ac:dyDescent="0.2">
      <c r="A214" t="s">
        <v>0</v>
      </c>
      <c r="B214" s="4">
        <v>45019</v>
      </c>
      <c r="C214" t="s">
        <v>571</v>
      </c>
      <c r="D214" s="33" t="s">
        <v>839</v>
      </c>
      <c r="E214" t="s">
        <v>109</v>
      </c>
      <c r="F214" s="5">
        <v>9574</v>
      </c>
      <c r="G214" s="1">
        <v>68</v>
      </c>
      <c r="H214" t="s">
        <v>34</v>
      </c>
      <c r="I214" s="3">
        <v>112140</v>
      </c>
      <c r="J214" s="17" t="s">
        <v>717</v>
      </c>
      <c r="K214" t="str">
        <f>IF((БД_2023[[#This Row],[ВЫРУЧКА (ТГ.)]]/70)&gt;5000,(БД_2023[[#This Row],[ВЫРУЧКА (ТГ.)]]/70),"")</f>
        <v/>
      </c>
      <c r="L214" t="str">
        <f>_xlfn.CONCAT(БД_2023[[#This Row],[Имя]]," ",RIGHT(БД_2023[[#This Row],[Номер телефона]],5))</f>
        <v>АРСЛАН 9****</v>
      </c>
      <c r="M214" s="17" t="str">
        <f>VLOOKUP(БД_2023[[#This Row],[Имя]],'СВ данные'!$A$1:$B$212,2,0)</f>
        <v>М</v>
      </c>
      <c r="N214" t="s">
        <v>710</v>
      </c>
      <c r="O214" t="str">
        <f>VLOOKUP(БД_2023[[#This Row],[Товар]],'СВ данные'!$E$2:$F$373,2,0)</f>
        <v>Разное</v>
      </c>
    </row>
    <row r="215" spans="1:15" x14ac:dyDescent="0.2">
      <c r="A215" t="s">
        <v>8</v>
      </c>
      <c r="B215" s="4">
        <v>45019</v>
      </c>
      <c r="C215" t="s">
        <v>395</v>
      </c>
      <c r="D215" s="33" t="s">
        <v>840</v>
      </c>
      <c r="E215" t="s">
        <v>49</v>
      </c>
      <c r="F215" s="5">
        <v>3990.5</v>
      </c>
      <c r="G215" s="1">
        <v>11.7</v>
      </c>
      <c r="H215" t="s">
        <v>12</v>
      </c>
      <c r="I215" s="3">
        <v>72800</v>
      </c>
      <c r="J215" s="17" t="s">
        <v>25</v>
      </c>
      <c r="K215" t="str">
        <f>IF((БД_2023[[#This Row],[ВЫРУЧКА (ТГ.)]]/70)&gt;5000,(БД_2023[[#This Row],[ВЫРУЧКА (ТГ.)]]/70),"")</f>
        <v/>
      </c>
      <c r="L215" t="str">
        <f>_xlfn.CONCAT(БД_2023[[#This Row],[Имя]]," ",RIGHT(БД_2023[[#This Row],[Номер телефона]],5))</f>
        <v>ЮЛИЯ 0****</v>
      </c>
      <c r="M215" s="17" t="str">
        <f>VLOOKUP(БД_2023[[#This Row],[Имя]],'СВ данные'!$A$1:$B$212,2,0)</f>
        <v>Ж</v>
      </c>
      <c r="N215" t="s">
        <v>711</v>
      </c>
      <c r="O215" t="str">
        <f>VLOOKUP(БД_2023[[#This Row],[Товар]],'СВ данные'!$E$2:$F$373,2,0)</f>
        <v>Сумки</v>
      </c>
    </row>
    <row r="216" spans="1:15" x14ac:dyDescent="0.2">
      <c r="A216" t="s">
        <v>13</v>
      </c>
      <c r="B216" s="4">
        <v>45019</v>
      </c>
      <c r="C216" t="s">
        <v>408</v>
      </c>
      <c r="D216" s="33" t="s">
        <v>841</v>
      </c>
      <c r="E216" t="s">
        <v>99</v>
      </c>
      <c r="F216" s="5">
        <v>8673</v>
      </c>
      <c r="G216" s="1">
        <v>11.8</v>
      </c>
      <c r="H216" t="s">
        <v>12</v>
      </c>
      <c r="I216" s="3">
        <v>48580</v>
      </c>
      <c r="J216" s="17" t="s">
        <v>25</v>
      </c>
      <c r="K216" t="str">
        <f>IF((БД_2023[[#This Row],[ВЫРУЧКА (ТГ.)]]/70)&gt;5000,(БД_2023[[#This Row],[ВЫРУЧКА (ТГ.)]]/70),"")</f>
        <v/>
      </c>
      <c r="L216" t="str">
        <f>_xlfn.CONCAT(БД_2023[[#This Row],[Имя]]," ",RIGHT(БД_2023[[#This Row],[Номер телефона]],5))</f>
        <v>ЕЛЕНА 5****</v>
      </c>
      <c r="M216" s="17" t="str">
        <f>VLOOKUP(БД_2023[[#This Row],[Имя]],'СВ данные'!$A$1:$B$212,2,0)</f>
        <v>Ж</v>
      </c>
      <c r="N216" t="s">
        <v>711</v>
      </c>
      <c r="O216" t="str">
        <f>VLOOKUP(БД_2023[[#This Row],[Товар]],'СВ данные'!$E$2:$F$373,2,0)</f>
        <v>Разное</v>
      </c>
    </row>
    <row r="217" spans="1:15" x14ac:dyDescent="0.2">
      <c r="A217" t="s">
        <v>11</v>
      </c>
      <c r="B217" s="4">
        <v>45019</v>
      </c>
      <c r="C217" t="s">
        <v>648</v>
      </c>
      <c r="D217" s="33" t="s">
        <v>842</v>
      </c>
      <c r="E217" t="s">
        <v>140</v>
      </c>
      <c r="F217" s="5">
        <v>16638</v>
      </c>
      <c r="G217" s="1">
        <v>11.85</v>
      </c>
      <c r="H217" t="s">
        <v>12</v>
      </c>
      <c r="I217" s="3">
        <v>86240</v>
      </c>
      <c r="J217" s="17" t="s">
        <v>25</v>
      </c>
      <c r="K217" t="str">
        <f>IF((БД_2023[[#This Row],[ВЫРУЧКА (ТГ.)]]/70)&gt;5000,(БД_2023[[#This Row],[ВЫРУЧКА (ТГ.)]]/70),"")</f>
        <v/>
      </c>
      <c r="L217" t="str">
        <f>_xlfn.CONCAT(БД_2023[[#This Row],[Имя]]," ",RIGHT(БД_2023[[#This Row],[Номер телефона]],5))</f>
        <v>ПАВЕЛ 1****</v>
      </c>
      <c r="M217" s="17" t="str">
        <f>VLOOKUP(БД_2023[[#This Row],[Имя]],'СВ данные'!$A$1:$B$212,2,0)</f>
        <v>М</v>
      </c>
      <c r="N217" t="s">
        <v>711</v>
      </c>
      <c r="O217" t="str">
        <f>VLOOKUP(БД_2023[[#This Row],[Товар]],'СВ данные'!$E$2:$F$373,2,0)</f>
        <v>Разное</v>
      </c>
    </row>
    <row r="218" spans="1:15" x14ac:dyDescent="0.2">
      <c r="A218" t="s">
        <v>13</v>
      </c>
      <c r="B218" s="4">
        <v>45019</v>
      </c>
      <c r="C218" t="s">
        <v>453</v>
      </c>
      <c r="D218" s="33" t="s">
        <v>843</v>
      </c>
      <c r="E218" t="s">
        <v>143</v>
      </c>
      <c r="F218" s="5">
        <v>7180</v>
      </c>
      <c r="G218" s="1">
        <v>11.7</v>
      </c>
      <c r="H218" t="s">
        <v>12</v>
      </c>
      <c r="I218" s="3">
        <v>40250</v>
      </c>
      <c r="J218" s="17" t="s">
        <v>25</v>
      </c>
      <c r="K218" t="str">
        <f>IF((БД_2023[[#This Row],[ВЫРУЧКА (ТГ.)]]/70)&gt;5000,(БД_2023[[#This Row],[ВЫРУЧКА (ТГ.)]]/70),"")</f>
        <v/>
      </c>
      <c r="L218" t="str">
        <f>_xlfn.CONCAT(БД_2023[[#This Row],[Имя]]," ",RIGHT(БД_2023[[#This Row],[Номер телефона]],5))</f>
        <v>МАРИЯ 7****</v>
      </c>
      <c r="M218" s="17" t="str">
        <f>VLOOKUP(БД_2023[[#This Row],[Имя]],'СВ данные'!$A$1:$B$212,2,0)</f>
        <v>Ж</v>
      </c>
      <c r="N218" t="s">
        <v>711</v>
      </c>
      <c r="O218" t="str">
        <f>VLOOKUP(БД_2023[[#This Row],[Товар]],'СВ данные'!$E$2:$F$373,2,0)</f>
        <v>Одежда</v>
      </c>
    </row>
    <row r="219" spans="1:15" x14ac:dyDescent="0.2">
      <c r="A219" t="s">
        <v>9</v>
      </c>
      <c r="B219" s="4">
        <v>45019</v>
      </c>
      <c r="C219" t="s">
        <v>622</v>
      </c>
      <c r="D219" s="18" t="s">
        <v>763</v>
      </c>
      <c r="E219" s="7" t="s">
        <v>336</v>
      </c>
      <c r="F219" s="5">
        <v>16751</v>
      </c>
      <c r="G219" s="1">
        <v>70</v>
      </c>
      <c r="H219" t="s">
        <v>33</v>
      </c>
      <c r="I219" s="3">
        <v>217070</v>
      </c>
      <c r="J219" s="17" t="s">
        <v>717</v>
      </c>
      <c r="K219" t="str">
        <f>IF((БД_2023[[#This Row],[ВЫРУЧКА (ТГ.)]]/70)&gt;5000,(БД_2023[[#This Row],[ВЫРУЧКА (ТГ.)]]/70),"")</f>
        <v/>
      </c>
      <c r="L219" t="str">
        <f>_xlfn.CONCAT(БД_2023[[#This Row],[Имя]]," ",RIGHT(БД_2023[[#This Row],[Номер телефона]],5))</f>
        <v>ЗАУРЕ 2****</v>
      </c>
      <c r="M219" s="17" t="str">
        <f>VLOOKUP(БД_2023[[#This Row],[Имя]],'СВ данные'!$A$1:$B$212,2,0)</f>
        <v>Ж</v>
      </c>
      <c r="N219" t="s">
        <v>710</v>
      </c>
      <c r="O219" t="str">
        <f>VLOOKUP(БД_2023[[#This Row],[Товар]],'СВ данные'!$E$2:$F$373,2,0)</f>
        <v>Разное</v>
      </c>
    </row>
    <row r="220" spans="1:15" x14ac:dyDescent="0.2">
      <c r="A220" t="s">
        <v>9</v>
      </c>
      <c r="B220" s="4">
        <v>45019</v>
      </c>
      <c r="C220" t="s">
        <v>622</v>
      </c>
      <c r="D220" s="18" t="s">
        <v>763</v>
      </c>
      <c r="E220" t="s">
        <v>89</v>
      </c>
      <c r="F220" s="5">
        <v>4763</v>
      </c>
      <c r="G220" s="1">
        <v>70</v>
      </c>
      <c r="H220" t="s">
        <v>33</v>
      </c>
      <c r="I220" s="3">
        <v>41020</v>
      </c>
      <c r="J220" s="17" t="s">
        <v>717</v>
      </c>
      <c r="K220" t="str">
        <f>IF((БД_2023[[#This Row],[ВЫРУЧКА (ТГ.)]]/70)&gt;5000,(БД_2023[[#This Row],[ВЫРУЧКА (ТГ.)]]/70),"")</f>
        <v/>
      </c>
      <c r="L220" t="str">
        <f>_xlfn.CONCAT(БД_2023[[#This Row],[Имя]]," ",RIGHT(БД_2023[[#This Row],[Номер телефона]],5))</f>
        <v>ЗАУРЕ 2****</v>
      </c>
      <c r="M220" s="17" t="str">
        <f>VLOOKUP(БД_2023[[#This Row],[Имя]],'СВ данные'!$A$1:$B$212,2,0)</f>
        <v>Ж</v>
      </c>
      <c r="N220" t="s">
        <v>710</v>
      </c>
      <c r="O220" t="str">
        <f>VLOOKUP(БД_2023[[#This Row],[Товар]],'СВ данные'!$E$2:$F$373,2,0)</f>
        <v>Инструменты</v>
      </c>
    </row>
    <row r="221" spans="1:15" x14ac:dyDescent="0.2">
      <c r="A221" t="s">
        <v>14</v>
      </c>
      <c r="B221" s="4">
        <v>45019</v>
      </c>
      <c r="C221" t="s">
        <v>399</v>
      </c>
      <c r="D221" s="33" t="s">
        <v>844</v>
      </c>
      <c r="E221" s="7" t="s">
        <v>122</v>
      </c>
      <c r="F221" s="5">
        <v>2958</v>
      </c>
      <c r="G221" s="1">
        <v>11.8</v>
      </c>
      <c r="H221" t="s">
        <v>12</v>
      </c>
      <c r="I221" s="3">
        <v>82250</v>
      </c>
      <c r="J221" s="17" t="s">
        <v>25</v>
      </c>
      <c r="K221" t="str">
        <f>IF((БД_2023[[#This Row],[ВЫРУЧКА (ТГ.)]]/70)&gt;5000,(БД_2023[[#This Row],[ВЫРУЧКА (ТГ.)]]/70),"")</f>
        <v/>
      </c>
      <c r="L221" t="str">
        <f>_xlfn.CONCAT(БД_2023[[#This Row],[Имя]]," ",RIGHT(БД_2023[[#This Row],[Номер телефона]],5))</f>
        <v>НАТАЛЬЯ 6****</v>
      </c>
      <c r="M221" s="17" t="str">
        <f>VLOOKUP(БД_2023[[#This Row],[Имя]],'СВ данные'!$A$1:$B$212,2,0)</f>
        <v>Ж</v>
      </c>
      <c r="N221" t="s">
        <v>711</v>
      </c>
      <c r="O221" t="str">
        <f>VLOOKUP(БД_2023[[#This Row],[Товар]],'СВ данные'!$E$2:$F$373,2,0)</f>
        <v>Разное</v>
      </c>
    </row>
    <row r="222" spans="1:15" x14ac:dyDescent="0.2">
      <c r="A222" t="s">
        <v>0</v>
      </c>
      <c r="B222" s="4">
        <v>45020</v>
      </c>
      <c r="C222" t="s">
        <v>402</v>
      </c>
      <c r="D222" s="33" t="s">
        <v>845</v>
      </c>
      <c r="E222" t="s">
        <v>111</v>
      </c>
      <c r="F222" s="5">
        <v>5125.3</v>
      </c>
      <c r="G222" s="1">
        <v>70</v>
      </c>
      <c r="H222" t="s">
        <v>35</v>
      </c>
      <c r="I222" s="3">
        <v>65499</v>
      </c>
      <c r="J222" s="17" t="s">
        <v>535</v>
      </c>
      <c r="K222" t="str">
        <f>IF((БД_2023[[#This Row],[ВЫРУЧКА (ТГ.)]]/70)&gt;5000,(БД_2023[[#This Row],[ВЫРУЧКА (ТГ.)]]/70),"")</f>
        <v/>
      </c>
      <c r="L222" t="str">
        <f>_xlfn.CONCAT(БД_2023[[#This Row],[Имя]]," ",RIGHT(БД_2023[[#This Row],[Номер телефона]],5))</f>
        <v>КСЕНИЯ 2****</v>
      </c>
      <c r="M222" s="17" t="str">
        <f>VLOOKUP(БД_2023[[#This Row],[Имя]],'СВ данные'!$A$1:$B$212,2,0)</f>
        <v>Ж</v>
      </c>
      <c r="N222" t="s">
        <v>710</v>
      </c>
      <c r="O222" t="str">
        <f>VLOOKUP(БД_2023[[#This Row],[Товар]],'СВ данные'!$E$2:$F$373,2,0)</f>
        <v>Разное</v>
      </c>
    </row>
    <row r="223" spans="1:15" x14ac:dyDescent="0.2">
      <c r="A223" t="s">
        <v>11</v>
      </c>
      <c r="B223" s="4">
        <v>45020</v>
      </c>
      <c r="C223" t="s">
        <v>453</v>
      </c>
      <c r="D223" s="33" t="s">
        <v>846</v>
      </c>
      <c r="E223" t="s">
        <v>356</v>
      </c>
      <c r="F223" s="5">
        <v>5980</v>
      </c>
      <c r="G223" s="1">
        <v>11.8</v>
      </c>
      <c r="H223" t="s">
        <v>39</v>
      </c>
      <c r="I223" s="3">
        <v>31000</v>
      </c>
      <c r="J223" s="17" t="s">
        <v>25</v>
      </c>
      <c r="K223" t="str">
        <f>IF((БД_2023[[#This Row],[ВЫРУЧКА (ТГ.)]]/70)&gt;5000,(БД_2023[[#This Row],[ВЫРУЧКА (ТГ.)]]/70),"")</f>
        <v/>
      </c>
      <c r="L223" t="str">
        <f>_xlfn.CONCAT(БД_2023[[#This Row],[Имя]]," ",RIGHT(БД_2023[[#This Row],[Номер телефона]],5))</f>
        <v>МАРИЯ 3****</v>
      </c>
      <c r="M223" s="17" t="str">
        <f>VLOOKUP(БД_2023[[#This Row],[Имя]],'СВ данные'!$A$1:$B$212,2,0)</f>
        <v>Ж</v>
      </c>
      <c r="N223" t="s">
        <v>711</v>
      </c>
      <c r="O223" t="str">
        <f>VLOOKUP(БД_2023[[#This Row],[Товар]],'СВ данные'!$E$2:$F$373,2,0)</f>
        <v>Одежда</v>
      </c>
    </row>
    <row r="224" spans="1:15" x14ac:dyDescent="0.2">
      <c r="A224" t="s">
        <v>11</v>
      </c>
      <c r="B224" s="4">
        <v>45020</v>
      </c>
      <c r="C224" t="s">
        <v>453</v>
      </c>
      <c r="D224" s="33" t="s">
        <v>847</v>
      </c>
      <c r="E224" t="s">
        <v>49</v>
      </c>
      <c r="F224" s="5">
        <v>2685</v>
      </c>
      <c r="G224" s="1">
        <v>11.8</v>
      </c>
      <c r="H224" t="s">
        <v>39</v>
      </c>
      <c r="I224" s="3">
        <v>49000</v>
      </c>
      <c r="J224" s="17" t="s">
        <v>25</v>
      </c>
      <c r="K224" t="str">
        <f>IF((БД_2023[[#This Row],[ВЫРУЧКА (ТГ.)]]/70)&gt;5000,(БД_2023[[#This Row],[ВЫРУЧКА (ТГ.)]]/70),"")</f>
        <v/>
      </c>
      <c r="L224" t="str">
        <f>_xlfn.CONCAT(БД_2023[[#This Row],[Имя]]," ",RIGHT(БД_2023[[#This Row],[Номер телефона]],5))</f>
        <v>МАРИЯ 6****</v>
      </c>
      <c r="M224" s="17" t="str">
        <f>VLOOKUP(БД_2023[[#This Row],[Имя]],'СВ данные'!$A$1:$B$212,2,0)</f>
        <v>Ж</v>
      </c>
      <c r="N224" t="s">
        <v>711</v>
      </c>
      <c r="O224" t="str">
        <f>VLOOKUP(БД_2023[[#This Row],[Товар]],'СВ данные'!$E$2:$F$373,2,0)</f>
        <v>Сумки</v>
      </c>
    </row>
    <row r="225" spans="1:15" x14ac:dyDescent="0.2">
      <c r="A225" t="s">
        <v>11</v>
      </c>
      <c r="B225" s="4">
        <v>45020</v>
      </c>
      <c r="C225" t="s">
        <v>448</v>
      </c>
      <c r="D225" s="33" t="s">
        <v>837</v>
      </c>
      <c r="E225" t="s">
        <v>65</v>
      </c>
      <c r="F225" s="5">
        <v>3881</v>
      </c>
      <c r="G225" s="1">
        <v>11.95</v>
      </c>
      <c r="H225" t="s">
        <v>12</v>
      </c>
      <c r="I225" s="3">
        <v>49000</v>
      </c>
      <c r="J225" s="17" t="s">
        <v>25</v>
      </c>
      <c r="K225" t="str">
        <f>IF((БД_2023[[#This Row],[ВЫРУЧКА (ТГ.)]]/70)&gt;5000,(БД_2023[[#This Row],[ВЫРУЧКА (ТГ.)]]/70),"")</f>
        <v/>
      </c>
      <c r="L225" t="str">
        <f>_xlfn.CONCAT(БД_2023[[#This Row],[Имя]]," ",RIGHT(БД_2023[[#This Row],[Номер телефона]],5))</f>
        <v>ОКСАНА 5****</v>
      </c>
      <c r="M225" s="17" t="str">
        <f>VLOOKUP(БД_2023[[#This Row],[Имя]],'СВ данные'!$A$1:$B$212,2,0)</f>
        <v>Ж</v>
      </c>
      <c r="N225" t="s">
        <v>711</v>
      </c>
      <c r="O225" t="str">
        <f>VLOOKUP(БД_2023[[#This Row],[Товар]],'СВ данные'!$E$2:$F$373,2,0)</f>
        <v>Игрушки</v>
      </c>
    </row>
    <row r="226" spans="1:15" x14ac:dyDescent="0.2">
      <c r="A226" t="s">
        <v>8</v>
      </c>
      <c r="B226" s="4">
        <v>45020</v>
      </c>
      <c r="C226" t="s">
        <v>612</v>
      </c>
      <c r="D226" s="18" t="s">
        <v>848</v>
      </c>
      <c r="E226" t="s">
        <v>129</v>
      </c>
      <c r="F226" s="5">
        <v>5789</v>
      </c>
      <c r="G226" s="1">
        <v>68</v>
      </c>
      <c r="H226" t="s">
        <v>12</v>
      </c>
      <c r="I226" s="3">
        <v>54040</v>
      </c>
      <c r="J226" s="17" t="s">
        <v>717</v>
      </c>
      <c r="K226" t="str">
        <f>IF((БД_2023[[#This Row],[ВЫРУЧКА (ТГ.)]]/70)&gt;5000,(БД_2023[[#This Row],[ВЫРУЧКА (ТГ.)]]/70),"")</f>
        <v/>
      </c>
      <c r="L226" t="str">
        <f>_xlfn.CONCAT(БД_2023[[#This Row],[Имя]]," ",RIGHT(БД_2023[[#This Row],[Номер телефона]],5))</f>
        <v>ГАЛИЯ 9****</v>
      </c>
      <c r="M226" s="17" t="str">
        <f>VLOOKUP(БД_2023[[#This Row],[Имя]],'СВ данные'!$A$1:$B$212,2,0)</f>
        <v>Ж</v>
      </c>
      <c r="N226" t="s">
        <v>710</v>
      </c>
      <c r="O226" t="str">
        <f>VLOOKUP(БД_2023[[#This Row],[Товар]],'СВ данные'!$E$2:$F$373,2,0)</f>
        <v>Для дома</v>
      </c>
    </row>
    <row r="227" spans="1:15" x14ac:dyDescent="0.2">
      <c r="A227" t="s">
        <v>11</v>
      </c>
      <c r="B227" s="4">
        <v>45020</v>
      </c>
      <c r="C227" t="s">
        <v>451</v>
      </c>
      <c r="D227" s="33" t="s">
        <v>849</v>
      </c>
      <c r="E227" t="s">
        <v>355</v>
      </c>
      <c r="F227" s="5">
        <v>7814</v>
      </c>
      <c r="G227" s="1">
        <v>11.8</v>
      </c>
      <c r="H227" t="s">
        <v>32</v>
      </c>
      <c r="I227" s="3">
        <v>40460</v>
      </c>
      <c r="J227" s="17" t="s">
        <v>25</v>
      </c>
      <c r="K227" t="str">
        <f>IF((БД_2023[[#This Row],[ВЫРУЧКА (ТГ.)]]/70)&gt;5000,(БД_2023[[#This Row],[ВЫРУЧКА (ТГ.)]]/70),"")</f>
        <v/>
      </c>
      <c r="L227" t="str">
        <f>_xlfn.CONCAT(БД_2023[[#This Row],[Имя]]," ",RIGHT(БД_2023[[#This Row],[Номер телефона]],5))</f>
        <v>АЛЕКСАНДРА 7****</v>
      </c>
      <c r="M227" s="17" t="str">
        <f>VLOOKUP(БД_2023[[#This Row],[Имя]],'СВ данные'!$A$1:$B$212,2,0)</f>
        <v>Ж</v>
      </c>
      <c r="N227" t="s">
        <v>711</v>
      </c>
      <c r="O227" t="str">
        <f>VLOOKUP(БД_2023[[#This Row],[Товар]],'СВ данные'!$E$2:$F$373,2,0)</f>
        <v>Одежда</v>
      </c>
    </row>
    <row r="228" spans="1:15" x14ac:dyDescent="0.2">
      <c r="A228" t="s">
        <v>11</v>
      </c>
      <c r="B228" s="4">
        <v>45020</v>
      </c>
      <c r="C228" t="s">
        <v>353</v>
      </c>
      <c r="D228" s="33" t="s">
        <v>850</v>
      </c>
      <c r="E228" t="s">
        <v>122</v>
      </c>
      <c r="F228" s="5">
        <v>3430</v>
      </c>
      <c r="G228" s="1">
        <v>11.8</v>
      </c>
      <c r="H228" t="s">
        <v>32</v>
      </c>
      <c r="I228" s="3">
        <v>49000</v>
      </c>
      <c r="J228" s="17" t="s">
        <v>25</v>
      </c>
      <c r="K228" t="str">
        <f>IF((БД_2023[[#This Row],[ВЫРУЧКА (ТГ.)]]/70)&gt;5000,(БД_2023[[#This Row],[ВЫРУЧКА (ТГ.)]]/70),"")</f>
        <v/>
      </c>
      <c r="L228" t="str">
        <f>_xlfn.CONCAT(БД_2023[[#This Row],[Имя]]," ",RIGHT(БД_2023[[#This Row],[Номер телефона]],5))</f>
        <v>ИРИНА 4****</v>
      </c>
      <c r="M228" s="17" t="str">
        <f>VLOOKUP(БД_2023[[#This Row],[Имя]],'СВ данные'!$A$1:$B$212,2,0)</f>
        <v>Ж</v>
      </c>
      <c r="N228" t="s">
        <v>711</v>
      </c>
      <c r="O228" t="str">
        <f>VLOOKUP(БД_2023[[#This Row],[Товар]],'СВ данные'!$E$2:$F$373,2,0)</f>
        <v>Разное</v>
      </c>
    </row>
    <row r="229" spans="1:15" x14ac:dyDescent="0.2">
      <c r="A229" t="s">
        <v>9</v>
      </c>
      <c r="B229" s="4">
        <v>45020</v>
      </c>
      <c r="C229" t="s">
        <v>353</v>
      </c>
      <c r="D229" s="33" t="s">
        <v>851</v>
      </c>
      <c r="E229" t="s">
        <v>177</v>
      </c>
      <c r="F229" s="5">
        <v>4440</v>
      </c>
      <c r="G229" s="1">
        <v>11.8</v>
      </c>
      <c r="H229" t="s">
        <v>33</v>
      </c>
      <c r="I229" s="3">
        <v>73710</v>
      </c>
      <c r="J229" s="17" t="s">
        <v>25</v>
      </c>
      <c r="K229" t="str">
        <f>IF((БД_2023[[#This Row],[ВЫРУЧКА (ТГ.)]]/70)&gt;5000,(БД_2023[[#This Row],[ВЫРУЧКА (ТГ.)]]/70),"")</f>
        <v/>
      </c>
      <c r="L229" t="str">
        <f>_xlfn.CONCAT(БД_2023[[#This Row],[Имя]]," ",RIGHT(БД_2023[[#This Row],[Номер телефона]],5))</f>
        <v>ИРИНА 6****</v>
      </c>
      <c r="M229" s="17" t="str">
        <f>VLOOKUP(БД_2023[[#This Row],[Имя]],'СВ данные'!$A$1:$B$212,2,0)</f>
        <v>Ж</v>
      </c>
      <c r="N229" t="s">
        <v>711</v>
      </c>
      <c r="O229" t="str">
        <f>VLOOKUP(БД_2023[[#This Row],[Товар]],'СВ данные'!$E$2:$F$373,2,0)</f>
        <v>Одежда</v>
      </c>
    </row>
    <row r="230" spans="1:15" x14ac:dyDescent="0.2">
      <c r="A230" t="s">
        <v>9</v>
      </c>
      <c r="B230" s="4">
        <v>45020</v>
      </c>
      <c r="C230" t="s">
        <v>567</v>
      </c>
      <c r="D230" s="33" t="s">
        <v>852</v>
      </c>
      <c r="E230" t="s">
        <v>102</v>
      </c>
      <c r="F230" s="5">
        <v>10252</v>
      </c>
      <c r="G230" s="1">
        <v>11.8</v>
      </c>
      <c r="H230" t="s">
        <v>33</v>
      </c>
      <c r="I230" s="3">
        <v>87640</v>
      </c>
      <c r="J230" s="17" t="s">
        <v>25</v>
      </c>
      <c r="K230" t="str">
        <f>IF((БД_2023[[#This Row],[ВЫРУЧКА (ТГ.)]]/70)&gt;5000,(БД_2023[[#This Row],[ВЫРУЧКА (ТГ.)]]/70),"")</f>
        <v/>
      </c>
      <c r="L230" t="str">
        <f>_xlfn.CONCAT(БД_2023[[#This Row],[Имя]]," ",RIGHT(БД_2023[[#This Row],[Номер телефона]],5))</f>
        <v>ВАЛЕРИЯ 7****</v>
      </c>
      <c r="M230" s="17" t="str">
        <f>VLOOKUP(БД_2023[[#This Row],[Имя]],'СВ данные'!$A$1:$B$212,2,0)</f>
        <v>Ж</v>
      </c>
      <c r="N230" t="s">
        <v>711</v>
      </c>
      <c r="O230" t="str">
        <f>VLOOKUP(БД_2023[[#This Row],[Товар]],'СВ данные'!$E$2:$F$373,2,0)</f>
        <v>Одежда</v>
      </c>
    </row>
    <row r="231" spans="1:15" x14ac:dyDescent="0.2">
      <c r="A231" t="s">
        <v>0</v>
      </c>
      <c r="B231" s="4">
        <v>45021</v>
      </c>
      <c r="C231" t="s">
        <v>428</v>
      </c>
      <c r="D231" s="33" t="s">
        <v>853</v>
      </c>
      <c r="E231" t="s">
        <v>112</v>
      </c>
      <c r="F231" s="5">
        <v>4370.5</v>
      </c>
      <c r="G231" s="1">
        <v>70</v>
      </c>
      <c r="H231" t="s">
        <v>34</v>
      </c>
      <c r="I231" s="3">
        <v>57648</v>
      </c>
      <c r="J231" s="17" t="s">
        <v>717</v>
      </c>
      <c r="K231" t="str">
        <f>IF((БД_2023[[#This Row],[ВЫРУЧКА (ТГ.)]]/70)&gt;5000,(БД_2023[[#This Row],[ВЫРУЧКА (ТГ.)]]/70),"")</f>
        <v/>
      </c>
      <c r="L231" t="str">
        <f>_xlfn.CONCAT(БД_2023[[#This Row],[Имя]]," ",RIGHT(БД_2023[[#This Row],[Номер телефона]],5))</f>
        <v>ТАМАРА 5****</v>
      </c>
      <c r="M231" s="17" t="str">
        <f>VLOOKUP(БД_2023[[#This Row],[Имя]],'СВ данные'!$A$1:$B$212,2,0)</f>
        <v>Ж</v>
      </c>
      <c r="N231" t="s">
        <v>710</v>
      </c>
      <c r="O231" t="str">
        <f>VLOOKUP(БД_2023[[#This Row],[Товар]],'СВ данные'!$E$2:$F$373,2,0)</f>
        <v>Разное</v>
      </c>
    </row>
    <row r="232" spans="1:15" x14ac:dyDescent="0.2">
      <c r="A232" t="s">
        <v>8</v>
      </c>
      <c r="B232" s="4">
        <v>45021</v>
      </c>
      <c r="C232" t="s">
        <v>564</v>
      </c>
      <c r="D232" s="33" t="s">
        <v>854</v>
      </c>
      <c r="E232" t="s">
        <v>81</v>
      </c>
      <c r="F232" s="5">
        <v>13803.48</v>
      </c>
      <c r="G232" s="1">
        <v>12</v>
      </c>
      <c r="H232" t="s">
        <v>39</v>
      </c>
      <c r="I232" s="3">
        <v>125440</v>
      </c>
      <c r="J232" s="17" t="s">
        <v>25</v>
      </c>
      <c r="K232" t="str">
        <f>IF((БД_2023[[#This Row],[ВЫРУЧКА (ТГ.)]]/70)&gt;5000,(БД_2023[[#This Row],[ВЫРУЧКА (ТГ.)]]/70),"")</f>
        <v/>
      </c>
      <c r="L232" t="str">
        <f>_xlfn.CONCAT(БД_2023[[#This Row],[Имя]]," ",RIGHT(БД_2023[[#This Row],[Номер телефона]],5))</f>
        <v>КОНСТАНТИН 9****</v>
      </c>
      <c r="M232" s="17" t="str">
        <f>VLOOKUP(БД_2023[[#This Row],[Имя]],'СВ данные'!$A$1:$B$212,2,0)</f>
        <v>М</v>
      </c>
      <c r="N232" t="s">
        <v>711</v>
      </c>
      <c r="O232" t="str">
        <f>VLOOKUP(БД_2023[[#This Row],[Товар]],'СВ данные'!$E$2:$F$373,2,0)</f>
        <v>Рюкзаки</v>
      </c>
    </row>
    <row r="233" spans="1:15" x14ac:dyDescent="0.2">
      <c r="A233" t="s">
        <v>13</v>
      </c>
      <c r="B233" s="4">
        <v>45021</v>
      </c>
      <c r="C233" t="s">
        <v>448</v>
      </c>
      <c r="D233" s="33" t="s">
        <v>855</v>
      </c>
      <c r="E233" t="s">
        <v>63</v>
      </c>
      <c r="F233" s="5">
        <v>6087.3</v>
      </c>
      <c r="G233" s="1">
        <v>12</v>
      </c>
      <c r="H233" t="s">
        <v>33</v>
      </c>
      <c r="I233" s="3">
        <v>49000</v>
      </c>
      <c r="J233" s="17" t="s">
        <v>25</v>
      </c>
      <c r="K233" t="str">
        <f>IF((БД_2023[[#This Row],[ВЫРУЧКА (ТГ.)]]/70)&gt;5000,(БД_2023[[#This Row],[ВЫРУЧКА (ТГ.)]]/70),"")</f>
        <v/>
      </c>
      <c r="L233" t="str">
        <f>_xlfn.CONCAT(БД_2023[[#This Row],[Имя]]," ",RIGHT(БД_2023[[#This Row],[Номер телефона]],5))</f>
        <v>ОКСАНА 5****</v>
      </c>
      <c r="M233" s="17" t="str">
        <f>VLOOKUP(БД_2023[[#This Row],[Имя]],'СВ данные'!$A$1:$B$212,2,0)</f>
        <v>Ж</v>
      </c>
      <c r="N233" t="s">
        <v>711</v>
      </c>
      <c r="O233" t="str">
        <f>VLOOKUP(БД_2023[[#This Row],[Товар]],'СВ данные'!$E$2:$F$373,2,0)</f>
        <v>Для дома</v>
      </c>
    </row>
    <row r="234" spans="1:15" x14ac:dyDescent="0.2">
      <c r="A234" t="s">
        <v>13</v>
      </c>
      <c r="B234" s="4">
        <v>45021</v>
      </c>
      <c r="C234" t="s">
        <v>415</v>
      </c>
      <c r="D234" s="33" t="s">
        <v>856</v>
      </c>
      <c r="E234" t="s">
        <v>49</v>
      </c>
      <c r="F234" s="5">
        <v>10630</v>
      </c>
      <c r="G234" s="1">
        <v>12</v>
      </c>
      <c r="H234" t="s">
        <v>12</v>
      </c>
      <c r="I234" s="3">
        <v>74410</v>
      </c>
      <c r="J234" s="17" t="s">
        <v>25</v>
      </c>
      <c r="K234" t="str">
        <f>IF((БД_2023[[#This Row],[ВЫРУЧКА (ТГ.)]]/70)&gt;5000,(БД_2023[[#This Row],[ВЫРУЧКА (ТГ.)]]/70),"")</f>
        <v/>
      </c>
      <c r="L234" t="str">
        <f>_xlfn.CONCAT(БД_2023[[#This Row],[Имя]]," ",RIGHT(БД_2023[[#This Row],[Номер телефона]],5))</f>
        <v>ЭЛЬВИРА 8****</v>
      </c>
      <c r="M234" s="17" t="str">
        <f>VLOOKUP(БД_2023[[#This Row],[Имя]],'СВ данные'!$A$1:$B$212,2,0)</f>
        <v>Ж</v>
      </c>
      <c r="N234" t="s">
        <v>711</v>
      </c>
      <c r="O234" t="str">
        <f>VLOOKUP(БД_2023[[#This Row],[Товар]],'СВ данные'!$E$2:$F$373,2,0)</f>
        <v>Сумки</v>
      </c>
    </row>
    <row r="235" spans="1:15" x14ac:dyDescent="0.2">
      <c r="A235" t="s">
        <v>9</v>
      </c>
      <c r="B235" s="4">
        <v>45021</v>
      </c>
      <c r="C235" t="s">
        <v>456</v>
      </c>
      <c r="D235" s="33" t="s">
        <v>857</v>
      </c>
      <c r="E235" t="s">
        <v>49</v>
      </c>
      <c r="F235" s="5">
        <v>6400</v>
      </c>
      <c r="G235" s="1">
        <v>12</v>
      </c>
      <c r="H235" t="s">
        <v>39</v>
      </c>
      <c r="I235" s="3">
        <v>77000</v>
      </c>
      <c r="J235" s="17" t="s">
        <v>25</v>
      </c>
      <c r="K235" t="str">
        <f>IF((БД_2023[[#This Row],[ВЫРУЧКА (ТГ.)]]/70)&gt;5000,(БД_2023[[#This Row],[ВЫРУЧКА (ТГ.)]]/70),"")</f>
        <v/>
      </c>
      <c r="L235" t="str">
        <f>_xlfn.CONCAT(БД_2023[[#This Row],[Имя]]," ",RIGHT(БД_2023[[#This Row],[Номер телефона]],5))</f>
        <v>ВИТАЛИЙ 5****</v>
      </c>
      <c r="M235" s="17" t="str">
        <f>VLOOKUP(БД_2023[[#This Row],[Имя]],'СВ данные'!$A$1:$B$212,2,0)</f>
        <v>М</v>
      </c>
      <c r="N235" t="s">
        <v>711</v>
      </c>
      <c r="O235" t="str">
        <f>VLOOKUP(БД_2023[[#This Row],[Товар]],'СВ данные'!$E$2:$F$373,2,0)</f>
        <v>Сумки</v>
      </c>
    </row>
    <row r="236" spans="1:15" x14ac:dyDescent="0.2">
      <c r="A236" t="s">
        <v>9</v>
      </c>
      <c r="B236" s="4">
        <v>45021</v>
      </c>
      <c r="C236" t="s">
        <v>394</v>
      </c>
      <c r="D236" s="33" t="s">
        <v>858</v>
      </c>
      <c r="E236" t="s">
        <v>93</v>
      </c>
      <c r="F236" s="5">
        <v>7324</v>
      </c>
      <c r="G236" s="1">
        <v>12</v>
      </c>
      <c r="H236" t="s">
        <v>39</v>
      </c>
      <c r="I236" s="3">
        <v>74200</v>
      </c>
      <c r="J236" s="17" t="s">
        <v>25</v>
      </c>
      <c r="K236" t="str">
        <f>IF((БД_2023[[#This Row],[ВЫРУЧКА (ТГ.)]]/70)&gt;5000,(БД_2023[[#This Row],[ВЫРУЧКА (ТГ.)]]/70),"")</f>
        <v/>
      </c>
      <c r="L236" t="str">
        <f>_xlfn.CONCAT(БД_2023[[#This Row],[Имя]]," ",RIGHT(БД_2023[[#This Row],[Номер телефона]],5))</f>
        <v>ТАТЬЯНА 6****</v>
      </c>
      <c r="M236" s="17" t="str">
        <f>VLOOKUP(БД_2023[[#This Row],[Имя]],'СВ данные'!$A$1:$B$212,2,0)</f>
        <v>Ж</v>
      </c>
      <c r="N236" t="s">
        <v>711</v>
      </c>
      <c r="O236" t="str">
        <f>VLOOKUP(БД_2023[[#This Row],[Товар]],'СВ данные'!$E$2:$F$373,2,0)</f>
        <v>Одежда</v>
      </c>
    </row>
    <row r="237" spans="1:15" x14ac:dyDescent="0.2">
      <c r="A237" t="s">
        <v>11</v>
      </c>
      <c r="B237" s="4">
        <v>45022</v>
      </c>
      <c r="C237" t="s">
        <v>667</v>
      </c>
      <c r="D237" s="33" t="s">
        <v>859</v>
      </c>
      <c r="E237" t="s">
        <v>115</v>
      </c>
      <c r="F237" s="5">
        <v>1789</v>
      </c>
      <c r="G237" s="1">
        <v>12.2</v>
      </c>
      <c r="H237" t="s">
        <v>32</v>
      </c>
      <c r="I237" s="3">
        <v>11340</v>
      </c>
      <c r="J237" s="17" t="s">
        <v>30</v>
      </c>
      <c r="K237" t="str">
        <f>IF((БД_2023[[#This Row],[ВЫРУЧКА (ТГ.)]]/70)&gt;5000,(БД_2023[[#This Row],[ВЫРУЧКА (ТГ.)]]/70),"")</f>
        <v/>
      </c>
      <c r="L237" t="str">
        <f>_xlfn.CONCAT(БД_2023[[#This Row],[Имя]]," ",RIGHT(БД_2023[[#This Row],[Номер телефона]],5))</f>
        <v>ТЕМУР 0****</v>
      </c>
      <c r="M237" s="17" t="str">
        <f>VLOOKUP(БД_2023[[#This Row],[Имя]],'СВ данные'!$A$1:$B$212,2,0)</f>
        <v>М</v>
      </c>
      <c r="N237" t="s">
        <v>30</v>
      </c>
      <c r="O237" t="str">
        <f>VLOOKUP(БД_2023[[#This Row],[Товар]],'СВ данные'!$E$2:$F$373,2,0)</f>
        <v>Одежда</v>
      </c>
    </row>
    <row r="238" spans="1:15" x14ac:dyDescent="0.2">
      <c r="A238" t="s">
        <v>8</v>
      </c>
      <c r="B238" s="4">
        <v>45022</v>
      </c>
      <c r="C238" t="s">
        <v>410</v>
      </c>
      <c r="D238" s="33" t="s">
        <v>860</v>
      </c>
      <c r="E238" t="s">
        <v>144</v>
      </c>
      <c r="F238" s="5">
        <v>4975.5</v>
      </c>
      <c r="G238" s="1">
        <v>12.15</v>
      </c>
      <c r="H238" t="s">
        <v>39</v>
      </c>
      <c r="I238" s="3">
        <v>49000</v>
      </c>
      <c r="J238" s="17" t="s">
        <v>25</v>
      </c>
      <c r="K238" t="str">
        <f>IF((БД_2023[[#This Row],[ВЫРУЧКА (ТГ.)]]/70)&gt;5000,(БД_2023[[#This Row],[ВЫРУЧКА (ТГ.)]]/70),"")</f>
        <v/>
      </c>
      <c r="L238" t="str">
        <f>_xlfn.CONCAT(БД_2023[[#This Row],[Имя]]," ",RIGHT(БД_2023[[#This Row],[Номер телефона]],5))</f>
        <v>ОЛЬГА 6****</v>
      </c>
      <c r="M238" s="17" t="str">
        <f>VLOOKUP(БД_2023[[#This Row],[Имя]],'СВ данные'!$A$1:$B$212,2,0)</f>
        <v>Ж</v>
      </c>
      <c r="N238" t="s">
        <v>711</v>
      </c>
      <c r="O238" t="str">
        <f>VLOOKUP(БД_2023[[#This Row],[Товар]],'СВ данные'!$E$2:$F$373,2,0)</f>
        <v>Разное</v>
      </c>
    </row>
    <row r="239" spans="1:15" x14ac:dyDescent="0.2">
      <c r="A239" t="s">
        <v>11</v>
      </c>
      <c r="B239" s="4">
        <v>45022</v>
      </c>
      <c r="C239" t="s">
        <v>413</v>
      </c>
      <c r="D239" s="33" t="s">
        <v>861</v>
      </c>
      <c r="E239" t="s">
        <v>147</v>
      </c>
      <c r="F239" s="5">
        <v>4691</v>
      </c>
      <c r="G239" s="1">
        <v>12.3</v>
      </c>
      <c r="H239" t="s">
        <v>39</v>
      </c>
      <c r="I239" s="3">
        <v>49000</v>
      </c>
      <c r="J239" s="17" t="s">
        <v>25</v>
      </c>
      <c r="K239" t="str">
        <f>IF((БД_2023[[#This Row],[ВЫРУЧКА (ТГ.)]]/70)&gt;5000,(БД_2023[[#This Row],[ВЫРУЧКА (ТГ.)]]/70),"")</f>
        <v/>
      </c>
      <c r="L239" t="str">
        <f>_xlfn.CONCAT(БД_2023[[#This Row],[Имя]]," ",RIGHT(БД_2023[[#This Row],[Номер телефона]],5))</f>
        <v>АЛЕКСАНДР 5****</v>
      </c>
      <c r="M239" s="17" t="str">
        <f>VLOOKUP(БД_2023[[#This Row],[Имя]],'СВ данные'!$A$1:$B$212,2,0)</f>
        <v>М</v>
      </c>
      <c r="N239" t="s">
        <v>711</v>
      </c>
      <c r="O239" t="str">
        <f>VLOOKUP(БД_2023[[#This Row],[Товар]],'СВ данные'!$E$2:$F$373,2,0)</f>
        <v>Для дома</v>
      </c>
    </row>
    <row r="240" spans="1:15" x14ac:dyDescent="0.2">
      <c r="A240" t="s">
        <v>0</v>
      </c>
      <c r="B240" s="4">
        <v>45022</v>
      </c>
      <c r="C240" t="s">
        <v>399</v>
      </c>
      <c r="D240" s="33" t="s">
        <v>862</v>
      </c>
      <c r="E240" t="s">
        <v>49</v>
      </c>
      <c r="F240" s="5">
        <v>7776</v>
      </c>
      <c r="G240" s="1">
        <v>12.2</v>
      </c>
      <c r="H240" t="s">
        <v>39</v>
      </c>
      <c r="I240" s="3">
        <v>74130</v>
      </c>
      <c r="J240" s="17" t="s">
        <v>25</v>
      </c>
      <c r="K240" t="str">
        <f>IF((БД_2023[[#This Row],[ВЫРУЧКА (ТГ.)]]/70)&gt;5000,(БД_2023[[#This Row],[ВЫРУЧКА (ТГ.)]]/70),"")</f>
        <v/>
      </c>
      <c r="L240" t="str">
        <f>_xlfn.CONCAT(БД_2023[[#This Row],[Имя]]," ",RIGHT(БД_2023[[#This Row],[Номер телефона]],5))</f>
        <v>НАТАЛЬЯ 7****</v>
      </c>
      <c r="M240" s="17" t="str">
        <f>VLOOKUP(БД_2023[[#This Row],[Имя]],'СВ данные'!$A$1:$B$212,2,0)</f>
        <v>Ж</v>
      </c>
      <c r="N240" t="s">
        <v>711</v>
      </c>
      <c r="O240" t="str">
        <f>VLOOKUP(БД_2023[[#This Row],[Товар]],'СВ данные'!$E$2:$F$373,2,0)</f>
        <v>Сумки</v>
      </c>
    </row>
    <row r="241" spans="1:15" x14ac:dyDescent="0.2">
      <c r="A241" t="s">
        <v>0</v>
      </c>
      <c r="B241" s="4">
        <v>45022</v>
      </c>
      <c r="C241" t="s">
        <v>399</v>
      </c>
      <c r="D241" s="33" t="s">
        <v>863</v>
      </c>
      <c r="E241" t="s">
        <v>113</v>
      </c>
      <c r="F241" s="5">
        <v>11825</v>
      </c>
      <c r="G241" s="1">
        <v>12.15</v>
      </c>
      <c r="H241" t="s">
        <v>35</v>
      </c>
      <c r="I241" s="3">
        <v>134050</v>
      </c>
      <c r="J241" s="17" t="s">
        <v>25</v>
      </c>
      <c r="K241" t="str">
        <f>IF((БД_2023[[#This Row],[ВЫРУЧКА (ТГ.)]]/70)&gt;5000,(БД_2023[[#This Row],[ВЫРУЧКА (ТГ.)]]/70),"")</f>
        <v/>
      </c>
      <c r="L241" t="str">
        <f>_xlfn.CONCAT(БД_2023[[#This Row],[Имя]]," ",RIGHT(БД_2023[[#This Row],[Номер телефона]],5))</f>
        <v>НАТАЛЬЯ 8****</v>
      </c>
      <c r="M241" s="17" t="str">
        <f>VLOOKUP(БД_2023[[#This Row],[Имя]],'СВ данные'!$A$1:$B$212,2,0)</f>
        <v>Ж</v>
      </c>
      <c r="N241" t="s">
        <v>711</v>
      </c>
      <c r="O241" t="str">
        <f>VLOOKUP(БД_2023[[#This Row],[Товар]],'СВ данные'!$E$2:$F$373,2,0)</f>
        <v>Разное</v>
      </c>
    </row>
    <row r="242" spans="1:15" x14ac:dyDescent="0.2">
      <c r="A242" t="s">
        <v>13</v>
      </c>
      <c r="B242" s="4">
        <v>45022</v>
      </c>
      <c r="C242" t="s">
        <v>427</v>
      </c>
      <c r="D242" s="33" t="s">
        <v>864</v>
      </c>
      <c r="E242" t="s">
        <v>145</v>
      </c>
      <c r="F242" s="5">
        <v>17500</v>
      </c>
      <c r="G242" s="1">
        <v>12.15</v>
      </c>
      <c r="H242" t="s">
        <v>12</v>
      </c>
      <c r="I242" s="3">
        <v>98000</v>
      </c>
      <c r="J242" s="17" t="s">
        <v>25</v>
      </c>
      <c r="K242" t="str">
        <f>IF((БД_2023[[#This Row],[ВЫРУЧКА (ТГ.)]]/70)&gt;5000,(БД_2023[[#This Row],[ВЫРУЧКА (ТГ.)]]/70),"")</f>
        <v/>
      </c>
      <c r="L242" t="str">
        <f>_xlfn.CONCAT(БД_2023[[#This Row],[Имя]]," ",RIGHT(БД_2023[[#This Row],[Номер телефона]],5))</f>
        <v>ДАРЬЯ 8****</v>
      </c>
      <c r="M242" s="17" t="str">
        <f>VLOOKUP(БД_2023[[#This Row],[Имя]],'СВ данные'!$A$1:$B$212,2,0)</f>
        <v>Ж</v>
      </c>
      <c r="N242" t="s">
        <v>711</v>
      </c>
      <c r="O242" t="str">
        <f>VLOOKUP(БД_2023[[#This Row],[Товар]],'СВ данные'!$E$2:$F$373,2,0)</f>
        <v>Рюкзаки</v>
      </c>
    </row>
    <row r="243" spans="1:15" x14ac:dyDescent="0.2">
      <c r="A243" t="s">
        <v>0</v>
      </c>
      <c r="B243" s="4">
        <v>45022</v>
      </c>
      <c r="C243" t="s">
        <v>464</v>
      </c>
      <c r="D243" s="33" t="s">
        <v>760</v>
      </c>
      <c r="E243" t="s">
        <v>51</v>
      </c>
      <c r="F243" s="5">
        <v>11394.6</v>
      </c>
      <c r="G243" s="1">
        <v>12.4</v>
      </c>
      <c r="H243" t="s">
        <v>36</v>
      </c>
      <c r="I243" s="3">
        <v>85919</v>
      </c>
      <c r="J243" s="17" t="s">
        <v>25</v>
      </c>
      <c r="K243" t="str">
        <f>IF((БД_2023[[#This Row],[ВЫРУЧКА (ТГ.)]]/70)&gt;5000,(БД_2023[[#This Row],[ВЫРУЧКА (ТГ.)]]/70),"")</f>
        <v/>
      </c>
      <c r="L243" t="str">
        <f>_xlfn.CONCAT(БД_2023[[#This Row],[Имя]]," ",RIGHT(БД_2023[[#This Row],[Номер телефона]],5))</f>
        <v>АЛЛА 8****</v>
      </c>
      <c r="M243" s="17" t="str">
        <f>VLOOKUP(БД_2023[[#This Row],[Имя]],'СВ данные'!$A$1:$B$212,2,0)</f>
        <v>Ж</v>
      </c>
      <c r="N243" t="s">
        <v>711</v>
      </c>
      <c r="O243" t="str">
        <f>VLOOKUP(БД_2023[[#This Row],[Товар]],'СВ данные'!$E$2:$F$373,2,0)</f>
        <v>Для дома</v>
      </c>
    </row>
    <row r="244" spans="1:15" x14ac:dyDescent="0.2">
      <c r="A244" t="s">
        <v>13</v>
      </c>
      <c r="B244" s="4">
        <v>45022</v>
      </c>
      <c r="C244" t="s">
        <v>449</v>
      </c>
      <c r="D244" s="33" t="s">
        <v>865</v>
      </c>
      <c r="E244" t="s">
        <v>144</v>
      </c>
      <c r="F244" s="5">
        <v>250010</v>
      </c>
      <c r="G244" s="1">
        <v>12.15</v>
      </c>
      <c r="H244" t="s">
        <v>12</v>
      </c>
      <c r="I244" s="3">
        <v>49000</v>
      </c>
      <c r="J244" s="17" t="s">
        <v>25</v>
      </c>
      <c r="K244" t="str">
        <f>IF((БД_2023[[#This Row],[ВЫРУЧКА (ТГ.)]]/70)&gt;5000,(БД_2023[[#This Row],[ВЫРУЧКА (ТГ.)]]/70),"")</f>
        <v/>
      </c>
      <c r="L244" t="str">
        <f>_xlfn.CONCAT(БД_2023[[#This Row],[Имя]]," ",RIGHT(БД_2023[[#This Row],[Номер телефона]],5))</f>
        <v>ВИКТОРИЯ 3****</v>
      </c>
      <c r="M244" s="17" t="str">
        <f>VLOOKUP(БД_2023[[#This Row],[Имя]],'СВ данные'!$A$1:$B$212,2,0)</f>
        <v>Ж</v>
      </c>
      <c r="N244" t="s">
        <v>711</v>
      </c>
      <c r="O244" t="str">
        <f>VLOOKUP(БД_2023[[#This Row],[Товар]],'СВ данные'!$E$2:$F$373,2,0)</f>
        <v>Разное</v>
      </c>
    </row>
    <row r="245" spans="1:15" x14ac:dyDescent="0.2">
      <c r="A245" t="s">
        <v>9</v>
      </c>
      <c r="B245" s="4">
        <v>45022</v>
      </c>
      <c r="C245" t="s">
        <v>622</v>
      </c>
      <c r="D245" s="18" t="s">
        <v>763</v>
      </c>
      <c r="E245" t="s">
        <v>85</v>
      </c>
      <c r="F245" s="5">
        <v>4353</v>
      </c>
      <c r="G245" s="1">
        <v>70</v>
      </c>
      <c r="H245" t="s">
        <v>33</v>
      </c>
      <c r="I245" s="3">
        <v>30989</v>
      </c>
      <c r="J245" s="17" t="s">
        <v>717</v>
      </c>
      <c r="K245" t="str">
        <f>IF((БД_2023[[#This Row],[ВЫРУЧКА (ТГ.)]]/70)&gt;5000,(БД_2023[[#This Row],[ВЫРУЧКА (ТГ.)]]/70),"")</f>
        <v/>
      </c>
      <c r="L245" t="str">
        <f>_xlfn.CONCAT(БД_2023[[#This Row],[Имя]]," ",RIGHT(БД_2023[[#This Row],[Номер телефона]],5))</f>
        <v>ЗАУРЕ 2****</v>
      </c>
      <c r="M245" s="17" t="str">
        <f>VLOOKUP(БД_2023[[#This Row],[Имя]],'СВ данные'!$A$1:$B$212,2,0)</f>
        <v>Ж</v>
      </c>
      <c r="N245" t="s">
        <v>710</v>
      </c>
      <c r="O245" t="str">
        <f>VLOOKUP(БД_2023[[#This Row],[Товар]],'СВ данные'!$E$2:$F$373,2,0)</f>
        <v>Разное</v>
      </c>
    </row>
    <row r="246" spans="1:15" x14ac:dyDescent="0.2">
      <c r="A246" t="s">
        <v>11</v>
      </c>
      <c r="B246" s="4">
        <v>45022</v>
      </c>
      <c r="C246" t="s">
        <v>424</v>
      </c>
      <c r="D246" s="33" t="s">
        <v>866</v>
      </c>
      <c r="E246" t="s">
        <v>203</v>
      </c>
      <c r="F246" s="5">
        <v>24148</v>
      </c>
      <c r="G246" s="1">
        <v>11.95</v>
      </c>
      <c r="H246" t="s">
        <v>33</v>
      </c>
      <c r="I246" s="3">
        <v>20790</v>
      </c>
      <c r="J246" s="17" t="s">
        <v>717</v>
      </c>
      <c r="K246" t="str">
        <f>IF((БД_2023[[#This Row],[ВЫРУЧКА (ТГ.)]]/70)&gt;5000,(БД_2023[[#This Row],[ВЫРУЧКА (ТГ.)]]/70),"")</f>
        <v/>
      </c>
      <c r="L246" t="str">
        <f>_xlfn.CONCAT(БД_2023[[#This Row],[Имя]]," ",RIGHT(БД_2023[[#This Row],[Номер телефона]],5))</f>
        <v>БАХТИЯР 0****</v>
      </c>
      <c r="M246" s="17" t="str">
        <f>VLOOKUP(БД_2023[[#This Row],[Имя]],'СВ данные'!$A$1:$B$212,2,0)</f>
        <v>М</v>
      </c>
      <c r="N246" t="s">
        <v>710</v>
      </c>
      <c r="O246" t="str">
        <f>VLOOKUP(БД_2023[[#This Row],[Товар]],'СВ данные'!$E$2:$F$373,2,0)</f>
        <v>Автозапчасти</v>
      </c>
    </row>
    <row r="247" spans="1:15" x14ac:dyDescent="0.2">
      <c r="A247" t="s">
        <v>18</v>
      </c>
      <c r="B247" s="4">
        <v>45022</v>
      </c>
      <c r="C247" t="s">
        <v>610</v>
      </c>
      <c r="D247" s="33" t="s">
        <v>754</v>
      </c>
      <c r="E247" t="s">
        <v>130</v>
      </c>
      <c r="F247" s="5">
        <v>683</v>
      </c>
      <c r="G247" s="1">
        <v>12.15</v>
      </c>
      <c r="H247" t="s">
        <v>33</v>
      </c>
      <c r="I247" s="3">
        <v>7140</v>
      </c>
      <c r="J247" s="17" t="s">
        <v>25</v>
      </c>
      <c r="K247" t="str">
        <f>IF((БД_2023[[#This Row],[ВЫРУЧКА (ТГ.)]]/70)&gt;5000,(БД_2023[[#This Row],[ВЫРУЧКА (ТГ.)]]/70),"")</f>
        <v/>
      </c>
      <c r="L247" t="str">
        <f>_xlfn.CONCAT(БД_2023[[#This Row],[Имя]]," ",RIGHT(БД_2023[[#This Row],[Номер телефона]],5))</f>
        <v>ВИКА 1****</v>
      </c>
      <c r="M247" s="17" t="str">
        <f>VLOOKUP(БД_2023[[#This Row],[Имя]],'СВ данные'!$A$1:$B$212,2,0)</f>
        <v>Ж</v>
      </c>
      <c r="N247" t="s">
        <v>711</v>
      </c>
      <c r="O247" t="str">
        <f>VLOOKUP(БД_2023[[#This Row],[Товар]],'СВ данные'!$E$2:$F$373,2,0)</f>
        <v>Для дома</v>
      </c>
    </row>
    <row r="248" spans="1:15" x14ac:dyDescent="0.2">
      <c r="A248" t="s">
        <v>18</v>
      </c>
      <c r="B248" s="4">
        <v>45022</v>
      </c>
      <c r="C248" t="s">
        <v>459</v>
      </c>
      <c r="D248" s="33" t="s">
        <v>867</v>
      </c>
      <c r="E248" t="s">
        <v>49</v>
      </c>
      <c r="F248" s="5">
        <v>2748</v>
      </c>
      <c r="G248" s="1">
        <v>12.15</v>
      </c>
      <c r="H248" t="s">
        <v>39</v>
      </c>
      <c r="I248" s="3">
        <v>56350</v>
      </c>
      <c r="J248" s="17" t="s">
        <v>25</v>
      </c>
      <c r="K248" t="str">
        <f>IF((БД_2023[[#This Row],[ВЫРУЧКА (ТГ.)]]/70)&gt;5000,(БД_2023[[#This Row],[ВЫРУЧКА (ТГ.)]]/70),"")</f>
        <v/>
      </c>
      <c r="L248" t="str">
        <f>_xlfn.CONCAT(БД_2023[[#This Row],[Имя]]," ",RIGHT(БД_2023[[#This Row],[Номер телефона]],5))</f>
        <v>АЛЕНА 5****</v>
      </c>
      <c r="M248" s="17" t="str">
        <f>VLOOKUP(БД_2023[[#This Row],[Имя]],'СВ данные'!$A$1:$B$212,2,0)</f>
        <v>Ж</v>
      </c>
      <c r="N248" t="s">
        <v>711</v>
      </c>
      <c r="O248" t="str">
        <f>VLOOKUP(БД_2023[[#This Row],[Товар]],'СВ данные'!$E$2:$F$373,2,0)</f>
        <v>Сумки</v>
      </c>
    </row>
    <row r="249" spans="1:15" x14ac:dyDescent="0.2">
      <c r="A249" t="s">
        <v>14</v>
      </c>
      <c r="B249" s="4">
        <v>45022</v>
      </c>
      <c r="C249" t="s">
        <v>395</v>
      </c>
      <c r="D249" s="33" t="s">
        <v>868</v>
      </c>
      <c r="E249" t="s">
        <v>123</v>
      </c>
      <c r="F249" s="5">
        <v>5700</v>
      </c>
      <c r="G249" s="1">
        <v>12.15</v>
      </c>
      <c r="H249" t="s">
        <v>12</v>
      </c>
      <c r="I249" s="3">
        <v>80500</v>
      </c>
      <c r="J249" s="17" t="s">
        <v>25</v>
      </c>
      <c r="K249" t="str">
        <f>IF((БД_2023[[#This Row],[ВЫРУЧКА (ТГ.)]]/70)&gt;5000,(БД_2023[[#This Row],[ВЫРУЧКА (ТГ.)]]/70),"")</f>
        <v/>
      </c>
      <c r="L249" t="str">
        <f>_xlfn.CONCAT(БД_2023[[#This Row],[Имя]]," ",RIGHT(БД_2023[[#This Row],[Номер телефона]],5))</f>
        <v>ЮЛИЯ 8****</v>
      </c>
      <c r="M249" s="17" t="str">
        <f>VLOOKUP(БД_2023[[#This Row],[Имя]],'СВ данные'!$A$1:$B$212,2,0)</f>
        <v>Ж</v>
      </c>
      <c r="N249" t="s">
        <v>711</v>
      </c>
      <c r="O249" t="str">
        <f>VLOOKUP(БД_2023[[#This Row],[Товар]],'СВ данные'!$E$2:$F$373,2,0)</f>
        <v>Инструменты</v>
      </c>
    </row>
    <row r="250" spans="1:15" x14ac:dyDescent="0.2">
      <c r="A250" t="s">
        <v>11</v>
      </c>
      <c r="B250" s="4">
        <v>45022</v>
      </c>
      <c r="C250" t="s">
        <v>579</v>
      </c>
      <c r="D250" s="33" t="s">
        <v>869</v>
      </c>
      <c r="E250" t="s">
        <v>49</v>
      </c>
      <c r="F250" s="5">
        <v>2073</v>
      </c>
      <c r="G250" s="1">
        <v>12.3</v>
      </c>
      <c r="H250" t="s">
        <v>32</v>
      </c>
      <c r="I250" s="3">
        <v>13160</v>
      </c>
      <c r="J250" s="17" t="s">
        <v>25</v>
      </c>
      <c r="K250" t="str">
        <f>IF((БД_2023[[#This Row],[ВЫРУЧКА (ТГ.)]]/70)&gt;5000,(БД_2023[[#This Row],[ВЫРУЧКА (ТГ.)]]/70),"")</f>
        <v/>
      </c>
      <c r="L250" t="str">
        <f>_xlfn.CONCAT(БД_2023[[#This Row],[Имя]]," ",RIGHT(БД_2023[[#This Row],[Номер телефона]],5))</f>
        <v>8638 1****</v>
      </c>
      <c r="M250" s="17" t="e">
        <f>VLOOKUP(БД_2023[[#This Row],[Имя]],'СВ данные'!$A$1:$B$212,2,0)</f>
        <v>#N/A</v>
      </c>
      <c r="N250" t="s">
        <v>711</v>
      </c>
      <c r="O250" t="str">
        <f>VLOOKUP(БД_2023[[#This Row],[Товар]],'СВ данные'!$E$2:$F$373,2,0)</f>
        <v>Сумки</v>
      </c>
    </row>
    <row r="251" spans="1:15" x14ac:dyDescent="0.2">
      <c r="A251" t="s">
        <v>14</v>
      </c>
      <c r="B251" s="4">
        <v>45022</v>
      </c>
      <c r="C251" t="s">
        <v>624</v>
      </c>
      <c r="D251" s="33" t="s">
        <v>870</v>
      </c>
      <c r="E251" t="s">
        <v>78</v>
      </c>
      <c r="F251" s="6">
        <v>2120</v>
      </c>
      <c r="G251" s="1">
        <v>12.15</v>
      </c>
      <c r="H251" t="s">
        <v>12</v>
      </c>
      <c r="I251" s="3">
        <v>76300</v>
      </c>
      <c r="J251" s="17" t="s">
        <v>25</v>
      </c>
      <c r="K251" t="str">
        <f>IF((БД_2023[[#This Row],[ВЫРУЧКА (ТГ.)]]/70)&gt;5000,(БД_2023[[#This Row],[ВЫРУЧКА (ТГ.)]]/70),"")</f>
        <v/>
      </c>
      <c r="L251" t="str">
        <f>_xlfn.CONCAT(БД_2023[[#This Row],[Имя]]," ",RIGHT(БД_2023[[#This Row],[Номер телефона]],5))</f>
        <v>ИННА 4****</v>
      </c>
      <c r="M251" s="17" t="str">
        <f>VLOOKUP(БД_2023[[#This Row],[Имя]],'СВ данные'!$A$1:$B$212,2,0)</f>
        <v>Ж</v>
      </c>
      <c r="N251" t="s">
        <v>711</v>
      </c>
      <c r="O251" t="str">
        <f>VLOOKUP(БД_2023[[#This Row],[Товар]],'СВ данные'!$E$2:$F$373,2,0)</f>
        <v>Косметика</v>
      </c>
    </row>
    <row r="252" spans="1:15" x14ac:dyDescent="0.2">
      <c r="A252" t="s">
        <v>0</v>
      </c>
      <c r="B252" s="4">
        <v>45023</v>
      </c>
      <c r="C252" t="s">
        <v>452</v>
      </c>
      <c r="D252" s="33" t="s">
        <v>871</v>
      </c>
      <c r="E252" t="s">
        <v>175</v>
      </c>
      <c r="F252" s="5" t="s">
        <v>30</v>
      </c>
      <c r="G252" s="1">
        <v>70</v>
      </c>
      <c r="H252" t="s">
        <v>31</v>
      </c>
      <c r="I252" s="3">
        <v>50284</v>
      </c>
      <c r="J252" s="17" t="s">
        <v>717</v>
      </c>
      <c r="K252" t="str">
        <f>IF((БД_2023[[#This Row],[ВЫРУЧКА (ТГ.)]]/70)&gt;5000,(БД_2023[[#This Row],[ВЫРУЧКА (ТГ.)]]/70),"")</f>
        <v/>
      </c>
      <c r="L252" t="str">
        <f>_xlfn.CONCAT(БД_2023[[#This Row],[Имя]]," ",RIGHT(БД_2023[[#This Row],[Номер телефона]],5))</f>
        <v>ЖАННА 0****</v>
      </c>
      <c r="M252" s="17" t="str">
        <f>VLOOKUP(БД_2023[[#This Row],[Имя]],'СВ данные'!$A$1:$B$212,2,0)</f>
        <v>Ж</v>
      </c>
      <c r="N252" t="s">
        <v>710</v>
      </c>
      <c r="O252" t="str">
        <f>VLOOKUP(БД_2023[[#This Row],[Товар]],'СВ данные'!$E$2:$F$373,2,0)</f>
        <v>Одежда</v>
      </c>
    </row>
    <row r="253" spans="1:15" x14ac:dyDescent="0.2">
      <c r="A253" t="s">
        <v>0</v>
      </c>
      <c r="B253" s="4">
        <v>45023</v>
      </c>
      <c r="C253" t="s">
        <v>399</v>
      </c>
      <c r="D253" s="33" t="s">
        <v>862</v>
      </c>
      <c r="E253" t="s">
        <v>49</v>
      </c>
      <c r="F253" s="5">
        <v>3135</v>
      </c>
      <c r="G253" s="1">
        <v>12.4</v>
      </c>
      <c r="H253" t="s">
        <v>36</v>
      </c>
      <c r="I253" s="3">
        <v>37450</v>
      </c>
      <c r="J253" s="17" t="s">
        <v>25</v>
      </c>
      <c r="K253" t="str">
        <f>IF((БД_2023[[#This Row],[ВЫРУЧКА (ТГ.)]]/70)&gt;5000,(БД_2023[[#This Row],[ВЫРУЧКА (ТГ.)]]/70),"")</f>
        <v/>
      </c>
      <c r="L253" t="str">
        <f>_xlfn.CONCAT(БД_2023[[#This Row],[Имя]]," ",RIGHT(БД_2023[[#This Row],[Номер телефона]],5))</f>
        <v>НАТАЛЬЯ 7****</v>
      </c>
      <c r="M253" s="17" t="str">
        <f>VLOOKUP(БД_2023[[#This Row],[Имя]],'СВ данные'!$A$1:$B$212,2,0)</f>
        <v>Ж</v>
      </c>
      <c r="N253" t="s">
        <v>711</v>
      </c>
      <c r="O253" t="str">
        <f>VLOOKUP(БД_2023[[#This Row],[Товар]],'СВ данные'!$E$2:$F$373,2,0)</f>
        <v>Сумки</v>
      </c>
    </row>
    <row r="254" spans="1:15" x14ac:dyDescent="0.2">
      <c r="A254" t="s">
        <v>11</v>
      </c>
      <c r="B254" s="4">
        <v>45023</v>
      </c>
      <c r="C254" t="s">
        <v>400</v>
      </c>
      <c r="D254" s="33" t="s">
        <v>872</v>
      </c>
      <c r="E254" t="s">
        <v>196</v>
      </c>
      <c r="F254" s="5">
        <v>7141</v>
      </c>
      <c r="G254" s="1">
        <v>12.3</v>
      </c>
      <c r="H254" t="s">
        <v>39</v>
      </c>
      <c r="I254" s="3">
        <v>45430</v>
      </c>
      <c r="J254" s="17" t="s">
        <v>25</v>
      </c>
      <c r="K254" t="str">
        <f>IF((БД_2023[[#This Row],[ВЫРУЧКА (ТГ.)]]/70)&gt;5000,(БД_2023[[#This Row],[ВЫРУЧКА (ТГ.)]]/70),"")</f>
        <v/>
      </c>
      <c r="L254" t="str">
        <f>_xlfn.CONCAT(БД_2023[[#This Row],[Имя]]," ",RIGHT(БД_2023[[#This Row],[Номер телефона]],5))</f>
        <v>АННА 3****</v>
      </c>
      <c r="M254" s="17" t="str">
        <f>VLOOKUP(БД_2023[[#This Row],[Имя]],'СВ данные'!$A$1:$B$212,2,0)</f>
        <v>Ж</v>
      </c>
      <c r="N254" t="s">
        <v>711</v>
      </c>
      <c r="O254" t="str">
        <f>VLOOKUP(БД_2023[[#This Row],[Товар]],'СВ данные'!$E$2:$F$373,2,0)</f>
        <v>Для дома</v>
      </c>
    </row>
    <row r="255" spans="1:15" x14ac:dyDescent="0.2">
      <c r="A255" t="s">
        <v>13</v>
      </c>
      <c r="B255" s="4">
        <v>45023</v>
      </c>
      <c r="C255" t="s">
        <v>575</v>
      </c>
      <c r="D255" s="33" t="s">
        <v>873</v>
      </c>
      <c r="E255" t="s">
        <v>86</v>
      </c>
      <c r="F255" s="5">
        <v>5812</v>
      </c>
      <c r="G255" s="1">
        <v>12.4</v>
      </c>
      <c r="H255" t="s">
        <v>12</v>
      </c>
      <c r="I255" s="3">
        <v>49000</v>
      </c>
      <c r="J255" s="17" t="s">
        <v>25</v>
      </c>
      <c r="K255" t="str">
        <f>IF((БД_2023[[#This Row],[ВЫРУЧКА (ТГ.)]]/70)&gt;5000,(БД_2023[[#This Row],[ВЫРУЧКА (ТГ.)]]/70),"")</f>
        <v/>
      </c>
      <c r="L255" t="str">
        <f>_xlfn.CONCAT(БД_2023[[#This Row],[Имя]]," ",RIGHT(БД_2023[[#This Row],[Номер телефона]],5))</f>
        <v>НАТАЛИЯ 7****</v>
      </c>
      <c r="M255" s="17" t="str">
        <f>VLOOKUP(БД_2023[[#This Row],[Имя]],'СВ данные'!$A$1:$B$212,2,0)</f>
        <v>Ж</v>
      </c>
      <c r="N255" t="s">
        <v>711</v>
      </c>
      <c r="O255" t="str">
        <f>VLOOKUP(БД_2023[[#This Row],[Товар]],'СВ данные'!$E$2:$F$373,2,0)</f>
        <v>Разное</v>
      </c>
    </row>
    <row r="256" spans="1:15" x14ac:dyDescent="0.2">
      <c r="A256" t="s">
        <v>9</v>
      </c>
      <c r="B256" s="4">
        <v>45023</v>
      </c>
      <c r="C256" t="s">
        <v>400</v>
      </c>
      <c r="D256" s="33" t="s">
        <v>874</v>
      </c>
      <c r="E256" t="s">
        <v>81</v>
      </c>
      <c r="F256" s="5">
        <v>4760</v>
      </c>
      <c r="G256" s="1">
        <v>12.5</v>
      </c>
      <c r="H256" t="s">
        <v>39</v>
      </c>
      <c r="I256" s="3">
        <v>68880</v>
      </c>
      <c r="J256" s="17" t="s">
        <v>25</v>
      </c>
      <c r="K256" t="str">
        <f>IF((БД_2023[[#This Row],[ВЫРУЧКА (ТГ.)]]/70)&gt;5000,(БД_2023[[#This Row],[ВЫРУЧКА (ТГ.)]]/70),"")</f>
        <v/>
      </c>
      <c r="L256" t="str">
        <f>_xlfn.CONCAT(БД_2023[[#This Row],[Имя]]," ",RIGHT(БД_2023[[#This Row],[Номер телефона]],5))</f>
        <v>АННА 3****</v>
      </c>
      <c r="M256" s="17" t="str">
        <f>VLOOKUP(БД_2023[[#This Row],[Имя]],'СВ данные'!$A$1:$B$212,2,0)</f>
        <v>Ж</v>
      </c>
      <c r="N256" t="s">
        <v>711</v>
      </c>
      <c r="O256" t="str">
        <f>VLOOKUP(БД_2023[[#This Row],[Товар]],'СВ данные'!$E$2:$F$373,2,0)</f>
        <v>Рюкзаки</v>
      </c>
    </row>
    <row r="257" spans="1:15" x14ac:dyDescent="0.2">
      <c r="A257" t="s">
        <v>13</v>
      </c>
      <c r="B257" s="4">
        <v>45023</v>
      </c>
      <c r="C257" t="s">
        <v>448</v>
      </c>
      <c r="D257" s="33" t="s">
        <v>875</v>
      </c>
      <c r="E257" t="s">
        <v>81</v>
      </c>
      <c r="F257" s="5">
        <v>3550</v>
      </c>
      <c r="G257" s="1">
        <v>12.4</v>
      </c>
      <c r="H257" t="s">
        <v>12</v>
      </c>
      <c r="I257" s="3">
        <v>49000</v>
      </c>
      <c r="J257" s="17" t="s">
        <v>25</v>
      </c>
      <c r="K257" t="str">
        <f>IF((БД_2023[[#This Row],[ВЫРУЧКА (ТГ.)]]/70)&gt;5000,(БД_2023[[#This Row],[ВЫРУЧКА (ТГ.)]]/70),"")</f>
        <v/>
      </c>
      <c r="L257" t="str">
        <f>_xlfn.CONCAT(БД_2023[[#This Row],[Имя]]," ",RIGHT(БД_2023[[#This Row],[Номер телефона]],5))</f>
        <v>ОКСАНА 5****</v>
      </c>
      <c r="M257" s="17" t="str">
        <f>VLOOKUP(БД_2023[[#This Row],[Имя]],'СВ данные'!$A$1:$B$212,2,0)</f>
        <v>Ж</v>
      </c>
      <c r="N257" t="s">
        <v>711</v>
      </c>
      <c r="O257" t="str">
        <f>VLOOKUP(БД_2023[[#This Row],[Товар]],'СВ данные'!$E$2:$F$373,2,0)</f>
        <v>Рюкзаки</v>
      </c>
    </row>
    <row r="258" spans="1:15" x14ac:dyDescent="0.2">
      <c r="A258" t="s">
        <v>11</v>
      </c>
      <c r="B258" s="4">
        <v>45023</v>
      </c>
      <c r="C258" t="s">
        <v>446</v>
      </c>
      <c r="D258" s="33" t="s">
        <v>876</v>
      </c>
      <c r="E258" t="s">
        <v>253</v>
      </c>
      <c r="F258" s="5">
        <v>2078</v>
      </c>
      <c r="G258" s="1">
        <v>12.55</v>
      </c>
      <c r="H258" t="s">
        <v>32</v>
      </c>
      <c r="I258" s="3">
        <v>49000</v>
      </c>
      <c r="J258" s="17" t="s">
        <v>25</v>
      </c>
      <c r="K258" t="str">
        <f>IF((БД_2023[[#This Row],[ВЫРУЧКА (ТГ.)]]/70)&gt;5000,(БД_2023[[#This Row],[ВЫРУЧКА (ТГ.)]]/70),"")</f>
        <v/>
      </c>
      <c r="L258" t="str">
        <f>_xlfn.CONCAT(БД_2023[[#This Row],[Имя]]," ",RIGHT(БД_2023[[#This Row],[Номер телефона]],5))</f>
        <v>ЕВГЕНИЯ 8****</v>
      </c>
      <c r="M258" s="17" t="str">
        <f>VLOOKUP(БД_2023[[#This Row],[Имя]],'СВ данные'!$A$1:$B$212,2,0)</f>
        <v>Ж</v>
      </c>
      <c r="N258" t="s">
        <v>711</v>
      </c>
      <c r="O258" t="str">
        <f>VLOOKUP(БД_2023[[#This Row],[Товар]],'СВ данные'!$E$2:$F$373,2,0)</f>
        <v>Для дома</v>
      </c>
    </row>
    <row r="259" spans="1:15" x14ac:dyDescent="0.2">
      <c r="A259" t="s">
        <v>14</v>
      </c>
      <c r="B259" s="4">
        <v>45023</v>
      </c>
      <c r="C259" t="s">
        <v>664</v>
      </c>
      <c r="D259" s="33" t="s">
        <v>877</v>
      </c>
      <c r="E259" t="s">
        <v>124</v>
      </c>
      <c r="F259" s="5">
        <v>2950</v>
      </c>
      <c r="G259" s="1">
        <v>12.4</v>
      </c>
      <c r="H259" s="7" t="s">
        <v>12</v>
      </c>
      <c r="I259" s="3">
        <v>71750</v>
      </c>
      <c r="J259" s="17" t="s">
        <v>25</v>
      </c>
      <c r="K259" t="str">
        <f>IF((БД_2023[[#This Row],[ВЫРУЧКА (ТГ.)]]/70)&gt;5000,(БД_2023[[#This Row],[ВЫРУЧКА (ТГ.)]]/70),"")</f>
        <v/>
      </c>
      <c r="L259" t="str">
        <f>_xlfn.CONCAT(БД_2023[[#This Row],[Имя]]," ",RIGHT(БД_2023[[#This Row],[Номер телефона]],5))</f>
        <v>СТАНИСЛАВ 0****</v>
      </c>
      <c r="M259" s="17" t="str">
        <f>VLOOKUP(БД_2023[[#This Row],[Имя]],'СВ данные'!$A$1:$B$212,2,0)</f>
        <v>М</v>
      </c>
      <c r="N259" t="s">
        <v>711</v>
      </c>
      <c r="O259" t="str">
        <f>VLOOKUP(БД_2023[[#This Row],[Товар]],'СВ данные'!$E$2:$F$373,2,0)</f>
        <v>Разное</v>
      </c>
    </row>
    <row r="260" spans="1:15" x14ac:dyDescent="0.2">
      <c r="A260" t="s">
        <v>18</v>
      </c>
      <c r="B260" s="4">
        <v>45023</v>
      </c>
      <c r="C260" t="s">
        <v>465</v>
      </c>
      <c r="D260" s="33" t="s">
        <v>878</v>
      </c>
      <c r="E260" t="s">
        <v>131</v>
      </c>
      <c r="F260" s="5">
        <v>9190</v>
      </c>
      <c r="G260" s="1">
        <v>12.4</v>
      </c>
      <c r="H260" t="s">
        <v>39</v>
      </c>
      <c r="I260" s="3">
        <v>78960</v>
      </c>
      <c r="J260" s="17" t="s">
        <v>25</v>
      </c>
      <c r="K260" t="str">
        <f>IF((БД_2023[[#This Row],[ВЫРУЧКА (ТГ.)]]/70)&gt;5000,(БД_2023[[#This Row],[ВЫРУЧКА (ТГ.)]]/70),"")</f>
        <v/>
      </c>
      <c r="L260" t="str">
        <f>_xlfn.CONCAT(БД_2023[[#This Row],[Имя]]," ",RIGHT(БД_2023[[#This Row],[Номер телефона]],5))</f>
        <v>НАТАЛИ 3****</v>
      </c>
      <c r="M260" s="17" t="str">
        <f>VLOOKUP(БД_2023[[#This Row],[Имя]],'СВ данные'!$A$1:$B$212,2,0)</f>
        <v>Ж</v>
      </c>
      <c r="N260" t="s">
        <v>711</v>
      </c>
      <c r="O260" t="str">
        <f>VLOOKUP(БД_2023[[#This Row],[Товар]],'СВ данные'!$E$2:$F$373,2,0)</f>
        <v>Обувь</v>
      </c>
    </row>
    <row r="261" spans="1:15" x14ac:dyDescent="0.2">
      <c r="A261" t="s">
        <v>13</v>
      </c>
      <c r="B261" s="4">
        <v>45024</v>
      </c>
      <c r="C261" t="s">
        <v>606</v>
      </c>
      <c r="D261" s="33" t="s">
        <v>879</v>
      </c>
      <c r="E261" t="s">
        <v>113</v>
      </c>
      <c r="F261" s="5">
        <v>2389</v>
      </c>
      <c r="G261" s="1">
        <v>12.35</v>
      </c>
      <c r="H261" t="s">
        <v>12</v>
      </c>
      <c r="I261" s="3">
        <v>49000</v>
      </c>
      <c r="J261" s="17" t="s">
        <v>25</v>
      </c>
      <c r="K261" t="str">
        <f>IF((БД_2023[[#This Row],[ВЫРУЧКА (ТГ.)]]/70)&gt;5000,(БД_2023[[#This Row],[ВЫРУЧКА (ТГ.)]]/70),"")</f>
        <v/>
      </c>
      <c r="L261" t="str">
        <f>_xlfn.CONCAT(БД_2023[[#This Row],[Имя]]," ",RIGHT(БД_2023[[#This Row],[Номер телефона]],5))</f>
        <v>ВАЛЕНТИН 1****</v>
      </c>
      <c r="M261" s="17" t="str">
        <f>VLOOKUP(БД_2023[[#This Row],[Имя]],'СВ данные'!$A$1:$B$212,2,0)</f>
        <v>М</v>
      </c>
      <c r="N261" t="s">
        <v>711</v>
      </c>
      <c r="O261" t="str">
        <f>VLOOKUP(БД_2023[[#This Row],[Товар]],'СВ данные'!$E$2:$F$373,2,0)</f>
        <v>Разное</v>
      </c>
    </row>
    <row r="262" spans="1:15" x14ac:dyDescent="0.2">
      <c r="A262" t="s">
        <v>11</v>
      </c>
      <c r="B262" s="4">
        <v>45024</v>
      </c>
      <c r="C262" t="s">
        <v>410</v>
      </c>
      <c r="D262" s="33" t="s">
        <v>880</v>
      </c>
      <c r="E262" t="s">
        <v>57</v>
      </c>
      <c r="F262" s="5">
        <v>3272</v>
      </c>
      <c r="G262" s="1">
        <v>12.55</v>
      </c>
      <c r="H262" t="s">
        <v>12</v>
      </c>
      <c r="I262" s="3">
        <v>16940</v>
      </c>
      <c r="J262" s="17" t="s">
        <v>25</v>
      </c>
      <c r="K262" t="str">
        <f>IF((БД_2023[[#This Row],[ВЫРУЧКА (ТГ.)]]/70)&gt;5000,(БД_2023[[#This Row],[ВЫРУЧКА (ТГ.)]]/70),"")</f>
        <v/>
      </c>
      <c r="L262" t="str">
        <f>_xlfn.CONCAT(БД_2023[[#This Row],[Имя]]," ",RIGHT(БД_2023[[#This Row],[Номер телефона]],5))</f>
        <v>ОЛЬГА 5****</v>
      </c>
      <c r="M262" s="17" t="str">
        <f>VLOOKUP(БД_2023[[#This Row],[Имя]],'СВ данные'!$A$1:$B$212,2,0)</f>
        <v>Ж</v>
      </c>
      <c r="N262" t="s">
        <v>711</v>
      </c>
      <c r="O262" t="str">
        <f>VLOOKUP(БД_2023[[#This Row],[Товар]],'СВ данные'!$E$2:$F$373,2,0)</f>
        <v>Детская одежда</v>
      </c>
    </row>
    <row r="263" spans="1:15" x14ac:dyDescent="0.2">
      <c r="A263" t="s">
        <v>11</v>
      </c>
      <c r="B263" s="4">
        <v>45024</v>
      </c>
      <c r="C263" t="s">
        <v>422</v>
      </c>
      <c r="D263" s="33" t="s">
        <v>881</v>
      </c>
      <c r="E263" t="s">
        <v>45</v>
      </c>
      <c r="F263" s="5">
        <v>4036</v>
      </c>
      <c r="G263" s="1">
        <v>12.55</v>
      </c>
      <c r="H263" t="s">
        <v>12</v>
      </c>
      <c r="I263" s="3">
        <v>20930</v>
      </c>
      <c r="J263" s="17" t="s">
        <v>717</v>
      </c>
      <c r="K263" t="str">
        <f>IF((БД_2023[[#This Row],[ВЫРУЧКА (ТГ.)]]/70)&gt;5000,(БД_2023[[#This Row],[ВЫРУЧКА (ТГ.)]]/70),"")</f>
        <v/>
      </c>
      <c r="L263" t="str">
        <f>_xlfn.CONCAT(БД_2023[[#This Row],[Имя]]," ",RIGHT(БД_2023[[#This Row],[Номер телефона]],5))</f>
        <v>ОЛЕГ 2****</v>
      </c>
      <c r="M263" s="17" t="str">
        <f>VLOOKUP(БД_2023[[#This Row],[Имя]],'СВ данные'!$A$1:$B$212,2,0)</f>
        <v>М</v>
      </c>
      <c r="N263" t="s">
        <v>710</v>
      </c>
      <c r="O263" t="str">
        <f>VLOOKUP(БД_2023[[#This Row],[Товар]],'СВ данные'!$E$2:$F$373,2,0)</f>
        <v>Одежда</v>
      </c>
    </row>
    <row r="264" spans="1:15" x14ac:dyDescent="0.2">
      <c r="A264" t="s">
        <v>0</v>
      </c>
      <c r="B264" s="4">
        <v>45025</v>
      </c>
      <c r="C264" t="s">
        <v>591</v>
      </c>
      <c r="D264" s="33" t="s">
        <v>882</v>
      </c>
      <c r="E264" t="s">
        <v>509</v>
      </c>
      <c r="F264" s="5">
        <v>16686</v>
      </c>
      <c r="G264" s="1">
        <v>70</v>
      </c>
      <c r="H264" t="s">
        <v>39</v>
      </c>
      <c r="I264" s="3">
        <v>176120</v>
      </c>
      <c r="J264" s="17" t="s">
        <v>717</v>
      </c>
      <c r="K264" t="str">
        <f>IF((БД_2023[[#This Row],[ВЫРУЧКА (ТГ.)]]/70)&gt;5000,(БД_2023[[#This Row],[ВЫРУЧКА (ТГ.)]]/70),"")</f>
        <v/>
      </c>
      <c r="L264" t="str">
        <f>_xlfn.CONCAT(БД_2023[[#This Row],[Имя]]," ",RIGHT(БД_2023[[#This Row],[Номер телефона]],5))</f>
        <v>АНАТОЛИЙ 3****</v>
      </c>
      <c r="M264" s="17" t="str">
        <f>VLOOKUP(БД_2023[[#This Row],[Имя]],'СВ данные'!$A$1:$B$212,2,0)</f>
        <v>М</v>
      </c>
      <c r="N264" t="s">
        <v>710</v>
      </c>
      <c r="O264" t="str">
        <f>VLOOKUP(БД_2023[[#This Row],[Товар]],'СВ данные'!$E$2:$F$373,2,0)</f>
        <v>Косметика</v>
      </c>
    </row>
    <row r="265" spans="1:15" x14ac:dyDescent="0.2">
      <c r="A265" t="s">
        <v>9</v>
      </c>
      <c r="B265" s="4">
        <v>45025</v>
      </c>
      <c r="C265" t="s">
        <v>399</v>
      </c>
      <c r="D265" s="33" t="s">
        <v>883</v>
      </c>
      <c r="E265" t="s">
        <v>87</v>
      </c>
      <c r="F265" s="5">
        <v>6208</v>
      </c>
      <c r="G265" s="1">
        <v>12.5</v>
      </c>
      <c r="H265" t="s">
        <v>39</v>
      </c>
      <c r="I265" s="3">
        <v>80990</v>
      </c>
      <c r="J265" s="17" t="s">
        <v>25</v>
      </c>
      <c r="K265" t="str">
        <f>IF((БД_2023[[#This Row],[ВЫРУЧКА (ТГ.)]]/70)&gt;5000,(БД_2023[[#This Row],[ВЫРУЧКА (ТГ.)]]/70),"")</f>
        <v/>
      </c>
      <c r="L265" t="str">
        <f>_xlfn.CONCAT(БД_2023[[#This Row],[Имя]]," ",RIGHT(БД_2023[[#This Row],[Номер телефона]],5))</f>
        <v>НАТАЛЬЯ 1****</v>
      </c>
      <c r="M265" s="17" t="str">
        <f>VLOOKUP(БД_2023[[#This Row],[Имя]],'СВ данные'!$A$1:$B$212,2,0)</f>
        <v>Ж</v>
      </c>
      <c r="N265" t="s">
        <v>711</v>
      </c>
      <c r="O265" t="str">
        <f>VLOOKUP(БД_2023[[#This Row],[Товар]],'СВ данные'!$E$2:$F$373,2,0)</f>
        <v>Одежда</v>
      </c>
    </row>
    <row r="266" spans="1:15" x14ac:dyDescent="0.2">
      <c r="A266" t="s">
        <v>11</v>
      </c>
      <c r="B266" s="4">
        <v>45026</v>
      </c>
      <c r="C266" t="s">
        <v>667</v>
      </c>
      <c r="D266" s="33" t="s">
        <v>859</v>
      </c>
      <c r="E266" t="s">
        <v>99</v>
      </c>
      <c r="F266" s="5">
        <v>19</v>
      </c>
      <c r="G266" s="1">
        <v>12.55</v>
      </c>
      <c r="H266" t="s">
        <v>32</v>
      </c>
      <c r="I266" s="3">
        <v>140</v>
      </c>
      <c r="J266" s="17" t="s">
        <v>30</v>
      </c>
      <c r="K266" t="str">
        <f>IF((БД_2023[[#This Row],[ВЫРУЧКА (ТГ.)]]/70)&gt;5000,(БД_2023[[#This Row],[ВЫРУЧКА (ТГ.)]]/70),"")</f>
        <v/>
      </c>
      <c r="L266" t="str">
        <f>_xlfn.CONCAT(БД_2023[[#This Row],[Имя]]," ",RIGHT(БД_2023[[#This Row],[Номер телефона]],5))</f>
        <v>ТЕМУР 0****</v>
      </c>
      <c r="M266" s="17" t="str">
        <f>VLOOKUP(БД_2023[[#This Row],[Имя]],'СВ данные'!$A$1:$B$212,2,0)</f>
        <v>М</v>
      </c>
      <c r="N266" t="s">
        <v>30</v>
      </c>
      <c r="O266" t="str">
        <f>VLOOKUP(БД_2023[[#This Row],[Товар]],'СВ данные'!$E$2:$F$373,2,0)</f>
        <v>Разное</v>
      </c>
    </row>
    <row r="267" spans="1:15" x14ac:dyDescent="0.2">
      <c r="A267" t="s">
        <v>11</v>
      </c>
      <c r="B267" s="4">
        <v>45026</v>
      </c>
      <c r="C267" t="s">
        <v>453</v>
      </c>
      <c r="D267" s="33" t="s">
        <v>846</v>
      </c>
      <c r="E267" t="s">
        <v>257</v>
      </c>
      <c r="F267" s="5">
        <v>2243</v>
      </c>
      <c r="G267" s="1">
        <v>12.3</v>
      </c>
      <c r="H267" t="s">
        <v>39</v>
      </c>
      <c r="I267" s="3">
        <v>11620</v>
      </c>
      <c r="J267" s="17" t="s">
        <v>25</v>
      </c>
      <c r="K267" t="str">
        <f>IF((БД_2023[[#This Row],[ВЫРУЧКА (ТГ.)]]/70)&gt;5000,(БД_2023[[#This Row],[ВЫРУЧКА (ТГ.)]]/70),"")</f>
        <v/>
      </c>
      <c r="L267" t="str">
        <f>_xlfn.CONCAT(БД_2023[[#This Row],[Имя]]," ",RIGHT(БД_2023[[#This Row],[Номер телефона]],5))</f>
        <v>МАРИЯ 3****</v>
      </c>
      <c r="M267" s="17" t="str">
        <f>VLOOKUP(БД_2023[[#This Row],[Имя]],'СВ данные'!$A$1:$B$212,2,0)</f>
        <v>Ж</v>
      </c>
      <c r="N267" t="s">
        <v>711</v>
      </c>
      <c r="O267" t="str">
        <f>VLOOKUP(БД_2023[[#This Row],[Товар]],'СВ данные'!$E$2:$F$373,2,0)</f>
        <v>Одежда</v>
      </c>
    </row>
    <row r="268" spans="1:15" x14ac:dyDescent="0.2">
      <c r="A268" t="s">
        <v>11</v>
      </c>
      <c r="B268" s="4">
        <v>45026</v>
      </c>
      <c r="C268" t="s">
        <v>452</v>
      </c>
      <c r="D268" s="33" t="s">
        <v>884</v>
      </c>
      <c r="E268" t="s">
        <v>87</v>
      </c>
      <c r="F268" s="5">
        <v>14974</v>
      </c>
      <c r="G268" s="1">
        <v>12.4</v>
      </c>
      <c r="H268" t="s">
        <v>39</v>
      </c>
      <c r="I268" s="3">
        <v>97090</v>
      </c>
      <c r="J268" s="17" t="s">
        <v>25</v>
      </c>
      <c r="K268" t="str">
        <f>IF((БД_2023[[#This Row],[ВЫРУЧКА (ТГ.)]]/70)&gt;5000,(БД_2023[[#This Row],[ВЫРУЧКА (ТГ.)]]/70),"")</f>
        <v/>
      </c>
      <c r="L268" t="str">
        <f>_xlfn.CONCAT(БД_2023[[#This Row],[Имя]]," ",RIGHT(БД_2023[[#This Row],[Номер телефона]],5))</f>
        <v>ЖАННА 7****</v>
      </c>
      <c r="M268" s="17" t="str">
        <f>VLOOKUP(БД_2023[[#This Row],[Имя]],'СВ данные'!$A$1:$B$212,2,0)</f>
        <v>Ж</v>
      </c>
      <c r="N268" t="s">
        <v>711</v>
      </c>
      <c r="O268" t="str">
        <f>VLOOKUP(БД_2023[[#This Row],[Товар]],'СВ данные'!$E$2:$F$373,2,0)</f>
        <v>Одежда</v>
      </c>
    </row>
    <row r="269" spans="1:15" x14ac:dyDescent="0.2">
      <c r="A269" t="s">
        <v>9</v>
      </c>
      <c r="B269" s="4">
        <v>45026</v>
      </c>
      <c r="C269" t="s">
        <v>413</v>
      </c>
      <c r="D269" s="33" t="s">
        <v>885</v>
      </c>
      <c r="E269" t="s">
        <v>43</v>
      </c>
      <c r="F269" s="5">
        <v>32908</v>
      </c>
      <c r="G269" s="1">
        <v>12.22</v>
      </c>
      <c r="H269" t="s">
        <v>40</v>
      </c>
      <c r="I269" s="3">
        <v>294560</v>
      </c>
      <c r="J269" s="17" t="s">
        <v>25</v>
      </c>
      <c r="K269" t="str">
        <f>IF((БД_2023[[#This Row],[ВЫРУЧКА (ТГ.)]]/70)&gt;5000,(БД_2023[[#This Row],[ВЫРУЧКА (ТГ.)]]/70),"")</f>
        <v/>
      </c>
      <c r="L269" t="str">
        <f>_xlfn.CONCAT(БД_2023[[#This Row],[Имя]]," ",RIGHT(БД_2023[[#This Row],[Номер телефона]],5))</f>
        <v>АЛЕКСАНДР 1****</v>
      </c>
      <c r="M269" s="17" t="str">
        <f>VLOOKUP(БД_2023[[#This Row],[Имя]],'СВ данные'!$A$1:$B$212,2,0)</f>
        <v>М</v>
      </c>
      <c r="N269" t="s">
        <v>711</v>
      </c>
      <c r="O269" t="str">
        <f>VLOOKUP(БД_2023[[#This Row],[Товар]],'СВ данные'!$E$2:$F$373,2,0)</f>
        <v>18+</v>
      </c>
    </row>
    <row r="270" spans="1:15" x14ac:dyDescent="0.2">
      <c r="A270" t="s">
        <v>9</v>
      </c>
      <c r="B270" s="4">
        <v>45026</v>
      </c>
      <c r="C270" t="s">
        <v>582</v>
      </c>
      <c r="D270" s="18" t="s">
        <v>886</v>
      </c>
      <c r="E270" t="s">
        <v>104</v>
      </c>
      <c r="F270" s="5">
        <v>2662710</v>
      </c>
      <c r="G270" s="1">
        <v>70</v>
      </c>
      <c r="H270" t="s">
        <v>39</v>
      </c>
      <c r="I270" s="3">
        <v>18760</v>
      </c>
      <c r="J270" s="17" t="s">
        <v>717</v>
      </c>
      <c r="K270" t="str">
        <f>IF((БД_2023[[#This Row],[ВЫРУЧКА (ТГ.)]]/70)&gt;5000,(БД_2023[[#This Row],[ВЫРУЧКА (ТГ.)]]/70),"")</f>
        <v/>
      </c>
      <c r="L270" t="str">
        <f>_xlfn.CONCAT(БД_2023[[#This Row],[Имя]]," ",RIGHT(БД_2023[[#This Row],[Номер телефона]],5))</f>
        <v>АЙГЕРИМ 8****</v>
      </c>
      <c r="M270" s="17" t="str">
        <f>VLOOKUP(БД_2023[[#This Row],[Имя]],'СВ данные'!$A$1:$B$212,2,0)</f>
        <v>Ж</v>
      </c>
      <c r="N270" t="s">
        <v>710</v>
      </c>
      <c r="O270" t="str">
        <f>VLOOKUP(БД_2023[[#This Row],[Товар]],'СВ данные'!$E$2:$F$373,2,0)</f>
        <v>Одежда</v>
      </c>
    </row>
    <row r="271" spans="1:15" x14ac:dyDescent="0.2">
      <c r="A271" t="s">
        <v>11</v>
      </c>
      <c r="B271" s="4">
        <v>45026</v>
      </c>
      <c r="C271" t="s">
        <v>668</v>
      </c>
      <c r="D271" s="33" t="s">
        <v>887</v>
      </c>
      <c r="E271" t="s">
        <v>193</v>
      </c>
      <c r="F271" s="5">
        <v>6931</v>
      </c>
      <c r="G271" s="1">
        <v>12.55</v>
      </c>
      <c r="H271" t="s">
        <v>32</v>
      </c>
      <c r="I271" s="3">
        <v>44100</v>
      </c>
      <c r="J271" s="17" t="s">
        <v>25</v>
      </c>
      <c r="K271" t="str">
        <f>IF((БД_2023[[#This Row],[ВЫРУЧКА (ТГ.)]]/70)&gt;5000,(БД_2023[[#This Row],[ВЫРУЧКА (ТГ.)]]/70),"")</f>
        <v/>
      </c>
      <c r="L271" t="str">
        <f>_xlfn.CONCAT(БД_2023[[#This Row],[Имя]]," ",RIGHT(БД_2023[[#This Row],[Номер телефона]],5))</f>
        <v>ТИМУР 8****</v>
      </c>
      <c r="M271" s="17" t="str">
        <f>VLOOKUP(БД_2023[[#This Row],[Имя]],'СВ данные'!$A$1:$B$212,2,0)</f>
        <v>М</v>
      </c>
      <c r="N271" t="s">
        <v>711</v>
      </c>
      <c r="O271" t="str">
        <f>VLOOKUP(БД_2023[[#This Row],[Товар]],'СВ данные'!$E$2:$F$373,2,0)</f>
        <v>Косметика</v>
      </c>
    </row>
    <row r="272" spans="1:15" x14ac:dyDescent="0.2">
      <c r="A272" t="s">
        <v>11</v>
      </c>
      <c r="B272" s="4">
        <v>45026</v>
      </c>
      <c r="C272" t="s">
        <v>575</v>
      </c>
      <c r="D272" s="33" t="s">
        <v>888</v>
      </c>
      <c r="E272" t="s">
        <v>357</v>
      </c>
      <c r="F272" s="5">
        <v>2759</v>
      </c>
      <c r="G272" s="1">
        <v>12.55</v>
      </c>
      <c r="H272" t="s">
        <v>32</v>
      </c>
      <c r="I272" s="3">
        <v>14280</v>
      </c>
      <c r="J272" s="17" t="s">
        <v>25</v>
      </c>
      <c r="K272" t="str">
        <f>IF((БД_2023[[#This Row],[ВЫРУЧКА (ТГ.)]]/70)&gt;5000,(БД_2023[[#This Row],[ВЫРУЧКА (ТГ.)]]/70),"")</f>
        <v/>
      </c>
      <c r="L272" t="str">
        <f>_xlfn.CONCAT(БД_2023[[#This Row],[Имя]]," ",RIGHT(БД_2023[[#This Row],[Номер телефона]],5))</f>
        <v>НАТАЛИЯ 1****</v>
      </c>
      <c r="M272" s="17" t="str">
        <f>VLOOKUP(БД_2023[[#This Row],[Имя]],'СВ данные'!$A$1:$B$212,2,0)</f>
        <v>Ж</v>
      </c>
      <c r="N272" t="s">
        <v>711</v>
      </c>
      <c r="O272" t="str">
        <f>VLOOKUP(БД_2023[[#This Row],[Товар]],'СВ данные'!$E$2:$F$373,2,0)</f>
        <v>Разное</v>
      </c>
    </row>
    <row r="273" spans="1:15" x14ac:dyDescent="0.2">
      <c r="A273" t="s">
        <v>14</v>
      </c>
      <c r="B273" s="4">
        <v>45026</v>
      </c>
      <c r="C273" t="s">
        <v>427</v>
      </c>
      <c r="D273" s="33" t="s">
        <v>889</v>
      </c>
      <c r="E273" t="s">
        <v>125</v>
      </c>
      <c r="F273" s="5">
        <v>3890</v>
      </c>
      <c r="G273" s="1">
        <v>12.25</v>
      </c>
      <c r="H273" t="s">
        <v>12</v>
      </c>
      <c r="I273" s="3">
        <v>75600</v>
      </c>
      <c r="J273" s="17" t="s">
        <v>25</v>
      </c>
      <c r="K273" t="str">
        <f>IF((БД_2023[[#This Row],[ВЫРУЧКА (ТГ.)]]/70)&gt;5000,(БД_2023[[#This Row],[ВЫРУЧКА (ТГ.)]]/70),"")</f>
        <v/>
      </c>
      <c r="L273" t="str">
        <f>_xlfn.CONCAT(БД_2023[[#This Row],[Имя]]," ",RIGHT(БД_2023[[#This Row],[Номер телефона]],5))</f>
        <v>ДАРЬЯ 5****</v>
      </c>
      <c r="M273" s="17" t="str">
        <f>VLOOKUP(БД_2023[[#This Row],[Имя]],'СВ данные'!$A$1:$B$212,2,0)</f>
        <v>Ж</v>
      </c>
      <c r="N273" t="s">
        <v>711</v>
      </c>
      <c r="O273" t="str">
        <f>VLOOKUP(БД_2023[[#This Row],[Товар]],'СВ данные'!$E$2:$F$373,2,0)</f>
        <v>Для дома</v>
      </c>
    </row>
    <row r="274" spans="1:15" x14ac:dyDescent="0.2">
      <c r="A274" t="s">
        <v>11</v>
      </c>
      <c r="B274" s="4">
        <v>45026</v>
      </c>
      <c r="C274" t="s">
        <v>452</v>
      </c>
      <c r="D274" s="33" t="s">
        <v>884</v>
      </c>
      <c r="E274" t="s">
        <v>87</v>
      </c>
      <c r="F274" s="5">
        <v>14974</v>
      </c>
      <c r="G274" s="1">
        <v>12.4</v>
      </c>
      <c r="H274" t="s">
        <v>32</v>
      </c>
      <c r="I274" s="3">
        <v>77630</v>
      </c>
      <c r="J274" s="17" t="s">
        <v>25</v>
      </c>
      <c r="K274" t="str">
        <f>IF((БД_2023[[#This Row],[ВЫРУЧКА (ТГ.)]]/70)&gt;5000,(БД_2023[[#This Row],[ВЫРУЧКА (ТГ.)]]/70),"")</f>
        <v/>
      </c>
      <c r="L274" t="str">
        <f>_xlfn.CONCAT(БД_2023[[#This Row],[Имя]]," ",RIGHT(БД_2023[[#This Row],[Номер телефона]],5))</f>
        <v>ЖАННА 7****</v>
      </c>
      <c r="M274" s="17" t="str">
        <f>VLOOKUP(БД_2023[[#This Row],[Имя]],'СВ данные'!$A$1:$B$212,2,0)</f>
        <v>Ж</v>
      </c>
      <c r="N274" t="s">
        <v>711</v>
      </c>
      <c r="O274" t="str">
        <f>VLOOKUP(БД_2023[[#This Row],[Товар]],'СВ данные'!$E$2:$F$373,2,0)</f>
        <v>Одежда</v>
      </c>
    </row>
    <row r="275" spans="1:15" x14ac:dyDescent="0.2">
      <c r="A275" t="s">
        <v>11</v>
      </c>
      <c r="B275" s="4">
        <v>45026</v>
      </c>
      <c r="C275" t="s">
        <v>448</v>
      </c>
      <c r="D275" s="33" t="s">
        <v>890</v>
      </c>
      <c r="E275" t="s">
        <v>296</v>
      </c>
      <c r="F275" s="5">
        <v>2455</v>
      </c>
      <c r="G275" s="1">
        <v>12.45</v>
      </c>
      <c r="H275" t="s">
        <v>32</v>
      </c>
      <c r="I275" s="3">
        <v>49000</v>
      </c>
      <c r="J275" s="17" t="s">
        <v>25</v>
      </c>
      <c r="K275" t="str">
        <f>IF((БД_2023[[#This Row],[ВЫРУЧКА (ТГ.)]]/70)&gt;5000,(БД_2023[[#This Row],[ВЫРУЧКА (ТГ.)]]/70),"")</f>
        <v/>
      </c>
      <c r="L275" t="str">
        <f>_xlfn.CONCAT(БД_2023[[#This Row],[Имя]]," ",RIGHT(БД_2023[[#This Row],[Номер телефона]],5))</f>
        <v>ОКСАНА 1****</v>
      </c>
      <c r="M275" s="17" t="str">
        <f>VLOOKUP(БД_2023[[#This Row],[Имя]],'СВ данные'!$A$1:$B$212,2,0)</f>
        <v>Ж</v>
      </c>
      <c r="N275" t="s">
        <v>711</v>
      </c>
      <c r="O275" t="str">
        <f>VLOOKUP(БД_2023[[#This Row],[Товар]],'СВ данные'!$E$2:$F$373,2,0)</f>
        <v>Одежда</v>
      </c>
    </row>
    <row r="276" spans="1:15" x14ac:dyDescent="0.2">
      <c r="A276" t="s">
        <v>11</v>
      </c>
      <c r="B276" s="4">
        <v>45027</v>
      </c>
      <c r="C276" t="s">
        <v>668</v>
      </c>
      <c r="D276" s="33" t="s">
        <v>887</v>
      </c>
      <c r="E276" t="s">
        <v>193</v>
      </c>
      <c r="F276" s="5">
        <v>6931</v>
      </c>
      <c r="G276" s="1">
        <v>12.45</v>
      </c>
      <c r="H276" t="s">
        <v>33</v>
      </c>
      <c r="I276" s="3">
        <v>44100</v>
      </c>
      <c r="J276" s="17" t="s">
        <v>25</v>
      </c>
      <c r="K276" t="str">
        <f>IF((БД_2023[[#This Row],[ВЫРУЧКА (ТГ.)]]/70)&gt;5000,(БД_2023[[#This Row],[ВЫРУЧКА (ТГ.)]]/70),"")</f>
        <v/>
      </c>
      <c r="L276" t="str">
        <f>_xlfn.CONCAT(БД_2023[[#This Row],[Имя]]," ",RIGHT(БД_2023[[#This Row],[Номер телефона]],5))</f>
        <v>ТИМУР 8****</v>
      </c>
      <c r="M276" s="17" t="str">
        <f>VLOOKUP(БД_2023[[#This Row],[Имя]],'СВ данные'!$A$1:$B$212,2,0)</f>
        <v>М</v>
      </c>
      <c r="N276" t="s">
        <v>711</v>
      </c>
      <c r="O276" t="str">
        <f>VLOOKUP(БД_2023[[#This Row],[Товар]],'СВ данные'!$E$2:$F$373,2,0)</f>
        <v>Косметика</v>
      </c>
    </row>
    <row r="277" spans="1:15" x14ac:dyDescent="0.2">
      <c r="A277" t="s">
        <v>9</v>
      </c>
      <c r="B277" s="4">
        <v>45027</v>
      </c>
      <c r="C277" t="s">
        <v>478</v>
      </c>
      <c r="D277" s="33" t="s">
        <v>891</v>
      </c>
      <c r="E277" t="s">
        <v>103</v>
      </c>
      <c r="F277" s="5">
        <v>8424</v>
      </c>
      <c r="G277" s="1">
        <v>12.3</v>
      </c>
      <c r="H277" t="s">
        <v>33</v>
      </c>
      <c r="I277" s="3">
        <v>89880</v>
      </c>
      <c r="J277" s="17" t="s">
        <v>25</v>
      </c>
      <c r="K277" t="str">
        <f>IF((БД_2023[[#This Row],[ВЫРУЧКА (ТГ.)]]/70)&gt;5000,(БД_2023[[#This Row],[ВЫРУЧКА (ТГ.)]]/70),"")</f>
        <v/>
      </c>
      <c r="L277" t="str">
        <f>_xlfn.CONCAT(БД_2023[[#This Row],[Имя]]," ",RIGHT(БД_2023[[#This Row],[Номер телефона]],5))</f>
        <v>ГЕРАСИМЕНКО 1****</v>
      </c>
      <c r="M277" s="17" t="str">
        <f>VLOOKUP(БД_2023[[#This Row],[Имя]],'СВ данные'!$A$1:$B$212,2,0)</f>
        <v>М</v>
      </c>
      <c r="N277" t="s">
        <v>711</v>
      </c>
      <c r="O277" t="str">
        <f>VLOOKUP(БД_2023[[#This Row],[Товар]],'СВ данные'!$E$2:$F$373,2,0)</f>
        <v>Разное</v>
      </c>
    </row>
    <row r="278" spans="1:15" x14ac:dyDescent="0.2">
      <c r="A278" t="s">
        <v>8</v>
      </c>
      <c r="B278" s="4">
        <v>45027</v>
      </c>
      <c r="C278" t="s">
        <v>399</v>
      </c>
      <c r="D278" s="33" t="s">
        <v>892</v>
      </c>
      <c r="E278" t="s">
        <v>514</v>
      </c>
      <c r="F278" s="5">
        <v>65415</v>
      </c>
      <c r="G278" s="1">
        <v>12.25</v>
      </c>
      <c r="H278" t="s">
        <v>12</v>
      </c>
      <c r="I278" s="3">
        <v>95060</v>
      </c>
      <c r="J278" s="17" t="s">
        <v>25</v>
      </c>
      <c r="K278" t="str">
        <f>IF((БД_2023[[#This Row],[ВЫРУЧКА (ТГ.)]]/70)&gt;5000,(БД_2023[[#This Row],[ВЫРУЧКА (ТГ.)]]/70),"")</f>
        <v/>
      </c>
      <c r="L278" t="str">
        <f>_xlfn.CONCAT(БД_2023[[#This Row],[Имя]]," ",RIGHT(БД_2023[[#This Row],[Номер телефона]],5))</f>
        <v>НАТАЛЬЯ 3****</v>
      </c>
      <c r="M278" s="17" t="str">
        <f>VLOOKUP(БД_2023[[#This Row],[Имя]],'СВ данные'!$A$1:$B$212,2,0)</f>
        <v>Ж</v>
      </c>
      <c r="N278" t="s">
        <v>711</v>
      </c>
      <c r="O278" t="str">
        <f>VLOOKUP(БД_2023[[#This Row],[Товар]],'СВ данные'!$E$2:$F$373,2,0)</f>
        <v>Одежда</v>
      </c>
    </row>
    <row r="279" spans="1:15" x14ac:dyDescent="0.2">
      <c r="A279" t="s">
        <v>11</v>
      </c>
      <c r="B279" s="4">
        <v>45027</v>
      </c>
      <c r="C279" t="s">
        <v>643</v>
      </c>
      <c r="D279" s="33" t="s">
        <v>893</v>
      </c>
      <c r="E279" t="s">
        <v>105</v>
      </c>
      <c r="F279" s="5">
        <v>9871</v>
      </c>
      <c r="G279" s="1">
        <v>12.45</v>
      </c>
      <c r="H279" t="s">
        <v>39</v>
      </c>
      <c r="I279" s="3">
        <v>51170</v>
      </c>
      <c r="J279" s="17" t="s">
        <v>25</v>
      </c>
      <c r="K279" t="str">
        <f>IF((БД_2023[[#This Row],[ВЫРУЧКА (ТГ.)]]/70)&gt;5000,(БД_2023[[#This Row],[ВЫРУЧКА (ТГ.)]]/70),"")</f>
        <v/>
      </c>
      <c r="L279" t="str">
        <f>_xlfn.CONCAT(БД_2023[[#This Row],[Имя]]," ",RIGHT(БД_2023[[#This Row],[Номер телефона]],5))</f>
        <v>НИКОЛАЙ 0****</v>
      </c>
      <c r="M279" s="17" t="str">
        <f>VLOOKUP(БД_2023[[#This Row],[Имя]],'СВ данные'!$A$1:$B$212,2,0)</f>
        <v>М</v>
      </c>
      <c r="N279" t="s">
        <v>711</v>
      </c>
      <c r="O279" t="str">
        <f>VLOOKUP(БД_2023[[#This Row],[Товар]],'СВ данные'!$E$2:$F$373,2,0)</f>
        <v>Инструменты</v>
      </c>
    </row>
    <row r="280" spans="1:15" x14ac:dyDescent="0.2">
      <c r="A280" t="s">
        <v>18</v>
      </c>
      <c r="B280" s="4">
        <v>45027</v>
      </c>
      <c r="C280" t="s">
        <v>395</v>
      </c>
      <c r="D280" s="33" t="s">
        <v>894</v>
      </c>
      <c r="E280" t="s">
        <v>132</v>
      </c>
      <c r="F280" s="5">
        <v>4903</v>
      </c>
      <c r="G280" s="1">
        <v>12.3</v>
      </c>
      <c r="H280" t="s">
        <v>12</v>
      </c>
      <c r="I280" s="3">
        <v>116410</v>
      </c>
      <c r="J280" s="17" t="s">
        <v>25</v>
      </c>
      <c r="K280" t="str">
        <f>IF((БД_2023[[#This Row],[ВЫРУЧКА (ТГ.)]]/70)&gt;5000,(БД_2023[[#This Row],[ВЫРУЧКА (ТГ.)]]/70),"")</f>
        <v/>
      </c>
      <c r="L280" t="str">
        <f>_xlfn.CONCAT(БД_2023[[#This Row],[Имя]]," ",RIGHT(БД_2023[[#This Row],[Номер телефона]],5))</f>
        <v>ЮЛИЯ 5****</v>
      </c>
      <c r="M280" s="17" t="str">
        <f>VLOOKUP(БД_2023[[#This Row],[Имя]],'СВ данные'!$A$1:$B$212,2,0)</f>
        <v>Ж</v>
      </c>
      <c r="N280" t="s">
        <v>711</v>
      </c>
      <c r="O280" t="str">
        <f>VLOOKUP(БД_2023[[#This Row],[Товар]],'СВ данные'!$E$2:$F$373,2,0)</f>
        <v>Разное</v>
      </c>
    </row>
    <row r="281" spans="1:15" x14ac:dyDescent="0.2">
      <c r="A281" t="s">
        <v>11</v>
      </c>
      <c r="B281" s="4">
        <v>45027</v>
      </c>
      <c r="C281" t="s">
        <v>451</v>
      </c>
      <c r="D281" s="33" t="s">
        <v>849</v>
      </c>
      <c r="E281" t="s">
        <v>169</v>
      </c>
      <c r="F281" s="5">
        <v>7561</v>
      </c>
      <c r="G281" s="1">
        <v>12.4</v>
      </c>
      <c r="H281" t="s">
        <v>32</v>
      </c>
      <c r="I281" s="3">
        <v>39200</v>
      </c>
      <c r="J281" s="17" t="s">
        <v>25</v>
      </c>
      <c r="K281" t="str">
        <f>IF((БД_2023[[#This Row],[ВЫРУЧКА (ТГ.)]]/70)&gt;5000,(БД_2023[[#This Row],[ВЫРУЧКА (ТГ.)]]/70),"")</f>
        <v/>
      </c>
      <c r="L281" t="str">
        <f>_xlfn.CONCAT(БД_2023[[#This Row],[Имя]]," ",RIGHT(БД_2023[[#This Row],[Номер телефона]],5))</f>
        <v>АЛЕКСАНДРА 7****</v>
      </c>
      <c r="M281" s="17" t="str">
        <f>VLOOKUP(БД_2023[[#This Row],[Имя]],'СВ данные'!$A$1:$B$212,2,0)</f>
        <v>Ж</v>
      </c>
      <c r="N281" t="s">
        <v>711</v>
      </c>
      <c r="O281" t="str">
        <f>VLOOKUP(БД_2023[[#This Row],[Товар]],'СВ данные'!$E$2:$F$373,2,0)</f>
        <v>Нет данных</v>
      </c>
    </row>
    <row r="282" spans="1:15" x14ac:dyDescent="0.2">
      <c r="A282" t="s">
        <v>14</v>
      </c>
      <c r="B282" s="4">
        <v>45027</v>
      </c>
      <c r="C282" t="s">
        <v>426</v>
      </c>
      <c r="D282" s="33" t="s">
        <v>895</v>
      </c>
      <c r="E282" t="s">
        <v>127</v>
      </c>
      <c r="F282" s="5">
        <v>7452</v>
      </c>
      <c r="G282" s="1">
        <v>12.3</v>
      </c>
      <c r="H282" t="s">
        <v>12</v>
      </c>
      <c r="I282" s="3">
        <v>82950</v>
      </c>
      <c r="J282" s="17" t="s">
        <v>25</v>
      </c>
      <c r="K282" t="str">
        <f>IF((БД_2023[[#This Row],[ВЫРУЧКА (ТГ.)]]/70)&gt;5000,(БД_2023[[#This Row],[ВЫРУЧКА (ТГ.)]]/70),"")</f>
        <v/>
      </c>
      <c r="L282" t="str">
        <f>_xlfn.CONCAT(БД_2023[[#This Row],[Имя]]," ",RIGHT(БД_2023[[#This Row],[Номер телефона]],5))</f>
        <v>КРИСТИНА 9****</v>
      </c>
      <c r="M282" s="17" t="str">
        <f>VLOOKUP(БД_2023[[#This Row],[Имя]],'СВ данные'!$A$1:$B$212,2,0)</f>
        <v>Ж</v>
      </c>
      <c r="N282" t="s">
        <v>711</v>
      </c>
      <c r="O282" t="str">
        <f>VLOOKUP(БД_2023[[#This Row],[Товар]],'СВ данные'!$E$2:$F$373,2,0)</f>
        <v>Бижутерия</v>
      </c>
    </row>
    <row r="283" spans="1:15" x14ac:dyDescent="0.2">
      <c r="A283" t="s">
        <v>11</v>
      </c>
      <c r="B283" s="4">
        <v>45027</v>
      </c>
      <c r="C283" t="s">
        <v>431</v>
      </c>
      <c r="D283" s="33" t="s">
        <v>896</v>
      </c>
      <c r="E283" t="s">
        <v>102</v>
      </c>
      <c r="F283" s="5">
        <v>1947</v>
      </c>
      <c r="G283" s="1">
        <v>12.45</v>
      </c>
      <c r="H283" t="s">
        <v>32</v>
      </c>
      <c r="I283" s="3">
        <v>12390</v>
      </c>
      <c r="J283" s="17" t="s">
        <v>25</v>
      </c>
      <c r="K283" t="str">
        <f>IF((БД_2023[[#This Row],[ВЫРУЧКА (ТГ.)]]/70)&gt;5000,(БД_2023[[#This Row],[ВЫРУЧКА (ТГ.)]]/70),"")</f>
        <v/>
      </c>
      <c r="L283" t="str">
        <f>_xlfn.CONCAT(БД_2023[[#This Row],[Имя]]," ",RIGHT(БД_2023[[#This Row],[Номер телефона]],5))</f>
        <v>АНАСТАСИЯ 6****</v>
      </c>
      <c r="M283" s="17" t="str">
        <f>VLOOKUP(БД_2023[[#This Row],[Имя]],'СВ данные'!$A$1:$B$212,2,0)</f>
        <v>Ж</v>
      </c>
      <c r="N283" t="s">
        <v>711</v>
      </c>
      <c r="O283" t="str">
        <f>VLOOKUP(БД_2023[[#This Row],[Товар]],'СВ данные'!$E$2:$F$373,2,0)</f>
        <v>Одежда</v>
      </c>
    </row>
    <row r="284" spans="1:15" x14ac:dyDescent="0.2">
      <c r="A284" t="s">
        <v>11</v>
      </c>
      <c r="B284" s="4">
        <v>45027</v>
      </c>
      <c r="C284" t="s">
        <v>431</v>
      </c>
      <c r="D284" s="33" t="s">
        <v>896</v>
      </c>
      <c r="E284" t="s">
        <v>518</v>
      </c>
      <c r="F284" s="5">
        <v>4307</v>
      </c>
      <c r="G284" s="1">
        <v>12.4</v>
      </c>
      <c r="H284" t="s">
        <v>32</v>
      </c>
      <c r="I284" s="3">
        <v>27440</v>
      </c>
      <c r="J284" s="17" t="s">
        <v>25</v>
      </c>
      <c r="K284" t="str">
        <f>IF((БД_2023[[#This Row],[ВЫРУЧКА (ТГ.)]]/70)&gt;5000,(БД_2023[[#This Row],[ВЫРУЧКА (ТГ.)]]/70),"")</f>
        <v/>
      </c>
      <c r="L284" t="str">
        <f>_xlfn.CONCAT(БД_2023[[#This Row],[Имя]]," ",RIGHT(БД_2023[[#This Row],[Номер телефона]],5))</f>
        <v>АНАСТАСИЯ 6****</v>
      </c>
      <c r="M284" s="17" t="str">
        <f>VLOOKUP(БД_2023[[#This Row],[Имя]],'СВ данные'!$A$1:$B$212,2,0)</f>
        <v>Ж</v>
      </c>
      <c r="N284" t="s">
        <v>711</v>
      </c>
      <c r="O284" t="str">
        <f>VLOOKUP(БД_2023[[#This Row],[Товар]],'СВ данные'!$E$2:$F$373,2,0)</f>
        <v>Товары для кухни</v>
      </c>
    </row>
    <row r="285" spans="1:15" x14ac:dyDescent="0.2">
      <c r="A285" t="s">
        <v>14</v>
      </c>
      <c r="B285" s="4">
        <v>45027</v>
      </c>
      <c r="C285" t="s">
        <v>618</v>
      </c>
      <c r="D285" s="33" t="s">
        <v>897</v>
      </c>
      <c r="E285" t="s">
        <v>126</v>
      </c>
      <c r="F285" s="5">
        <v>5896.5</v>
      </c>
      <c r="G285" s="1">
        <v>12.3</v>
      </c>
      <c r="H285" t="s">
        <v>12</v>
      </c>
      <c r="I285" s="3">
        <v>108045</v>
      </c>
      <c r="J285" s="17" t="s">
        <v>25</v>
      </c>
      <c r="K285" t="str">
        <f>IF((БД_2023[[#This Row],[ВЫРУЧКА (ТГ.)]]/70)&gt;5000,(БД_2023[[#This Row],[ВЫРУЧКА (ТГ.)]]/70),"")</f>
        <v/>
      </c>
      <c r="L285" t="str">
        <f>_xlfn.CONCAT(БД_2023[[#This Row],[Имя]]," ",RIGHT(БД_2023[[#This Row],[Номер телефона]],5))</f>
        <v>ДИНА 4****</v>
      </c>
      <c r="M285" s="17" t="str">
        <f>VLOOKUP(БД_2023[[#This Row],[Имя]],'СВ данные'!$A$1:$B$212,2,0)</f>
        <v>Ж</v>
      </c>
      <c r="N285" t="s">
        <v>711</v>
      </c>
      <c r="O285" t="str">
        <f>VLOOKUP(БД_2023[[#This Row],[Товар]],'СВ данные'!$E$2:$F$373,2,0)</f>
        <v>Разное</v>
      </c>
    </row>
    <row r="286" spans="1:15" x14ac:dyDescent="0.2">
      <c r="A286" t="s">
        <v>11</v>
      </c>
      <c r="B286" s="4">
        <v>45027</v>
      </c>
      <c r="C286" t="s">
        <v>643</v>
      </c>
      <c r="D286" s="33" t="s">
        <v>893</v>
      </c>
      <c r="E286" t="s">
        <v>105</v>
      </c>
      <c r="F286" s="5">
        <v>9871</v>
      </c>
      <c r="G286" s="1">
        <v>12.45</v>
      </c>
      <c r="H286" t="s">
        <v>32</v>
      </c>
      <c r="I286" s="3">
        <v>51170</v>
      </c>
      <c r="J286" s="17" t="s">
        <v>25</v>
      </c>
      <c r="K286" t="str">
        <f>IF((БД_2023[[#This Row],[ВЫРУЧКА (ТГ.)]]/70)&gt;5000,(БД_2023[[#This Row],[ВЫРУЧКА (ТГ.)]]/70),"")</f>
        <v/>
      </c>
      <c r="L286" t="str">
        <f>_xlfn.CONCAT(БД_2023[[#This Row],[Имя]]," ",RIGHT(БД_2023[[#This Row],[Номер телефона]],5))</f>
        <v>НИКОЛАЙ 0****</v>
      </c>
      <c r="M286" s="17" t="str">
        <f>VLOOKUP(БД_2023[[#This Row],[Имя]],'СВ данные'!$A$1:$B$212,2,0)</f>
        <v>М</v>
      </c>
      <c r="N286" t="s">
        <v>711</v>
      </c>
      <c r="O286" t="str">
        <f>VLOOKUP(БД_2023[[#This Row],[Товар]],'СВ данные'!$E$2:$F$373,2,0)</f>
        <v>Инструменты</v>
      </c>
    </row>
    <row r="287" spans="1:15" x14ac:dyDescent="0.2">
      <c r="A287" t="s">
        <v>0</v>
      </c>
      <c r="B287" s="4">
        <v>45028</v>
      </c>
      <c r="C287" t="s">
        <v>446</v>
      </c>
      <c r="D287" s="33" t="s">
        <v>898</v>
      </c>
      <c r="E287" t="s">
        <v>87</v>
      </c>
      <c r="F287" s="5">
        <v>17928</v>
      </c>
      <c r="G287" s="1">
        <v>12.4</v>
      </c>
      <c r="H287" t="s">
        <v>39</v>
      </c>
      <c r="I287" s="3">
        <v>124180</v>
      </c>
      <c r="J287" s="17" t="s">
        <v>25</v>
      </c>
      <c r="K287" t="str">
        <f>IF((БД_2023[[#This Row],[ВЫРУЧКА (ТГ.)]]/70)&gt;5000,(БД_2023[[#This Row],[ВЫРУЧКА (ТГ.)]]/70),"")</f>
        <v/>
      </c>
      <c r="L287" t="str">
        <f>_xlfn.CONCAT(БД_2023[[#This Row],[Имя]]," ",RIGHT(БД_2023[[#This Row],[Номер телефона]],5))</f>
        <v>ЕВГЕНИЯ 0****</v>
      </c>
      <c r="M287" s="17" t="str">
        <f>VLOOKUP(БД_2023[[#This Row],[Имя]],'СВ данные'!$A$1:$B$212,2,0)</f>
        <v>Ж</v>
      </c>
      <c r="N287" t="s">
        <v>711</v>
      </c>
      <c r="O287" t="str">
        <f>VLOOKUP(БД_2023[[#This Row],[Товар]],'СВ данные'!$E$2:$F$373,2,0)</f>
        <v>Одежда</v>
      </c>
    </row>
    <row r="288" spans="1:15" x14ac:dyDescent="0.2">
      <c r="A288" t="s">
        <v>0</v>
      </c>
      <c r="B288" s="4">
        <v>45028</v>
      </c>
      <c r="C288" t="s">
        <v>399</v>
      </c>
      <c r="D288" s="33" t="s">
        <v>862</v>
      </c>
      <c r="E288" t="s">
        <v>78</v>
      </c>
      <c r="F288" s="5">
        <v>3420</v>
      </c>
      <c r="G288" s="1">
        <v>12.4</v>
      </c>
      <c r="H288" t="s">
        <v>36</v>
      </c>
      <c r="I288" s="3">
        <v>75320</v>
      </c>
      <c r="J288" s="17" t="s">
        <v>25</v>
      </c>
      <c r="K288" t="str">
        <f>IF((БД_2023[[#This Row],[ВЫРУЧКА (ТГ.)]]/70)&gt;5000,(БД_2023[[#This Row],[ВЫРУЧКА (ТГ.)]]/70),"")</f>
        <v/>
      </c>
      <c r="L288" t="str">
        <f>_xlfn.CONCAT(БД_2023[[#This Row],[Имя]]," ",RIGHT(БД_2023[[#This Row],[Номер телефона]],5))</f>
        <v>НАТАЛЬЯ 7****</v>
      </c>
      <c r="M288" s="17" t="str">
        <f>VLOOKUP(БД_2023[[#This Row],[Имя]],'СВ данные'!$A$1:$B$212,2,0)</f>
        <v>Ж</v>
      </c>
      <c r="N288" t="s">
        <v>711</v>
      </c>
      <c r="O288" t="str">
        <f>VLOOKUP(БД_2023[[#This Row],[Товар]],'СВ данные'!$E$2:$F$373,2,0)</f>
        <v>Косметика</v>
      </c>
    </row>
    <row r="289" spans="1:15" x14ac:dyDescent="0.2">
      <c r="A289" t="s">
        <v>11</v>
      </c>
      <c r="B289" s="4">
        <v>45028</v>
      </c>
      <c r="C289" t="s">
        <v>677</v>
      </c>
      <c r="D289" s="33" t="s">
        <v>899</v>
      </c>
      <c r="E289" t="s">
        <v>512</v>
      </c>
      <c r="F289" s="5">
        <v>8164</v>
      </c>
      <c r="G289" s="1">
        <v>12.3</v>
      </c>
      <c r="H289" t="s">
        <v>39</v>
      </c>
      <c r="I289" s="3">
        <v>42280</v>
      </c>
      <c r="J289" s="17" t="s">
        <v>25</v>
      </c>
      <c r="K289" t="str">
        <f>IF((БД_2023[[#This Row],[ВЫРУЧКА (ТГ.)]]/70)&gt;5000,(БД_2023[[#This Row],[ВЫРУЧКА (ТГ.)]]/70),"")</f>
        <v/>
      </c>
      <c r="L289" t="str">
        <f>_xlfn.CONCAT(БД_2023[[#This Row],[Имя]]," ",RIGHT(БД_2023[[#This Row],[Номер телефона]],5))</f>
        <v>ЭЛИНА 7****</v>
      </c>
      <c r="M289" s="17" t="str">
        <f>VLOOKUP(БД_2023[[#This Row],[Имя]],'СВ данные'!$A$1:$B$212,2,0)</f>
        <v>Ж</v>
      </c>
      <c r="N289" t="s">
        <v>711</v>
      </c>
      <c r="O289" t="str">
        <f>VLOOKUP(БД_2023[[#This Row],[Товар]],'СВ данные'!$E$2:$F$373,2,0)</f>
        <v>Для дома</v>
      </c>
    </row>
    <row r="290" spans="1:15" x14ac:dyDescent="0.2">
      <c r="A290" t="s">
        <v>11</v>
      </c>
      <c r="B290" s="4">
        <v>45028</v>
      </c>
      <c r="C290" t="s">
        <v>448</v>
      </c>
      <c r="D290" s="33" t="s">
        <v>890</v>
      </c>
      <c r="E290" t="s">
        <v>175</v>
      </c>
      <c r="F290" s="5">
        <v>2455</v>
      </c>
      <c r="G290" s="1">
        <v>12.55</v>
      </c>
      <c r="H290" t="s">
        <v>39</v>
      </c>
      <c r="I290" s="3">
        <v>49000</v>
      </c>
      <c r="J290" s="17" t="s">
        <v>25</v>
      </c>
      <c r="K290" t="str">
        <f>IF((БД_2023[[#This Row],[ВЫРУЧКА (ТГ.)]]/70)&gt;5000,(БД_2023[[#This Row],[ВЫРУЧКА (ТГ.)]]/70),"")</f>
        <v/>
      </c>
      <c r="L290" t="str">
        <f>_xlfn.CONCAT(БД_2023[[#This Row],[Имя]]," ",RIGHT(БД_2023[[#This Row],[Номер телефона]],5))</f>
        <v>ОКСАНА 1****</v>
      </c>
      <c r="M290" s="17" t="str">
        <f>VLOOKUP(БД_2023[[#This Row],[Имя]],'СВ данные'!$A$1:$B$212,2,0)</f>
        <v>Ж</v>
      </c>
      <c r="N290" t="s">
        <v>711</v>
      </c>
      <c r="O290" t="str">
        <f>VLOOKUP(БД_2023[[#This Row],[Товар]],'СВ данные'!$E$2:$F$373,2,0)</f>
        <v>Одежда</v>
      </c>
    </row>
    <row r="291" spans="1:15" x14ac:dyDescent="0.2">
      <c r="A291" t="s">
        <v>0</v>
      </c>
      <c r="B291" s="4">
        <v>45028</v>
      </c>
      <c r="C291" t="s">
        <v>414</v>
      </c>
      <c r="D291" s="33" t="s">
        <v>813</v>
      </c>
      <c r="E291" t="s">
        <v>63</v>
      </c>
      <c r="F291" s="5">
        <v>3800</v>
      </c>
      <c r="G291" s="1">
        <v>12.4</v>
      </c>
      <c r="H291" t="s">
        <v>36</v>
      </c>
      <c r="I291" s="3">
        <v>58170</v>
      </c>
      <c r="J291" s="17" t="s">
        <v>25</v>
      </c>
      <c r="K291" t="str">
        <f>IF((БД_2023[[#This Row],[ВЫРУЧКА (ТГ.)]]/70)&gt;5000,(БД_2023[[#This Row],[ВЫРУЧКА (ТГ.)]]/70),"")</f>
        <v/>
      </c>
      <c r="L291" t="str">
        <f>_xlfn.CONCAT(БД_2023[[#This Row],[Имя]]," ",RIGHT(БД_2023[[#This Row],[Номер телефона]],5))</f>
        <v>ЕКАТЕРИНА 1****</v>
      </c>
      <c r="M291" s="17" t="str">
        <f>VLOOKUP(БД_2023[[#This Row],[Имя]],'СВ данные'!$A$1:$B$212,2,0)</f>
        <v>Ж</v>
      </c>
      <c r="N291" t="s">
        <v>711</v>
      </c>
      <c r="O291" t="str">
        <f>VLOOKUP(БД_2023[[#This Row],[Товар]],'СВ данные'!$E$2:$F$373,2,0)</f>
        <v>Для дома</v>
      </c>
    </row>
    <row r="292" spans="1:15" x14ac:dyDescent="0.2">
      <c r="A292" t="s">
        <v>11</v>
      </c>
      <c r="B292" s="4">
        <v>45028</v>
      </c>
      <c r="C292" t="s">
        <v>414</v>
      </c>
      <c r="D292" s="33" t="s">
        <v>813</v>
      </c>
      <c r="E292" t="s">
        <v>253</v>
      </c>
      <c r="F292" s="5">
        <v>3100</v>
      </c>
      <c r="G292" s="1">
        <v>12.45</v>
      </c>
      <c r="H292" t="s">
        <v>39</v>
      </c>
      <c r="I292" s="3">
        <v>49000</v>
      </c>
      <c r="J292" s="17" t="s">
        <v>25</v>
      </c>
      <c r="K292" t="str">
        <f>IF((БД_2023[[#This Row],[ВЫРУЧКА (ТГ.)]]/70)&gt;5000,(БД_2023[[#This Row],[ВЫРУЧКА (ТГ.)]]/70),"")</f>
        <v/>
      </c>
      <c r="L292" t="str">
        <f>_xlfn.CONCAT(БД_2023[[#This Row],[Имя]]," ",RIGHT(БД_2023[[#This Row],[Номер телефона]],5))</f>
        <v>ЕКАТЕРИНА 1****</v>
      </c>
      <c r="M292" s="17" t="str">
        <f>VLOOKUP(БД_2023[[#This Row],[Имя]],'СВ данные'!$A$1:$B$212,2,0)</f>
        <v>Ж</v>
      </c>
      <c r="N292" t="s">
        <v>711</v>
      </c>
      <c r="O292" t="str">
        <f>VLOOKUP(БД_2023[[#This Row],[Товар]],'СВ данные'!$E$2:$F$373,2,0)</f>
        <v>Для дома</v>
      </c>
    </row>
    <row r="293" spans="1:15" x14ac:dyDescent="0.2">
      <c r="A293" t="s">
        <v>13</v>
      </c>
      <c r="B293" s="4">
        <v>45028</v>
      </c>
      <c r="C293" t="s">
        <v>391</v>
      </c>
      <c r="D293" s="33" t="s">
        <v>778</v>
      </c>
      <c r="E293" t="s">
        <v>146</v>
      </c>
      <c r="F293" s="5">
        <v>3671</v>
      </c>
      <c r="G293" s="1">
        <v>70</v>
      </c>
      <c r="H293" t="s">
        <v>12</v>
      </c>
      <c r="I293" s="3">
        <v>49000</v>
      </c>
      <c r="J293" s="17" t="s">
        <v>717</v>
      </c>
      <c r="K293" t="str">
        <f>IF((БД_2023[[#This Row],[ВЫРУЧКА (ТГ.)]]/70)&gt;5000,(БД_2023[[#This Row],[ВЫРУЧКА (ТГ.)]]/70),"")</f>
        <v/>
      </c>
      <c r="L293" t="str">
        <f>_xlfn.CONCAT(БД_2023[[#This Row],[Имя]]," ",RIGHT(БД_2023[[#This Row],[Номер телефона]],5))</f>
        <v>САУЛЕ 8****</v>
      </c>
      <c r="M293" s="17" t="str">
        <f>VLOOKUP(БД_2023[[#This Row],[Имя]],'СВ данные'!$A$1:$B$212,2,0)</f>
        <v>Ж</v>
      </c>
      <c r="N293" t="s">
        <v>710</v>
      </c>
      <c r="O293" t="str">
        <f>VLOOKUP(БД_2023[[#This Row],[Товар]],'СВ данные'!$E$2:$F$373,2,0)</f>
        <v>Разное</v>
      </c>
    </row>
    <row r="294" spans="1:15" x14ac:dyDescent="0.2">
      <c r="A294" t="s">
        <v>11</v>
      </c>
      <c r="B294" s="4">
        <v>45028</v>
      </c>
      <c r="C294" t="s">
        <v>411</v>
      </c>
      <c r="D294" s="18" t="s">
        <v>900</v>
      </c>
      <c r="E294" t="s">
        <v>358</v>
      </c>
      <c r="F294" s="5">
        <v>17896</v>
      </c>
      <c r="G294" s="1">
        <v>6.87</v>
      </c>
      <c r="H294" s="7" t="s">
        <v>33</v>
      </c>
      <c r="I294" s="3">
        <v>125230</v>
      </c>
      <c r="J294" s="17" t="s">
        <v>717</v>
      </c>
      <c r="K294" t="str">
        <f>IF((БД_2023[[#This Row],[ВЫРУЧКА (ТГ.)]]/70)&gt;5000,(БД_2023[[#This Row],[ВЫРУЧКА (ТГ.)]]/70),"")</f>
        <v/>
      </c>
      <c r="L294" t="str">
        <f>_xlfn.CONCAT(БД_2023[[#This Row],[Имя]]," ",RIGHT(БД_2023[[#This Row],[Номер телефона]],5))</f>
        <v>СЕРГЕЙ 4****</v>
      </c>
      <c r="M294" s="17" t="str">
        <f>VLOOKUP(БД_2023[[#This Row],[Имя]],'СВ данные'!$A$1:$B$212,2,0)</f>
        <v>М</v>
      </c>
      <c r="N294" t="s">
        <v>710</v>
      </c>
      <c r="O294" t="str">
        <f>VLOOKUP(БД_2023[[#This Row],[Товар]],'СВ данные'!$E$2:$F$373,2,0)</f>
        <v>Цифровая техника</v>
      </c>
    </row>
    <row r="295" spans="1:15" x14ac:dyDescent="0.2">
      <c r="A295" t="s">
        <v>18</v>
      </c>
      <c r="B295" s="4">
        <v>45028</v>
      </c>
      <c r="C295" t="s">
        <v>408</v>
      </c>
      <c r="D295" s="33" t="s">
        <v>901</v>
      </c>
      <c r="E295" t="s">
        <v>78</v>
      </c>
      <c r="F295" s="5">
        <v>11660</v>
      </c>
      <c r="G295" s="1">
        <v>12.3</v>
      </c>
      <c r="H295" t="s">
        <v>33</v>
      </c>
      <c r="I295" s="3">
        <v>154000</v>
      </c>
      <c r="J295" s="17" t="s">
        <v>25</v>
      </c>
      <c r="K295" t="str">
        <f>IF((БД_2023[[#This Row],[ВЫРУЧКА (ТГ.)]]/70)&gt;5000,(БД_2023[[#This Row],[ВЫРУЧКА (ТГ.)]]/70),"")</f>
        <v/>
      </c>
      <c r="L295" t="str">
        <f>_xlfn.CONCAT(БД_2023[[#This Row],[Имя]]," ",RIGHT(БД_2023[[#This Row],[Номер телефона]],5))</f>
        <v>ЕЛЕНА 0****</v>
      </c>
      <c r="M295" s="17" t="str">
        <f>VLOOKUP(БД_2023[[#This Row],[Имя]],'СВ данные'!$A$1:$B$212,2,0)</f>
        <v>Ж</v>
      </c>
      <c r="N295" t="s">
        <v>711</v>
      </c>
      <c r="O295" t="str">
        <f>VLOOKUP(БД_2023[[#This Row],[Товар]],'СВ данные'!$E$2:$F$373,2,0)</f>
        <v>Косметика</v>
      </c>
    </row>
    <row r="296" spans="1:15" x14ac:dyDescent="0.2">
      <c r="A296" t="s">
        <v>18</v>
      </c>
      <c r="B296" s="4">
        <v>45028</v>
      </c>
      <c r="C296" t="s">
        <v>612</v>
      </c>
      <c r="D296" s="18" t="s">
        <v>848</v>
      </c>
      <c r="E296" t="s">
        <v>133</v>
      </c>
      <c r="F296" s="5">
        <v>1788</v>
      </c>
      <c r="G296" s="1">
        <v>68</v>
      </c>
      <c r="H296" t="s">
        <v>33</v>
      </c>
      <c r="I296" s="3">
        <v>7630</v>
      </c>
      <c r="J296" s="17" t="s">
        <v>717</v>
      </c>
      <c r="K296" t="str">
        <f>IF((БД_2023[[#This Row],[ВЫРУЧКА (ТГ.)]]/70)&gt;5000,(БД_2023[[#This Row],[ВЫРУЧКА (ТГ.)]]/70),"")</f>
        <v/>
      </c>
      <c r="L296" t="str">
        <f>_xlfn.CONCAT(БД_2023[[#This Row],[Имя]]," ",RIGHT(БД_2023[[#This Row],[Номер телефона]],5))</f>
        <v>ГАЛИЯ 9****</v>
      </c>
      <c r="M296" s="17" t="str">
        <f>VLOOKUP(БД_2023[[#This Row],[Имя]],'СВ данные'!$A$1:$B$212,2,0)</f>
        <v>Ж</v>
      </c>
      <c r="N296" t="s">
        <v>710</v>
      </c>
      <c r="O296" t="str">
        <f>VLOOKUP(БД_2023[[#This Row],[Товар]],'СВ данные'!$E$2:$F$373,2,0)</f>
        <v>Для дома</v>
      </c>
    </row>
    <row r="297" spans="1:15" x14ac:dyDescent="0.2">
      <c r="A297" t="s">
        <v>11</v>
      </c>
      <c r="B297" s="4">
        <v>45028</v>
      </c>
      <c r="C297" t="s">
        <v>16</v>
      </c>
      <c r="D297" s="33" t="s">
        <v>756</v>
      </c>
      <c r="E297" t="s">
        <v>169</v>
      </c>
      <c r="F297" s="5">
        <v>24149</v>
      </c>
      <c r="G297" s="1">
        <v>12.4</v>
      </c>
      <c r="H297" t="s">
        <v>32</v>
      </c>
      <c r="I297" s="3">
        <v>125230</v>
      </c>
      <c r="J297" s="17" t="s">
        <v>30</v>
      </c>
      <c r="K297" t="str">
        <f>IF((БД_2023[[#This Row],[ВЫРУЧКА (ТГ.)]]/70)&gt;5000,(БД_2023[[#This Row],[ВЫРУЧКА (ТГ.)]]/70),"")</f>
        <v/>
      </c>
      <c r="L297" t="str">
        <f>_xlfn.CONCAT(БД_2023[[#This Row],[Имя]]," ",RIGHT(БД_2023[[#This Row],[Номер телефона]],5))</f>
        <v>1011 ****</v>
      </c>
      <c r="M297" s="17" t="e">
        <f>VLOOKUP(БД_2023[[#This Row],[Имя]],'СВ данные'!$A$1:$B$212,2,0)</f>
        <v>#N/A</v>
      </c>
      <c r="N297" t="s">
        <v>30</v>
      </c>
      <c r="O297" t="str">
        <f>VLOOKUP(БД_2023[[#This Row],[Товар]],'СВ данные'!$E$2:$F$373,2,0)</f>
        <v>Нет данных</v>
      </c>
    </row>
    <row r="298" spans="1:15" x14ac:dyDescent="0.2">
      <c r="A298" t="s">
        <v>11</v>
      </c>
      <c r="B298" s="4">
        <v>45028</v>
      </c>
      <c r="C298" t="s">
        <v>479</v>
      </c>
      <c r="D298" s="33" t="s">
        <v>756</v>
      </c>
      <c r="E298" t="s">
        <v>169</v>
      </c>
      <c r="F298" s="5">
        <v>2257</v>
      </c>
      <c r="G298" s="1">
        <v>12.45</v>
      </c>
      <c r="H298" t="s">
        <v>32</v>
      </c>
      <c r="I298" s="3">
        <v>11760</v>
      </c>
      <c r="J298" s="17" t="s">
        <v>30</v>
      </c>
      <c r="K298" t="str">
        <f>IF((БД_2023[[#This Row],[ВЫРУЧКА (ТГ.)]]/70)&gt;5000,(БД_2023[[#This Row],[ВЫРУЧКА (ТГ.)]]/70),"")</f>
        <v/>
      </c>
      <c r="L298" t="str">
        <f>_xlfn.CONCAT(БД_2023[[#This Row],[Имя]]," ",RIGHT(БД_2023[[#This Row],[Номер телефона]],5))</f>
        <v>17046 ****</v>
      </c>
      <c r="M298" s="17" t="e">
        <f>VLOOKUP(БД_2023[[#This Row],[Имя]],'СВ данные'!$A$1:$B$212,2,0)</f>
        <v>#N/A</v>
      </c>
      <c r="N298" t="s">
        <v>30</v>
      </c>
      <c r="O298" t="str">
        <f>VLOOKUP(БД_2023[[#This Row],[Товар]],'СВ данные'!$E$2:$F$373,2,0)</f>
        <v>Нет данных</v>
      </c>
    </row>
    <row r="299" spans="1:15" x14ac:dyDescent="0.2">
      <c r="A299" t="s">
        <v>9</v>
      </c>
      <c r="B299" s="4">
        <v>45029</v>
      </c>
      <c r="C299" t="s">
        <v>407</v>
      </c>
      <c r="D299" s="33" t="s">
        <v>902</v>
      </c>
      <c r="E299" t="s">
        <v>99</v>
      </c>
      <c r="F299" s="5">
        <v>18040</v>
      </c>
      <c r="G299" s="1">
        <v>12.4</v>
      </c>
      <c r="H299" t="s">
        <v>40</v>
      </c>
      <c r="I299" s="3">
        <v>221550</v>
      </c>
      <c r="J299" s="17" t="s">
        <v>25</v>
      </c>
      <c r="K299" t="str">
        <f>IF((БД_2023[[#This Row],[ВЫРУЧКА (ТГ.)]]/70)&gt;5000,(БД_2023[[#This Row],[ВЫРУЧКА (ТГ.)]]/70),"")</f>
        <v/>
      </c>
      <c r="L299" t="str">
        <f>_xlfn.CONCAT(БД_2023[[#This Row],[Имя]]," ",RIGHT(БД_2023[[#This Row],[Номер телефона]],5))</f>
        <v>ВАДИМ 0****</v>
      </c>
      <c r="M299" s="17" t="str">
        <f>VLOOKUP(БД_2023[[#This Row],[Имя]],'СВ данные'!$A$1:$B$212,2,0)</f>
        <v>М</v>
      </c>
      <c r="N299" t="s">
        <v>711</v>
      </c>
      <c r="O299" t="str">
        <f>VLOOKUP(БД_2023[[#This Row],[Товар]],'СВ данные'!$E$2:$F$373,2,0)</f>
        <v>Разное</v>
      </c>
    </row>
    <row r="300" spans="1:15" x14ac:dyDescent="0.2">
      <c r="A300" t="s">
        <v>9</v>
      </c>
      <c r="B300" s="4">
        <v>45029</v>
      </c>
      <c r="C300" t="s">
        <v>394</v>
      </c>
      <c r="D300" s="33" t="s">
        <v>903</v>
      </c>
      <c r="E300" t="s">
        <v>144</v>
      </c>
      <c r="F300" s="5">
        <v>5800</v>
      </c>
      <c r="G300" s="1">
        <v>12.4</v>
      </c>
      <c r="H300" t="s">
        <v>39</v>
      </c>
      <c r="I300" s="3">
        <v>89040</v>
      </c>
      <c r="J300" s="17" t="s">
        <v>25</v>
      </c>
      <c r="K300" t="str">
        <f>IF((БД_2023[[#This Row],[ВЫРУЧКА (ТГ.)]]/70)&gt;5000,(БД_2023[[#This Row],[ВЫРУЧКА (ТГ.)]]/70),"")</f>
        <v/>
      </c>
      <c r="L300" t="str">
        <f>_xlfn.CONCAT(БД_2023[[#This Row],[Имя]]," ",RIGHT(БД_2023[[#This Row],[Номер телефона]],5))</f>
        <v>ТАТЬЯНА 7****</v>
      </c>
      <c r="M300" s="17" t="str">
        <f>VLOOKUP(БД_2023[[#This Row],[Имя]],'СВ данные'!$A$1:$B$212,2,0)</f>
        <v>Ж</v>
      </c>
      <c r="N300" t="s">
        <v>711</v>
      </c>
      <c r="O300" t="str">
        <f>VLOOKUP(БД_2023[[#This Row],[Товар]],'СВ данные'!$E$2:$F$373,2,0)</f>
        <v>Разное</v>
      </c>
    </row>
    <row r="301" spans="1:15" x14ac:dyDescent="0.2">
      <c r="A301" t="s">
        <v>13</v>
      </c>
      <c r="B301" s="4">
        <v>45029</v>
      </c>
      <c r="C301" t="s">
        <v>431</v>
      </c>
      <c r="D301" s="33" t="s">
        <v>904</v>
      </c>
      <c r="E301" t="s">
        <v>99</v>
      </c>
      <c r="F301" s="5">
        <v>29707</v>
      </c>
      <c r="G301" s="1">
        <v>12.4</v>
      </c>
      <c r="H301" t="s">
        <v>12</v>
      </c>
      <c r="I301" s="3">
        <v>59955</v>
      </c>
      <c r="J301" s="17" t="s">
        <v>25</v>
      </c>
      <c r="K301" t="str">
        <f>IF((БД_2023[[#This Row],[ВЫРУЧКА (ТГ.)]]/70)&gt;5000,(БД_2023[[#This Row],[ВЫРУЧКА (ТГ.)]]/70),"")</f>
        <v/>
      </c>
      <c r="L301" t="str">
        <f>_xlfn.CONCAT(БД_2023[[#This Row],[Имя]]," ",RIGHT(БД_2023[[#This Row],[Номер телефона]],5))</f>
        <v>АНАСТАСИЯ 9****</v>
      </c>
      <c r="M301" s="17" t="str">
        <f>VLOOKUP(БД_2023[[#This Row],[Имя]],'СВ данные'!$A$1:$B$212,2,0)</f>
        <v>Ж</v>
      </c>
      <c r="N301" t="s">
        <v>711</v>
      </c>
      <c r="O301" t="str">
        <f>VLOOKUP(БД_2023[[#This Row],[Товар]],'СВ данные'!$E$2:$F$373,2,0)</f>
        <v>Разное</v>
      </c>
    </row>
    <row r="302" spans="1:15" x14ac:dyDescent="0.2">
      <c r="A302" t="s">
        <v>11</v>
      </c>
      <c r="B302" s="4">
        <v>45029</v>
      </c>
      <c r="C302" t="s">
        <v>431</v>
      </c>
      <c r="D302" s="33" t="s">
        <v>896</v>
      </c>
      <c r="E302" t="s">
        <v>102</v>
      </c>
      <c r="F302" s="5">
        <v>4306</v>
      </c>
      <c r="G302" s="1">
        <v>12.3</v>
      </c>
      <c r="H302" t="s">
        <v>39</v>
      </c>
      <c r="I302" s="3">
        <v>27370</v>
      </c>
      <c r="J302" s="17" t="s">
        <v>25</v>
      </c>
      <c r="K302" t="str">
        <f>IF((БД_2023[[#This Row],[ВЫРУЧКА (ТГ.)]]/70)&gt;5000,(БД_2023[[#This Row],[ВЫРУЧКА (ТГ.)]]/70),"")</f>
        <v/>
      </c>
      <c r="L302" t="str">
        <f>_xlfn.CONCAT(БД_2023[[#This Row],[Имя]]," ",RIGHT(БД_2023[[#This Row],[Номер телефона]],5))</f>
        <v>АНАСТАСИЯ 6****</v>
      </c>
      <c r="M302" s="17" t="str">
        <f>VLOOKUP(БД_2023[[#This Row],[Имя]],'СВ данные'!$A$1:$B$212,2,0)</f>
        <v>Ж</v>
      </c>
      <c r="N302" t="s">
        <v>711</v>
      </c>
      <c r="O302" t="str">
        <f>VLOOKUP(БД_2023[[#This Row],[Товар]],'СВ данные'!$E$2:$F$373,2,0)</f>
        <v>Одежда</v>
      </c>
    </row>
    <row r="303" spans="1:15" x14ac:dyDescent="0.2">
      <c r="A303" t="s">
        <v>11</v>
      </c>
      <c r="B303" s="4">
        <v>45029</v>
      </c>
      <c r="C303" t="s">
        <v>431</v>
      </c>
      <c r="D303" s="33" t="s">
        <v>896</v>
      </c>
      <c r="E303" t="s">
        <v>295</v>
      </c>
      <c r="F303" s="5">
        <v>1947</v>
      </c>
      <c r="G303" s="1">
        <v>12.45</v>
      </c>
      <c r="H303" t="s">
        <v>39</v>
      </c>
      <c r="I303" s="3">
        <v>8190</v>
      </c>
      <c r="J303" s="17" t="s">
        <v>25</v>
      </c>
      <c r="K303" t="str">
        <f>IF((БД_2023[[#This Row],[ВЫРУЧКА (ТГ.)]]/70)&gt;5000,(БД_2023[[#This Row],[ВЫРУЧКА (ТГ.)]]/70),"")</f>
        <v/>
      </c>
      <c r="L303" t="str">
        <f>_xlfn.CONCAT(БД_2023[[#This Row],[Имя]]," ",RIGHT(БД_2023[[#This Row],[Номер телефона]],5))</f>
        <v>АНАСТАСИЯ 6****</v>
      </c>
      <c r="M303" s="17" t="str">
        <f>VLOOKUP(БД_2023[[#This Row],[Имя]],'СВ данные'!$A$1:$B$212,2,0)</f>
        <v>Ж</v>
      </c>
      <c r="N303" t="s">
        <v>711</v>
      </c>
      <c r="O303" t="str">
        <f>VLOOKUP(БД_2023[[#This Row],[Товар]],'СВ данные'!$E$2:$F$373,2,0)</f>
        <v>Товары для кухни</v>
      </c>
    </row>
    <row r="304" spans="1:15" x14ac:dyDescent="0.2">
      <c r="A304" t="s">
        <v>9</v>
      </c>
      <c r="B304" s="4">
        <v>45029</v>
      </c>
      <c r="C304" t="s">
        <v>411</v>
      </c>
      <c r="D304" s="33" t="s">
        <v>905</v>
      </c>
      <c r="E304" t="s">
        <v>213</v>
      </c>
      <c r="F304" s="5">
        <v>11994</v>
      </c>
      <c r="G304" s="1">
        <v>12.3</v>
      </c>
      <c r="H304" t="s">
        <v>39</v>
      </c>
      <c r="I304" s="3">
        <v>129430</v>
      </c>
      <c r="J304" s="17" t="s">
        <v>25</v>
      </c>
      <c r="K304" t="str">
        <f>IF((БД_2023[[#This Row],[ВЫРУЧКА (ТГ.)]]/70)&gt;5000,(БД_2023[[#This Row],[ВЫРУЧКА (ТГ.)]]/70),"")</f>
        <v/>
      </c>
      <c r="L304" t="str">
        <f>_xlfn.CONCAT(БД_2023[[#This Row],[Имя]]," ",RIGHT(БД_2023[[#This Row],[Номер телефона]],5))</f>
        <v>СЕРГЕЙ 6****</v>
      </c>
      <c r="M304" s="17" t="str">
        <f>VLOOKUP(БД_2023[[#This Row],[Имя]],'СВ данные'!$A$1:$B$212,2,0)</f>
        <v>М</v>
      </c>
      <c r="N304" t="s">
        <v>711</v>
      </c>
      <c r="O304" t="str">
        <f>VLOOKUP(БД_2023[[#This Row],[Товар]],'СВ данные'!$E$2:$F$373,2,0)</f>
        <v>Разное</v>
      </c>
    </row>
    <row r="305" spans="1:15" x14ac:dyDescent="0.2">
      <c r="A305" t="s">
        <v>0</v>
      </c>
      <c r="B305" s="4">
        <v>45029</v>
      </c>
      <c r="C305" t="s">
        <v>651</v>
      </c>
      <c r="D305" s="33" t="s">
        <v>906</v>
      </c>
      <c r="E305" t="s">
        <v>515</v>
      </c>
      <c r="F305" s="5">
        <v>7606</v>
      </c>
      <c r="G305" s="1">
        <v>12.4</v>
      </c>
      <c r="H305" t="s">
        <v>42</v>
      </c>
      <c r="I305" s="3">
        <v>103904</v>
      </c>
      <c r="J305" s="17" t="s">
        <v>25</v>
      </c>
      <c r="K305" t="str">
        <f>IF((БД_2023[[#This Row],[ВЫРУЧКА (ТГ.)]]/70)&gt;5000,(БД_2023[[#This Row],[ВЫРУЧКА (ТГ.)]]/70),"")</f>
        <v/>
      </c>
      <c r="L305" t="str">
        <f>_xlfn.CONCAT(БД_2023[[#This Row],[Имя]]," ",RIGHT(БД_2023[[#This Row],[Номер телефона]],5))</f>
        <v>РАМИЛЬ 9****</v>
      </c>
      <c r="M305" s="17" t="str">
        <f>VLOOKUP(БД_2023[[#This Row],[Имя]],'СВ данные'!$A$1:$B$212,2,0)</f>
        <v>М</v>
      </c>
      <c r="N305" t="s">
        <v>711</v>
      </c>
      <c r="O305" t="str">
        <f>VLOOKUP(БД_2023[[#This Row],[Товар]],'СВ данные'!$E$2:$F$373,2,0)</f>
        <v>Разное</v>
      </c>
    </row>
    <row r="306" spans="1:15" x14ac:dyDescent="0.2">
      <c r="A306" t="s">
        <v>14</v>
      </c>
      <c r="B306" s="4">
        <v>45029</v>
      </c>
      <c r="C306" t="s">
        <v>353</v>
      </c>
      <c r="D306" s="33" t="s">
        <v>907</v>
      </c>
      <c r="E306" t="s">
        <v>113</v>
      </c>
      <c r="F306" s="5">
        <v>5808.4</v>
      </c>
      <c r="G306" s="1">
        <v>12.4</v>
      </c>
      <c r="H306" t="s">
        <v>12</v>
      </c>
      <c r="I306" s="3">
        <v>56070</v>
      </c>
      <c r="J306" s="17" t="s">
        <v>25</v>
      </c>
      <c r="K306" t="str">
        <f>IF((БД_2023[[#This Row],[ВЫРУЧКА (ТГ.)]]/70)&gt;5000,(БД_2023[[#This Row],[ВЫРУЧКА (ТГ.)]]/70),"")</f>
        <v/>
      </c>
      <c r="L306" t="str">
        <f>_xlfn.CONCAT(БД_2023[[#This Row],[Имя]]," ",RIGHT(БД_2023[[#This Row],[Номер телефона]],5))</f>
        <v>ИРИНА 6****</v>
      </c>
      <c r="M306" s="17" t="str">
        <f>VLOOKUP(БД_2023[[#This Row],[Имя]],'СВ данные'!$A$1:$B$212,2,0)</f>
        <v>Ж</v>
      </c>
      <c r="N306" t="s">
        <v>711</v>
      </c>
      <c r="O306" t="str">
        <f>VLOOKUP(БД_2023[[#This Row],[Товар]],'СВ данные'!$E$2:$F$373,2,0)</f>
        <v>Разное</v>
      </c>
    </row>
    <row r="307" spans="1:15" x14ac:dyDescent="0.2">
      <c r="A307" t="s">
        <v>11</v>
      </c>
      <c r="B307" s="4">
        <v>45029</v>
      </c>
      <c r="C307" t="s">
        <v>446</v>
      </c>
      <c r="D307" s="33" t="s">
        <v>876</v>
      </c>
      <c r="E307" t="s">
        <v>253</v>
      </c>
      <c r="F307" s="5">
        <v>2078</v>
      </c>
      <c r="G307" s="1">
        <v>12.3</v>
      </c>
      <c r="H307" t="s">
        <v>39</v>
      </c>
      <c r="I307" s="3">
        <v>49000</v>
      </c>
      <c r="J307" s="17" t="s">
        <v>25</v>
      </c>
      <c r="K307" t="str">
        <f>IF((БД_2023[[#This Row],[ВЫРУЧКА (ТГ.)]]/70)&gt;5000,(БД_2023[[#This Row],[ВЫРУЧКА (ТГ.)]]/70),"")</f>
        <v/>
      </c>
      <c r="L307" t="str">
        <f>_xlfn.CONCAT(БД_2023[[#This Row],[Имя]]," ",RIGHT(БД_2023[[#This Row],[Номер телефона]],5))</f>
        <v>ЕВГЕНИЯ 8****</v>
      </c>
      <c r="M307" s="17" t="str">
        <f>VLOOKUP(БД_2023[[#This Row],[Имя]],'СВ данные'!$A$1:$B$212,2,0)</f>
        <v>Ж</v>
      </c>
      <c r="N307" t="s">
        <v>711</v>
      </c>
      <c r="O307" t="str">
        <f>VLOOKUP(БД_2023[[#This Row],[Товар]],'СВ данные'!$E$2:$F$373,2,0)</f>
        <v>Для дома</v>
      </c>
    </row>
    <row r="308" spans="1:15" x14ac:dyDescent="0.2">
      <c r="A308" t="s">
        <v>14</v>
      </c>
      <c r="B308" s="4">
        <v>45029</v>
      </c>
      <c r="C308" t="s">
        <v>353</v>
      </c>
      <c r="D308" s="33" t="s">
        <v>908</v>
      </c>
      <c r="E308" t="s">
        <v>78</v>
      </c>
      <c r="F308" s="5">
        <v>5554</v>
      </c>
      <c r="G308" s="1">
        <v>12.4</v>
      </c>
      <c r="H308" t="s">
        <v>12</v>
      </c>
      <c r="I308" s="3">
        <v>69160</v>
      </c>
      <c r="J308" s="17" t="s">
        <v>25</v>
      </c>
      <c r="K308" t="str">
        <f>IF((БД_2023[[#This Row],[ВЫРУЧКА (ТГ.)]]/70)&gt;5000,(БД_2023[[#This Row],[ВЫРУЧКА (ТГ.)]]/70),"")</f>
        <v/>
      </c>
      <c r="L308" t="str">
        <f>_xlfn.CONCAT(БД_2023[[#This Row],[Имя]]," ",RIGHT(БД_2023[[#This Row],[Номер телефона]],5))</f>
        <v>ИРИНА 3****</v>
      </c>
      <c r="M308" s="17" t="str">
        <f>VLOOKUP(БД_2023[[#This Row],[Имя]],'СВ данные'!$A$1:$B$212,2,0)</f>
        <v>Ж</v>
      </c>
      <c r="N308" t="s">
        <v>711</v>
      </c>
      <c r="O308" t="str">
        <f>VLOOKUP(БД_2023[[#This Row],[Товар]],'СВ данные'!$E$2:$F$373,2,0)</f>
        <v>Косметика</v>
      </c>
    </row>
    <row r="309" spans="1:15" x14ac:dyDescent="0.2">
      <c r="A309" t="s">
        <v>18</v>
      </c>
      <c r="B309" s="4">
        <v>45029</v>
      </c>
      <c r="C309" t="s">
        <v>449</v>
      </c>
      <c r="D309" s="33" t="s">
        <v>909</v>
      </c>
      <c r="E309" t="s">
        <v>134</v>
      </c>
      <c r="F309" s="5">
        <v>4485</v>
      </c>
      <c r="G309" s="1">
        <v>12.4</v>
      </c>
      <c r="H309" t="s">
        <v>12</v>
      </c>
      <c r="I309" s="3">
        <v>58450</v>
      </c>
      <c r="J309" s="17" t="s">
        <v>25</v>
      </c>
      <c r="K309" t="str">
        <f>IF((БД_2023[[#This Row],[ВЫРУЧКА (ТГ.)]]/70)&gt;5000,(БД_2023[[#This Row],[ВЫРУЧКА (ТГ.)]]/70),"")</f>
        <v/>
      </c>
      <c r="L309" t="str">
        <f>_xlfn.CONCAT(БД_2023[[#This Row],[Имя]]," ",RIGHT(БД_2023[[#This Row],[Номер телефона]],5))</f>
        <v>ВИКТОРИЯ 3****</v>
      </c>
      <c r="M309" s="17" t="str">
        <f>VLOOKUP(БД_2023[[#This Row],[Имя]],'СВ данные'!$A$1:$B$212,2,0)</f>
        <v>Ж</v>
      </c>
      <c r="N309" t="s">
        <v>711</v>
      </c>
      <c r="O309" t="str">
        <f>VLOOKUP(БД_2023[[#This Row],[Товар]],'СВ данные'!$E$2:$F$373,2,0)</f>
        <v>Одежда</v>
      </c>
    </row>
    <row r="310" spans="1:15" x14ac:dyDescent="0.2">
      <c r="A310" t="s">
        <v>11</v>
      </c>
      <c r="B310" s="4">
        <v>45029</v>
      </c>
      <c r="C310" t="s">
        <v>480</v>
      </c>
      <c r="D310" s="33" t="s">
        <v>756</v>
      </c>
      <c r="E310" t="s">
        <v>169</v>
      </c>
      <c r="F310" s="5">
        <v>2827</v>
      </c>
      <c r="G310" s="1">
        <v>12</v>
      </c>
      <c r="H310" t="s">
        <v>32</v>
      </c>
      <c r="I310" s="3">
        <v>17990</v>
      </c>
      <c r="J310" s="17" t="s">
        <v>30</v>
      </c>
      <c r="K310" t="str">
        <f>IF((БД_2023[[#This Row],[ВЫРУЧКА (ТГ.)]]/70)&gt;5000,(БД_2023[[#This Row],[ВЫРУЧКА (ТГ.)]]/70),"")</f>
        <v/>
      </c>
      <c r="L310" t="str">
        <f>_xlfn.CONCAT(БД_2023[[#This Row],[Имя]]," ",RIGHT(БД_2023[[#This Row],[Номер телефона]],5))</f>
        <v>19565 ****</v>
      </c>
      <c r="M310" s="17" t="e">
        <f>VLOOKUP(БД_2023[[#This Row],[Имя]],'СВ данные'!$A$1:$B$212,2,0)</f>
        <v>#N/A</v>
      </c>
      <c r="N310" t="s">
        <v>30</v>
      </c>
      <c r="O310" t="str">
        <f>VLOOKUP(БД_2023[[#This Row],[Товар]],'СВ данные'!$E$2:$F$373,2,0)</f>
        <v>Нет данных</v>
      </c>
    </row>
    <row r="311" spans="1:15" x14ac:dyDescent="0.2">
      <c r="A311" t="s">
        <v>11</v>
      </c>
      <c r="B311" s="4">
        <v>45029</v>
      </c>
      <c r="C311" t="s">
        <v>481</v>
      </c>
      <c r="D311" s="33" t="s">
        <v>756</v>
      </c>
      <c r="E311" t="s">
        <v>169</v>
      </c>
      <c r="F311" s="5">
        <v>14374</v>
      </c>
      <c r="G311" s="1">
        <v>12.45</v>
      </c>
      <c r="H311" t="s">
        <v>32</v>
      </c>
      <c r="I311" s="3">
        <v>74550</v>
      </c>
      <c r="J311" s="17" t="s">
        <v>30</v>
      </c>
      <c r="K311" t="str">
        <f>IF((БД_2023[[#This Row],[ВЫРУЧКА (ТГ.)]]/70)&gt;5000,(БД_2023[[#This Row],[ВЫРУЧКА (ТГ.)]]/70),"")</f>
        <v/>
      </c>
      <c r="L311" t="str">
        <f>_xlfn.CONCAT(БД_2023[[#This Row],[Имя]]," ",RIGHT(БД_2023[[#This Row],[Номер телефона]],5))</f>
        <v>28669 ****</v>
      </c>
      <c r="M311" s="17" t="e">
        <f>VLOOKUP(БД_2023[[#This Row],[Имя]],'СВ данные'!$A$1:$B$212,2,0)</f>
        <v>#N/A</v>
      </c>
      <c r="N311" t="s">
        <v>30</v>
      </c>
      <c r="O311" t="str">
        <f>VLOOKUP(БД_2023[[#This Row],[Товар]],'СВ данные'!$E$2:$F$373,2,0)</f>
        <v>Нет данных</v>
      </c>
    </row>
    <row r="312" spans="1:15" x14ac:dyDescent="0.2">
      <c r="A312" t="s">
        <v>13</v>
      </c>
      <c r="B312" s="4">
        <v>45030</v>
      </c>
      <c r="C312" t="s">
        <v>353</v>
      </c>
      <c r="D312" s="33" t="s">
        <v>910</v>
      </c>
      <c r="E312" t="s">
        <v>147</v>
      </c>
      <c r="F312" s="5">
        <v>844.1</v>
      </c>
      <c r="G312" s="1">
        <v>12.4</v>
      </c>
      <c r="H312" t="s">
        <v>12</v>
      </c>
      <c r="I312" s="3">
        <v>51800</v>
      </c>
      <c r="J312" s="17" t="s">
        <v>25</v>
      </c>
      <c r="K312" t="str">
        <f>IF((БД_2023[[#This Row],[ВЫРУЧКА (ТГ.)]]/70)&gt;5000,(БД_2023[[#This Row],[ВЫРУЧКА (ТГ.)]]/70),"")</f>
        <v/>
      </c>
      <c r="L312" t="str">
        <f>_xlfn.CONCAT(БД_2023[[#This Row],[Имя]]," ",RIGHT(БД_2023[[#This Row],[Номер телефона]],5))</f>
        <v>ИРИНА 0****</v>
      </c>
      <c r="M312" s="17" t="str">
        <f>VLOOKUP(БД_2023[[#This Row],[Имя]],'СВ данные'!$A$1:$B$212,2,0)</f>
        <v>Ж</v>
      </c>
      <c r="N312" t="s">
        <v>711</v>
      </c>
      <c r="O312" t="str">
        <f>VLOOKUP(БД_2023[[#This Row],[Товар]],'СВ данные'!$E$2:$F$373,2,0)</f>
        <v>Для дома</v>
      </c>
    </row>
    <row r="313" spans="1:15" x14ac:dyDescent="0.2">
      <c r="A313" t="s">
        <v>13</v>
      </c>
      <c r="B313" s="4">
        <v>45030</v>
      </c>
      <c r="C313" t="s">
        <v>414</v>
      </c>
      <c r="D313" s="33" t="s">
        <v>911</v>
      </c>
      <c r="E313" t="s">
        <v>143</v>
      </c>
      <c r="F313" s="5">
        <v>6610</v>
      </c>
      <c r="G313" s="1">
        <v>12.4</v>
      </c>
      <c r="H313" t="s">
        <v>12</v>
      </c>
      <c r="I313" s="3">
        <v>97580</v>
      </c>
      <c r="J313" s="17" t="s">
        <v>25</v>
      </c>
      <c r="K313" t="str">
        <f>IF((БД_2023[[#This Row],[ВЫРУЧКА (ТГ.)]]/70)&gt;5000,(БД_2023[[#This Row],[ВЫРУЧКА (ТГ.)]]/70),"")</f>
        <v/>
      </c>
      <c r="L313" t="str">
        <f>_xlfn.CONCAT(БД_2023[[#This Row],[Имя]]," ",RIGHT(БД_2023[[#This Row],[Номер телефона]],5))</f>
        <v>ЕКАТЕРИНА 7****</v>
      </c>
      <c r="M313" s="17" t="str">
        <f>VLOOKUP(БД_2023[[#This Row],[Имя]],'СВ данные'!$A$1:$B$212,2,0)</f>
        <v>Ж</v>
      </c>
      <c r="N313" t="s">
        <v>711</v>
      </c>
      <c r="O313" t="str">
        <f>VLOOKUP(БД_2023[[#This Row],[Товар]],'СВ данные'!$E$2:$F$373,2,0)</f>
        <v>Одежда</v>
      </c>
    </row>
    <row r="314" spans="1:15" x14ac:dyDescent="0.2">
      <c r="A314" t="s">
        <v>11</v>
      </c>
      <c r="B314" s="4">
        <v>45030</v>
      </c>
      <c r="C314" t="s">
        <v>482</v>
      </c>
      <c r="D314" s="33" t="s">
        <v>756</v>
      </c>
      <c r="E314" t="s">
        <v>169</v>
      </c>
      <c r="F314" s="5">
        <v>343</v>
      </c>
      <c r="G314" s="1">
        <v>12.3</v>
      </c>
      <c r="H314" t="s">
        <v>32</v>
      </c>
      <c r="I314" s="3">
        <v>2170</v>
      </c>
      <c r="J314" s="17" t="s">
        <v>30</v>
      </c>
      <c r="K314" t="str">
        <f>IF((БД_2023[[#This Row],[ВЫРУЧКА (ТГ.)]]/70)&gt;5000,(БД_2023[[#This Row],[ВЫРУЧКА (ТГ.)]]/70),"")</f>
        <v/>
      </c>
      <c r="L314" t="str">
        <f>_xlfn.CONCAT(БД_2023[[#This Row],[Имя]]," ",RIGHT(БД_2023[[#This Row],[Номер телефона]],5))</f>
        <v>6543 ****</v>
      </c>
      <c r="M314" s="17" t="e">
        <f>VLOOKUP(БД_2023[[#This Row],[Имя]],'СВ данные'!$A$1:$B$212,2,0)</f>
        <v>#N/A</v>
      </c>
      <c r="N314" t="s">
        <v>30</v>
      </c>
      <c r="O314" t="str">
        <f>VLOOKUP(БД_2023[[#This Row],[Товар]],'СВ данные'!$E$2:$F$373,2,0)</f>
        <v>Нет данных</v>
      </c>
    </row>
    <row r="315" spans="1:15" x14ac:dyDescent="0.2">
      <c r="A315" t="s">
        <v>0</v>
      </c>
      <c r="B315" s="4">
        <v>45031</v>
      </c>
      <c r="C315" t="s">
        <v>645</v>
      </c>
      <c r="D315" s="33" t="s">
        <v>805</v>
      </c>
      <c r="E315" t="s">
        <v>114</v>
      </c>
      <c r="F315" s="5">
        <v>5096</v>
      </c>
      <c r="G315" s="1">
        <v>70</v>
      </c>
      <c r="H315" t="s">
        <v>33</v>
      </c>
      <c r="I315" s="3">
        <v>70000</v>
      </c>
      <c r="J315" s="17" t="s">
        <v>717</v>
      </c>
      <c r="K315" t="str">
        <f>IF((БД_2023[[#This Row],[ВЫРУЧКА (ТГ.)]]/70)&gt;5000,(БД_2023[[#This Row],[ВЫРУЧКА (ТГ.)]]/70),"")</f>
        <v/>
      </c>
      <c r="L315" t="str">
        <f>_xlfn.CONCAT(БД_2023[[#This Row],[Имя]]," ",RIGHT(БД_2023[[#This Row],[Номер телефона]],5))</f>
        <v>НУРБОЛ 6****</v>
      </c>
      <c r="M315" s="17" t="str">
        <f>VLOOKUP(БД_2023[[#This Row],[Имя]],'СВ данные'!$A$1:$B$212,2,0)</f>
        <v>М</v>
      </c>
      <c r="N315" t="s">
        <v>710</v>
      </c>
      <c r="O315" t="str">
        <f>VLOOKUP(БД_2023[[#This Row],[Товар]],'СВ данные'!$E$2:$F$373,2,0)</f>
        <v>Цифровая техника</v>
      </c>
    </row>
    <row r="316" spans="1:15" x14ac:dyDescent="0.2">
      <c r="A316" t="s">
        <v>0</v>
      </c>
      <c r="B316" s="4">
        <v>45031</v>
      </c>
      <c r="C316" t="s">
        <v>422</v>
      </c>
      <c r="D316" s="33" t="s">
        <v>912</v>
      </c>
      <c r="E316" t="s">
        <v>211</v>
      </c>
      <c r="F316" s="5">
        <v>5675</v>
      </c>
      <c r="G316" s="1">
        <v>12.4</v>
      </c>
      <c r="H316" t="s">
        <v>39</v>
      </c>
      <c r="I316" s="3">
        <v>68950</v>
      </c>
      <c r="J316" s="17" t="s">
        <v>25</v>
      </c>
      <c r="K316" t="str">
        <f>IF((БД_2023[[#This Row],[ВЫРУЧКА (ТГ.)]]/70)&gt;5000,(БД_2023[[#This Row],[ВЫРУЧКА (ТГ.)]]/70),"")</f>
        <v/>
      </c>
      <c r="L316" t="str">
        <f>_xlfn.CONCAT(БД_2023[[#This Row],[Имя]]," ",RIGHT(БД_2023[[#This Row],[Номер телефона]],5))</f>
        <v>ОЛЕГ 2****</v>
      </c>
      <c r="M316" s="17" t="str">
        <f>VLOOKUP(БД_2023[[#This Row],[Имя]],'СВ данные'!$A$1:$B$212,2,0)</f>
        <v>М</v>
      </c>
      <c r="N316" t="s">
        <v>711</v>
      </c>
      <c r="O316" t="str">
        <f>VLOOKUP(БД_2023[[#This Row],[Товар]],'СВ данные'!$E$2:$F$373,2,0)</f>
        <v>Разное</v>
      </c>
    </row>
    <row r="317" spans="1:15" x14ac:dyDescent="0.2">
      <c r="A317" t="s">
        <v>9</v>
      </c>
      <c r="B317" s="4">
        <v>45031</v>
      </c>
      <c r="C317" t="s">
        <v>622</v>
      </c>
      <c r="D317" s="18" t="s">
        <v>763</v>
      </c>
      <c r="E317" t="s">
        <v>85</v>
      </c>
      <c r="F317" s="5">
        <v>7214</v>
      </c>
      <c r="G317" s="1">
        <v>70</v>
      </c>
      <c r="H317" t="s">
        <v>33</v>
      </c>
      <c r="I317" s="3">
        <v>84630</v>
      </c>
      <c r="J317" s="17" t="s">
        <v>717</v>
      </c>
      <c r="K317" t="str">
        <f>IF((БД_2023[[#This Row],[ВЫРУЧКА (ТГ.)]]/70)&gt;5000,(БД_2023[[#This Row],[ВЫРУЧКА (ТГ.)]]/70),"")</f>
        <v/>
      </c>
      <c r="L317" t="str">
        <f>_xlfn.CONCAT(БД_2023[[#This Row],[Имя]]," ",RIGHT(БД_2023[[#This Row],[Номер телефона]],5))</f>
        <v>ЗАУРЕ 2****</v>
      </c>
      <c r="M317" s="17" t="str">
        <f>VLOOKUP(БД_2023[[#This Row],[Имя]],'СВ данные'!$A$1:$B$212,2,0)</f>
        <v>Ж</v>
      </c>
      <c r="N317" t="s">
        <v>710</v>
      </c>
      <c r="O317" t="str">
        <f>VLOOKUP(БД_2023[[#This Row],[Товар]],'СВ данные'!$E$2:$F$373,2,0)</f>
        <v>Разное</v>
      </c>
    </row>
    <row r="318" spans="1:15" x14ac:dyDescent="0.2">
      <c r="A318" t="s">
        <v>13</v>
      </c>
      <c r="B318" s="4">
        <v>45032</v>
      </c>
      <c r="C318" t="s">
        <v>419</v>
      </c>
      <c r="D318" s="33" t="s">
        <v>775</v>
      </c>
      <c r="E318" t="s">
        <v>143</v>
      </c>
      <c r="F318" s="5">
        <v>6675</v>
      </c>
      <c r="G318" s="1">
        <v>12.4</v>
      </c>
      <c r="H318" t="s">
        <v>33</v>
      </c>
      <c r="I318" s="3">
        <v>49000</v>
      </c>
      <c r="J318" s="17" t="s">
        <v>25</v>
      </c>
      <c r="K318" t="str">
        <f>IF((БД_2023[[#This Row],[ВЫРУЧКА (ТГ.)]]/70)&gt;5000,(БД_2023[[#This Row],[ВЫРУЧКА (ТГ.)]]/70),"")</f>
        <v/>
      </c>
      <c r="L318" t="str">
        <f>_xlfn.CONCAT(БД_2023[[#This Row],[Имя]]," ",RIGHT(БД_2023[[#This Row],[Номер телефона]],5))</f>
        <v>НАДЕЖДА 2****</v>
      </c>
      <c r="M318" s="17" t="str">
        <f>VLOOKUP(БД_2023[[#This Row],[Имя]],'СВ данные'!$A$1:$B$212,2,0)</f>
        <v>Ж</v>
      </c>
      <c r="N318" t="s">
        <v>711</v>
      </c>
      <c r="O318" t="str">
        <f>VLOOKUP(БД_2023[[#This Row],[Товар]],'СВ данные'!$E$2:$F$373,2,0)</f>
        <v>Одежда</v>
      </c>
    </row>
    <row r="319" spans="1:15" x14ac:dyDescent="0.2">
      <c r="A319" t="s">
        <v>14</v>
      </c>
      <c r="B319" s="4">
        <v>45032</v>
      </c>
      <c r="C319" t="s">
        <v>353</v>
      </c>
      <c r="D319" s="33" t="s">
        <v>913</v>
      </c>
      <c r="E319" t="s">
        <v>75</v>
      </c>
      <c r="F319" s="5">
        <v>6350</v>
      </c>
      <c r="G319" s="1">
        <v>12.4</v>
      </c>
      <c r="H319" t="s">
        <v>12</v>
      </c>
      <c r="I319" s="3">
        <v>70000</v>
      </c>
      <c r="J319" s="17" t="s">
        <v>25</v>
      </c>
      <c r="K319" t="str">
        <f>IF((БД_2023[[#This Row],[ВЫРУЧКА (ТГ.)]]/70)&gt;5000,(БД_2023[[#This Row],[ВЫРУЧКА (ТГ.)]]/70),"")</f>
        <v/>
      </c>
      <c r="L319" t="str">
        <f>_xlfn.CONCAT(БД_2023[[#This Row],[Имя]]," ",RIGHT(БД_2023[[#This Row],[Номер телефона]],5))</f>
        <v>ИРИНА 0****</v>
      </c>
      <c r="M319" s="17" t="str">
        <f>VLOOKUP(БД_2023[[#This Row],[Имя]],'СВ данные'!$A$1:$B$212,2,0)</f>
        <v>Ж</v>
      </c>
      <c r="N319" t="s">
        <v>711</v>
      </c>
      <c r="O319" t="str">
        <f>VLOOKUP(БД_2023[[#This Row],[Товар]],'СВ данные'!$E$2:$F$373,2,0)</f>
        <v>Сумки</v>
      </c>
    </row>
    <row r="320" spans="1:15" x14ac:dyDescent="0.2">
      <c r="A320" t="s">
        <v>0</v>
      </c>
      <c r="B320" s="4">
        <v>45033</v>
      </c>
      <c r="C320" t="s">
        <v>402</v>
      </c>
      <c r="D320" s="33" t="s">
        <v>914</v>
      </c>
      <c r="E320" t="s">
        <v>115</v>
      </c>
      <c r="F320" s="5">
        <v>2900</v>
      </c>
      <c r="G320" s="1">
        <v>12.4</v>
      </c>
      <c r="H320" t="s">
        <v>39</v>
      </c>
      <c r="I320" s="3">
        <v>57610</v>
      </c>
      <c r="J320" s="17" t="s">
        <v>25</v>
      </c>
      <c r="K320" t="str">
        <f>IF((БД_2023[[#This Row],[ВЫРУЧКА (ТГ.)]]/70)&gt;5000,(БД_2023[[#This Row],[ВЫРУЧКА (ТГ.)]]/70),"")</f>
        <v/>
      </c>
      <c r="L320" t="str">
        <f>_xlfn.CONCAT(БД_2023[[#This Row],[Имя]]," ",RIGHT(БД_2023[[#This Row],[Номер телефона]],5))</f>
        <v>КСЕНИЯ 3****</v>
      </c>
      <c r="M320" s="17" t="str">
        <f>VLOOKUP(БД_2023[[#This Row],[Имя]],'СВ данные'!$A$1:$B$212,2,0)</f>
        <v>Ж</v>
      </c>
      <c r="N320" t="s">
        <v>711</v>
      </c>
      <c r="O320" t="str">
        <f>VLOOKUP(БД_2023[[#This Row],[Товар]],'СВ данные'!$E$2:$F$373,2,0)</f>
        <v>Одежда</v>
      </c>
    </row>
    <row r="321" spans="1:15" x14ac:dyDescent="0.2">
      <c r="A321" t="s">
        <v>9</v>
      </c>
      <c r="B321" s="4">
        <v>45033</v>
      </c>
      <c r="C321" t="s">
        <v>426</v>
      </c>
      <c r="D321" s="33" t="s">
        <v>915</v>
      </c>
      <c r="E321" t="s">
        <v>49</v>
      </c>
      <c r="F321" s="5">
        <v>12096</v>
      </c>
      <c r="G321" s="1">
        <v>12.4</v>
      </c>
      <c r="H321" t="s">
        <v>39</v>
      </c>
      <c r="I321" s="3">
        <v>123340</v>
      </c>
      <c r="J321" s="17" t="s">
        <v>25</v>
      </c>
      <c r="K321" t="str">
        <f>IF((БД_2023[[#This Row],[ВЫРУЧКА (ТГ.)]]/70)&gt;5000,(БД_2023[[#This Row],[ВЫРУЧКА (ТГ.)]]/70),"")</f>
        <v/>
      </c>
      <c r="L321" t="str">
        <f>_xlfn.CONCAT(БД_2023[[#This Row],[Имя]]," ",RIGHT(БД_2023[[#This Row],[Номер телефона]],5))</f>
        <v>КРИСТИНА 2****</v>
      </c>
      <c r="M321" s="17" t="str">
        <f>VLOOKUP(БД_2023[[#This Row],[Имя]],'СВ данные'!$A$1:$B$212,2,0)</f>
        <v>Ж</v>
      </c>
      <c r="N321" t="s">
        <v>711</v>
      </c>
      <c r="O321" t="str">
        <f>VLOOKUP(БД_2023[[#This Row],[Товар]],'СВ данные'!$E$2:$F$373,2,0)</f>
        <v>Сумки</v>
      </c>
    </row>
    <row r="322" spans="1:15" x14ac:dyDescent="0.2">
      <c r="A322" t="s">
        <v>18</v>
      </c>
      <c r="B322" s="4">
        <v>45033</v>
      </c>
      <c r="C322" t="s">
        <v>402</v>
      </c>
      <c r="D322" s="33" t="s">
        <v>916</v>
      </c>
      <c r="E322" t="s">
        <v>135</v>
      </c>
      <c r="F322" s="5">
        <v>2884</v>
      </c>
      <c r="G322" s="1">
        <v>12.4</v>
      </c>
      <c r="H322" t="s">
        <v>12</v>
      </c>
      <c r="I322" s="3">
        <v>100520</v>
      </c>
      <c r="J322" s="17" t="s">
        <v>25</v>
      </c>
      <c r="K322" t="str">
        <f>IF((БД_2023[[#This Row],[ВЫРУЧКА (ТГ.)]]/70)&gt;5000,(БД_2023[[#This Row],[ВЫРУЧКА (ТГ.)]]/70),"")</f>
        <v/>
      </c>
      <c r="L322" t="str">
        <f>_xlfn.CONCAT(БД_2023[[#This Row],[Имя]]," ",RIGHT(БД_2023[[#This Row],[Номер телефона]],5))</f>
        <v>КСЕНИЯ 1****</v>
      </c>
      <c r="M322" s="17" t="str">
        <f>VLOOKUP(БД_2023[[#This Row],[Имя]],'СВ данные'!$A$1:$B$212,2,0)</f>
        <v>Ж</v>
      </c>
      <c r="N322" t="s">
        <v>711</v>
      </c>
      <c r="O322" t="str">
        <f>VLOOKUP(БД_2023[[#This Row],[Товар]],'СВ данные'!$E$2:$F$373,2,0)</f>
        <v>Разное</v>
      </c>
    </row>
    <row r="323" spans="1:15" x14ac:dyDescent="0.2">
      <c r="A323" t="s">
        <v>11</v>
      </c>
      <c r="B323" s="4">
        <v>45033</v>
      </c>
      <c r="C323" t="s">
        <v>480</v>
      </c>
      <c r="D323" s="33" t="s">
        <v>756</v>
      </c>
      <c r="E323" t="s">
        <v>169</v>
      </c>
      <c r="F323" s="5">
        <v>1491</v>
      </c>
      <c r="G323" s="1">
        <v>12.45</v>
      </c>
      <c r="H323" t="s">
        <v>32</v>
      </c>
      <c r="I323" s="3">
        <v>9520</v>
      </c>
      <c r="J323" s="17" t="s">
        <v>30</v>
      </c>
      <c r="K323" t="str">
        <f>IF((БД_2023[[#This Row],[ВЫРУЧКА (ТГ.)]]/70)&gt;5000,(БД_2023[[#This Row],[ВЫРУЧКА (ТГ.)]]/70),"")</f>
        <v/>
      </c>
      <c r="L323" t="str">
        <f>_xlfn.CONCAT(БД_2023[[#This Row],[Имя]]," ",RIGHT(БД_2023[[#This Row],[Номер телефона]],5))</f>
        <v>19565 ****</v>
      </c>
      <c r="M323" s="17" t="e">
        <f>VLOOKUP(БД_2023[[#This Row],[Имя]],'СВ данные'!$A$1:$B$212,2,0)</f>
        <v>#N/A</v>
      </c>
      <c r="N323" t="s">
        <v>30</v>
      </c>
      <c r="O323" t="str">
        <f>VLOOKUP(БД_2023[[#This Row],[Товар]],'СВ данные'!$E$2:$F$373,2,0)</f>
        <v>Нет данных</v>
      </c>
    </row>
    <row r="324" spans="1:15" x14ac:dyDescent="0.2">
      <c r="A324" t="s">
        <v>11</v>
      </c>
      <c r="B324" s="4">
        <v>45033</v>
      </c>
      <c r="C324" t="s">
        <v>480</v>
      </c>
      <c r="D324" s="33" t="s">
        <v>756</v>
      </c>
      <c r="E324" t="s">
        <v>169</v>
      </c>
      <c r="F324" s="5">
        <v>12133</v>
      </c>
      <c r="G324" s="1">
        <v>12.55</v>
      </c>
      <c r="H324" t="s">
        <v>32</v>
      </c>
      <c r="I324" s="3">
        <v>77210</v>
      </c>
      <c r="J324" s="17" t="s">
        <v>30</v>
      </c>
      <c r="K324" t="str">
        <f>IF((БД_2023[[#This Row],[ВЫРУЧКА (ТГ.)]]/70)&gt;5000,(БД_2023[[#This Row],[ВЫРУЧКА (ТГ.)]]/70),"")</f>
        <v/>
      </c>
      <c r="L324" t="str">
        <f>_xlfn.CONCAT(БД_2023[[#This Row],[Имя]]," ",RIGHT(БД_2023[[#This Row],[Номер телефона]],5))</f>
        <v>19565 ****</v>
      </c>
      <c r="M324" s="17" t="e">
        <f>VLOOKUP(БД_2023[[#This Row],[Имя]],'СВ данные'!$A$1:$B$212,2,0)</f>
        <v>#N/A</v>
      </c>
      <c r="N324" t="s">
        <v>30</v>
      </c>
      <c r="O324" t="str">
        <f>VLOOKUP(БД_2023[[#This Row],[Товар]],'СВ данные'!$E$2:$F$373,2,0)</f>
        <v>Нет данных</v>
      </c>
    </row>
    <row r="325" spans="1:15" x14ac:dyDescent="0.2">
      <c r="A325" t="s">
        <v>11</v>
      </c>
      <c r="B325" s="4">
        <v>45033</v>
      </c>
      <c r="C325" t="s">
        <v>486</v>
      </c>
      <c r="D325" s="33" t="s">
        <v>756</v>
      </c>
      <c r="E325" t="s">
        <v>169</v>
      </c>
      <c r="F325" s="5">
        <v>9392</v>
      </c>
      <c r="G325" s="1">
        <v>12.55</v>
      </c>
      <c r="H325" t="s">
        <v>32</v>
      </c>
      <c r="I325" s="3">
        <v>48720</v>
      </c>
      <c r="J325" s="17" t="s">
        <v>30</v>
      </c>
      <c r="K325" t="str">
        <f>IF((БД_2023[[#This Row],[ВЫРУЧКА (ТГ.)]]/70)&gt;5000,(БД_2023[[#This Row],[ВЫРУЧКА (ТГ.)]]/70),"")</f>
        <v/>
      </c>
      <c r="L325" t="str">
        <f>_xlfn.CONCAT(БД_2023[[#This Row],[Имя]]," ",RIGHT(БД_2023[[#This Row],[Номер телефона]],5))</f>
        <v>20069 ****</v>
      </c>
      <c r="M325" s="17" t="e">
        <f>VLOOKUP(БД_2023[[#This Row],[Имя]],'СВ данные'!$A$1:$B$212,2,0)</f>
        <v>#N/A</v>
      </c>
      <c r="N325" t="s">
        <v>30</v>
      </c>
      <c r="O325" t="str">
        <f>VLOOKUP(БД_2023[[#This Row],[Товар]],'СВ данные'!$E$2:$F$373,2,0)</f>
        <v>Нет данных</v>
      </c>
    </row>
    <row r="326" spans="1:15" x14ac:dyDescent="0.2">
      <c r="A326" t="s">
        <v>11</v>
      </c>
      <c r="B326" s="4">
        <v>45033</v>
      </c>
      <c r="C326" t="s">
        <v>483</v>
      </c>
      <c r="D326" s="33" t="s">
        <v>756</v>
      </c>
      <c r="E326" t="s">
        <v>169</v>
      </c>
      <c r="F326" s="5">
        <v>12023</v>
      </c>
      <c r="G326" s="1">
        <v>12.45</v>
      </c>
      <c r="H326" t="s">
        <v>32</v>
      </c>
      <c r="I326" s="3">
        <v>76510</v>
      </c>
      <c r="J326" s="17" t="s">
        <v>30</v>
      </c>
      <c r="K326" t="str">
        <f>IF((БД_2023[[#This Row],[ВЫРУЧКА (ТГ.)]]/70)&gt;5000,(БД_2023[[#This Row],[ВЫРУЧКА (ТГ.)]]/70),"")</f>
        <v/>
      </c>
      <c r="L326" t="str">
        <f>_xlfn.CONCAT(БД_2023[[#This Row],[Имя]]," ",RIGHT(БД_2023[[#This Row],[Номер телефона]],5))</f>
        <v>25245 ****</v>
      </c>
      <c r="M326" s="17" t="e">
        <f>VLOOKUP(БД_2023[[#This Row],[Имя]],'СВ данные'!$A$1:$B$212,2,0)</f>
        <v>#N/A</v>
      </c>
      <c r="N326" t="s">
        <v>30</v>
      </c>
      <c r="O326" t="str">
        <f>VLOOKUP(БД_2023[[#This Row],[Товар]],'СВ данные'!$E$2:$F$373,2,0)</f>
        <v>Нет данных</v>
      </c>
    </row>
    <row r="327" spans="1:15" x14ac:dyDescent="0.2">
      <c r="A327" t="s">
        <v>11</v>
      </c>
      <c r="B327" s="4">
        <v>45033</v>
      </c>
      <c r="C327" t="s">
        <v>484</v>
      </c>
      <c r="D327" s="33" t="s">
        <v>756</v>
      </c>
      <c r="E327" t="s">
        <v>169</v>
      </c>
      <c r="F327" s="5">
        <v>59181</v>
      </c>
      <c r="G327" s="1">
        <v>67.5</v>
      </c>
      <c r="H327" t="s">
        <v>32</v>
      </c>
      <c r="I327" s="3">
        <v>306808</v>
      </c>
      <c r="J327" s="17" t="s">
        <v>30</v>
      </c>
      <c r="K327" t="str">
        <f>IF((БД_2023[[#This Row],[ВЫРУЧКА (ТГ.)]]/70)&gt;5000,(БД_2023[[#This Row],[ВЫРУЧКА (ТГ.)]]/70),"")</f>
        <v/>
      </c>
      <c r="L327" t="str">
        <f>_xlfn.CONCAT(БД_2023[[#This Row],[Имя]]," ",RIGHT(БД_2023[[#This Row],[Номер телефона]],5))</f>
        <v>26068 ****</v>
      </c>
      <c r="M327" s="17" t="e">
        <f>VLOOKUP(БД_2023[[#This Row],[Имя]],'СВ данные'!$A$1:$B$212,2,0)</f>
        <v>#N/A</v>
      </c>
      <c r="N327" t="s">
        <v>30</v>
      </c>
      <c r="O327" t="str">
        <f>VLOOKUP(БД_2023[[#This Row],[Товар]],'СВ данные'!$E$2:$F$373,2,0)</f>
        <v>Нет данных</v>
      </c>
    </row>
    <row r="328" spans="1:15" x14ac:dyDescent="0.2">
      <c r="A328" t="s">
        <v>11</v>
      </c>
      <c r="B328" s="4">
        <v>45033</v>
      </c>
      <c r="C328" t="s">
        <v>481</v>
      </c>
      <c r="D328" s="33" t="s">
        <v>756</v>
      </c>
      <c r="E328" t="s">
        <v>169</v>
      </c>
      <c r="F328" s="5">
        <v>2586</v>
      </c>
      <c r="G328" s="1">
        <v>12.45</v>
      </c>
      <c r="H328" t="s">
        <v>32</v>
      </c>
      <c r="I328" s="3">
        <v>13440</v>
      </c>
      <c r="J328" s="17" t="s">
        <v>30</v>
      </c>
      <c r="K328" t="str">
        <f>IF((БД_2023[[#This Row],[ВЫРУЧКА (ТГ.)]]/70)&gt;5000,(БД_2023[[#This Row],[ВЫРУЧКА (ТГ.)]]/70),"")</f>
        <v/>
      </c>
      <c r="L328" t="str">
        <f>_xlfn.CONCAT(БД_2023[[#This Row],[Имя]]," ",RIGHT(БД_2023[[#This Row],[Номер телефона]],5))</f>
        <v>28669 ****</v>
      </c>
      <c r="M328" s="17" t="e">
        <f>VLOOKUP(БД_2023[[#This Row],[Имя]],'СВ данные'!$A$1:$B$212,2,0)</f>
        <v>#N/A</v>
      </c>
      <c r="N328" t="s">
        <v>30</v>
      </c>
      <c r="O328" t="str">
        <f>VLOOKUP(БД_2023[[#This Row],[Товар]],'СВ данные'!$E$2:$F$373,2,0)</f>
        <v>Нет данных</v>
      </c>
    </row>
    <row r="329" spans="1:15" x14ac:dyDescent="0.2">
      <c r="A329" t="s">
        <v>11</v>
      </c>
      <c r="B329" s="4">
        <v>45033</v>
      </c>
      <c r="C329" t="s">
        <v>485</v>
      </c>
      <c r="D329" s="33" t="s">
        <v>756</v>
      </c>
      <c r="E329" t="s">
        <v>169</v>
      </c>
      <c r="F329" s="5">
        <v>4533</v>
      </c>
      <c r="G329" s="1">
        <v>12.55</v>
      </c>
      <c r="H329" t="s">
        <v>32</v>
      </c>
      <c r="I329" s="3">
        <v>28840</v>
      </c>
      <c r="J329" s="17" t="s">
        <v>30</v>
      </c>
      <c r="K329" t="str">
        <f>IF((БД_2023[[#This Row],[ВЫРУЧКА (ТГ.)]]/70)&gt;5000,(БД_2023[[#This Row],[ВЫРУЧКА (ТГ.)]]/70),"")</f>
        <v/>
      </c>
      <c r="L329" t="str">
        <f>_xlfn.CONCAT(БД_2023[[#This Row],[Имя]]," ",RIGHT(БД_2023[[#This Row],[Номер телефона]],5))</f>
        <v>29901 ****</v>
      </c>
      <c r="M329" s="17" t="e">
        <f>VLOOKUP(БД_2023[[#This Row],[Имя]],'СВ данные'!$A$1:$B$212,2,0)</f>
        <v>#N/A</v>
      </c>
      <c r="N329" t="s">
        <v>30</v>
      </c>
      <c r="O329" t="str">
        <f>VLOOKUP(БД_2023[[#This Row],[Товар]],'СВ данные'!$E$2:$F$373,2,0)</f>
        <v>Нет данных</v>
      </c>
    </row>
    <row r="330" spans="1:15" x14ac:dyDescent="0.2">
      <c r="A330" t="s">
        <v>0</v>
      </c>
      <c r="B330" s="4">
        <v>45034</v>
      </c>
      <c r="C330" t="s">
        <v>677</v>
      </c>
      <c r="D330" s="33" t="s">
        <v>917</v>
      </c>
      <c r="E330" t="s">
        <v>116</v>
      </c>
      <c r="F330" s="5">
        <v>10227</v>
      </c>
      <c r="G330" s="1">
        <v>12.4</v>
      </c>
      <c r="H330" t="s">
        <v>39</v>
      </c>
      <c r="I330" s="3">
        <v>104587</v>
      </c>
      <c r="J330" s="17" t="s">
        <v>25</v>
      </c>
      <c r="K330" t="str">
        <f>IF((БД_2023[[#This Row],[ВЫРУЧКА (ТГ.)]]/70)&gt;5000,(БД_2023[[#This Row],[ВЫРУЧКА (ТГ.)]]/70),"")</f>
        <v/>
      </c>
      <c r="L330" t="str">
        <f>_xlfn.CONCAT(БД_2023[[#This Row],[Имя]]," ",RIGHT(БД_2023[[#This Row],[Номер телефона]],5))</f>
        <v>ЭЛИНА 8****</v>
      </c>
      <c r="M330" s="17" t="str">
        <f>VLOOKUP(БД_2023[[#This Row],[Имя]],'СВ данные'!$A$1:$B$212,2,0)</f>
        <v>Ж</v>
      </c>
      <c r="N330" t="s">
        <v>711</v>
      </c>
      <c r="O330" t="str">
        <f>VLOOKUP(БД_2023[[#This Row],[Товар]],'СВ данные'!$E$2:$F$373,2,0)</f>
        <v>Сумки</v>
      </c>
    </row>
    <row r="331" spans="1:15" x14ac:dyDescent="0.2">
      <c r="A331" t="s">
        <v>13</v>
      </c>
      <c r="B331" s="4">
        <v>45034</v>
      </c>
      <c r="C331" t="s">
        <v>574</v>
      </c>
      <c r="D331" s="33" t="s">
        <v>918</v>
      </c>
      <c r="E331" t="s">
        <v>49</v>
      </c>
      <c r="F331" s="5">
        <v>2950</v>
      </c>
      <c r="G331" s="1">
        <v>12.4</v>
      </c>
      <c r="H331" t="s">
        <v>12</v>
      </c>
      <c r="I331" s="3">
        <v>63000</v>
      </c>
      <c r="J331" s="17" t="s">
        <v>25</v>
      </c>
      <c r="K331" t="str">
        <f>IF((БД_2023[[#This Row],[ВЫРУЧКА (ТГ.)]]/70)&gt;5000,(БД_2023[[#This Row],[ВЫРУЧКА (ТГ.)]]/70),"")</f>
        <v/>
      </c>
      <c r="L331" t="str">
        <f>_xlfn.CONCAT(БД_2023[[#This Row],[Имя]]," ",RIGHT(БД_2023[[#This Row],[Номер телефона]],5))</f>
        <v>КЛАВДИЯ 4****</v>
      </c>
      <c r="M331" s="17" t="str">
        <f>VLOOKUP(БД_2023[[#This Row],[Имя]],'СВ данные'!$A$1:$B$212,2,0)</f>
        <v>Ж</v>
      </c>
      <c r="N331" t="s">
        <v>711</v>
      </c>
      <c r="O331" t="str">
        <f>VLOOKUP(БД_2023[[#This Row],[Товар]],'СВ данные'!$E$2:$F$373,2,0)</f>
        <v>Сумки</v>
      </c>
    </row>
    <row r="332" spans="1:15" x14ac:dyDescent="0.2">
      <c r="A332" t="s">
        <v>19</v>
      </c>
      <c r="B332" s="4">
        <v>45034</v>
      </c>
      <c r="C332" t="s">
        <v>393</v>
      </c>
      <c r="D332" s="33" t="s">
        <v>919</v>
      </c>
      <c r="E332" t="s">
        <v>151</v>
      </c>
      <c r="F332" s="5">
        <v>7896</v>
      </c>
      <c r="G332" s="1">
        <v>12.4</v>
      </c>
      <c r="H332" t="s">
        <v>31</v>
      </c>
      <c r="I332" s="3">
        <v>77000</v>
      </c>
      <c r="J332" s="17" t="s">
        <v>25</v>
      </c>
      <c r="K332" t="str">
        <f>IF((БД_2023[[#This Row],[ВЫРУЧКА (ТГ.)]]/70)&gt;5000,(БД_2023[[#This Row],[ВЫРУЧКА (ТГ.)]]/70),"")</f>
        <v/>
      </c>
      <c r="L332" t="str">
        <f>_xlfn.CONCAT(БД_2023[[#This Row],[Имя]]," ",RIGHT(БД_2023[[#This Row],[Номер телефона]],5))</f>
        <v>МАРИНА 2****</v>
      </c>
      <c r="M332" s="17" t="str">
        <f>VLOOKUP(БД_2023[[#This Row],[Имя]],'СВ данные'!$A$1:$B$212,2,0)</f>
        <v>Ж</v>
      </c>
      <c r="N332" t="s">
        <v>711</v>
      </c>
      <c r="O332" t="str">
        <f>VLOOKUP(БД_2023[[#This Row],[Товар]],'СВ данные'!$E$2:$F$373,2,0)</f>
        <v>Образцы</v>
      </c>
    </row>
    <row r="333" spans="1:15" x14ac:dyDescent="0.2">
      <c r="A333" t="s">
        <v>0</v>
      </c>
      <c r="B333" s="4">
        <v>45034</v>
      </c>
      <c r="C333" t="s">
        <v>402</v>
      </c>
      <c r="D333" s="33" t="s">
        <v>914</v>
      </c>
      <c r="E333" t="s">
        <v>115</v>
      </c>
      <c r="F333" s="5">
        <v>2376</v>
      </c>
      <c r="G333" s="1">
        <v>12.5</v>
      </c>
      <c r="H333" t="s">
        <v>36</v>
      </c>
      <c r="I333" s="3">
        <v>20650</v>
      </c>
      <c r="J333" s="17" t="s">
        <v>25</v>
      </c>
      <c r="K333" t="str">
        <f>IF((БД_2023[[#This Row],[ВЫРУЧКА (ТГ.)]]/70)&gt;5000,(БД_2023[[#This Row],[ВЫРУЧКА (ТГ.)]]/70),"")</f>
        <v/>
      </c>
      <c r="L333" t="str">
        <f>_xlfn.CONCAT(БД_2023[[#This Row],[Имя]]," ",RIGHT(БД_2023[[#This Row],[Номер телефона]],5))</f>
        <v>КСЕНИЯ 3****</v>
      </c>
      <c r="M333" s="17" t="str">
        <f>VLOOKUP(БД_2023[[#This Row],[Имя]],'СВ данные'!$A$1:$B$212,2,0)</f>
        <v>Ж</v>
      </c>
      <c r="N333" t="s">
        <v>711</v>
      </c>
      <c r="O333" t="str">
        <f>VLOOKUP(БД_2023[[#This Row],[Товар]],'СВ данные'!$E$2:$F$373,2,0)</f>
        <v>Одежда</v>
      </c>
    </row>
    <row r="334" spans="1:15" x14ac:dyDescent="0.2">
      <c r="A334" t="s">
        <v>9</v>
      </c>
      <c r="B334" s="4">
        <v>45034</v>
      </c>
      <c r="C334" t="s">
        <v>394</v>
      </c>
      <c r="D334" s="33" t="s">
        <v>920</v>
      </c>
      <c r="E334" s="7" t="s">
        <v>53</v>
      </c>
      <c r="F334" s="5">
        <v>5036</v>
      </c>
      <c r="G334" s="1">
        <v>12.4</v>
      </c>
      <c r="H334" t="s">
        <v>33</v>
      </c>
      <c r="I334" s="3">
        <v>93380</v>
      </c>
      <c r="J334" s="17" t="s">
        <v>25</v>
      </c>
      <c r="K334" t="str">
        <f>IF((БД_2023[[#This Row],[ВЫРУЧКА (ТГ.)]]/70)&gt;5000,(БД_2023[[#This Row],[ВЫРУЧКА (ТГ.)]]/70),"")</f>
        <v/>
      </c>
      <c r="L334" t="str">
        <f>_xlfn.CONCAT(БД_2023[[#This Row],[Имя]]," ",RIGHT(БД_2023[[#This Row],[Номер телефона]],5))</f>
        <v>ТАТЬЯНА 1****</v>
      </c>
      <c r="M334" s="17" t="str">
        <f>VLOOKUP(БД_2023[[#This Row],[Имя]],'СВ данные'!$A$1:$B$212,2,0)</f>
        <v>Ж</v>
      </c>
      <c r="N334" t="s">
        <v>711</v>
      </c>
      <c r="O334" t="str">
        <f>VLOOKUP(БД_2023[[#This Row],[Товар]],'СВ данные'!$E$2:$F$373,2,0)</f>
        <v>Бижутерия</v>
      </c>
    </row>
    <row r="335" spans="1:15" x14ac:dyDescent="0.2">
      <c r="A335" t="s">
        <v>9</v>
      </c>
      <c r="B335" s="4">
        <v>45034</v>
      </c>
      <c r="C335" t="s">
        <v>666</v>
      </c>
      <c r="D335" s="18" t="s">
        <v>921</v>
      </c>
      <c r="E335" t="s">
        <v>90</v>
      </c>
      <c r="F335" s="5">
        <v>10258</v>
      </c>
      <c r="G335" s="1">
        <v>70</v>
      </c>
      <c r="H335" t="s">
        <v>33</v>
      </c>
      <c r="I335" s="3">
        <v>90370</v>
      </c>
      <c r="J335" s="17" t="s">
        <v>717</v>
      </c>
      <c r="K335" t="str">
        <f>IF((БД_2023[[#This Row],[ВЫРУЧКА (ТГ.)]]/70)&gt;5000,(БД_2023[[#This Row],[ВЫРУЧКА (ТГ.)]]/70),"")</f>
        <v/>
      </c>
      <c r="L335" t="str">
        <f>_xlfn.CONCAT(БД_2023[[#This Row],[Имя]]," ",RIGHT(БД_2023[[#This Row],[Номер телефона]],5))</f>
        <v>ТЕМИРЛАН 6****</v>
      </c>
      <c r="M335" s="17" t="str">
        <f>VLOOKUP(БД_2023[[#This Row],[Имя]],'СВ данные'!$A$1:$B$212,2,0)</f>
        <v>М</v>
      </c>
      <c r="N335" t="s">
        <v>710</v>
      </c>
      <c r="O335" t="str">
        <f>VLOOKUP(БД_2023[[#This Row],[Товар]],'СВ данные'!$E$2:$F$373,2,0)</f>
        <v>Товары для кухни</v>
      </c>
    </row>
    <row r="336" spans="1:15" x14ac:dyDescent="0.2">
      <c r="A336" t="s">
        <v>18</v>
      </c>
      <c r="B336" s="4">
        <v>45034</v>
      </c>
      <c r="C336" t="s">
        <v>451</v>
      </c>
      <c r="D336" s="33" t="s">
        <v>922</v>
      </c>
      <c r="E336" t="s">
        <v>136</v>
      </c>
      <c r="F336" s="5">
        <v>3453</v>
      </c>
      <c r="G336" s="1">
        <v>12.4</v>
      </c>
      <c r="H336" t="s">
        <v>12</v>
      </c>
      <c r="I336" s="3">
        <v>53690</v>
      </c>
      <c r="J336" s="17" t="s">
        <v>25</v>
      </c>
      <c r="K336" t="str">
        <f>IF((БД_2023[[#This Row],[ВЫРУЧКА (ТГ.)]]/70)&gt;5000,(БД_2023[[#This Row],[ВЫРУЧКА (ТГ.)]]/70),"")</f>
        <v/>
      </c>
      <c r="L336" t="str">
        <f>_xlfn.CONCAT(БД_2023[[#This Row],[Имя]]," ",RIGHT(БД_2023[[#This Row],[Номер телефона]],5))</f>
        <v>АЛЕКСАНДРА 9****</v>
      </c>
      <c r="M336" s="17" t="str">
        <f>VLOOKUP(БД_2023[[#This Row],[Имя]],'СВ данные'!$A$1:$B$212,2,0)</f>
        <v>Ж</v>
      </c>
      <c r="N336" t="s">
        <v>711</v>
      </c>
      <c r="O336" t="str">
        <f>VLOOKUP(БД_2023[[#This Row],[Товар]],'СВ данные'!$E$2:$F$373,2,0)</f>
        <v>Сумки</v>
      </c>
    </row>
    <row r="337" spans="1:15" x14ac:dyDescent="0.2">
      <c r="A337" t="s">
        <v>11</v>
      </c>
      <c r="B337" s="4">
        <v>45034</v>
      </c>
      <c r="C337" t="s">
        <v>487</v>
      </c>
      <c r="D337" s="33" t="s">
        <v>756</v>
      </c>
      <c r="E337" t="s">
        <v>169</v>
      </c>
      <c r="F337" s="5">
        <v>7042</v>
      </c>
      <c r="G337" s="1">
        <v>12.55</v>
      </c>
      <c r="H337" t="s">
        <v>32</v>
      </c>
      <c r="I337" s="3">
        <v>36540</v>
      </c>
      <c r="J337" s="17" t="s">
        <v>30</v>
      </c>
      <c r="K337" t="str">
        <f>IF((БД_2023[[#This Row],[ВЫРУЧКА (ТГ.)]]/70)&gt;5000,(БД_2023[[#This Row],[ВЫРУЧКА (ТГ.)]]/70),"")</f>
        <v/>
      </c>
      <c r="L337" t="str">
        <f>_xlfn.CONCAT(БД_2023[[#This Row],[Имя]]," ",RIGHT(БД_2023[[#This Row],[Номер телефона]],5))</f>
        <v>19064 ****</v>
      </c>
      <c r="M337" s="17" t="e">
        <f>VLOOKUP(БД_2023[[#This Row],[Имя]],'СВ данные'!$A$1:$B$212,2,0)</f>
        <v>#N/A</v>
      </c>
      <c r="N337" t="s">
        <v>30</v>
      </c>
      <c r="O337" t="str">
        <f>VLOOKUP(БД_2023[[#This Row],[Товар]],'СВ данные'!$E$2:$F$373,2,0)</f>
        <v>Нет данных</v>
      </c>
    </row>
    <row r="338" spans="1:15" x14ac:dyDescent="0.2">
      <c r="A338" t="s">
        <v>11</v>
      </c>
      <c r="B338" s="4">
        <v>45034</v>
      </c>
      <c r="C338" t="s">
        <v>488</v>
      </c>
      <c r="D338" s="33" t="s">
        <v>756</v>
      </c>
      <c r="E338" t="s">
        <v>169</v>
      </c>
      <c r="F338" s="5">
        <v>6039</v>
      </c>
      <c r="G338" s="1">
        <v>12.55</v>
      </c>
      <c r="H338" t="s">
        <v>32</v>
      </c>
      <c r="I338" s="3">
        <v>49000</v>
      </c>
      <c r="J338" s="17" t="s">
        <v>30</v>
      </c>
      <c r="K338" t="str">
        <f>IF((БД_2023[[#This Row],[ВЫРУЧКА (ТГ.)]]/70)&gt;5000,(БД_2023[[#This Row],[ВЫРУЧКА (ТГ.)]]/70),"")</f>
        <v/>
      </c>
      <c r="L338" t="str">
        <f>_xlfn.CONCAT(БД_2023[[#This Row],[Имя]]," ",RIGHT(БД_2023[[#This Row],[Номер телефона]],5))</f>
        <v>31197 ****</v>
      </c>
      <c r="M338" s="17" t="e">
        <f>VLOOKUP(БД_2023[[#This Row],[Имя]],'СВ данные'!$A$1:$B$212,2,0)</f>
        <v>#N/A</v>
      </c>
      <c r="N338" t="s">
        <v>30</v>
      </c>
      <c r="O338" t="str">
        <f>VLOOKUP(БД_2023[[#This Row],[Товар]],'СВ данные'!$E$2:$F$373,2,0)</f>
        <v>Нет данных</v>
      </c>
    </row>
    <row r="339" spans="1:15" x14ac:dyDescent="0.2">
      <c r="A339" t="s">
        <v>9</v>
      </c>
      <c r="B339" s="4">
        <v>45035</v>
      </c>
      <c r="C339" t="s">
        <v>656</v>
      </c>
      <c r="D339" s="33" t="s">
        <v>923</v>
      </c>
      <c r="E339" t="s">
        <v>105</v>
      </c>
      <c r="F339" s="5">
        <v>2953</v>
      </c>
      <c r="G339" s="1">
        <v>12.4</v>
      </c>
      <c r="H339" t="s">
        <v>33</v>
      </c>
      <c r="I339" s="3">
        <v>75460</v>
      </c>
      <c r="J339" s="17" t="s">
        <v>25</v>
      </c>
      <c r="K339" t="str">
        <f>IF((БД_2023[[#This Row],[ВЫРУЧКА (ТГ.)]]/70)&gt;5000,(БД_2023[[#This Row],[ВЫРУЧКА (ТГ.)]]/70),"")</f>
        <v/>
      </c>
      <c r="L339" t="str">
        <f>_xlfn.CONCAT(БД_2023[[#This Row],[Имя]]," ",RIGHT(БД_2023[[#This Row],[Номер телефона]],5))</f>
        <v>РИТА 5****</v>
      </c>
      <c r="M339" s="17" t="str">
        <f>VLOOKUP(БД_2023[[#This Row],[Имя]],'СВ данные'!$A$1:$B$212,2,0)</f>
        <v>Ж</v>
      </c>
      <c r="N339" t="s">
        <v>711</v>
      </c>
      <c r="O339" t="str">
        <f>VLOOKUP(БД_2023[[#This Row],[Товар]],'СВ данные'!$E$2:$F$373,2,0)</f>
        <v>Инструменты</v>
      </c>
    </row>
    <row r="340" spans="1:15" x14ac:dyDescent="0.2">
      <c r="A340" t="s">
        <v>11</v>
      </c>
      <c r="B340" s="4">
        <v>45035</v>
      </c>
      <c r="C340" t="s">
        <v>489</v>
      </c>
      <c r="D340" s="33" t="s">
        <v>756</v>
      </c>
      <c r="E340" t="s">
        <v>169</v>
      </c>
      <c r="F340" s="5">
        <v>3049</v>
      </c>
      <c r="G340" s="1">
        <v>12.55</v>
      </c>
      <c r="H340" t="s">
        <v>32</v>
      </c>
      <c r="I340" s="3">
        <v>49000</v>
      </c>
      <c r="J340" s="17" t="s">
        <v>30</v>
      </c>
      <c r="K340" t="str">
        <f>IF((БД_2023[[#This Row],[ВЫРУЧКА (ТГ.)]]/70)&gt;5000,(БД_2023[[#This Row],[ВЫРУЧКА (ТГ.)]]/70),"")</f>
        <v/>
      </c>
      <c r="L340" t="str">
        <f>_xlfn.CONCAT(БД_2023[[#This Row],[Имя]]," ",RIGHT(БД_2023[[#This Row],[Номер телефона]],5))</f>
        <v>12577 ****</v>
      </c>
      <c r="M340" s="17" t="e">
        <f>VLOOKUP(БД_2023[[#This Row],[Имя]],'СВ данные'!$A$1:$B$212,2,0)</f>
        <v>#N/A</v>
      </c>
      <c r="N340" t="s">
        <v>30</v>
      </c>
      <c r="O340" t="str">
        <f>VLOOKUP(БД_2023[[#This Row],[Товар]],'СВ данные'!$E$2:$F$373,2,0)</f>
        <v>Нет данных</v>
      </c>
    </row>
    <row r="341" spans="1:15" x14ac:dyDescent="0.2">
      <c r="A341" t="s">
        <v>0</v>
      </c>
      <c r="B341" s="4">
        <v>45036</v>
      </c>
      <c r="C341" t="s">
        <v>417</v>
      </c>
      <c r="D341" s="33" t="s">
        <v>753</v>
      </c>
      <c r="E341" t="s">
        <v>44</v>
      </c>
      <c r="F341" s="5">
        <v>18216</v>
      </c>
      <c r="G341" s="1">
        <v>12.5</v>
      </c>
      <c r="H341" t="s">
        <v>35</v>
      </c>
      <c r="I341" s="3">
        <v>131390</v>
      </c>
      <c r="J341" s="17" t="s">
        <v>25</v>
      </c>
      <c r="K341" t="str">
        <f>IF((БД_2023[[#This Row],[ВЫРУЧКА (ТГ.)]]/70)&gt;5000,(БД_2023[[#This Row],[ВЫРУЧКА (ТГ.)]]/70),"")</f>
        <v/>
      </c>
      <c r="L341" t="str">
        <f>_xlfn.CONCAT(БД_2023[[#This Row],[Имя]]," ",RIGHT(БД_2023[[#This Row],[Номер телефона]],5))</f>
        <v>ИВАН 6****</v>
      </c>
      <c r="M341" s="17" t="str">
        <f>VLOOKUP(БД_2023[[#This Row],[Имя]],'СВ данные'!$A$1:$B$212,2,0)</f>
        <v>М</v>
      </c>
      <c r="N341" t="s">
        <v>711</v>
      </c>
      <c r="O341" t="str">
        <f>VLOOKUP(БД_2023[[#This Row],[Товар]],'СВ данные'!$E$2:$F$373,2,0)</f>
        <v>Инструменты</v>
      </c>
    </row>
    <row r="342" spans="1:15" x14ac:dyDescent="0.2">
      <c r="A342" t="s">
        <v>0</v>
      </c>
      <c r="B342" s="4">
        <v>45036</v>
      </c>
      <c r="C342" t="s">
        <v>629</v>
      </c>
      <c r="D342" s="33" t="s">
        <v>924</v>
      </c>
      <c r="E342" t="s">
        <v>49</v>
      </c>
      <c r="F342" s="5">
        <v>11107.8</v>
      </c>
      <c r="G342" s="1">
        <v>12.5</v>
      </c>
      <c r="H342" t="s">
        <v>39</v>
      </c>
      <c r="I342" s="3">
        <v>102690</v>
      </c>
      <c r="J342" s="17" t="s">
        <v>25</v>
      </c>
      <c r="K342" t="str">
        <f>IF((БД_2023[[#This Row],[ВЫРУЧКА (ТГ.)]]/70)&gt;5000,(БД_2023[[#This Row],[ВЫРУЧКА (ТГ.)]]/70),"")</f>
        <v/>
      </c>
      <c r="L342" t="str">
        <f>_xlfn.CONCAT(БД_2023[[#This Row],[Имя]]," ",RIGHT(БД_2023[[#This Row],[Номер телефона]],5))</f>
        <v>КИРИЛЛ 4****</v>
      </c>
      <c r="M342" s="17" t="str">
        <f>VLOOKUP(БД_2023[[#This Row],[Имя]],'СВ данные'!$A$1:$B$212,2,0)</f>
        <v>М</v>
      </c>
      <c r="N342" t="s">
        <v>711</v>
      </c>
      <c r="O342" t="str">
        <f>VLOOKUP(БД_2023[[#This Row],[Товар]],'СВ данные'!$E$2:$F$373,2,0)</f>
        <v>Сумки</v>
      </c>
    </row>
    <row r="343" spans="1:15" x14ac:dyDescent="0.2">
      <c r="A343" t="s">
        <v>13</v>
      </c>
      <c r="B343" s="4">
        <v>45036</v>
      </c>
      <c r="C343" t="s">
        <v>411</v>
      </c>
      <c r="D343" s="33" t="s">
        <v>765</v>
      </c>
      <c r="E343" t="s">
        <v>148</v>
      </c>
      <c r="F343" s="5">
        <v>40800</v>
      </c>
      <c r="G343" s="1">
        <v>12.33</v>
      </c>
      <c r="H343" t="s">
        <v>33</v>
      </c>
      <c r="I343" s="3">
        <v>501480</v>
      </c>
      <c r="J343" s="17" t="s">
        <v>25</v>
      </c>
      <c r="K343" s="3">
        <f>IF((БД_2023[[#This Row],[ВЫРУЧКА (ТГ.)]]/70)&gt;5000,(БД_2023[[#This Row],[ВЫРУЧКА (ТГ.)]]/70),"")</f>
        <v>7164</v>
      </c>
      <c r="L343" t="str">
        <f>_xlfn.CONCAT(БД_2023[[#This Row],[Имя]]," ",RIGHT(БД_2023[[#This Row],[Номер телефона]],5))</f>
        <v>СЕРГЕЙ 9****</v>
      </c>
      <c r="M343" s="17" t="str">
        <f>VLOOKUP(БД_2023[[#This Row],[Имя]],'СВ данные'!$A$1:$B$212,2,0)</f>
        <v>М</v>
      </c>
      <c r="N343" t="s">
        <v>711</v>
      </c>
      <c r="O343" t="str">
        <f>VLOOKUP(БД_2023[[#This Row],[Товар]],'СВ данные'!$E$2:$F$373,2,0)</f>
        <v>Сумки</v>
      </c>
    </row>
    <row r="344" spans="1:15" x14ac:dyDescent="0.2">
      <c r="A344" t="s">
        <v>18</v>
      </c>
      <c r="B344" s="4">
        <v>45036</v>
      </c>
      <c r="C344" t="s">
        <v>633</v>
      </c>
      <c r="D344" s="33" t="s">
        <v>925</v>
      </c>
      <c r="E344" t="s">
        <v>136</v>
      </c>
      <c r="F344" s="5">
        <v>7298</v>
      </c>
      <c r="G344" s="1">
        <v>12.35</v>
      </c>
      <c r="H344" t="s">
        <v>12</v>
      </c>
      <c r="I344" s="3">
        <v>77770</v>
      </c>
      <c r="J344" s="17" t="s">
        <v>25</v>
      </c>
      <c r="K344" t="str">
        <f>IF((БД_2023[[#This Row],[ВЫРУЧКА (ТГ.)]]/70)&gt;5000,(БД_2023[[#This Row],[ВЫРУЧКА (ТГ.)]]/70),"")</f>
        <v/>
      </c>
      <c r="L344" t="str">
        <f>_xlfn.CONCAT(БД_2023[[#This Row],[Имя]]," ",RIGHT(БД_2023[[#This Row],[Номер телефона]],5))</f>
        <v>ЛЮБОВЬ 2****</v>
      </c>
      <c r="M344" s="17" t="str">
        <f>VLOOKUP(БД_2023[[#This Row],[Имя]],'СВ данные'!$A$1:$B$212,2,0)</f>
        <v>Ж</v>
      </c>
      <c r="N344" t="s">
        <v>711</v>
      </c>
      <c r="O344" t="str">
        <f>VLOOKUP(БД_2023[[#This Row],[Товар]],'СВ данные'!$E$2:$F$373,2,0)</f>
        <v>Сумки</v>
      </c>
    </row>
    <row r="345" spans="1:15" x14ac:dyDescent="0.2">
      <c r="A345" t="s">
        <v>18</v>
      </c>
      <c r="B345" s="4">
        <v>45036</v>
      </c>
      <c r="C345" t="s">
        <v>632</v>
      </c>
      <c r="D345" s="33" t="s">
        <v>926</v>
      </c>
      <c r="E345" t="s">
        <v>49</v>
      </c>
      <c r="F345" s="5">
        <v>6710</v>
      </c>
      <c r="G345" s="1">
        <v>12.35</v>
      </c>
      <c r="H345" t="s">
        <v>12</v>
      </c>
      <c r="I345" s="3">
        <v>67130</v>
      </c>
      <c r="J345" s="17" t="s">
        <v>25</v>
      </c>
      <c r="K345" t="str">
        <f>IF((БД_2023[[#This Row],[ВЫРУЧКА (ТГ.)]]/70)&gt;5000,(БД_2023[[#This Row],[ВЫРУЧКА (ТГ.)]]/70),"")</f>
        <v/>
      </c>
      <c r="L345" t="str">
        <f>_xlfn.CONCAT(БД_2023[[#This Row],[Имя]]," ",RIGHT(БД_2023[[#This Row],[Номер телефона]],5))</f>
        <v>ЛИЛИЯ 9****</v>
      </c>
      <c r="M345" s="17" t="str">
        <f>VLOOKUP(БД_2023[[#This Row],[Имя]],'СВ данные'!$A$1:$B$212,2,0)</f>
        <v>Ж</v>
      </c>
      <c r="N345" t="s">
        <v>711</v>
      </c>
      <c r="O345" t="str">
        <f>VLOOKUP(БД_2023[[#This Row],[Товар]],'СВ данные'!$E$2:$F$373,2,0)</f>
        <v>Сумки</v>
      </c>
    </row>
    <row r="346" spans="1:15" x14ac:dyDescent="0.2">
      <c r="A346" t="s">
        <v>18</v>
      </c>
      <c r="B346" s="4">
        <v>45036</v>
      </c>
      <c r="C346" t="s">
        <v>610</v>
      </c>
      <c r="D346" s="33" t="s">
        <v>754</v>
      </c>
      <c r="E346" t="s">
        <v>87</v>
      </c>
      <c r="F346" s="5">
        <v>6650</v>
      </c>
      <c r="G346" s="1">
        <v>12.35</v>
      </c>
      <c r="H346" t="s">
        <v>33</v>
      </c>
      <c r="I346" s="3">
        <v>28980</v>
      </c>
      <c r="J346" s="17" t="s">
        <v>25</v>
      </c>
      <c r="K346" t="str">
        <f>IF((БД_2023[[#This Row],[ВЫРУЧКА (ТГ.)]]/70)&gt;5000,(БД_2023[[#This Row],[ВЫРУЧКА (ТГ.)]]/70),"")</f>
        <v/>
      </c>
      <c r="L346" t="str">
        <f>_xlfn.CONCAT(БД_2023[[#This Row],[Имя]]," ",RIGHT(БД_2023[[#This Row],[Номер телефона]],5))</f>
        <v>ВИКА 1****</v>
      </c>
      <c r="M346" s="17" t="str">
        <f>VLOOKUP(БД_2023[[#This Row],[Имя]],'СВ данные'!$A$1:$B$212,2,0)</f>
        <v>Ж</v>
      </c>
      <c r="N346" t="s">
        <v>711</v>
      </c>
      <c r="O346" t="str">
        <f>VLOOKUP(БД_2023[[#This Row],[Товар]],'СВ данные'!$E$2:$F$373,2,0)</f>
        <v>Одежда</v>
      </c>
    </row>
    <row r="347" spans="1:15" x14ac:dyDescent="0.2">
      <c r="A347" t="s">
        <v>14</v>
      </c>
      <c r="B347" s="4">
        <v>45036</v>
      </c>
      <c r="C347" t="s">
        <v>414</v>
      </c>
      <c r="D347" s="33" t="s">
        <v>927</v>
      </c>
      <c r="E347" t="s">
        <v>128</v>
      </c>
      <c r="F347" s="5">
        <v>7550</v>
      </c>
      <c r="G347" s="1">
        <v>12.33</v>
      </c>
      <c r="H347" t="s">
        <v>12</v>
      </c>
      <c r="I347" s="3">
        <v>73500</v>
      </c>
      <c r="J347" s="17" t="s">
        <v>25</v>
      </c>
      <c r="K347" t="str">
        <f>IF((БД_2023[[#This Row],[ВЫРУЧКА (ТГ.)]]/70)&gt;5000,(БД_2023[[#This Row],[ВЫРУЧКА (ТГ.)]]/70),"")</f>
        <v/>
      </c>
      <c r="L347" t="str">
        <f>_xlfn.CONCAT(БД_2023[[#This Row],[Имя]]," ",RIGHT(БД_2023[[#This Row],[Номер телефона]],5))</f>
        <v>ЕКАТЕРИНА 8****</v>
      </c>
      <c r="M347" s="17" t="str">
        <f>VLOOKUP(БД_2023[[#This Row],[Имя]],'СВ данные'!$A$1:$B$212,2,0)</f>
        <v>Ж</v>
      </c>
      <c r="N347" t="s">
        <v>711</v>
      </c>
      <c r="O347" t="str">
        <f>VLOOKUP(БД_2023[[#This Row],[Товар]],'СВ данные'!$E$2:$F$373,2,0)</f>
        <v>Аксессуары для телефона</v>
      </c>
    </row>
    <row r="348" spans="1:15" x14ac:dyDescent="0.2">
      <c r="A348" t="s">
        <v>11</v>
      </c>
      <c r="B348" s="4">
        <v>45036</v>
      </c>
      <c r="C348" t="s">
        <v>490</v>
      </c>
      <c r="D348" s="33" t="s">
        <v>756</v>
      </c>
      <c r="E348" t="s">
        <v>169</v>
      </c>
      <c r="F348" s="5">
        <v>12560</v>
      </c>
      <c r="G348" s="1">
        <v>12.5</v>
      </c>
      <c r="H348" t="s">
        <v>32</v>
      </c>
      <c r="I348" s="3">
        <v>65100</v>
      </c>
      <c r="J348" s="17" t="s">
        <v>30</v>
      </c>
      <c r="K348" t="str">
        <f>IF((БД_2023[[#This Row],[ВЫРУЧКА (ТГ.)]]/70)&gt;5000,(БД_2023[[#This Row],[ВЫРУЧКА (ТГ.)]]/70),"")</f>
        <v/>
      </c>
      <c r="L348" t="str">
        <f>_xlfn.CONCAT(БД_2023[[#This Row],[Имя]]," ",RIGHT(БД_2023[[#This Row],[Номер телефона]],5))</f>
        <v>303339 ****</v>
      </c>
      <c r="M348" s="17" t="e">
        <f>VLOOKUP(БД_2023[[#This Row],[Имя]],'СВ данные'!$A$1:$B$212,2,0)</f>
        <v>#N/A</v>
      </c>
      <c r="N348" t="s">
        <v>30</v>
      </c>
      <c r="O348" t="str">
        <f>VLOOKUP(БД_2023[[#This Row],[Товар]],'СВ данные'!$E$2:$F$373,2,0)</f>
        <v>Нет данных</v>
      </c>
    </row>
    <row r="349" spans="1:15" x14ac:dyDescent="0.2">
      <c r="A349" t="s">
        <v>14</v>
      </c>
      <c r="B349" s="4">
        <v>45037</v>
      </c>
      <c r="C349" t="s">
        <v>499</v>
      </c>
      <c r="D349" s="33" t="s">
        <v>928</v>
      </c>
      <c r="E349" t="s">
        <v>185</v>
      </c>
      <c r="F349" s="5">
        <v>5227.05</v>
      </c>
      <c r="G349" s="1">
        <v>70</v>
      </c>
      <c r="H349" t="s">
        <v>33</v>
      </c>
      <c r="I349" s="3">
        <v>114730</v>
      </c>
      <c r="J349" s="17" t="s">
        <v>717</v>
      </c>
      <c r="K349" t="str">
        <f>IF((БД_2023[[#This Row],[ВЫРУЧКА (ТГ.)]]/70)&gt;5000,(БД_2023[[#This Row],[ВЫРУЧКА (ТГ.)]]/70),"")</f>
        <v/>
      </c>
      <c r="L349" t="str">
        <f>_xlfn.CONCAT(БД_2023[[#This Row],[Имя]]," ",RIGHT(БД_2023[[#This Row],[Номер телефона]],5))</f>
        <v>ЛЕВ 3****</v>
      </c>
      <c r="M349" s="17" t="str">
        <f>VLOOKUP(БД_2023[[#This Row],[Имя]],'СВ данные'!$A$1:$B$212,2,0)</f>
        <v>М</v>
      </c>
      <c r="N349" t="s">
        <v>710</v>
      </c>
      <c r="O349" t="str">
        <f>VLOOKUP(БД_2023[[#This Row],[Товар]],'СВ данные'!$E$2:$F$373,2,0)</f>
        <v>Игрушки</v>
      </c>
    </row>
    <row r="350" spans="1:15" x14ac:dyDescent="0.2">
      <c r="A350" t="s">
        <v>9</v>
      </c>
      <c r="B350" s="4">
        <v>45037</v>
      </c>
      <c r="C350" t="s">
        <v>464</v>
      </c>
      <c r="D350" s="33" t="s">
        <v>929</v>
      </c>
      <c r="E350" s="7" t="s">
        <v>326</v>
      </c>
      <c r="F350" s="5">
        <v>5204</v>
      </c>
      <c r="G350" s="1">
        <v>12.4</v>
      </c>
      <c r="H350" t="s">
        <v>39</v>
      </c>
      <c r="I350" s="3">
        <v>72240</v>
      </c>
      <c r="J350" s="17" t="s">
        <v>25</v>
      </c>
      <c r="K350" t="str">
        <f>IF((БД_2023[[#This Row],[ВЫРУЧКА (ТГ.)]]/70)&gt;5000,(БД_2023[[#This Row],[ВЫРУЧКА (ТГ.)]]/70),"")</f>
        <v/>
      </c>
      <c r="L350" t="str">
        <f>_xlfn.CONCAT(БД_2023[[#This Row],[Имя]]," ",RIGHT(БД_2023[[#This Row],[Номер телефона]],5))</f>
        <v>АЛЛА 5****</v>
      </c>
      <c r="M350" s="17" t="str">
        <f>VLOOKUP(БД_2023[[#This Row],[Имя]],'СВ данные'!$A$1:$B$212,2,0)</f>
        <v>Ж</v>
      </c>
      <c r="N350" t="s">
        <v>711</v>
      </c>
      <c r="O350" t="str">
        <f>VLOOKUP(БД_2023[[#This Row],[Товар]],'СВ данные'!$E$2:$F$373,2,0)</f>
        <v>ЗОО Товары</v>
      </c>
    </row>
    <row r="351" spans="1:15" x14ac:dyDescent="0.2">
      <c r="A351" t="s">
        <v>18</v>
      </c>
      <c r="B351" s="4">
        <v>45037</v>
      </c>
      <c r="C351" t="s">
        <v>451</v>
      </c>
      <c r="D351" s="33" t="s">
        <v>922</v>
      </c>
      <c r="E351" t="s">
        <v>136</v>
      </c>
      <c r="F351" s="5">
        <v>1532</v>
      </c>
      <c r="G351" s="1">
        <v>12.35</v>
      </c>
      <c r="H351" t="s">
        <v>33</v>
      </c>
      <c r="I351" s="3">
        <v>51310</v>
      </c>
      <c r="J351" s="17" t="s">
        <v>25</v>
      </c>
      <c r="K351" t="str">
        <f>IF((БД_2023[[#This Row],[ВЫРУЧКА (ТГ.)]]/70)&gt;5000,(БД_2023[[#This Row],[ВЫРУЧКА (ТГ.)]]/70),"")</f>
        <v/>
      </c>
      <c r="L351" t="str">
        <f>_xlfn.CONCAT(БД_2023[[#This Row],[Имя]]," ",RIGHT(БД_2023[[#This Row],[Номер телефона]],5))</f>
        <v>АЛЕКСАНДРА 9****</v>
      </c>
      <c r="M351" s="17" t="str">
        <f>VLOOKUP(БД_2023[[#This Row],[Имя]],'СВ данные'!$A$1:$B$212,2,0)</f>
        <v>Ж</v>
      </c>
      <c r="N351" t="s">
        <v>711</v>
      </c>
      <c r="O351" t="str">
        <f>VLOOKUP(БД_2023[[#This Row],[Товар]],'СВ данные'!$E$2:$F$373,2,0)</f>
        <v>Сумки</v>
      </c>
    </row>
    <row r="352" spans="1:15" x14ac:dyDescent="0.2">
      <c r="A352" t="s">
        <v>14</v>
      </c>
      <c r="B352" s="4">
        <v>45037</v>
      </c>
      <c r="C352" t="s">
        <v>394</v>
      </c>
      <c r="D352" s="33" t="s">
        <v>930</v>
      </c>
      <c r="E352" t="s">
        <v>87</v>
      </c>
      <c r="F352" s="5">
        <v>4911</v>
      </c>
      <c r="G352" s="1">
        <v>12.35</v>
      </c>
      <c r="H352" t="s">
        <v>12</v>
      </c>
      <c r="I352" s="3">
        <v>74340</v>
      </c>
      <c r="J352" s="17" t="s">
        <v>25</v>
      </c>
      <c r="K352" t="str">
        <f>IF((БД_2023[[#This Row],[ВЫРУЧКА (ТГ.)]]/70)&gt;5000,(БД_2023[[#This Row],[ВЫРУЧКА (ТГ.)]]/70),"")</f>
        <v/>
      </c>
      <c r="L352" t="str">
        <f>_xlfn.CONCAT(БД_2023[[#This Row],[Имя]]," ",RIGHT(БД_2023[[#This Row],[Номер телефона]],5))</f>
        <v>ТАТЬЯНА 3****</v>
      </c>
      <c r="M352" s="17" t="str">
        <f>VLOOKUP(БД_2023[[#This Row],[Имя]],'СВ данные'!$A$1:$B$212,2,0)</f>
        <v>Ж</v>
      </c>
      <c r="N352" t="s">
        <v>711</v>
      </c>
      <c r="O352" t="str">
        <f>VLOOKUP(БД_2023[[#This Row],[Товар]],'СВ данные'!$E$2:$F$373,2,0)</f>
        <v>Одежда</v>
      </c>
    </row>
    <row r="353" spans="1:15" x14ac:dyDescent="0.2">
      <c r="A353" t="s">
        <v>11</v>
      </c>
      <c r="B353" s="4">
        <v>45037</v>
      </c>
      <c r="C353" t="s">
        <v>491</v>
      </c>
      <c r="D353" s="33" t="s">
        <v>756</v>
      </c>
      <c r="E353" t="s">
        <v>169</v>
      </c>
      <c r="F353" s="5">
        <v>13810</v>
      </c>
      <c r="G353" s="1">
        <v>12.5</v>
      </c>
      <c r="H353" t="s">
        <v>32</v>
      </c>
      <c r="I353" s="3">
        <v>71610</v>
      </c>
      <c r="J353" s="17" t="s">
        <v>30</v>
      </c>
      <c r="K353" t="str">
        <f>IF((БД_2023[[#This Row],[ВЫРУЧКА (ТГ.)]]/70)&gt;5000,(БД_2023[[#This Row],[ВЫРУЧКА (ТГ.)]]/70),"")</f>
        <v/>
      </c>
      <c r="L353" t="str">
        <f>_xlfn.CONCAT(БД_2023[[#This Row],[Имя]]," ",RIGHT(БД_2023[[#This Row],[Номер телефона]],5))</f>
        <v>29840 ****</v>
      </c>
      <c r="M353" s="17" t="e">
        <f>VLOOKUP(БД_2023[[#This Row],[Имя]],'СВ данные'!$A$1:$B$212,2,0)</f>
        <v>#N/A</v>
      </c>
      <c r="N353" t="s">
        <v>30</v>
      </c>
      <c r="O353" t="str">
        <f>VLOOKUP(БД_2023[[#This Row],[Товар]],'СВ данные'!$E$2:$F$373,2,0)</f>
        <v>Нет данных</v>
      </c>
    </row>
    <row r="354" spans="1:15" x14ac:dyDescent="0.2">
      <c r="A354" t="s">
        <v>10</v>
      </c>
      <c r="B354" s="4">
        <v>45038</v>
      </c>
      <c r="C354" t="s">
        <v>601</v>
      </c>
      <c r="D354" s="33" t="s">
        <v>931</v>
      </c>
      <c r="E354" s="7" t="s">
        <v>265</v>
      </c>
      <c r="F354" s="5">
        <v>4364</v>
      </c>
      <c r="G354" s="1">
        <v>70</v>
      </c>
      <c r="H354" t="s">
        <v>37</v>
      </c>
      <c r="I354" s="3">
        <v>34300</v>
      </c>
      <c r="J354" s="17" t="s">
        <v>717</v>
      </c>
      <c r="K354" t="str">
        <f>IF((БД_2023[[#This Row],[ВЫРУЧКА (ТГ.)]]/70)&gt;5000,(БД_2023[[#This Row],[ВЫРУЧКА (ТГ.)]]/70),"")</f>
        <v/>
      </c>
      <c r="L354" t="str">
        <f>_xlfn.CONCAT(БД_2023[[#This Row],[Имя]]," ",RIGHT(БД_2023[[#This Row],[Номер телефона]],5))</f>
        <v>АСКАР 0****</v>
      </c>
      <c r="M354" s="17" t="str">
        <f>VLOOKUP(БД_2023[[#This Row],[Имя]],'СВ данные'!$A$1:$B$212,2,0)</f>
        <v>М</v>
      </c>
      <c r="N354" t="s">
        <v>710</v>
      </c>
      <c r="O354" t="str">
        <f>VLOOKUP(БД_2023[[#This Row],[Товар]],'СВ данные'!$E$2:$F$373,2,0)</f>
        <v>Игрушки</v>
      </c>
    </row>
    <row r="355" spans="1:15" x14ac:dyDescent="0.2">
      <c r="A355" t="s">
        <v>9</v>
      </c>
      <c r="B355" s="4">
        <v>45038</v>
      </c>
      <c r="C355" t="s">
        <v>395</v>
      </c>
      <c r="D355" s="33" t="s">
        <v>932</v>
      </c>
      <c r="E355" t="s">
        <v>49</v>
      </c>
      <c r="F355" s="5">
        <v>7168.4</v>
      </c>
      <c r="G355" s="1">
        <v>12.4</v>
      </c>
      <c r="H355" t="s">
        <v>41</v>
      </c>
      <c r="I355" s="3">
        <v>116620</v>
      </c>
      <c r="J355" s="17" t="s">
        <v>25</v>
      </c>
      <c r="K355" t="str">
        <f>IF((БД_2023[[#This Row],[ВЫРУЧКА (ТГ.)]]/70)&gt;5000,(БД_2023[[#This Row],[ВЫРУЧКА (ТГ.)]]/70),"")</f>
        <v/>
      </c>
      <c r="L355" t="str">
        <f>_xlfn.CONCAT(БД_2023[[#This Row],[Имя]]," ",RIGHT(БД_2023[[#This Row],[Номер телефона]],5))</f>
        <v>ЮЛИЯ 5****</v>
      </c>
      <c r="M355" s="17" t="str">
        <f>VLOOKUP(БД_2023[[#This Row],[Имя]],'СВ данные'!$A$1:$B$212,2,0)</f>
        <v>Ж</v>
      </c>
      <c r="N355" t="s">
        <v>711</v>
      </c>
      <c r="O355" t="str">
        <f>VLOOKUP(БД_2023[[#This Row],[Товар]],'СВ данные'!$E$2:$F$373,2,0)</f>
        <v>Сумки</v>
      </c>
    </row>
    <row r="356" spans="1:15" x14ac:dyDescent="0.2">
      <c r="A356" t="s">
        <v>18</v>
      </c>
      <c r="B356" s="4">
        <v>45038</v>
      </c>
      <c r="C356" t="s">
        <v>453</v>
      </c>
      <c r="D356" s="33" t="s">
        <v>933</v>
      </c>
      <c r="E356" t="s">
        <v>137</v>
      </c>
      <c r="F356" s="5">
        <v>3294</v>
      </c>
      <c r="G356" s="1">
        <v>12.35</v>
      </c>
      <c r="H356" t="s">
        <v>12</v>
      </c>
      <c r="I356" s="3">
        <v>68600</v>
      </c>
      <c r="J356" s="17" t="s">
        <v>25</v>
      </c>
      <c r="K356" t="str">
        <f>IF((БД_2023[[#This Row],[ВЫРУЧКА (ТГ.)]]/70)&gt;5000,(БД_2023[[#This Row],[ВЫРУЧКА (ТГ.)]]/70),"")</f>
        <v/>
      </c>
      <c r="L356" t="str">
        <f>_xlfn.CONCAT(БД_2023[[#This Row],[Имя]]," ",RIGHT(БД_2023[[#This Row],[Номер телефона]],5))</f>
        <v>МАРИЯ 8****</v>
      </c>
      <c r="M356" s="17" t="str">
        <f>VLOOKUP(БД_2023[[#This Row],[Имя]],'СВ данные'!$A$1:$B$212,2,0)</f>
        <v>Ж</v>
      </c>
      <c r="N356" t="s">
        <v>711</v>
      </c>
      <c r="O356" t="str">
        <f>VLOOKUP(БД_2023[[#This Row],[Товар]],'СВ данные'!$E$2:$F$373,2,0)</f>
        <v>Разное</v>
      </c>
    </row>
    <row r="357" spans="1:15" x14ac:dyDescent="0.2">
      <c r="A357" t="s">
        <v>11</v>
      </c>
      <c r="B357" s="4">
        <v>45038</v>
      </c>
      <c r="C357" t="s">
        <v>492</v>
      </c>
      <c r="D357" s="33" t="s">
        <v>756</v>
      </c>
      <c r="E357" t="s">
        <v>169</v>
      </c>
      <c r="F357" s="5">
        <v>1753</v>
      </c>
      <c r="G357" s="1">
        <v>12.5</v>
      </c>
      <c r="H357" t="s">
        <v>32</v>
      </c>
      <c r="I357" s="3">
        <v>11130</v>
      </c>
      <c r="J357" s="17" t="s">
        <v>30</v>
      </c>
      <c r="K357" t="str">
        <f>IF((БД_2023[[#This Row],[ВЫРУЧКА (ТГ.)]]/70)&gt;5000,(БД_2023[[#This Row],[ВЫРУЧКА (ТГ.)]]/70),"")</f>
        <v/>
      </c>
      <c r="L357" t="str">
        <f>_xlfn.CONCAT(БД_2023[[#This Row],[Имя]]," ",RIGHT(БД_2023[[#This Row],[Номер телефона]],5))</f>
        <v>17494 ****</v>
      </c>
      <c r="M357" s="17" t="e">
        <f>VLOOKUP(БД_2023[[#This Row],[Имя]],'СВ данные'!$A$1:$B$212,2,0)</f>
        <v>#N/A</v>
      </c>
      <c r="N357" t="s">
        <v>30</v>
      </c>
      <c r="O357" t="str">
        <f>VLOOKUP(БД_2023[[#This Row],[Товар]],'СВ данные'!$E$2:$F$373,2,0)</f>
        <v>Нет данных</v>
      </c>
    </row>
    <row r="358" spans="1:15" x14ac:dyDescent="0.2">
      <c r="A358" t="s">
        <v>11</v>
      </c>
      <c r="B358" s="4">
        <v>45038</v>
      </c>
      <c r="C358" t="s">
        <v>494</v>
      </c>
      <c r="D358" s="33" t="s">
        <v>756</v>
      </c>
      <c r="E358" t="s">
        <v>169</v>
      </c>
      <c r="F358" s="5">
        <v>12712</v>
      </c>
      <c r="G358" s="1">
        <v>12.5</v>
      </c>
      <c r="H358" t="s">
        <v>32</v>
      </c>
      <c r="I358" s="3">
        <v>65940</v>
      </c>
      <c r="J358" s="17" t="s">
        <v>30</v>
      </c>
      <c r="K358" t="str">
        <f>IF((БД_2023[[#This Row],[ВЫРУЧКА (ТГ.)]]/70)&gt;5000,(БД_2023[[#This Row],[ВЫРУЧКА (ТГ.)]]/70),"")</f>
        <v/>
      </c>
      <c r="L358" t="str">
        <f>_xlfn.CONCAT(БД_2023[[#This Row],[Имя]]," ",RIGHT(БД_2023[[#This Row],[Номер телефона]],5))</f>
        <v>21000 ****</v>
      </c>
      <c r="M358" s="17" t="e">
        <f>VLOOKUP(БД_2023[[#This Row],[Имя]],'СВ данные'!$A$1:$B$212,2,0)</f>
        <v>#N/A</v>
      </c>
      <c r="N358" t="s">
        <v>30</v>
      </c>
      <c r="O358" t="str">
        <f>VLOOKUP(БД_2023[[#This Row],[Товар]],'СВ данные'!$E$2:$F$373,2,0)</f>
        <v>Нет данных</v>
      </c>
    </row>
    <row r="359" spans="1:15" x14ac:dyDescent="0.2">
      <c r="A359" t="s">
        <v>11</v>
      </c>
      <c r="B359" s="4">
        <v>45038</v>
      </c>
      <c r="C359" t="s">
        <v>493</v>
      </c>
      <c r="D359" s="33" t="s">
        <v>756</v>
      </c>
      <c r="E359" t="s">
        <v>169</v>
      </c>
      <c r="F359" s="5">
        <v>7858</v>
      </c>
      <c r="G359" s="1">
        <v>12.5</v>
      </c>
      <c r="H359" t="s">
        <v>32</v>
      </c>
      <c r="I359" s="3">
        <v>71750</v>
      </c>
      <c r="J359" s="17" t="s">
        <v>30</v>
      </c>
      <c r="K359" t="str">
        <f>IF((БД_2023[[#This Row],[ВЫРУЧКА (ТГ.)]]/70)&gt;5000,(БД_2023[[#This Row],[ВЫРУЧКА (ТГ.)]]/70),"")</f>
        <v/>
      </c>
      <c r="L359" t="str">
        <f>_xlfn.CONCAT(БД_2023[[#This Row],[Имя]]," ",RIGHT(БД_2023[[#This Row],[Номер телефона]],5))</f>
        <v>24787 ****</v>
      </c>
      <c r="M359" s="17" t="e">
        <f>VLOOKUP(БД_2023[[#This Row],[Имя]],'СВ данные'!$A$1:$B$212,2,0)</f>
        <v>#N/A</v>
      </c>
      <c r="N359" t="s">
        <v>30</v>
      </c>
      <c r="O359" t="str">
        <f>VLOOKUP(БД_2023[[#This Row],[Товар]],'СВ данные'!$E$2:$F$373,2,0)</f>
        <v>Нет данных</v>
      </c>
    </row>
    <row r="360" spans="1:15" x14ac:dyDescent="0.2">
      <c r="A360" t="s">
        <v>11</v>
      </c>
      <c r="B360" s="4">
        <v>45038</v>
      </c>
      <c r="C360" t="s">
        <v>484</v>
      </c>
      <c r="D360" s="33" t="s">
        <v>756</v>
      </c>
      <c r="E360" t="s">
        <v>169</v>
      </c>
      <c r="F360" s="5">
        <v>165</v>
      </c>
      <c r="G360" s="1">
        <v>12.5</v>
      </c>
      <c r="H360" t="s">
        <v>32</v>
      </c>
      <c r="I360" s="3">
        <v>1050</v>
      </c>
      <c r="J360" s="17" t="s">
        <v>30</v>
      </c>
      <c r="K360" t="str">
        <f>IF((БД_2023[[#This Row],[ВЫРУЧКА (ТГ.)]]/70)&gt;5000,(БД_2023[[#This Row],[ВЫРУЧКА (ТГ.)]]/70),"")</f>
        <v/>
      </c>
      <c r="L360" t="str">
        <f>_xlfn.CONCAT(БД_2023[[#This Row],[Имя]]," ",RIGHT(БД_2023[[#This Row],[Номер телефона]],5))</f>
        <v>26068 ****</v>
      </c>
      <c r="M360" s="17" t="e">
        <f>VLOOKUP(БД_2023[[#This Row],[Имя]],'СВ данные'!$A$1:$B$212,2,0)</f>
        <v>#N/A</v>
      </c>
      <c r="N360" t="s">
        <v>30</v>
      </c>
      <c r="O360" t="str">
        <f>VLOOKUP(БД_2023[[#This Row],[Товар]],'СВ данные'!$E$2:$F$373,2,0)</f>
        <v>Нет данных</v>
      </c>
    </row>
    <row r="361" spans="1:15" x14ac:dyDescent="0.2">
      <c r="A361" t="s">
        <v>0</v>
      </c>
      <c r="B361" s="4">
        <v>45040</v>
      </c>
      <c r="C361" t="s">
        <v>671</v>
      </c>
      <c r="D361" s="33" t="s">
        <v>934</v>
      </c>
      <c r="E361" t="s">
        <v>118</v>
      </c>
      <c r="F361" s="5">
        <v>1797.2</v>
      </c>
      <c r="G361" s="1">
        <v>70</v>
      </c>
      <c r="H361" t="s">
        <v>33</v>
      </c>
      <c r="I361" s="3">
        <v>55454</v>
      </c>
      <c r="J361" s="17" t="s">
        <v>717</v>
      </c>
      <c r="K361" t="str">
        <f>IF((БД_2023[[#This Row],[ВЫРУЧКА (ТГ.)]]/70)&gt;5000,(БД_2023[[#This Row],[ВЫРУЧКА (ТГ.)]]/70),"")</f>
        <v/>
      </c>
      <c r="L361" t="str">
        <f>_xlfn.CONCAT(БД_2023[[#This Row],[Имя]]," ",RIGHT(БД_2023[[#This Row],[Номер телефона]],5))</f>
        <v>ХОЛИСА 9****</v>
      </c>
      <c r="M361" s="17" t="str">
        <f>VLOOKUP(БД_2023[[#This Row],[Имя]],'СВ данные'!$A$1:$B$212,2,0)</f>
        <v>Ж</v>
      </c>
      <c r="N361" t="s">
        <v>710</v>
      </c>
      <c r="O361" t="str">
        <f>VLOOKUP(БД_2023[[#This Row],[Товар]],'СВ данные'!$E$2:$F$373,2,0)</f>
        <v>Сумки</v>
      </c>
    </row>
    <row r="362" spans="1:15" x14ac:dyDescent="0.2">
      <c r="A362" t="s">
        <v>0</v>
      </c>
      <c r="B362" s="4">
        <v>45040</v>
      </c>
      <c r="C362" t="s">
        <v>353</v>
      </c>
      <c r="D362" s="33" t="s">
        <v>746</v>
      </c>
      <c r="E362" t="s">
        <v>57</v>
      </c>
      <c r="F362" s="5">
        <v>6981</v>
      </c>
      <c r="G362" s="1">
        <v>12.4</v>
      </c>
      <c r="H362" t="s">
        <v>35</v>
      </c>
      <c r="I362" s="3">
        <v>60410</v>
      </c>
      <c r="J362" s="17" t="s">
        <v>25</v>
      </c>
      <c r="K362" t="str">
        <f>IF((БД_2023[[#This Row],[ВЫРУЧКА (ТГ.)]]/70)&gt;5000,(БД_2023[[#This Row],[ВЫРУЧКА (ТГ.)]]/70),"")</f>
        <v/>
      </c>
      <c r="L362" t="str">
        <f>_xlfn.CONCAT(БД_2023[[#This Row],[Имя]]," ",RIGHT(БД_2023[[#This Row],[Номер телефона]],5))</f>
        <v>ИРИНА 3****</v>
      </c>
      <c r="M362" s="17" t="str">
        <f>VLOOKUP(БД_2023[[#This Row],[Имя]],'СВ данные'!$A$1:$B$212,2,0)</f>
        <v>Ж</v>
      </c>
      <c r="N362" t="s">
        <v>711</v>
      </c>
      <c r="O362" t="str">
        <f>VLOOKUP(БД_2023[[#This Row],[Товар]],'СВ данные'!$E$2:$F$373,2,0)</f>
        <v>Детская одежда</v>
      </c>
    </row>
    <row r="363" spans="1:15" x14ac:dyDescent="0.2">
      <c r="A363" t="s">
        <v>0</v>
      </c>
      <c r="B363" s="4">
        <v>45040</v>
      </c>
      <c r="C363" t="s">
        <v>417</v>
      </c>
      <c r="D363" s="33" t="s">
        <v>753</v>
      </c>
      <c r="E363" t="s">
        <v>44</v>
      </c>
      <c r="F363" s="5">
        <v>14432</v>
      </c>
      <c r="G363" s="1">
        <v>12.4</v>
      </c>
      <c r="H363" t="s">
        <v>33</v>
      </c>
      <c r="I363" s="3">
        <v>100030</v>
      </c>
      <c r="J363" s="17" t="s">
        <v>25</v>
      </c>
      <c r="K363" t="str">
        <f>IF((БД_2023[[#This Row],[ВЫРУЧКА (ТГ.)]]/70)&gt;5000,(БД_2023[[#This Row],[ВЫРУЧКА (ТГ.)]]/70),"")</f>
        <v/>
      </c>
      <c r="L363" t="str">
        <f>_xlfn.CONCAT(БД_2023[[#This Row],[Имя]]," ",RIGHT(БД_2023[[#This Row],[Номер телефона]],5))</f>
        <v>ИВАН 6****</v>
      </c>
      <c r="M363" s="17" t="str">
        <f>VLOOKUP(БД_2023[[#This Row],[Имя]],'СВ данные'!$A$1:$B$212,2,0)</f>
        <v>М</v>
      </c>
      <c r="N363" t="s">
        <v>711</v>
      </c>
      <c r="O363" t="str">
        <f>VLOOKUP(БД_2023[[#This Row],[Товар]],'СВ данные'!$E$2:$F$373,2,0)</f>
        <v>Инструменты</v>
      </c>
    </row>
    <row r="364" spans="1:15" x14ac:dyDescent="0.2">
      <c r="A364" t="s">
        <v>0</v>
      </c>
      <c r="B364" s="4">
        <v>45040</v>
      </c>
      <c r="C364" t="s">
        <v>417</v>
      </c>
      <c r="D364" s="33" t="s">
        <v>753</v>
      </c>
      <c r="E364" t="s">
        <v>117</v>
      </c>
      <c r="F364" s="5">
        <v>2015.31</v>
      </c>
      <c r="G364" s="1">
        <v>12.5</v>
      </c>
      <c r="H364" t="s">
        <v>32</v>
      </c>
      <c r="I364" s="3">
        <v>17992</v>
      </c>
      <c r="J364" s="17" t="s">
        <v>25</v>
      </c>
      <c r="K364" t="str">
        <f>IF((БД_2023[[#This Row],[ВЫРУЧКА (ТГ.)]]/70)&gt;5000,(БД_2023[[#This Row],[ВЫРУЧКА (ТГ.)]]/70),"")</f>
        <v/>
      </c>
      <c r="L364" t="str">
        <f>_xlfn.CONCAT(БД_2023[[#This Row],[Имя]]," ",RIGHT(БД_2023[[#This Row],[Номер телефона]],5))</f>
        <v>ИВАН 6****</v>
      </c>
      <c r="M364" s="17" t="str">
        <f>VLOOKUP(БД_2023[[#This Row],[Имя]],'СВ данные'!$A$1:$B$212,2,0)</f>
        <v>М</v>
      </c>
      <c r="N364" t="s">
        <v>711</v>
      </c>
      <c r="O364" t="str">
        <f>VLOOKUP(БД_2023[[#This Row],[Товар]],'СВ данные'!$E$2:$F$373,2,0)</f>
        <v>Нет данных</v>
      </c>
    </row>
    <row r="365" spans="1:15" x14ac:dyDescent="0.2">
      <c r="A365" t="s">
        <v>13</v>
      </c>
      <c r="B365" s="4">
        <v>45040</v>
      </c>
      <c r="C365" t="s">
        <v>353</v>
      </c>
      <c r="D365" s="33" t="s">
        <v>935</v>
      </c>
      <c r="E365" t="s">
        <v>49</v>
      </c>
      <c r="F365" s="5">
        <v>7126</v>
      </c>
      <c r="G365" s="1">
        <v>12.35</v>
      </c>
      <c r="H365" t="s">
        <v>12</v>
      </c>
      <c r="I365" s="3">
        <v>39900</v>
      </c>
      <c r="J365" s="17" t="s">
        <v>25</v>
      </c>
      <c r="K365" t="str">
        <f>IF((БД_2023[[#This Row],[ВЫРУЧКА (ТГ.)]]/70)&gt;5000,(БД_2023[[#This Row],[ВЫРУЧКА (ТГ.)]]/70),"")</f>
        <v/>
      </c>
      <c r="L365" t="str">
        <f>_xlfn.CONCAT(БД_2023[[#This Row],[Имя]]," ",RIGHT(БД_2023[[#This Row],[Номер телефона]],5))</f>
        <v>ИРИНА 0****</v>
      </c>
      <c r="M365" s="17" t="str">
        <f>VLOOKUP(БД_2023[[#This Row],[Имя]],'СВ данные'!$A$1:$B$212,2,0)</f>
        <v>Ж</v>
      </c>
      <c r="N365" t="s">
        <v>711</v>
      </c>
      <c r="O365" t="str">
        <f>VLOOKUP(БД_2023[[#This Row],[Товар]],'СВ данные'!$E$2:$F$373,2,0)</f>
        <v>Сумки</v>
      </c>
    </row>
    <row r="366" spans="1:15" x14ac:dyDescent="0.2">
      <c r="A366" t="s">
        <v>0</v>
      </c>
      <c r="B366" s="4">
        <v>45040</v>
      </c>
      <c r="C366" t="s">
        <v>451</v>
      </c>
      <c r="D366" s="33" t="s">
        <v>936</v>
      </c>
      <c r="E366" t="s">
        <v>119</v>
      </c>
      <c r="F366" s="5">
        <v>7436</v>
      </c>
      <c r="G366" s="1">
        <v>12.4</v>
      </c>
      <c r="H366" t="s">
        <v>39</v>
      </c>
      <c r="I366" s="3">
        <v>96530</v>
      </c>
      <c r="J366" s="17" t="s">
        <v>25</v>
      </c>
      <c r="K366" t="str">
        <f>IF((БД_2023[[#This Row],[ВЫРУЧКА (ТГ.)]]/70)&gt;5000,(БД_2023[[#This Row],[ВЫРУЧКА (ТГ.)]]/70),"")</f>
        <v/>
      </c>
      <c r="L366" t="str">
        <f>_xlfn.CONCAT(БД_2023[[#This Row],[Имя]]," ",RIGHT(БД_2023[[#This Row],[Номер телефона]],5))</f>
        <v>АЛЕКСАНДРА 0****</v>
      </c>
      <c r="M366" s="17" t="str">
        <f>VLOOKUP(БД_2023[[#This Row],[Имя]],'СВ данные'!$A$1:$B$212,2,0)</f>
        <v>Ж</v>
      </c>
      <c r="N366" t="s">
        <v>711</v>
      </c>
      <c r="O366" t="str">
        <f>VLOOKUP(БД_2023[[#This Row],[Товар]],'СВ данные'!$E$2:$F$373,2,0)</f>
        <v>Сумки</v>
      </c>
    </row>
    <row r="367" spans="1:15" x14ac:dyDescent="0.2">
      <c r="A367" t="s">
        <v>13</v>
      </c>
      <c r="B367" s="4">
        <v>45040</v>
      </c>
      <c r="C367" t="s">
        <v>353</v>
      </c>
      <c r="D367" s="33" t="s">
        <v>937</v>
      </c>
      <c r="E367" t="s">
        <v>49</v>
      </c>
      <c r="F367" s="5">
        <v>7690</v>
      </c>
      <c r="G367" s="1">
        <v>12.32</v>
      </c>
      <c r="H367" t="s">
        <v>12</v>
      </c>
      <c r="I367" s="3">
        <v>50120</v>
      </c>
      <c r="J367" s="17" t="s">
        <v>25</v>
      </c>
      <c r="K367" t="str">
        <f>IF((БД_2023[[#This Row],[ВЫРУЧКА (ТГ.)]]/70)&gt;5000,(БД_2023[[#This Row],[ВЫРУЧКА (ТГ.)]]/70),"")</f>
        <v/>
      </c>
      <c r="L367" t="str">
        <f>_xlfn.CONCAT(БД_2023[[#This Row],[Имя]]," ",RIGHT(БД_2023[[#This Row],[Номер телефона]],5))</f>
        <v>ИРИНА 6****</v>
      </c>
      <c r="M367" s="17" t="str">
        <f>VLOOKUP(БД_2023[[#This Row],[Имя]],'СВ данные'!$A$1:$B$212,2,0)</f>
        <v>Ж</v>
      </c>
      <c r="N367" t="s">
        <v>711</v>
      </c>
      <c r="O367" t="str">
        <f>VLOOKUP(БД_2023[[#This Row],[Товар]],'СВ данные'!$E$2:$F$373,2,0)</f>
        <v>Сумки</v>
      </c>
    </row>
    <row r="368" spans="1:15" x14ac:dyDescent="0.2">
      <c r="A368" t="s">
        <v>18</v>
      </c>
      <c r="B368" s="4">
        <v>45040</v>
      </c>
      <c r="C368" t="s">
        <v>610</v>
      </c>
      <c r="D368" s="33" t="s">
        <v>754</v>
      </c>
      <c r="E368" t="s">
        <v>138</v>
      </c>
      <c r="F368" s="5">
        <v>2367</v>
      </c>
      <c r="G368" s="1">
        <v>12.3</v>
      </c>
      <c r="H368" t="s">
        <v>33</v>
      </c>
      <c r="I368" s="3">
        <v>8890</v>
      </c>
      <c r="J368" s="17" t="s">
        <v>25</v>
      </c>
      <c r="K368" t="str">
        <f>IF((БД_2023[[#This Row],[ВЫРУЧКА (ТГ.)]]/70)&gt;5000,(БД_2023[[#This Row],[ВЫРУЧКА (ТГ.)]]/70),"")</f>
        <v/>
      </c>
      <c r="L368" t="str">
        <f>_xlfn.CONCAT(БД_2023[[#This Row],[Имя]]," ",RIGHT(БД_2023[[#This Row],[Номер телефона]],5))</f>
        <v>ВИКА 1****</v>
      </c>
      <c r="M368" s="17" t="str">
        <f>VLOOKUP(БД_2023[[#This Row],[Имя]],'СВ данные'!$A$1:$B$212,2,0)</f>
        <v>Ж</v>
      </c>
      <c r="N368" t="s">
        <v>711</v>
      </c>
      <c r="O368" t="str">
        <f>VLOOKUP(БД_2023[[#This Row],[Товар]],'СВ данные'!$E$2:$F$373,2,0)</f>
        <v>Разное</v>
      </c>
    </row>
    <row r="369" spans="1:15" x14ac:dyDescent="0.2">
      <c r="A369" t="s">
        <v>11</v>
      </c>
      <c r="B369" s="4">
        <v>45040</v>
      </c>
      <c r="C369" t="s">
        <v>480</v>
      </c>
      <c r="D369" s="33" t="s">
        <v>756</v>
      </c>
      <c r="E369" t="s">
        <v>169</v>
      </c>
      <c r="F369" s="5">
        <v>459</v>
      </c>
      <c r="G369" s="1">
        <v>12.5</v>
      </c>
      <c r="H369" t="s">
        <v>32</v>
      </c>
      <c r="I369" s="3">
        <v>2830</v>
      </c>
      <c r="J369" s="17" t="s">
        <v>30</v>
      </c>
      <c r="K369" t="str">
        <f>IF((БД_2023[[#This Row],[ВЫРУЧКА (ТГ.)]]/70)&gt;5000,(БД_2023[[#This Row],[ВЫРУЧКА (ТГ.)]]/70),"")</f>
        <v/>
      </c>
      <c r="L369" t="str">
        <f>_xlfn.CONCAT(БД_2023[[#This Row],[Имя]]," ",RIGHT(БД_2023[[#This Row],[Номер телефона]],5))</f>
        <v>19565 ****</v>
      </c>
      <c r="M369" s="17" t="e">
        <f>VLOOKUP(БД_2023[[#This Row],[Имя]],'СВ данные'!$A$1:$B$212,2,0)</f>
        <v>#N/A</v>
      </c>
      <c r="N369" t="s">
        <v>30</v>
      </c>
      <c r="O369" t="str">
        <f>VLOOKUP(БД_2023[[#This Row],[Товар]],'СВ данные'!$E$2:$F$373,2,0)</f>
        <v>Нет данных</v>
      </c>
    </row>
    <row r="370" spans="1:15" x14ac:dyDescent="0.2">
      <c r="A370" t="s">
        <v>11</v>
      </c>
      <c r="B370" s="4">
        <v>45040</v>
      </c>
      <c r="C370" t="s">
        <v>495</v>
      </c>
      <c r="D370" s="33" t="s">
        <v>756</v>
      </c>
      <c r="E370" t="s">
        <v>169</v>
      </c>
      <c r="F370" s="5">
        <v>34716</v>
      </c>
      <c r="G370" s="1">
        <v>12.5</v>
      </c>
      <c r="H370" t="s">
        <v>32</v>
      </c>
      <c r="I370" s="3">
        <v>3850</v>
      </c>
      <c r="J370" s="17" t="s">
        <v>30</v>
      </c>
      <c r="K370" t="str">
        <f>IF((БД_2023[[#This Row],[ВЫРУЧКА (ТГ.)]]/70)&gt;5000,(БД_2023[[#This Row],[ВЫРУЧКА (ТГ.)]]/70),"")</f>
        <v/>
      </c>
      <c r="L370" t="str">
        <f>_xlfn.CONCAT(БД_2023[[#This Row],[Имя]]," ",RIGHT(БД_2023[[#This Row],[Номер телефона]],5))</f>
        <v>34716 ****</v>
      </c>
      <c r="M370" s="17" t="e">
        <f>VLOOKUP(БД_2023[[#This Row],[Имя]],'СВ данные'!$A$1:$B$212,2,0)</f>
        <v>#N/A</v>
      </c>
      <c r="N370" t="s">
        <v>30</v>
      </c>
      <c r="O370" t="str">
        <f>VLOOKUP(БД_2023[[#This Row],[Товар]],'СВ данные'!$E$2:$F$373,2,0)</f>
        <v>Нет данных</v>
      </c>
    </row>
    <row r="371" spans="1:15" x14ac:dyDescent="0.2">
      <c r="A371" t="s">
        <v>0</v>
      </c>
      <c r="B371" s="4">
        <v>45041</v>
      </c>
      <c r="C371" t="s">
        <v>394</v>
      </c>
      <c r="D371" s="33" t="s">
        <v>938</v>
      </c>
      <c r="E371" t="s">
        <v>46</v>
      </c>
      <c r="F371" s="5">
        <v>7783.6</v>
      </c>
      <c r="G371" s="1">
        <v>12.4</v>
      </c>
      <c r="H371" t="s">
        <v>39</v>
      </c>
      <c r="I371" s="3">
        <v>54236</v>
      </c>
      <c r="J371" s="17" t="s">
        <v>25</v>
      </c>
      <c r="K371" t="str">
        <f>IF((БД_2023[[#This Row],[ВЫРУЧКА (ТГ.)]]/70)&gt;5000,(БД_2023[[#This Row],[ВЫРУЧКА (ТГ.)]]/70),"")</f>
        <v/>
      </c>
      <c r="L371" t="str">
        <f>_xlfn.CONCAT(БД_2023[[#This Row],[Имя]]," ",RIGHT(БД_2023[[#This Row],[Номер телефона]],5))</f>
        <v>ТАТЬЯНА 6****</v>
      </c>
      <c r="M371" s="17" t="str">
        <f>VLOOKUP(БД_2023[[#This Row],[Имя]],'СВ данные'!$A$1:$B$212,2,0)</f>
        <v>Ж</v>
      </c>
      <c r="N371" t="s">
        <v>711</v>
      </c>
      <c r="O371" t="str">
        <f>VLOOKUP(БД_2023[[#This Row],[Товар]],'СВ данные'!$E$2:$F$373,2,0)</f>
        <v>Одежда</v>
      </c>
    </row>
    <row r="372" spans="1:15" x14ac:dyDescent="0.2">
      <c r="A372" t="s">
        <v>0</v>
      </c>
      <c r="B372" s="4">
        <v>45041</v>
      </c>
      <c r="C372" t="s">
        <v>460</v>
      </c>
      <c r="D372" s="33" t="s">
        <v>939</v>
      </c>
      <c r="E372" t="s">
        <v>49</v>
      </c>
      <c r="F372" s="5">
        <v>3690</v>
      </c>
      <c r="G372" s="1">
        <v>12.4</v>
      </c>
      <c r="H372" t="s">
        <v>39</v>
      </c>
      <c r="I372" s="3">
        <v>73640</v>
      </c>
      <c r="J372" s="17" t="s">
        <v>25</v>
      </c>
      <c r="K372" t="str">
        <f>IF((БД_2023[[#This Row],[ВЫРУЧКА (ТГ.)]]/70)&gt;5000,(БД_2023[[#This Row],[ВЫРУЧКА (ТГ.)]]/70),"")</f>
        <v/>
      </c>
      <c r="L372" t="str">
        <f>_xlfn.CONCAT(БД_2023[[#This Row],[Имя]]," ",RIGHT(БД_2023[[#This Row],[Номер телефона]],5))</f>
        <v>МАРГАРИТА 2****</v>
      </c>
      <c r="M372" s="17" t="str">
        <f>VLOOKUP(БД_2023[[#This Row],[Имя]],'СВ данные'!$A$1:$B$212,2,0)</f>
        <v>Ж</v>
      </c>
      <c r="N372" t="s">
        <v>711</v>
      </c>
      <c r="O372" t="str">
        <f>VLOOKUP(БД_2023[[#This Row],[Товар]],'СВ данные'!$E$2:$F$373,2,0)</f>
        <v>Сумки</v>
      </c>
    </row>
    <row r="373" spans="1:15" x14ac:dyDescent="0.2">
      <c r="A373" t="s">
        <v>9</v>
      </c>
      <c r="B373" s="4">
        <v>45041</v>
      </c>
      <c r="C373" t="s">
        <v>407</v>
      </c>
      <c r="D373" s="33" t="s">
        <v>902</v>
      </c>
      <c r="E373" t="s">
        <v>99</v>
      </c>
      <c r="F373" s="5">
        <v>15037</v>
      </c>
      <c r="G373" s="1">
        <v>12.4</v>
      </c>
      <c r="H373" t="s">
        <v>33</v>
      </c>
      <c r="I373" s="3">
        <v>199990</v>
      </c>
      <c r="J373" s="17" t="s">
        <v>25</v>
      </c>
      <c r="K373" t="str">
        <f>IF((БД_2023[[#This Row],[ВЫРУЧКА (ТГ.)]]/70)&gt;5000,(БД_2023[[#This Row],[ВЫРУЧКА (ТГ.)]]/70),"")</f>
        <v/>
      </c>
      <c r="L373" t="str">
        <f>_xlfn.CONCAT(БД_2023[[#This Row],[Имя]]," ",RIGHT(БД_2023[[#This Row],[Номер телефона]],5))</f>
        <v>ВАДИМ 0****</v>
      </c>
      <c r="M373" s="17" t="str">
        <f>VLOOKUP(БД_2023[[#This Row],[Имя]],'СВ данные'!$A$1:$B$212,2,0)</f>
        <v>М</v>
      </c>
      <c r="N373" t="s">
        <v>711</v>
      </c>
      <c r="O373" t="str">
        <f>VLOOKUP(БД_2023[[#This Row],[Товар]],'СВ данные'!$E$2:$F$373,2,0)</f>
        <v>Разное</v>
      </c>
    </row>
    <row r="374" spans="1:15" x14ac:dyDescent="0.2">
      <c r="A374" t="s">
        <v>0</v>
      </c>
      <c r="B374" s="4">
        <v>45041</v>
      </c>
      <c r="C374" t="s">
        <v>353</v>
      </c>
      <c r="D374" s="33" t="s">
        <v>940</v>
      </c>
      <c r="E374" t="s">
        <v>356</v>
      </c>
      <c r="F374" s="5">
        <v>10472</v>
      </c>
      <c r="G374" s="1">
        <v>12.4</v>
      </c>
      <c r="H374" t="s">
        <v>39</v>
      </c>
      <c r="I374" s="3">
        <v>84504</v>
      </c>
      <c r="J374" s="17" t="s">
        <v>25</v>
      </c>
      <c r="K374" t="str">
        <f>IF((БД_2023[[#This Row],[ВЫРУЧКА (ТГ.)]]/70)&gt;5000,(БД_2023[[#This Row],[ВЫРУЧКА (ТГ.)]]/70),"")</f>
        <v/>
      </c>
      <c r="L374" t="str">
        <f>_xlfn.CONCAT(БД_2023[[#This Row],[Имя]]," ",RIGHT(БД_2023[[#This Row],[Номер телефона]],5))</f>
        <v>ИРИНА 6****</v>
      </c>
      <c r="M374" s="17" t="str">
        <f>VLOOKUP(БД_2023[[#This Row],[Имя]],'СВ данные'!$A$1:$B$212,2,0)</f>
        <v>Ж</v>
      </c>
      <c r="N374" t="s">
        <v>711</v>
      </c>
      <c r="O374" t="str">
        <f>VLOOKUP(БД_2023[[#This Row],[Товар]],'СВ данные'!$E$2:$F$373,2,0)</f>
        <v>Одежда</v>
      </c>
    </row>
    <row r="375" spans="1:15" x14ac:dyDescent="0.2">
      <c r="A375" t="s">
        <v>9</v>
      </c>
      <c r="B375" s="4">
        <v>45041</v>
      </c>
      <c r="C375" t="s">
        <v>408</v>
      </c>
      <c r="D375" s="33" t="s">
        <v>941</v>
      </c>
      <c r="E375" t="s">
        <v>93</v>
      </c>
      <c r="F375" s="5">
        <v>4360</v>
      </c>
      <c r="G375" s="1">
        <v>12.4</v>
      </c>
      <c r="H375" t="s">
        <v>33</v>
      </c>
      <c r="I375" s="3">
        <v>80710</v>
      </c>
      <c r="J375" s="17" t="s">
        <v>25</v>
      </c>
      <c r="K375" t="str">
        <f>IF((БД_2023[[#This Row],[ВЫРУЧКА (ТГ.)]]/70)&gt;5000,(БД_2023[[#This Row],[ВЫРУЧКА (ТГ.)]]/70),"")</f>
        <v/>
      </c>
      <c r="L375" t="str">
        <f>_xlfn.CONCAT(БД_2023[[#This Row],[Имя]]," ",RIGHT(БД_2023[[#This Row],[Номер телефона]],5))</f>
        <v>ЕЛЕНА 2****</v>
      </c>
      <c r="M375" s="17" t="str">
        <f>VLOOKUP(БД_2023[[#This Row],[Имя]],'СВ данные'!$A$1:$B$212,2,0)</f>
        <v>Ж</v>
      </c>
      <c r="N375" t="s">
        <v>711</v>
      </c>
      <c r="O375" t="str">
        <f>VLOOKUP(БД_2023[[#This Row],[Товар]],'СВ данные'!$E$2:$F$373,2,0)</f>
        <v>Одежда</v>
      </c>
    </row>
    <row r="376" spans="1:15" x14ac:dyDescent="0.2">
      <c r="A376" t="s">
        <v>0</v>
      </c>
      <c r="B376" s="4">
        <v>45041</v>
      </c>
      <c r="C376" t="s">
        <v>414</v>
      </c>
      <c r="D376" s="33" t="s">
        <v>942</v>
      </c>
      <c r="E376" t="s">
        <v>120</v>
      </c>
      <c r="F376" s="5">
        <v>4765</v>
      </c>
      <c r="G376" s="1">
        <v>12.4</v>
      </c>
      <c r="H376" s="8" t="s">
        <v>39</v>
      </c>
      <c r="I376" s="3">
        <v>73780</v>
      </c>
      <c r="J376" s="17" t="s">
        <v>25</v>
      </c>
      <c r="K376" t="str">
        <f>IF((БД_2023[[#This Row],[ВЫРУЧКА (ТГ.)]]/70)&gt;5000,(БД_2023[[#This Row],[ВЫРУЧКА (ТГ.)]]/70),"")</f>
        <v/>
      </c>
      <c r="L376" t="str">
        <f>_xlfn.CONCAT(БД_2023[[#This Row],[Имя]]," ",RIGHT(БД_2023[[#This Row],[Номер телефона]],5))</f>
        <v>ЕКАТЕРИНА 3****</v>
      </c>
      <c r="M376" s="17" t="str">
        <f>VLOOKUP(БД_2023[[#This Row],[Имя]],'СВ данные'!$A$1:$B$212,2,0)</f>
        <v>Ж</v>
      </c>
      <c r="N376" t="s">
        <v>711</v>
      </c>
      <c r="O376" t="str">
        <f>VLOOKUP(БД_2023[[#This Row],[Товар]],'СВ данные'!$E$2:$F$373,2,0)</f>
        <v>Бижутерия</v>
      </c>
    </row>
    <row r="377" spans="1:15" x14ac:dyDescent="0.2">
      <c r="A377" t="s">
        <v>0</v>
      </c>
      <c r="B377" s="4">
        <v>45041</v>
      </c>
      <c r="C377" t="s">
        <v>448</v>
      </c>
      <c r="D377" s="33" t="s">
        <v>943</v>
      </c>
      <c r="E377" t="s">
        <v>49</v>
      </c>
      <c r="F377" s="5">
        <v>7532.5</v>
      </c>
      <c r="G377" s="1">
        <v>12.4</v>
      </c>
      <c r="H377" t="s">
        <v>39</v>
      </c>
      <c r="I377" s="3">
        <v>92858</v>
      </c>
      <c r="J377" s="17" t="s">
        <v>25</v>
      </c>
      <c r="K377" t="str">
        <f>IF((БД_2023[[#This Row],[ВЫРУЧКА (ТГ.)]]/70)&gt;5000,(БД_2023[[#This Row],[ВЫРУЧКА (ТГ.)]]/70),"")</f>
        <v/>
      </c>
      <c r="L377" t="str">
        <f>_xlfn.CONCAT(БД_2023[[#This Row],[Имя]]," ",RIGHT(БД_2023[[#This Row],[Номер телефона]],5))</f>
        <v>ОКСАНА 4****</v>
      </c>
      <c r="M377" s="17" t="str">
        <f>VLOOKUP(БД_2023[[#This Row],[Имя]],'СВ данные'!$A$1:$B$212,2,0)</f>
        <v>Ж</v>
      </c>
      <c r="N377" t="s">
        <v>711</v>
      </c>
      <c r="O377" t="str">
        <f>VLOOKUP(БД_2023[[#This Row],[Товар]],'СВ данные'!$E$2:$F$373,2,0)</f>
        <v>Сумки</v>
      </c>
    </row>
    <row r="378" spans="1:15" x14ac:dyDescent="0.2">
      <c r="A378" t="s">
        <v>9</v>
      </c>
      <c r="B378" s="4">
        <v>45041</v>
      </c>
      <c r="C378" t="s">
        <v>622</v>
      </c>
      <c r="D378" s="18" t="s">
        <v>763</v>
      </c>
      <c r="E378" t="s">
        <v>85</v>
      </c>
      <c r="F378" s="5">
        <v>6356</v>
      </c>
      <c r="G378" s="1">
        <v>70</v>
      </c>
      <c r="H378" t="s">
        <v>33</v>
      </c>
      <c r="I378" s="3">
        <v>162680</v>
      </c>
      <c r="J378" s="17" t="s">
        <v>717</v>
      </c>
      <c r="K378" t="str">
        <f>IF((БД_2023[[#This Row],[ВЫРУЧКА (ТГ.)]]/70)&gt;5000,(БД_2023[[#This Row],[ВЫРУЧКА (ТГ.)]]/70),"")</f>
        <v/>
      </c>
      <c r="L378" t="str">
        <f>_xlfn.CONCAT(БД_2023[[#This Row],[Имя]]," ",RIGHT(БД_2023[[#This Row],[Номер телефона]],5))</f>
        <v>ЗАУРЕ 2****</v>
      </c>
      <c r="M378" s="17" t="str">
        <f>VLOOKUP(БД_2023[[#This Row],[Имя]],'СВ данные'!$A$1:$B$212,2,0)</f>
        <v>Ж</v>
      </c>
      <c r="N378" t="s">
        <v>710</v>
      </c>
      <c r="O378" t="str">
        <f>VLOOKUP(БД_2023[[#This Row],[Товар]],'СВ данные'!$E$2:$F$373,2,0)</f>
        <v>Разное</v>
      </c>
    </row>
    <row r="379" spans="1:15" x14ac:dyDescent="0.2">
      <c r="A379" t="s">
        <v>18</v>
      </c>
      <c r="B379" s="4">
        <v>45041</v>
      </c>
      <c r="C379" t="s">
        <v>431</v>
      </c>
      <c r="D379" s="33" t="s">
        <v>944</v>
      </c>
      <c r="E379" t="s">
        <v>140</v>
      </c>
      <c r="F379" s="5">
        <v>2991</v>
      </c>
      <c r="G379" s="1">
        <v>12.3</v>
      </c>
      <c r="H379" t="s">
        <v>12</v>
      </c>
      <c r="I379" s="3">
        <v>49980</v>
      </c>
      <c r="J379" s="17" t="s">
        <v>25</v>
      </c>
      <c r="K379" t="str">
        <f>IF((БД_2023[[#This Row],[ВЫРУЧКА (ТГ.)]]/70)&gt;5000,(БД_2023[[#This Row],[ВЫРУЧКА (ТГ.)]]/70),"")</f>
        <v/>
      </c>
      <c r="L379" t="str">
        <f>_xlfn.CONCAT(БД_2023[[#This Row],[Имя]]," ",RIGHT(БД_2023[[#This Row],[Номер телефона]],5))</f>
        <v>АНАСТАСИЯ 5****</v>
      </c>
      <c r="M379" s="17" t="str">
        <f>VLOOKUP(БД_2023[[#This Row],[Имя]],'СВ данные'!$A$1:$B$212,2,0)</f>
        <v>Ж</v>
      </c>
      <c r="N379" t="s">
        <v>711</v>
      </c>
      <c r="O379" t="str">
        <f>VLOOKUP(БД_2023[[#This Row],[Товар]],'СВ данные'!$E$2:$F$373,2,0)</f>
        <v>Разное</v>
      </c>
    </row>
    <row r="380" spans="1:15" x14ac:dyDescent="0.2">
      <c r="A380" t="s">
        <v>18</v>
      </c>
      <c r="B380" s="4">
        <v>45041</v>
      </c>
      <c r="C380" t="s">
        <v>414</v>
      </c>
      <c r="D380" s="33" t="s">
        <v>794</v>
      </c>
      <c r="E380" t="s">
        <v>139</v>
      </c>
      <c r="F380" s="5">
        <v>9871</v>
      </c>
      <c r="G380" s="1">
        <v>12.3</v>
      </c>
      <c r="H380" t="s">
        <v>33</v>
      </c>
      <c r="I380" s="3">
        <v>51170</v>
      </c>
      <c r="J380" s="17" t="s">
        <v>25</v>
      </c>
      <c r="K380" t="str">
        <f>IF((БД_2023[[#This Row],[ВЫРУЧКА (ТГ.)]]/70)&gt;5000,(БД_2023[[#This Row],[ВЫРУЧКА (ТГ.)]]/70),"")</f>
        <v/>
      </c>
      <c r="L380" t="str">
        <f>_xlfn.CONCAT(БД_2023[[#This Row],[Имя]]," ",RIGHT(БД_2023[[#This Row],[Номер телефона]],5))</f>
        <v>ЕКАТЕРИНА 8****</v>
      </c>
      <c r="M380" s="17" t="str">
        <f>VLOOKUP(БД_2023[[#This Row],[Имя]],'СВ данные'!$A$1:$B$212,2,0)</f>
        <v>Ж</v>
      </c>
      <c r="N380" t="s">
        <v>711</v>
      </c>
      <c r="O380" t="str">
        <f>VLOOKUP(БД_2023[[#This Row],[Товар]],'СВ данные'!$E$2:$F$373,2,0)</f>
        <v>Для дома</v>
      </c>
    </row>
    <row r="381" spans="1:15" x14ac:dyDescent="0.2">
      <c r="A381" t="s">
        <v>14</v>
      </c>
      <c r="B381" s="4">
        <v>45041</v>
      </c>
      <c r="C381" t="s">
        <v>414</v>
      </c>
      <c r="D381" s="33" t="s">
        <v>945</v>
      </c>
      <c r="E381" t="s">
        <v>49</v>
      </c>
      <c r="F381" s="5">
        <v>6103</v>
      </c>
      <c r="G381" s="1">
        <v>12.3</v>
      </c>
      <c r="H381" t="s">
        <v>12</v>
      </c>
      <c r="I381" s="3">
        <v>79030</v>
      </c>
      <c r="J381" s="17" t="s">
        <v>25</v>
      </c>
      <c r="K381" t="str">
        <f>IF((БД_2023[[#This Row],[ВЫРУЧКА (ТГ.)]]/70)&gt;5000,(БД_2023[[#This Row],[ВЫРУЧКА (ТГ.)]]/70),"")</f>
        <v/>
      </c>
      <c r="L381" t="str">
        <f>_xlfn.CONCAT(БД_2023[[#This Row],[Имя]]," ",RIGHT(БД_2023[[#This Row],[Номер телефона]],5))</f>
        <v>ЕКАТЕРИНА 0****</v>
      </c>
      <c r="M381" s="17" t="str">
        <f>VLOOKUP(БД_2023[[#This Row],[Имя]],'СВ данные'!$A$1:$B$212,2,0)</f>
        <v>Ж</v>
      </c>
      <c r="N381" t="s">
        <v>711</v>
      </c>
      <c r="O381" t="str">
        <f>VLOOKUP(БД_2023[[#This Row],[Товар]],'СВ данные'!$E$2:$F$373,2,0)</f>
        <v>Сумки</v>
      </c>
    </row>
    <row r="382" spans="1:15" x14ac:dyDescent="0.2">
      <c r="A382" t="s">
        <v>11</v>
      </c>
      <c r="B382" s="4">
        <v>45041</v>
      </c>
      <c r="C382" t="s">
        <v>486</v>
      </c>
      <c r="D382" s="33" t="s">
        <v>756</v>
      </c>
      <c r="E382" s="7" t="s">
        <v>169</v>
      </c>
      <c r="F382" s="5">
        <v>6973</v>
      </c>
      <c r="G382" s="1">
        <v>12.5</v>
      </c>
      <c r="H382" t="s">
        <v>32</v>
      </c>
      <c r="I382" s="3">
        <v>36190</v>
      </c>
      <c r="J382" s="17" t="s">
        <v>30</v>
      </c>
      <c r="K382" t="str">
        <f>IF((БД_2023[[#This Row],[ВЫРУЧКА (ТГ.)]]/70)&gt;5000,(БД_2023[[#This Row],[ВЫРУЧКА (ТГ.)]]/70),"")</f>
        <v/>
      </c>
      <c r="L382" t="str">
        <f>_xlfn.CONCAT(БД_2023[[#This Row],[Имя]]," ",RIGHT(БД_2023[[#This Row],[Номер телефона]],5))</f>
        <v>20069 ****</v>
      </c>
      <c r="M382" s="17" t="e">
        <f>VLOOKUP(БД_2023[[#This Row],[Имя]],'СВ данные'!$A$1:$B$212,2,0)</f>
        <v>#N/A</v>
      </c>
      <c r="N382" t="s">
        <v>30</v>
      </c>
      <c r="O382" t="str">
        <f>VLOOKUP(БД_2023[[#This Row],[Товар]],'СВ данные'!$E$2:$F$373,2,0)</f>
        <v>Нет данных</v>
      </c>
    </row>
    <row r="383" spans="1:15" x14ac:dyDescent="0.2">
      <c r="A383" t="s">
        <v>11</v>
      </c>
      <c r="B383" s="4">
        <v>45041</v>
      </c>
      <c r="C383" t="s">
        <v>496</v>
      </c>
      <c r="D383" s="33" t="s">
        <v>756</v>
      </c>
      <c r="E383" t="s">
        <v>169</v>
      </c>
      <c r="F383" s="5">
        <v>2921</v>
      </c>
      <c r="G383" s="1">
        <v>12.5</v>
      </c>
      <c r="H383" t="s">
        <v>32</v>
      </c>
      <c r="I383" s="3">
        <v>49000</v>
      </c>
      <c r="J383" s="17" t="s">
        <v>30</v>
      </c>
      <c r="K383" t="str">
        <f>IF((БД_2023[[#This Row],[ВЫРУЧКА (ТГ.)]]/70)&gt;5000,(БД_2023[[#This Row],[ВЫРУЧКА (ТГ.)]]/70),"")</f>
        <v/>
      </c>
      <c r="L383" t="str">
        <f>_xlfn.CONCAT(БД_2023[[#This Row],[Имя]]," ",RIGHT(БД_2023[[#This Row],[Номер телефона]],5))</f>
        <v>32879 ****</v>
      </c>
      <c r="M383" s="17" t="e">
        <f>VLOOKUP(БД_2023[[#This Row],[Имя]],'СВ данные'!$A$1:$B$212,2,0)</f>
        <v>#N/A</v>
      </c>
      <c r="N383" t="s">
        <v>30</v>
      </c>
      <c r="O383" t="str">
        <f>VLOOKUP(БД_2023[[#This Row],[Товар]],'СВ данные'!$E$2:$F$373,2,0)</f>
        <v>Нет данных</v>
      </c>
    </row>
    <row r="384" spans="1:15" x14ac:dyDescent="0.2">
      <c r="A384" t="s">
        <v>13</v>
      </c>
      <c r="B384" s="4">
        <v>45041</v>
      </c>
      <c r="C384" t="s">
        <v>414</v>
      </c>
      <c r="D384" s="33" t="s">
        <v>756</v>
      </c>
      <c r="E384" t="s">
        <v>78</v>
      </c>
      <c r="F384" s="5">
        <v>2880</v>
      </c>
      <c r="G384" s="1">
        <v>12.3</v>
      </c>
      <c r="H384" t="s">
        <v>12</v>
      </c>
      <c r="I384" s="3">
        <v>49000</v>
      </c>
      <c r="J384" s="17" t="s">
        <v>30</v>
      </c>
      <c r="K384" t="str">
        <f>IF((БД_2023[[#This Row],[ВЫРУЧКА (ТГ.)]]/70)&gt;5000,(БД_2023[[#This Row],[ВЫРУЧКА (ТГ.)]]/70),"")</f>
        <v/>
      </c>
      <c r="L384" t="str">
        <f>_xlfn.CONCAT(БД_2023[[#This Row],[Имя]]," ",RIGHT(БД_2023[[#This Row],[Номер телефона]],5))</f>
        <v>ЕКАТЕРИНА ****</v>
      </c>
      <c r="M384" s="17" t="str">
        <f>VLOOKUP(БД_2023[[#This Row],[Имя]],'СВ данные'!$A$1:$B$212,2,0)</f>
        <v>Ж</v>
      </c>
      <c r="N384" t="s">
        <v>30</v>
      </c>
      <c r="O384" t="str">
        <f>VLOOKUP(БД_2023[[#This Row],[Товар]],'СВ данные'!$E$2:$F$373,2,0)</f>
        <v>Косметика</v>
      </c>
    </row>
    <row r="385" spans="1:15" x14ac:dyDescent="0.2">
      <c r="A385" t="s">
        <v>9</v>
      </c>
      <c r="B385" s="4">
        <v>45042</v>
      </c>
      <c r="C385" t="s">
        <v>622</v>
      </c>
      <c r="D385" s="18" t="s">
        <v>763</v>
      </c>
      <c r="E385" t="s">
        <v>85</v>
      </c>
      <c r="F385" s="5">
        <v>6356</v>
      </c>
      <c r="G385" s="1">
        <v>70</v>
      </c>
      <c r="H385" t="s">
        <v>33</v>
      </c>
      <c r="I385" s="3">
        <v>175280</v>
      </c>
      <c r="J385" s="17" t="s">
        <v>717</v>
      </c>
      <c r="K385" t="str">
        <f>IF((БД_2023[[#This Row],[ВЫРУЧКА (ТГ.)]]/70)&gt;5000,(БД_2023[[#This Row],[ВЫРУЧКА (ТГ.)]]/70),"")</f>
        <v/>
      </c>
      <c r="L385" t="str">
        <f>_xlfn.CONCAT(БД_2023[[#This Row],[Имя]]," ",RIGHT(БД_2023[[#This Row],[Номер телефона]],5))</f>
        <v>ЗАУРЕ 2****</v>
      </c>
      <c r="M385" s="17" t="str">
        <f>VLOOKUP(БД_2023[[#This Row],[Имя]],'СВ данные'!$A$1:$B$212,2,0)</f>
        <v>Ж</v>
      </c>
      <c r="N385" t="s">
        <v>710</v>
      </c>
      <c r="O385" t="str">
        <f>VLOOKUP(БД_2023[[#This Row],[Товар]],'СВ данные'!$E$2:$F$373,2,0)</f>
        <v>Разное</v>
      </c>
    </row>
    <row r="386" spans="1:15" x14ac:dyDescent="0.2">
      <c r="A386" t="s">
        <v>18</v>
      </c>
      <c r="B386" s="4">
        <v>45042</v>
      </c>
      <c r="C386" t="s">
        <v>414</v>
      </c>
      <c r="D386" s="33" t="s">
        <v>946</v>
      </c>
      <c r="E386" t="s">
        <v>141</v>
      </c>
      <c r="F386" s="5">
        <v>5425</v>
      </c>
      <c r="G386" s="1">
        <v>12.3</v>
      </c>
      <c r="H386" t="s">
        <v>12</v>
      </c>
      <c r="I386" s="3">
        <v>60340</v>
      </c>
      <c r="J386" s="17" t="s">
        <v>25</v>
      </c>
      <c r="K386" t="str">
        <f>IF((БД_2023[[#This Row],[ВЫРУЧКА (ТГ.)]]/70)&gt;5000,(БД_2023[[#This Row],[ВЫРУЧКА (ТГ.)]]/70),"")</f>
        <v/>
      </c>
      <c r="L386" t="str">
        <f>_xlfn.CONCAT(БД_2023[[#This Row],[Имя]]," ",RIGHT(БД_2023[[#This Row],[Номер телефона]],5))</f>
        <v>ЕКАТЕРИНА 9****</v>
      </c>
      <c r="M386" s="17" t="str">
        <f>VLOOKUP(БД_2023[[#This Row],[Имя]],'СВ данные'!$A$1:$B$212,2,0)</f>
        <v>Ж</v>
      </c>
      <c r="N386" t="s">
        <v>711</v>
      </c>
      <c r="O386" t="str">
        <f>VLOOKUP(БД_2023[[#This Row],[Товар]],'СВ данные'!$E$2:$F$373,2,0)</f>
        <v>Одежда</v>
      </c>
    </row>
    <row r="387" spans="1:15" x14ac:dyDescent="0.2">
      <c r="A387" t="s">
        <v>18</v>
      </c>
      <c r="B387" s="4">
        <v>45042</v>
      </c>
      <c r="C387" t="s">
        <v>436</v>
      </c>
      <c r="D387" s="33" t="s">
        <v>947</v>
      </c>
      <c r="E387" t="s">
        <v>49</v>
      </c>
      <c r="F387" s="5">
        <v>6463</v>
      </c>
      <c r="G387" s="1">
        <v>12.23</v>
      </c>
      <c r="H387" t="s">
        <v>33</v>
      </c>
      <c r="I387" s="3">
        <v>76720</v>
      </c>
      <c r="J387" s="17" t="s">
        <v>25</v>
      </c>
      <c r="K387" t="str">
        <f>IF((БД_2023[[#This Row],[ВЫРУЧКА (ТГ.)]]/70)&gt;5000,(БД_2023[[#This Row],[ВЫРУЧКА (ТГ.)]]/70),"")</f>
        <v/>
      </c>
      <c r="L387" t="str">
        <f>_xlfn.CONCAT(БД_2023[[#This Row],[Имя]]," ",RIGHT(БД_2023[[#This Row],[Номер телефона]],5))</f>
        <v>СВЕТЛАНА 6****</v>
      </c>
      <c r="M387" s="17" t="str">
        <f>VLOOKUP(БД_2023[[#This Row],[Имя]],'СВ данные'!$A$1:$B$212,2,0)</f>
        <v>Ж</v>
      </c>
      <c r="N387" t="s">
        <v>711</v>
      </c>
      <c r="O387" t="str">
        <f>VLOOKUP(БД_2023[[#This Row],[Товар]],'СВ данные'!$E$2:$F$373,2,0)</f>
        <v>Сумки</v>
      </c>
    </row>
    <row r="388" spans="1:15" x14ac:dyDescent="0.2">
      <c r="A388" t="s">
        <v>11</v>
      </c>
      <c r="B388" s="4">
        <v>45042</v>
      </c>
      <c r="C388" t="s">
        <v>480</v>
      </c>
      <c r="D388" s="33" t="s">
        <v>756</v>
      </c>
      <c r="E388" t="s">
        <v>169</v>
      </c>
      <c r="F388" s="5">
        <v>627</v>
      </c>
      <c r="G388" s="1">
        <v>12.5</v>
      </c>
      <c r="H388" t="s">
        <v>32</v>
      </c>
      <c r="I388" s="3">
        <v>3990</v>
      </c>
      <c r="J388" s="17" t="s">
        <v>30</v>
      </c>
      <c r="K388" t="str">
        <f>IF((БД_2023[[#This Row],[ВЫРУЧКА (ТГ.)]]/70)&gt;5000,(БД_2023[[#This Row],[ВЫРУЧКА (ТГ.)]]/70),"")</f>
        <v/>
      </c>
      <c r="L388" t="str">
        <f>_xlfn.CONCAT(БД_2023[[#This Row],[Имя]]," ",RIGHT(БД_2023[[#This Row],[Номер телефона]],5))</f>
        <v>19565 ****</v>
      </c>
      <c r="M388" s="17" t="e">
        <f>VLOOKUP(БД_2023[[#This Row],[Имя]],'СВ данные'!$A$1:$B$212,2,0)</f>
        <v>#N/A</v>
      </c>
      <c r="N388" t="s">
        <v>30</v>
      </c>
      <c r="O388" t="str">
        <f>VLOOKUP(БД_2023[[#This Row],[Товар]],'СВ данные'!$E$2:$F$373,2,0)</f>
        <v>Нет данных</v>
      </c>
    </row>
    <row r="389" spans="1:15" x14ac:dyDescent="0.2">
      <c r="A389" t="s">
        <v>13</v>
      </c>
      <c r="B389" s="4">
        <v>45043</v>
      </c>
      <c r="C389" t="s">
        <v>410</v>
      </c>
      <c r="D389" s="33" t="s">
        <v>948</v>
      </c>
      <c r="E389" t="s">
        <v>49</v>
      </c>
      <c r="F389" s="5">
        <v>4405</v>
      </c>
      <c r="G389" s="1">
        <v>12.25</v>
      </c>
      <c r="H389" t="s">
        <v>12</v>
      </c>
      <c r="I389" s="3">
        <v>49000</v>
      </c>
      <c r="J389" s="17" t="s">
        <v>25</v>
      </c>
      <c r="K389" t="str">
        <f>IF((БД_2023[[#This Row],[ВЫРУЧКА (ТГ.)]]/70)&gt;5000,(БД_2023[[#This Row],[ВЫРУЧКА (ТГ.)]]/70),"")</f>
        <v/>
      </c>
      <c r="L389" t="str">
        <f>_xlfn.CONCAT(БД_2023[[#This Row],[Имя]]," ",RIGHT(БД_2023[[#This Row],[Номер телефона]],5))</f>
        <v>ОЛЬГА 7****</v>
      </c>
      <c r="M389" s="17" t="str">
        <f>VLOOKUP(БД_2023[[#This Row],[Имя]],'СВ данные'!$A$1:$B$212,2,0)</f>
        <v>Ж</v>
      </c>
      <c r="N389" t="s">
        <v>711</v>
      </c>
      <c r="O389" t="str">
        <f>VLOOKUP(БД_2023[[#This Row],[Товар]],'СВ данные'!$E$2:$F$373,2,0)</f>
        <v>Сумки</v>
      </c>
    </row>
    <row r="390" spans="1:15" x14ac:dyDescent="0.2">
      <c r="A390" t="s">
        <v>9</v>
      </c>
      <c r="B390" s="4">
        <v>45043</v>
      </c>
      <c r="C390" t="s">
        <v>414</v>
      </c>
      <c r="D390" s="33" t="s">
        <v>949</v>
      </c>
      <c r="E390" t="s">
        <v>107</v>
      </c>
      <c r="F390" s="5">
        <v>14784</v>
      </c>
      <c r="G390" s="1">
        <v>12.4</v>
      </c>
      <c r="H390" t="s">
        <v>39</v>
      </c>
      <c r="I390" s="3">
        <v>180460</v>
      </c>
      <c r="J390" s="17" t="s">
        <v>25</v>
      </c>
      <c r="K390" t="str">
        <f>IF((БД_2023[[#This Row],[ВЫРУЧКА (ТГ.)]]/70)&gt;5000,(БД_2023[[#This Row],[ВЫРУЧКА (ТГ.)]]/70),"")</f>
        <v/>
      </c>
      <c r="L390" t="str">
        <f>_xlfn.CONCAT(БД_2023[[#This Row],[Имя]]," ",RIGHT(БД_2023[[#This Row],[Номер телефона]],5))</f>
        <v>ЕКАТЕРИНА 0****</v>
      </c>
      <c r="M390" s="17" t="str">
        <f>VLOOKUP(БД_2023[[#This Row],[Имя]],'СВ данные'!$A$1:$B$212,2,0)</f>
        <v>Ж</v>
      </c>
      <c r="N390" t="s">
        <v>711</v>
      </c>
      <c r="O390" t="str">
        <f>VLOOKUP(БД_2023[[#This Row],[Товар]],'СВ данные'!$E$2:$F$373,2,0)</f>
        <v>Автозапчасти</v>
      </c>
    </row>
    <row r="391" spans="1:15" x14ac:dyDescent="0.2">
      <c r="A391" t="s">
        <v>0</v>
      </c>
      <c r="B391" s="4">
        <v>45043</v>
      </c>
      <c r="C391" t="s">
        <v>457</v>
      </c>
      <c r="D391" s="33" t="s">
        <v>950</v>
      </c>
      <c r="E391" t="s">
        <v>151</v>
      </c>
      <c r="F391" s="5">
        <v>312.3</v>
      </c>
      <c r="G391" s="1">
        <v>12.4</v>
      </c>
      <c r="H391" t="s">
        <v>39</v>
      </c>
      <c r="I391" s="3">
        <v>14000</v>
      </c>
      <c r="J391" s="17" t="s">
        <v>25</v>
      </c>
      <c r="K391" t="str">
        <f>IF((БД_2023[[#This Row],[ВЫРУЧКА (ТГ.)]]/70)&gt;5000,(БД_2023[[#This Row],[ВЫРУЧКА (ТГ.)]]/70),"")</f>
        <v/>
      </c>
      <c r="L391" t="str">
        <f>_xlfn.CONCAT(БД_2023[[#This Row],[Имя]]," ",RIGHT(БД_2023[[#This Row],[Номер телефона]],5))</f>
        <v>ЗИНОИДА 5****</v>
      </c>
      <c r="M391" s="17" t="str">
        <f>VLOOKUP(БД_2023[[#This Row],[Имя]],'СВ данные'!$A$1:$B$212,2,0)</f>
        <v>Ж</v>
      </c>
      <c r="N391" t="s">
        <v>711</v>
      </c>
      <c r="O391" t="str">
        <f>VLOOKUP(БД_2023[[#This Row],[Товар]],'СВ данные'!$E$2:$F$373,2,0)</f>
        <v>Образцы</v>
      </c>
    </row>
    <row r="392" spans="1:15" x14ac:dyDescent="0.2">
      <c r="A392" t="s">
        <v>9</v>
      </c>
      <c r="B392" s="4">
        <v>45043</v>
      </c>
      <c r="C392" t="s">
        <v>431</v>
      </c>
      <c r="D392" s="33" t="s">
        <v>951</v>
      </c>
      <c r="E392" t="s">
        <v>106</v>
      </c>
      <c r="F392" s="5">
        <v>15059</v>
      </c>
      <c r="G392" s="1">
        <v>12.4</v>
      </c>
      <c r="H392" t="s">
        <v>33</v>
      </c>
      <c r="I392" s="3">
        <v>130060</v>
      </c>
      <c r="J392" s="17" t="s">
        <v>25</v>
      </c>
      <c r="K392" t="str">
        <f>IF((БД_2023[[#This Row],[ВЫРУЧКА (ТГ.)]]/70)&gt;5000,(БД_2023[[#This Row],[ВЫРУЧКА (ТГ.)]]/70),"")</f>
        <v/>
      </c>
      <c r="L392" t="str">
        <f>_xlfn.CONCAT(БД_2023[[#This Row],[Имя]]," ",RIGHT(БД_2023[[#This Row],[Номер телефона]],5))</f>
        <v>АНАСТАСИЯ 3****</v>
      </c>
      <c r="M392" s="17" t="str">
        <f>VLOOKUP(БД_2023[[#This Row],[Имя]],'СВ данные'!$A$1:$B$212,2,0)</f>
        <v>Ж</v>
      </c>
      <c r="N392" t="s">
        <v>711</v>
      </c>
      <c r="O392" t="str">
        <f>VLOOKUP(БД_2023[[#This Row],[Товар]],'СВ данные'!$E$2:$F$373,2,0)</f>
        <v>Разное</v>
      </c>
    </row>
    <row r="393" spans="1:15" x14ac:dyDescent="0.2">
      <c r="A393" t="s">
        <v>0</v>
      </c>
      <c r="B393" s="4">
        <v>45043</v>
      </c>
      <c r="C393" t="s">
        <v>440</v>
      </c>
      <c r="D393" s="33" t="s">
        <v>952</v>
      </c>
      <c r="E393" t="s">
        <v>121</v>
      </c>
      <c r="F393" s="5">
        <v>3250</v>
      </c>
      <c r="G393" s="1">
        <v>12.4</v>
      </c>
      <c r="H393" t="s">
        <v>37</v>
      </c>
      <c r="I393" s="3">
        <v>71799</v>
      </c>
      <c r="J393" s="17" t="s">
        <v>25</v>
      </c>
      <c r="K393" t="str">
        <f>IF((БД_2023[[#This Row],[ВЫРУЧКА (ТГ.)]]/70)&gt;5000,(БД_2023[[#This Row],[ВЫРУЧКА (ТГ.)]]/70),"")</f>
        <v/>
      </c>
      <c r="L393" t="str">
        <f>_xlfn.CONCAT(БД_2023[[#This Row],[Имя]]," ",RIGHT(БД_2023[[#This Row],[Номер телефона]],5))</f>
        <v>АРТЕМ 1****</v>
      </c>
      <c r="M393" s="17" t="str">
        <f>VLOOKUP(БД_2023[[#This Row],[Имя]],'СВ данные'!$A$1:$B$212,2,0)</f>
        <v>М</v>
      </c>
      <c r="N393" t="s">
        <v>711</v>
      </c>
      <c r="O393" t="str">
        <f>VLOOKUP(БД_2023[[#This Row],[Товар]],'СВ данные'!$E$2:$F$373,2,0)</f>
        <v>Автозапчасти</v>
      </c>
    </row>
    <row r="394" spans="1:15" x14ac:dyDescent="0.2">
      <c r="A394" t="s">
        <v>9</v>
      </c>
      <c r="B394" s="4">
        <v>45043</v>
      </c>
      <c r="C394" t="s">
        <v>622</v>
      </c>
      <c r="D394" s="18" t="s">
        <v>763</v>
      </c>
      <c r="E394" t="s">
        <v>85</v>
      </c>
      <c r="F394" s="5">
        <v>5296</v>
      </c>
      <c r="G394" s="1">
        <v>70</v>
      </c>
      <c r="H394" t="s">
        <v>33</v>
      </c>
      <c r="I394" s="3">
        <v>135520</v>
      </c>
      <c r="J394" s="17" t="s">
        <v>717</v>
      </c>
      <c r="K394" t="str">
        <f>IF((БД_2023[[#This Row],[ВЫРУЧКА (ТГ.)]]/70)&gt;5000,(БД_2023[[#This Row],[ВЫРУЧКА (ТГ.)]]/70),"")</f>
        <v/>
      </c>
      <c r="L394" t="str">
        <f>_xlfn.CONCAT(БД_2023[[#This Row],[Имя]]," ",RIGHT(БД_2023[[#This Row],[Номер телефона]],5))</f>
        <v>ЗАУРЕ 2****</v>
      </c>
      <c r="M394" s="17" t="str">
        <f>VLOOKUP(БД_2023[[#This Row],[Имя]],'СВ данные'!$A$1:$B$212,2,0)</f>
        <v>Ж</v>
      </c>
      <c r="N394" t="s">
        <v>710</v>
      </c>
      <c r="O394" t="str">
        <f>VLOOKUP(БД_2023[[#This Row],[Товар]],'СВ данные'!$E$2:$F$373,2,0)</f>
        <v>Разное</v>
      </c>
    </row>
    <row r="395" spans="1:15" x14ac:dyDescent="0.2">
      <c r="A395" t="s">
        <v>9</v>
      </c>
      <c r="B395" s="4">
        <v>45043</v>
      </c>
      <c r="C395" t="s">
        <v>622</v>
      </c>
      <c r="D395" s="18" t="s">
        <v>763</v>
      </c>
      <c r="E395" t="s">
        <v>85</v>
      </c>
      <c r="F395" s="5">
        <v>4353</v>
      </c>
      <c r="G395" s="1">
        <v>70</v>
      </c>
      <c r="H395" t="s">
        <v>33</v>
      </c>
      <c r="I395" s="3">
        <v>31500</v>
      </c>
      <c r="J395" s="17" t="s">
        <v>717</v>
      </c>
      <c r="K395" t="str">
        <f>IF((БД_2023[[#This Row],[ВЫРУЧКА (ТГ.)]]/70)&gt;5000,(БД_2023[[#This Row],[ВЫРУЧКА (ТГ.)]]/70),"")</f>
        <v/>
      </c>
      <c r="L395" t="str">
        <f>_xlfn.CONCAT(БД_2023[[#This Row],[Имя]]," ",RIGHT(БД_2023[[#This Row],[Номер телефона]],5))</f>
        <v>ЗАУРЕ 2****</v>
      </c>
      <c r="M395" s="17" t="str">
        <f>VLOOKUP(БД_2023[[#This Row],[Имя]],'СВ данные'!$A$1:$B$212,2,0)</f>
        <v>Ж</v>
      </c>
      <c r="N395" t="s">
        <v>710</v>
      </c>
      <c r="O395" t="str">
        <f>VLOOKUP(БД_2023[[#This Row],[Товар]],'СВ данные'!$E$2:$F$373,2,0)</f>
        <v>Разное</v>
      </c>
    </row>
    <row r="396" spans="1:15" x14ac:dyDescent="0.2">
      <c r="A396" t="s">
        <v>9</v>
      </c>
      <c r="B396" s="4">
        <v>45044</v>
      </c>
      <c r="C396" t="s">
        <v>393</v>
      </c>
      <c r="D396" s="33" t="s">
        <v>953</v>
      </c>
      <c r="E396" t="s">
        <v>49</v>
      </c>
      <c r="F396" s="5">
        <v>11231</v>
      </c>
      <c r="G396" s="1">
        <v>12.4</v>
      </c>
      <c r="H396" t="s">
        <v>33</v>
      </c>
      <c r="I396" s="3">
        <v>116830</v>
      </c>
      <c r="J396" s="17" t="s">
        <v>25</v>
      </c>
      <c r="K396" t="str">
        <f>IF((БД_2023[[#This Row],[ВЫРУЧКА (ТГ.)]]/70)&gt;5000,(БД_2023[[#This Row],[ВЫРУЧКА (ТГ.)]]/70),"")</f>
        <v/>
      </c>
      <c r="L396" t="str">
        <f>_xlfn.CONCAT(БД_2023[[#This Row],[Имя]]," ",RIGHT(БД_2023[[#This Row],[Номер телефона]],5))</f>
        <v>МАРИНА 4****</v>
      </c>
      <c r="M396" s="17" t="str">
        <f>VLOOKUP(БД_2023[[#This Row],[Имя]],'СВ данные'!$A$1:$B$212,2,0)</f>
        <v>Ж</v>
      </c>
      <c r="N396" t="s">
        <v>711</v>
      </c>
      <c r="O396" t="str">
        <f>VLOOKUP(БД_2023[[#This Row],[Товар]],'СВ данные'!$E$2:$F$373,2,0)</f>
        <v>Сумки</v>
      </c>
    </row>
    <row r="397" spans="1:15" x14ac:dyDescent="0.2">
      <c r="A397" t="s">
        <v>13</v>
      </c>
      <c r="B397" s="4">
        <v>45044</v>
      </c>
      <c r="C397" t="s">
        <v>410</v>
      </c>
      <c r="D397" s="33" t="s">
        <v>954</v>
      </c>
      <c r="E397" t="s">
        <v>149</v>
      </c>
      <c r="F397" s="5">
        <v>3550</v>
      </c>
      <c r="G397" s="1">
        <v>12.23</v>
      </c>
      <c r="H397" t="s">
        <v>12</v>
      </c>
      <c r="I397" s="3">
        <v>63000</v>
      </c>
      <c r="J397" s="17" t="s">
        <v>25</v>
      </c>
      <c r="K397" t="str">
        <f>IF((БД_2023[[#This Row],[ВЫРУЧКА (ТГ.)]]/70)&gt;5000,(БД_2023[[#This Row],[ВЫРУЧКА (ТГ.)]]/70),"")</f>
        <v/>
      </c>
      <c r="L397" t="str">
        <f>_xlfn.CONCAT(БД_2023[[#This Row],[Имя]]," ",RIGHT(БД_2023[[#This Row],[Номер телефона]],5))</f>
        <v>ОЛЬГА 9****</v>
      </c>
      <c r="M397" s="17" t="str">
        <f>VLOOKUP(БД_2023[[#This Row],[Имя]],'СВ данные'!$A$1:$B$212,2,0)</f>
        <v>Ж</v>
      </c>
      <c r="N397" t="s">
        <v>711</v>
      </c>
      <c r="O397" t="str">
        <f>VLOOKUP(БД_2023[[#This Row],[Товар]],'СВ данные'!$E$2:$F$373,2,0)</f>
        <v>Товары для кухни</v>
      </c>
    </row>
    <row r="398" spans="1:15" x14ac:dyDescent="0.2">
      <c r="A398" t="s">
        <v>9</v>
      </c>
      <c r="B398" s="4">
        <v>45044</v>
      </c>
      <c r="C398" t="s">
        <v>400</v>
      </c>
      <c r="D398" s="33" t="s">
        <v>955</v>
      </c>
      <c r="E398" t="s">
        <v>43</v>
      </c>
      <c r="F398" s="5">
        <v>6335</v>
      </c>
      <c r="G398" s="1">
        <v>12.4</v>
      </c>
      <c r="H398" t="s">
        <v>39</v>
      </c>
      <c r="I398" s="3">
        <v>105210</v>
      </c>
      <c r="J398" s="17" t="s">
        <v>25</v>
      </c>
      <c r="K398" t="str">
        <f>IF((БД_2023[[#This Row],[ВЫРУЧКА (ТГ.)]]/70)&gt;5000,(БД_2023[[#This Row],[ВЫРУЧКА (ТГ.)]]/70),"")</f>
        <v/>
      </c>
      <c r="L398" t="str">
        <f>_xlfn.CONCAT(БД_2023[[#This Row],[Имя]]," ",RIGHT(БД_2023[[#This Row],[Номер телефона]],5))</f>
        <v>АННА 6****</v>
      </c>
      <c r="M398" s="17" t="str">
        <f>VLOOKUP(БД_2023[[#This Row],[Имя]],'СВ данные'!$A$1:$B$212,2,0)</f>
        <v>Ж</v>
      </c>
      <c r="N398" t="s">
        <v>711</v>
      </c>
      <c r="O398" t="str">
        <f>VLOOKUP(БД_2023[[#This Row],[Товар]],'СВ данные'!$E$2:$F$373,2,0)</f>
        <v>18+</v>
      </c>
    </row>
    <row r="399" spans="1:15" x14ac:dyDescent="0.2">
      <c r="A399" t="s">
        <v>14</v>
      </c>
      <c r="B399" s="4">
        <v>45044</v>
      </c>
      <c r="C399" t="s">
        <v>419</v>
      </c>
      <c r="D399" s="33" t="s">
        <v>956</v>
      </c>
      <c r="E399" t="s">
        <v>122</v>
      </c>
      <c r="F399" s="5">
        <v>7808.46</v>
      </c>
      <c r="G399" s="1">
        <v>12.23</v>
      </c>
      <c r="H399" t="s">
        <v>12</v>
      </c>
      <c r="I399" s="3">
        <v>88074</v>
      </c>
      <c r="J399" s="17" t="s">
        <v>25</v>
      </c>
      <c r="K399" t="str">
        <f>IF((БД_2023[[#This Row],[ВЫРУЧКА (ТГ.)]]/70)&gt;5000,(БД_2023[[#This Row],[ВЫРУЧКА (ТГ.)]]/70),"")</f>
        <v/>
      </c>
      <c r="L399" t="str">
        <f>_xlfn.CONCAT(БД_2023[[#This Row],[Имя]]," ",RIGHT(БД_2023[[#This Row],[Номер телефона]],5))</f>
        <v>НАДЕЖДА 8****</v>
      </c>
      <c r="M399" s="17" t="str">
        <f>VLOOKUP(БД_2023[[#This Row],[Имя]],'СВ данные'!$A$1:$B$212,2,0)</f>
        <v>Ж</v>
      </c>
      <c r="N399" t="s">
        <v>711</v>
      </c>
      <c r="O399" t="str">
        <f>VLOOKUP(БД_2023[[#This Row],[Товар]],'СВ данные'!$E$2:$F$373,2,0)</f>
        <v>Разное</v>
      </c>
    </row>
    <row r="400" spans="1:15" x14ac:dyDescent="0.2">
      <c r="A400" t="s">
        <v>13</v>
      </c>
      <c r="B400" s="4">
        <v>45044</v>
      </c>
      <c r="C400" t="s">
        <v>405</v>
      </c>
      <c r="D400" s="33" t="s">
        <v>957</v>
      </c>
      <c r="E400" t="s">
        <v>150</v>
      </c>
      <c r="F400" s="5">
        <v>2458</v>
      </c>
      <c r="G400" s="1">
        <v>12.23</v>
      </c>
      <c r="H400" t="s">
        <v>12</v>
      </c>
      <c r="I400" s="3">
        <v>49000</v>
      </c>
      <c r="J400" s="17" t="s">
        <v>25</v>
      </c>
      <c r="K400" t="str">
        <f>IF((БД_2023[[#This Row],[ВЫРУЧКА (ТГ.)]]/70)&gt;5000,(БД_2023[[#This Row],[ВЫРУЧКА (ТГ.)]]/70),"")</f>
        <v/>
      </c>
      <c r="L400" t="str">
        <f>_xlfn.CONCAT(БД_2023[[#This Row],[Имя]]," ",RIGHT(БД_2023[[#This Row],[Номер телефона]],5))</f>
        <v>АЛЕСЯ 7****</v>
      </c>
      <c r="M400" s="17" t="str">
        <f>VLOOKUP(БД_2023[[#This Row],[Имя]],'СВ данные'!$A$1:$B$212,2,0)</f>
        <v>Ж</v>
      </c>
      <c r="N400" t="s">
        <v>711</v>
      </c>
      <c r="O400" t="str">
        <f>VLOOKUP(БД_2023[[#This Row],[Товар]],'СВ данные'!$E$2:$F$373,2,0)</f>
        <v>Разное</v>
      </c>
    </row>
    <row r="401" spans="1:15" x14ac:dyDescent="0.2">
      <c r="A401" t="s">
        <v>18</v>
      </c>
      <c r="B401" s="4">
        <v>45044</v>
      </c>
      <c r="C401" t="s">
        <v>472</v>
      </c>
      <c r="D401" s="33" t="s">
        <v>958</v>
      </c>
      <c r="E401" t="s">
        <v>142</v>
      </c>
      <c r="F401" s="5">
        <v>3650</v>
      </c>
      <c r="G401" s="1">
        <v>12.25</v>
      </c>
      <c r="H401" t="s">
        <v>39</v>
      </c>
      <c r="I401" s="3">
        <v>70980</v>
      </c>
      <c r="J401" s="17" t="s">
        <v>25</v>
      </c>
      <c r="K401" t="str">
        <f>IF((БД_2023[[#This Row],[ВЫРУЧКА (ТГ.)]]/70)&gt;5000,(БД_2023[[#This Row],[ВЫРУЧКА (ТГ.)]]/70),"")</f>
        <v/>
      </c>
      <c r="L401" t="str">
        <f>_xlfn.CONCAT(БД_2023[[#This Row],[Имя]]," ",RIGHT(БД_2023[[#This Row],[Номер телефона]],5))</f>
        <v>ЯНА 1****</v>
      </c>
      <c r="M401" s="17" t="str">
        <f>VLOOKUP(БД_2023[[#This Row],[Имя]],'СВ данные'!$A$1:$B$212,2,0)</f>
        <v>Ж</v>
      </c>
      <c r="N401" t="s">
        <v>711</v>
      </c>
      <c r="O401" t="str">
        <f>VLOOKUP(БД_2023[[#This Row],[Товар]],'СВ данные'!$E$2:$F$373,2,0)</f>
        <v>Одежда</v>
      </c>
    </row>
    <row r="402" spans="1:15" x14ac:dyDescent="0.2">
      <c r="A402" t="s">
        <v>11</v>
      </c>
      <c r="B402" s="4">
        <v>45044</v>
      </c>
      <c r="C402" t="s">
        <v>497</v>
      </c>
      <c r="D402" s="33" t="s">
        <v>756</v>
      </c>
      <c r="E402" t="s">
        <v>169</v>
      </c>
      <c r="F402" s="5">
        <v>14390</v>
      </c>
      <c r="G402" s="1">
        <v>12.5</v>
      </c>
      <c r="H402" t="s">
        <v>32</v>
      </c>
      <c r="I402" s="3">
        <v>91560</v>
      </c>
      <c r="J402" s="17" t="s">
        <v>30</v>
      </c>
      <c r="K402" t="str">
        <f>IF((БД_2023[[#This Row],[ВЫРУЧКА (ТГ.)]]/70)&gt;5000,(БД_2023[[#This Row],[ВЫРУЧКА (ТГ.)]]/70),"")</f>
        <v/>
      </c>
      <c r="L402" t="str">
        <f>_xlfn.CONCAT(БД_2023[[#This Row],[Имя]]," ",RIGHT(БД_2023[[#This Row],[Номер телефона]],5))</f>
        <v>35595 ****</v>
      </c>
      <c r="M402" s="17" t="e">
        <f>VLOOKUP(БД_2023[[#This Row],[Имя]],'СВ данные'!$A$1:$B$212,2,0)</f>
        <v>#N/A</v>
      </c>
      <c r="N402" t="s">
        <v>30</v>
      </c>
      <c r="O402" t="str">
        <f>VLOOKUP(БД_2023[[#This Row],[Товар]],'СВ данные'!$E$2:$F$373,2,0)</f>
        <v>Нет данных</v>
      </c>
    </row>
    <row r="403" spans="1:15" x14ac:dyDescent="0.2">
      <c r="A403" t="s">
        <v>9</v>
      </c>
      <c r="B403" s="4">
        <v>45045</v>
      </c>
      <c r="C403" t="s">
        <v>441</v>
      </c>
      <c r="D403" s="33" t="s">
        <v>959</v>
      </c>
      <c r="E403" s="7" t="s">
        <v>49</v>
      </c>
      <c r="F403" s="5">
        <v>5760</v>
      </c>
      <c r="G403" s="1">
        <v>12.4</v>
      </c>
      <c r="H403" t="s">
        <v>39</v>
      </c>
      <c r="I403" s="3">
        <v>64400</v>
      </c>
      <c r="J403" s="17" t="s">
        <v>25</v>
      </c>
      <c r="K403" t="str">
        <f>IF((БД_2023[[#This Row],[ВЫРУЧКА (ТГ.)]]/70)&gt;5000,(БД_2023[[#This Row],[ВЫРУЧКА (ТГ.)]]/70),"")</f>
        <v/>
      </c>
      <c r="L403" t="str">
        <f>_xlfn.CONCAT(БД_2023[[#This Row],[Имя]]," ",RIGHT(БД_2023[[#This Row],[Номер телефона]],5))</f>
        <v>ЗОЯ 5****</v>
      </c>
      <c r="M403" s="17" t="str">
        <f>VLOOKUP(БД_2023[[#This Row],[Имя]],'СВ данные'!$A$1:$B$212,2,0)</f>
        <v>Ж</v>
      </c>
      <c r="N403" t="s">
        <v>711</v>
      </c>
      <c r="O403" t="str">
        <f>VLOOKUP(БД_2023[[#This Row],[Товар]],'СВ данные'!$E$2:$F$373,2,0)</f>
        <v>Сумки</v>
      </c>
    </row>
    <row r="404" spans="1:15" x14ac:dyDescent="0.2">
      <c r="A404" t="s">
        <v>9</v>
      </c>
      <c r="B404" s="4">
        <v>45045</v>
      </c>
      <c r="C404" t="s">
        <v>620</v>
      </c>
      <c r="D404" s="18" t="s">
        <v>761</v>
      </c>
      <c r="E404" t="s">
        <v>101</v>
      </c>
      <c r="F404" s="5">
        <v>6950</v>
      </c>
      <c r="G404" s="1">
        <v>70</v>
      </c>
      <c r="H404" t="s">
        <v>33</v>
      </c>
      <c r="I404" s="3">
        <v>70000</v>
      </c>
      <c r="J404" s="17" t="s">
        <v>717</v>
      </c>
      <c r="K404" t="str">
        <f>IF((БД_2023[[#This Row],[ВЫРУЧКА (ТГ.)]]/70)&gt;5000,(БД_2023[[#This Row],[ВЫРУЧКА (ТГ.)]]/70),"")</f>
        <v/>
      </c>
      <c r="L404" t="str">
        <f>_xlfn.CONCAT(БД_2023[[#This Row],[Имя]]," ",RIGHT(БД_2023[[#This Row],[Номер телефона]],5))</f>
        <v>ЕРКЕЖАН 6****</v>
      </c>
      <c r="M404" s="17" t="str">
        <f>VLOOKUP(БД_2023[[#This Row],[Имя]],'СВ данные'!$A$1:$B$212,2,0)</f>
        <v>М</v>
      </c>
      <c r="N404" t="s">
        <v>710</v>
      </c>
      <c r="O404" t="str">
        <f>VLOOKUP(БД_2023[[#This Row],[Товар]],'СВ данные'!$E$2:$F$373,2,0)</f>
        <v>Для дома</v>
      </c>
    </row>
    <row r="405" spans="1:15" x14ac:dyDescent="0.2">
      <c r="A405" t="s">
        <v>11</v>
      </c>
      <c r="B405" s="4">
        <v>45047</v>
      </c>
      <c r="C405" t="s">
        <v>667</v>
      </c>
      <c r="D405" s="33" t="s">
        <v>859</v>
      </c>
      <c r="E405" t="s">
        <v>115</v>
      </c>
      <c r="F405" s="5">
        <v>4188</v>
      </c>
      <c r="G405" s="1">
        <v>12.38</v>
      </c>
      <c r="H405" t="s">
        <v>32</v>
      </c>
      <c r="I405" s="3">
        <v>26670</v>
      </c>
      <c r="J405" s="17" t="s">
        <v>30</v>
      </c>
      <c r="K405" t="str">
        <f>IF((БД_2023[[#This Row],[ВЫРУЧКА (ТГ.)]]/70)&gt;5000,(БД_2023[[#This Row],[ВЫРУЧКА (ТГ.)]]/70),"")</f>
        <v/>
      </c>
      <c r="L405" t="str">
        <f>_xlfn.CONCAT(БД_2023[[#This Row],[Имя]]," ",RIGHT(БД_2023[[#This Row],[Номер телефона]],5))</f>
        <v>ТЕМУР 0****</v>
      </c>
      <c r="M405" s="17" t="str">
        <f>VLOOKUP(БД_2023[[#This Row],[Имя]],'СВ данные'!$A$1:$B$212,2,0)</f>
        <v>М</v>
      </c>
      <c r="N405" t="s">
        <v>30</v>
      </c>
      <c r="O405" t="str">
        <f>VLOOKUP(БД_2023[[#This Row],[Товар]],'СВ данные'!$E$2:$F$373,2,0)</f>
        <v>Одежда</v>
      </c>
    </row>
    <row r="406" spans="1:15" x14ac:dyDescent="0.2">
      <c r="A406" t="s">
        <v>0</v>
      </c>
      <c r="B406" s="4">
        <v>45047</v>
      </c>
      <c r="C406" t="s">
        <v>431</v>
      </c>
      <c r="D406" s="33" t="s">
        <v>960</v>
      </c>
      <c r="E406" t="s">
        <v>147</v>
      </c>
      <c r="F406" s="5">
        <v>7320</v>
      </c>
      <c r="G406" s="1">
        <v>12.4</v>
      </c>
      <c r="H406" t="s">
        <v>39</v>
      </c>
      <c r="I406" s="3">
        <v>80892</v>
      </c>
      <c r="J406" s="17" t="s">
        <v>25</v>
      </c>
      <c r="K406" t="str">
        <f>IF((БД_2023[[#This Row],[ВЫРУЧКА (ТГ.)]]/70)&gt;5000,(БД_2023[[#This Row],[ВЫРУЧКА (ТГ.)]]/70),"")</f>
        <v/>
      </c>
      <c r="L406" t="str">
        <f>_xlfn.CONCAT(БД_2023[[#This Row],[Имя]]," ",RIGHT(БД_2023[[#This Row],[Номер телефона]],5))</f>
        <v>АНАСТАСИЯ 0****</v>
      </c>
      <c r="M406" s="17" t="str">
        <f>VLOOKUP(БД_2023[[#This Row],[Имя]],'СВ данные'!$A$1:$B$212,2,0)</f>
        <v>Ж</v>
      </c>
      <c r="N406" t="s">
        <v>711</v>
      </c>
      <c r="O406" t="str">
        <f>VLOOKUP(БД_2023[[#This Row],[Товар]],'СВ данные'!$E$2:$F$373,2,0)</f>
        <v>Для дома</v>
      </c>
    </row>
    <row r="407" spans="1:15" x14ac:dyDescent="0.2">
      <c r="A407" t="s">
        <v>18</v>
      </c>
      <c r="B407" s="4">
        <v>45047</v>
      </c>
      <c r="C407" t="s">
        <v>610</v>
      </c>
      <c r="D407" s="33" t="s">
        <v>754</v>
      </c>
      <c r="E407" t="s">
        <v>170</v>
      </c>
      <c r="F407" s="5">
        <v>17987</v>
      </c>
      <c r="G407" s="1">
        <v>12.1</v>
      </c>
      <c r="H407" t="s">
        <v>33</v>
      </c>
      <c r="I407" s="3">
        <v>140980</v>
      </c>
      <c r="J407" s="17" t="s">
        <v>25</v>
      </c>
      <c r="K407" t="str">
        <f>IF((БД_2023[[#This Row],[ВЫРУЧКА (ТГ.)]]/70)&gt;5000,(БД_2023[[#This Row],[ВЫРУЧКА (ТГ.)]]/70),"")</f>
        <v/>
      </c>
      <c r="L407" t="str">
        <f>_xlfn.CONCAT(БД_2023[[#This Row],[Имя]]," ",RIGHT(БД_2023[[#This Row],[Номер телефона]],5))</f>
        <v>ВИКА 1****</v>
      </c>
      <c r="M407" s="17" t="str">
        <f>VLOOKUP(БД_2023[[#This Row],[Имя]],'СВ данные'!$A$1:$B$212,2,0)</f>
        <v>Ж</v>
      </c>
      <c r="N407" t="s">
        <v>711</v>
      </c>
      <c r="O407" t="str">
        <f>VLOOKUP(БД_2023[[#This Row],[Товар]],'СВ данные'!$E$2:$F$373,2,0)</f>
        <v>Косметика</v>
      </c>
    </row>
    <row r="408" spans="1:15" x14ac:dyDescent="0.2">
      <c r="A408" t="s">
        <v>11</v>
      </c>
      <c r="B408" s="4">
        <v>45048</v>
      </c>
      <c r="C408" t="s">
        <v>410</v>
      </c>
      <c r="D408" s="33" t="s">
        <v>961</v>
      </c>
      <c r="E408" t="s">
        <v>190</v>
      </c>
      <c r="F408" s="5">
        <v>5830</v>
      </c>
      <c r="G408" s="1">
        <v>12.25</v>
      </c>
      <c r="H408" t="s">
        <v>33</v>
      </c>
      <c r="I408" s="3">
        <v>37100</v>
      </c>
      <c r="J408" s="17" t="s">
        <v>25</v>
      </c>
      <c r="K408" t="str">
        <f>IF((БД_2023[[#This Row],[ВЫРУЧКА (ТГ.)]]/70)&gt;5000,(БД_2023[[#This Row],[ВЫРУЧКА (ТГ.)]]/70),"")</f>
        <v/>
      </c>
      <c r="L408" t="str">
        <f>_xlfn.CONCAT(БД_2023[[#This Row],[Имя]]," ",RIGHT(БД_2023[[#This Row],[Номер телефона]],5))</f>
        <v>ОЛЬГА 2****</v>
      </c>
      <c r="M408" s="17" t="str">
        <f>VLOOKUP(БД_2023[[#This Row],[Имя]],'СВ данные'!$A$1:$B$212,2,0)</f>
        <v>Ж</v>
      </c>
      <c r="N408" t="s">
        <v>711</v>
      </c>
      <c r="O408" t="str">
        <f>VLOOKUP(БД_2023[[#This Row],[Товар]],'СВ данные'!$E$2:$F$373,2,0)</f>
        <v>Разное</v>
      </c>
    </row>
    <row r="409" spans="1:15" x14ac:dyDescent="0.2">
      <c r="A409" t="s">
        <v>11</v>
      </c>
      <c r="B409" s="4">
        <v>45048</v>
      </c>
      <c r="C409" t="s">
        <v>394</v>
      </c>
      <c r="D409" s="33" t="s">
        <v>962</v>
      </c>
      <c r="E409" t="s">
        <v>43</v>
      </c>
      <c r="F409" s="5">
        <v>6804</v>
      </c>
      <c r="G409" s="1">
        <v>12.2</v>
      </c>
      <c r="H409" t="s">
        <v>33</v>
      </c>
      <c r="I409" s="3">
        <v>35280</v>
      </c>
      <c r="J409" s="17" t="s">
        <v>25</v>
      </c>
      <c r="K409" t="str">
        <f>IF((БД_2023[[#This Row],[ВЫРУЧКА (ТГ.)]]/70)&gt;5000,(БД_2023[[#This Row],[ВЫРУЧКА (ТГ.)]]/70),"")</f>
        <v/>
      </c>
      <c r="L409" t="str">
        <f>_xlfn.CONCAT(БД_2023[[#This Row],[Имя]]," ",RIGHT(БД_2023[[#This Row],[Номер телефона]],5))</f>
        <v>ТАТЬЯНА 6****</v>
      </c>
      <c r="M409" s="17" t="str">
        <f>VLOOKUP(БД_2023[[#This Row],[Имя]],'СВ данные'!$A$1:$B$212,2,0)</f>
        <v>Ж</v>
      </c>
      <c r="N409" t="s">
        <v>711</v>
      </c>
      <c r="O409" t="str">
        <f>VLOOKUP(БД_2023[[#This Row],[Товар]],'СВ данные'!$E$2:$F$373,2,0)</f>
        <v>18+</v>
      </c>
    </row>
    <row r="410" spans="1:15" x14ac:dyDescent="0.2">
      <c r="A410" t="s">
        <v>11</v>
      </c>
      <c r="B410" s="4">
        <v>45048</v>
      </c>
      <c r="C410" t="s">
        <v>408</v>
      </c>
      <c r="D410" s="33" t="s">
        <v>963</v>
      </c>
      <c r="E410" t="s">
        <v>189</v>
      </c>
      <c r="F410" s="5">
        <v>1174</v>
      </c>
      <c r="G410" s="1">
        <v>12.2</v>
      </c>
      <c r="H410" t="s">
        <v>33</v>
      </c>
      <c r="I410" s="3">
        <v>7490</v>
      </c>
      <c r="J410" s="17" t="s">
        <v>25</v>
      </c>
      <c r="K410" t="str">
        <f>IF((БД_2023[[#This Row],[ВЫРУЧКА (ТГ.)]]/70)&gt;5000,(БД_2023[[#This Row],[ВЫРУЧКА (ТГ.)]]/70),"")</f>
        <v/>
      </c>
      <c r="L410" t="str">
        <f>_xlfn.CONCAT(БД_2023[[#This Row],[Имя]]," ",RIGHT(БД_2023[[#This Row],[Номер телефона]],5))</f>
        <v>ЕЛЕНА 7****</v>
      </c>
      <c r="M410" s="17" t="str">
        <f>VLOOKUP(БД_2023[[#This Row],[Имя]],'СВ данные'!$A$1:$B$212,2,0)</f>
        <v>Ж</v>
      </c>
      <c r="N410" t="s">
        <v>711</v>
      </c>
      <c r="O410" t="str">
        <f>VLOOKUP(БД_2023[[#This Row],[Товар]],'СВ данные'!$E$2:$F$373,2,0)</f>
        <v>Одежда</v>
      </c>
    </row>
    <row r="411" spans="1:15" x14ac:dyDescent="0.2">
      <c r="A411" t="s">
        <v>13</v>
      </c>
      <c r="B411" s="4">
        <v>45048</v>
      </c>
      <c r="C411" t="s">
        <v>459</v>
      </c>
      <c r="D411" s="33" t="s">
        <v>964</v>
      </c>
      <c r="E411" t="s">
        <v>49</v>
      </c>
      <c r="F411" s="5">
        <v>7276</v>
      </c>
      <c r="G411" s="1">
        <v>12.1</v>
      </c>
      <c r="H411" t="s">
        <v>12</v>
      </c>
      <c r="I411" s="3">
        <v>82110</v>
      </c>
      <c r="J411" s="17" t="s">
        <v>25</v>
      </c>
      <c r="K411" t="str">
        <f>IF((БД_2023[[#This Row],[ВЫРУЧКА (ТГ.)]]/70)&gt;5000,(БД_2023[[#This Row],[ВЫРУЧКА (ТГ.)]]/70),"")</f>
        <v/>
      </c>
      <c r="L411" t="str">
        <f>_xlfn.CONCAT(БД_2023[[#This Row],[Имя]]," ",RIGHT(БД_2023[[#This Row],[Номер телефона]],5))</f>
        <v>АЛЕНА 8****</v>
      </c>
      <c r="M411" s="17" t="str">
        <f>VLOOKUP(БД_2023[[#This Row],[Имя]],'СВ данные'!$A$1:$B$212,2,0)</f>
        <v>Ж</v>
      </c>
      <c r="N411" t="s">
        <v>711</v>
      </c>
      <c r="O411" t="str">
        <f>VLOOKUP(БД_2023[[#This Row],[Товар]],'СВ данные'!$E$2:$F$373,2,0)</f>
        <v>Сумки</v>
      </c>
    </row>
    <row r="412" spans="1:15" x14ac:dyDescent="0.2">
      <c r="A412" t="s">
        <v>9</v>
      </c>
      <c r="B412" s="4">
        <v>45048</v>
      </c>
      <c r="C412" t="s">
        <v>471</v>
      </c>
      <c r="D412" s="33" t="s">
        <v>965</v>
      </c>
      <c r="E412" t="s">
        <v>140</v>
      </c>
      <c r="F412" s="5">
        <v>1484833</v>
      </c>
      <c r="G412" s="1">
        <v>12.4</v>
      </c>
      <c r="H412" t="s">
        <v>33</v>
      </c>
      <c r="I412" s="3">
        <v>89530</v>
      </c>
      <c r="J412" s="17" t="s">
        <v>25</v>
      </c>
      <c r="K412" t="str">
        <f>IF((БД_2023[[#This Row],[ВЫРУЧКА (ТГ.)]]/70)&gt;5000,(БД_2023[[#This Row],[ВЫРУЧКА (ТГ.)]]/70),"")</f>
        <v/>
      </c>
      <c r="L412" t="str">
        <f>_xlfn.CONCAT(БД_2023[[#This Row],[Имя]]," ",RIGHT(БД_2023[[#This Row],[Номер телефона]],5))</f>
        <v>ОЛЕСЯ 5****</v>
      </c>
      <c r="M412" s="17" t="str">
        <f>VLOOKUP(БД_2023[[#This Row],[Имя]],'СВ данные'!$A$1:$B$212,2,0)</f>
        <v>Ж</v>
      </c>
      <c r="N412" t="s">
        <v>711</v>
      </c>
      <c r="O412" t="str">
        <f>VLOOKUP(БД_2023[[#This Row],[Товар]],'СВ данные'!$E$2:$F$373,2,0)</f>
        <v>Разное</v>
      </c>
    </row>
    <row r="413" spans="1:15" x14ac:dyDescent="0.2">
      <c r="A413" t="s">
        <v>11</v>
      </c>
      <c r="B413" s="4">
        <v>45048</v>
      </c>
      <c r="C413" t="s">
        <v>455</v>
      </c>
      <c r="D413" s="33" t="s">
        <v>966</v>
      </c>
      <c r="E413" t="s">
        <v>88</v>
      </c>
      <c r="F413" s="5">
        <v>4718</v>
      </c>
      <c r="G413" s="1">
        <v>12.38</v>
      </c>
      <c r="H413" t="s">
        <v>33</v>
      </c>
      <c r="I413" s="3">
        <v>30030</v>
      </c>
      <c r="J413" s="17" t="s">
        <v>25</v>
      </c>
      <c r="K413" t="str">
        <f>IF((БД_2023[[#This Row],[ВЫРУЧКА (ТГ.)]]/70)&gt;5000,(БД_2023[[#This Row],[ВЫРУЧКА (ТГ.)]]/70),"")</f>
        <v/>
      </c>
      <c r="L413" t="str">
        <f>_xlfn.CONCAT(БД_2023[[#This Row],[Имя]]," ",RIGHT(БД_2023[[#This Row],[Номер телефона]],5))</f>
        <v>ГАЛИНА 4****</v>
      </c>
      <c r="M413" s="17" t="str">
        <f>VLOOKUP(БД_2023[[#This Row],[Имя]],'СВ данные'!$A$1:$B$212,2,0)</f>
        <v>Ж</v>
      </c>
      <c r="N413" t="s">
        <v>711</v>
      </c>
      <c r="O413" t="str">
        <f>VLOOKUP(БД_2023[[#This Row],[Товар]],'СВ данные'!$E$2:$F$373,2,0)</f>
        <v>Носки</v>
      </c>
    </row>
    <row r="414" spans="1:15" x14ac:dyDescent="0.2">
      <c r="A414" t="s">
        <v>18</v>
      </c>
      <c r="B414" s="4">
        <v>45048</v>
      </c>
      <c r="C414" t="s">
        <v>395</v>
      </c>
      <c r="D414" s="33" t="s">
        <v>806</v>
      </c>
      <c r="E414" t="s">
        <v>81</v>
      </c>
      <c r="F414" s="5">
        <v>2146</v>
      </c>
      <c r="G414" s="1">
        <v>12.23</v>
      </c>
      <c r="H414" t="s">
        <v>33</v>
      </c>
      <c r="I414" s="3">
        <v>64470</v>
      </c>
      <c r="J414" s="17" t="s">
        <v>25</v>
      </c>
      <c r="K414" t="str">
        <f>IF((БД_2023[[#This Row],[ВЫРУЧКА (ТГ.)]]/70)&gt;5000,(БД_2023[[#This Row],[ВЫРУЧКА (ТГ.)]]/70),"")</f>
        <v/>
      </c>
      <c r="L414" t="str">
        <f>_xlfn.CONCAT(БД_2023[[#This Row],[Имя]]," ",RIGHT(БД_2023[[#This Row],[Номер телефона]],5))</f>
        <v>ЮЛИЯ 7****</v>
      </c>
      <c r="M414" s="17" t="str">
        <f>VLOOKUP(БД_2023[[#This Row],[Имя]],'СВ данные'!$A$1:$B$212,2,0)</f>
        <v>Ж</v>
      </c>
      <c r="N414" t="s">
        <v>711</v>
      </c>
      <c r="O414" t="str">
        <f>VLOOKUP(БД_2023[[#This Row],[Товар]],'СВ данные'!$E$2:$F$373,2,0)</f>
        <v>Рюкзаки</v>
      </c>
    </row>
    <row r="415" spans="1:15" x14ac:dyDescent="0.2">
      <c r="A415" t="s">
        <v>18</v>
      </c>
      <c r="B415" s="4">
        <v>45048</v>
      </c>
      <c r="C415" t="s">
        <v>407</v>
      </c>
      <c r="D415" s="33" t="s">
        <v>967</v>
      </c>
      <c r="E415" t="s">
        <v>113</v>
      </c>
      <c r="F415" s="5">
        <v>3504</v>
      </c>
      <c r="G415" s="1">
        <v>12.8</v>
      </c>
      <c r="H415" t="s">
        <v>12</v>
      </c>
      <c r="I415" s="3">
        <v>87570</v>
      </c>
      <c r="J415" s="17" t="s">
        <v>25</v>
      </c>
      <c r="K415" t="str">
        <f>IF((БД_2023[[#This Row],[ВЫРУЧКА (ТГ.)]]/70)&gt;5000,(БД_2023[[#This Row],[ВЫРУЧКА (ТГ.)]]/70),"")</f>
        <v/>
      </c>
      <c r="L415" t="str">
        <f>_xlfn.CONCAT(БД_2023[[#This Row],[Имя]]," ",RIGHT(БД_2023[[#This Row],[Номер телефона]],5))</f>
        <v>ВАДИМ 0****</v>
      </c>
      <c r="M415" s="17" t="str">
        <f>VLOOKUP(БД_2023[[#This Row],[Имя]],'СВ данные'!$A$1:$B$212,2,0)</f>
        <v>М</v>
      </c>
      <c r="N415" t="s">
        <v>711</v>
      </c>
      <c r="O415" t="str">
        <f>VLOOKUP(БД_2023[[#This Row],[Товар]],'СВ данные'!$E$2:$F$373,2,0)</f>
        <v>Разное</v>
      </c>
    </row>
    <row r="416" spans="1:15" x14ac:dyDescent="0.2">
      <c r="A416" t="s">
        <v>11</v>
      </c>
      <c r="B416" s="4">
        <v>45048</v>
      </c>
      <c r="C416" t="s">
        <v>456</v>
      </c>
      <c r="D416" s="33" t="s">
        <v>968</v>
      </c>
      <c r="E416" t="s">
        <v>198</v>
      </c>
      <c r="F416" s="5">
        <v>4240</v>
      </c>
      <c r="G416" s="1">
        <v>12.25</v>
      </c>
      <c r="H416" t="s">
        <v>32</v>
      </c>
      <c r="I416" s="3">
        <v>49000</v>
      </c>
      <c r="J416" s="17" t="s">
        <v>30</v>
      </c>
      <c r="K416" t="str">
        <f>IF((БД_2023[[#This Row],[ВЫРУЧКА (ТГ.)]]/70)&gt;5000,(БД_2023[[#This Row],[ВЫРУЧКА (ТГ.)]]/70),"")</f>
        <v/>
      </c>
      <c r="L416" t="str">
        <f>_xlfn.CONCAT(БД_2023[[#This Row],[Имя]]," ",RIGHT(БД_2023[[#This Row],[Номер телефона]],5))</f>
        <v>ВИТАЛИЙ 3****</v>
      </c>
      <c r="M416" s="17" t="str">
        <f>VLOOKUP(БД_2023[[#This Row],[Имя]],'СВ данные'!$A$1:$B$212,2,0)</f>
        <v>М</v>
      </c>
      <c r="N416" t="s">
        <v>30</v>
      </c>
      <c r="O416" t="str">
        <f>VLOOKUP(БД_2023[[#This Row],[Товар]],'СВ данные'!$E$2:$F$373,2,0)</f>
        <v>ЗОО Товары</v>
      </c>
    </row>
    <row r="417" spans="1:15" x14ac:dyDescent="0.2">
      <c r="A417" t="s">
        <v>11</v>
      </c>
      <c r="B417" s="4">
        <v>45048</v>
      </c>
      <c r="C417" t="s">
        <v>410</v>
      </c>
      <c r="D417" s="33" t="s">
        <v>968</v>
      </c>
      <c r="E417" t="s">
        <v>188</v>
      </c>
      <c r="F417" s="5">
        <v>396</v>
      </c>
      <c r="G417" s="1">
        <v>12.1</v>
      </c>
      <c r="H417" t="s">
        <v>32</v>
      </c>
      <c r="I417" s="3">
        <v>2520</v>
      </c>
      <c r="J417" s="17" t="s">
        <v>30</v>
      </c>
      <c r="K417" t="str">
        <f>IF((БД_2023[[#This Row],[ВЫРУЧКА (ТГ.)]]/70)&gt;5000,(БД_2023[[#This Row],[ВЫРУЧКА (ТГ.)]]/70),"")</f>
        <v/>
      </c>
      <c r="L417" t="str">
        <f>_xlfn.CONCAT(БД_2023[[#This Row],[Имя]]," ",RIGHT(БД_2023[[#This Row],[Номер телефона]],5))</f>
        <v>ОЛЬГА 3****</v>
      </c>
      <c r="M417" s="17" t="str">
        <f>VLOOKUP(БД_2023[[#This Row],[Имя]],'СВ данные'!$A$1:$B$212,2,0)</f>
        <v>Ж</v>
      </c>
      <c r="N417" t="s">
        <v>30</v>
      </c>
      <c r="O417" t="str">
        <f>VLOOKUP(БД_2023[[#This Row],[Товар]],'СВ данные'!$E$2:$F$373,2,0)</f>
        <v>Косметика</v>
      </c>
    </row>
    <row r="418" spans="1:15" x14ac:dyDescent="0.2">
      <c r="A418" t="s">
        <v>11</v>
      </c>
      <c r="B418" s="4">
        <v>45048</v>
      </c>
      <c r="C418" t="s">
        <v>408</v>
      </c>
      <c r="D418" s="33" t="s">
        <v>968</v>
      </c>
      <c r="E418" t="s">
        <v>147</v>
      </c>
      <c r="F418" s="5">
        <v>1728</v>
      </c>
      <c r="G418" s="1">
        <v>12.2</v>
      </c>
      <c r="H418" t="s">
        <v>32</v>
      </c>
      <c r="I418" s="3">
        <v>49000</v>
      </c>
      <c r="J418" s="17" t="s">
        <v>30</v>
      </c>
      <c r="K418" t="str">
        <f>IF((БД_2023[[#This Row],[ВЫРУЧКА (ТГ.)]]/70)&gt;5000,(БД_2023[[#This Row],[ВЫРУЧКА (ТГ.)]]/70),"")</f>
        <v/>
      </c>
      <c r="L418" t="str">
        <f>_xlfn.CONCAT(БД_2023[[#This Row],[Имя]]," ",RIGHT(БД_2023[[#This Row],[Номер телефона]],5))</f>
        <v>ЕЛЕНА 3****</v>
      </c>
      <c r="M418" s="17" t="str">
        <f>VLOOKUP(БД_2023[[#This Row],[Имя]],'СВ данные'!$A$1:$B$212,2,0)</f>
        <v>Ж</v>
      </c>
      <c r="N418" t="s">
        <v>30</v>
      </c>
      <c r="O418" t="str">
        <f>VLOOKUP(БД_2023[[#This Row],[Товар]],'СВ данные'!$E$2:$F$373,2,0)</f>
        <v>Для дома</v>
      </c>
    </row>
    <row r="419" spans="1:15" x14ac:dyDescent="0.2">
      <c r="A419" t="s">
        <v>11</v>
      </c>
      <c r="B419" s="4">
        <v>45048</v>
      </c>
      <c r="C419" t="s">
        <v>642</v>
      </c>
      <c r="D419" s="33" t="s">
        <v>969</v>
      </c>
      <c r="E419" t="s">
        <v>45</v>
      </c>
      <c r="F419" s="5">
        <v>1394</v>
      </c>
      <c r="G419" s="1">
        <v>0</v>
      </c>
      <c r="H419" t="s">
        <v>32</v>
      </c>
      <c r="I419" s="3">
        <v>12740</v>
      </c>
      <c r="J419" s="17" t="s">
        <v>30</v>
      </c>
      <c r="K419" t="str">
        <f>IF((БД_2023[[#This Row],[ВЫРУЧКА (ТГ.)]]/70)&gt;5000,(БД_2023[[#This Row],[ВЫРУЧКА (ТГ.)]]/70),"")</f>
        <v/>
      </c>
      <c r="L419" t="str">
        <f>_xlfn.CONCAT(БД_2023[[#This Row],[Имя]]," ",RIGHT(БД_2023[[#This Row],[Номер телефона]],5))</f>
        <v>НИКИТА 2****</v>
      </c>
      <c r="M419" s="17" t="str">
        <f>VLOOKUP(БД_2023[[#This Row],[Имя]],'СВ данные'!$A$1:$B$212,2,0)</f>
        <v>М</v>
      </c>
      <c r="N419" t="s">
        <v>30</v>
      </c>
      <c r="O419" t="str">
        <f>VLOOKUP(БД_2023[[#This Row],[Товар]],'СВ данные'!$E$2:$F$373,2,0)</f>
        <v>Одежда</v>
      </c>
    </row>
    <row r="420" spans="1:15" x14ac:dyDescent="0.2">
      <c r="A420" t="s">
        <v>11</v>
      </c>
      <c r="B420" s="4">
        <v>45048</v>
      </c>
      <c r="C420" t="s">
        <v>412</v>
      </c>
      <c r="D420" s="33" t="s">
        <v>970</v>
      </c>
      <c r="E420" t="s">
        <v>128</v>
      </c>
      <c r="F420" s="5">
        <v>6821</v>
      </c>
      <c r="G420" s="1">
        <v>12.2</v>
      </c>
      <c r="H420" t="s">
        <v>32</v>
      </c>
      <c r="I420" s="3">
        <v>35350</v>
      </c>
      <c r="J420" s="17" t="s">
        <v>25</v>
      </c>
      <c r="K420" t="str">
        <f>IF((БД_2023[[#This Row],[ВЫРУЧКА (ТГ.)]]/70)&gt;5000,(БД_2023[[#This Row],[ВЫРУЧКА (ТГ.)]]/70),"")</f>
        <v/>
      </c>
      <c r="L420" t="str">
        <f>_xlfn.CONCAT(БД_2023[[#This Row],[Имя]]," ",RIGHT(БД_2023[[#This Row],[Номер телефона]],5))</f>
        <v>ДМИТРИЙ 2****</v>
      </c>
      <c r="M420" s="17" t="str">
        <f>VLOOKUP(БД_2023[[#This Row],[Имя]],'СВ данные'!$A$1:$B$212,2,0)</f>
        <v>М</v>
      </c>
      <c r="N420" t="s">
        <v>711</v>
      </c>
      <c r="O420" t="str">
        <f>VLOOKUP(БД_2023[[#This Row],[Товар]],'СВ данные'!$E$2:$F$373,2,0)</f>
        <v>Аксессуары для телефона</v>
      </c>
    </row>
    <row r="421" spans="1:15" x14ac:dyDescent="0.2">
      <c r="A421" t="s">
        <v>11</v>
      </c>
      <c r="B421" s="4">
        <v>45048</v>
      </c>
      <c r="C421" t="s">
        <v>412</v>
      </c>
      <c r="D421" s="33" t="s">
        <v>970</v>
      </c>
      <c r="E421" t="s">
        <v>113</v>
      </c>
      <c r="F421" s="5">
        <v>6821</v>
      </c>
      <c r="G421" s="1">
        <v>12.2</v>
      </c>
      <c r="H421" t="s">
        <v>32</v>
      </c>
      <c r="I421" s="3">
        <v>35350</v>
      </c>
      <c r="J421" s="17" t="s">
        <v>25</v>
      </c>
      <c r="K421" t="str">
        <f>IF((БД_2023[[#This Row],[ВЫРУЧКА (ТГ.)]]/70)&gt;5000,(БД_2023[[#This Row],[ВЫРУЧКА (ТГ.)]]/70),"")</f>
        <v/>
      </c>
      <c r="L421" t="str">
        <f>_xlfn.CONCAT(БД_2023[[#This Row],[Имя]]," ",RIGHT(БД_2023[[#This Row],[Номер телефона]],5))</f>
        <v>ДМИТРИЙ 2****</v>
      </c>
      <c r="M421" s="17" t="str">
        <f>VLOOKUP(БД_2023[[#This Row],[Имя]],'СВ данные'!$A$1:$B$212,2,0)</f>
        <v>М</v>
      </c>
      <c r="N421" t="s">
        <v>711</v>
      </c>
      <c r="O421" t="str">
        <f>VLOOKUP(БД_2023[[#This Row],[Товар]],'СВ данные'!$E$2:$F$373,2,0)</f>
        <v>Разное</v>
      </c>
    </row>
    <row r="422" spans="1:15" x14ac:dyDescent="0.2">
      <c r="A422" t="s">
        <v>9</v>
      </c>
      <c r="B422" s="4">
        <v>45049</v>
      </c>
      <c r="C422" t="s">
        <v>407</v>
      </c>
      <c r="D422" s="33" t="s">
        <v>902</v>
      </c>
      <c r="E422" t="s">
        <v>99</v>
      </c>
      <c r="F422" s="5">
        <v>15630</v>
      </c>
      <c r="G422" s="1">
        <v>12.1</v>
      </c>
      <c r="H422" t="s">
        <v>33</v>
      </c>
      <c r="I422" s="3">
        <v>92400</v>
      </c>
      <c r="J422" s="17" t="s">
        <v>25</v>
      </c>
      <c r="K422" t="str">
        <f>IF((БД_2023[[#This Row],[ВЫРУЧКА (ТГ.)]]/70)&gt;5000,(БД_2023[[#This Row],[ВЫРУЧКА (ТГ.)]]/70),"")</f>
        <v/>
      </c>
      <c r="L422" t="str">
        <f>_xlfn.CONCAT(БД_2023[[#This Row],[Имя]]," ",RIGHT(БД_2023[[#This Row],[Номер телефона]],5))</f>
        <v>ВАДИМ 0****</v>
      </c>
      <c r="M422" s="17" t="str">
        <f>VLOOKUP(БД_2023[[#This Row],[Имя]],'СВ данные'!$A$1:$B$212,2,0)</f>
        <v>М</v>
      </c>
      <c r="N422" t="s">
        <v>711</v>
      </c>
      <c r="O422" t="str">
        <f>VLOOKUP(БД_2023[[#This Row],[Товар]],'СВ данные'!$E$2:$F$373,2,0)</f>
        <v>Разное</v>
      </c>
    </row>
    <row r="423" spans="1:15" x14ac:dyDescent="0.2">
      <c r="A423" t="s">
        <v>13</v>
      </c>
      <c r="B423" s="4">
        <v>45049</v>
      </c>
      <c r="C423" t="s">
        <v>406</v>
      </c>
      <c r="D423" s="33" t="s">
        <v>971</v>
      </c>
      <c r="E423" t="s">
        <v>182</v>
      </c>
      <c r="F423" s="5">
        <v>1867.5</v>
      </c>
      <c r="G423" s="1">
        <v>12.5</v>
      </c>
      <c r="H423" t="s">
        <v>12</v>
      </c>
      <c r="I423" s="3">
        <v>35000</v>
      </c>
      <c r="J423" s="17" t="s">
        <v>25</v>
      </c>
      <c r="K423" t="str">
        <f>IF((БД_2023[[#This Row],[ВЫРУЧКА (ТГ.)]]/70)&gt;5000,(БД_2023[[#This Row],[ВЫРУЧКА (ТГ.)]]/70),"")</f>
        <v/>
      </c>
      <c r="L423" t="str">
        <f>_xlfn.CONCAT(БД_2023[[#This Row],[Имя]]," ",RIGHT(БД_2023[[#This Row],[Номер телефона]],5))</f>
        <v>ЕФИМ 2****</v>
      </c>
      <c r="M423" s="17" t="str">
        <f>VLOOKUP(БД_2023[[#This Row],[Имя]],'СВ данные'!$A$1:$B$212,2,0)</f>
        <v>М</v>
      </c>
      <c r="N423" t="s">
        <v>711</v>
      </c>
      <c r="O423" t="str">
        <f>VLOOKUP(БД_2023[[#This Row],[Товар]],'СВ данные'!$E$2:$F$373,2,0)</f>
        <v>Одежда</v>
      </c>
    </row>
    <row r="424" spans="1:15" x14ac:dyDescent="0.2">
      <c r="A424" t="s">
        <v>11</v>
      </c>
      <c r="B424" s="4">
        <v>45049</v>
      </c>
      <c r="C424" t="s">
        <v>404</v>
      </c>
      <c r="D424" s="33" t="s">
        <v>869</v>
      </c>
      <c r="E424" t="s">
        <v>49</v>
      </c>
      <c r="F424" s="5">
        <v>2349</v>
      </c>
      <c r="G424" s="1">
        <v>12.2</v>
      </c>
      <c r="H424" t="s">
        <v>33</v>
      </c>
      <c r="I424" s="3">
        <v>14980</v>
      </c>
      <c r="J424" s="17" t="s">
        <v>25</v>
      </c>
      <c r="K424" t="str">
        <f>IF((БД_2023[[#This Row],[ВЫРУЧКА (ТГ.)]]/70)&gt;5000,(БД_2023[[#This Row],[ВЫРУЧКА (ТГ.)]]/70),"")</f>
        <v/>
      </c>
      <c r="L424" t="str">
        <f>_xlfn.CONCAT(БД_2023[[#This Row],[Имя]]," ",RIGHT(БД_2023[[#This Row],[Номер телефона]],5))</f>
        <v>НАИЛЯ 1****</v>
      </c>
      <c r="M424" s="17" t="str">
        <f>VLOOKUP(БД_2023[[#This Row],[Имя]],'СВ данные'!$A$1:$B$212,2,0)</f>
        <v>Ж</v>
      </c>
      <c r="N424" t="s">
        <v>711</v>
      </c>
      <c r="O424" t="str">
        <f>VLOOKUP(БД_2023[[#This Row],[Товар]],'СВ данные'!$E$2:$F$373,2,0)</f>
        <v>Сумки</v>
      </c>
    </row>
    <row r="425" spans="1:15" x14ac:dyDescent="0.2">
      <c r="A425" t="s">
        <v>11</v>
      </c>
      <c r="B425" s="4">
        <v>45049</v>
      </c>
      <c r="C425" t="s">
        <v>638</v>
      </c>
      <c r="D425" s="18" t="s">
        <v>972</v>
      </c>
      <c r="E425" t="s">
        <v>192</v>
      </c>
      <c r="F425" s="5">
        <v>3570</v>
      </c>
      <c r="G425" s="1">
        <v>70</v>
      </c>
      <c r="H425" t="s">
        <v>33</v>
      </c>
      <c r="I425" s="3">
        <v>49000</v>
      </c>
      <c r="J425" s="17" t="s">
        <v>717</v>
      </c>
      <c r="K425" t="str">
        <f>IF((БД_2023[[#This Row],[ВЫРУЧКА (ТГ.)]]/70)&gt;5000,(БД_2023[[#This Row],[ВЫРУЧКА (ТГ.)]]/70),"")</f>
        <v/>
      </c>
      <c r="L425" t="str">
        <f>_xlfn.CONCAT(БД_2023[[#This Row],[Имя]]," ",RIGHT(БД_2023[[#This Row],[Номер телефона]],5))</f>
        <v>НАЗЫМ 3****</v>
      </c>
      <c r="M425" s="17" t="str">
        <f>VLOOKUP(БД_2023[[#This Row],[Имя]],'СВ данные'!$A$1:$B$212,2,0)</f>
        <v>М</v>
      </c>
      <c r="N425" t="s">
        <v>710</v>
      </c>
      <c r="O425" t="str">
        <f>VLOOKUP(БД_2023[[#This Row],[Товар]],'СВ данные'!$E$2:$F$373,2,0)</f>
        <v>Разное</v>
      </c>
    </row>
    <row r="426" spans="1:15" x14ac:dyDescent="0.2">
      <c r="A426" t="s">
        <v>9</v>
      </c>
      <c r="B426" s="4">
        <v>45049</v>
      </c>
      <c r="C426" t="s">
        <v>625</v>
      </c>
      <c r="D426" s="18" t="s">
        <v>973</v>
      </c>
      <c r="E426" t="s">
        <v>153</v>
      </c>
      <c r="F426" s="5">
        <v>16300</v>
      </c>
      <c r="G426" s="1">
        <v>70</v>
      </c>
      <c r="H426" t="s">
        <v>33</v>
      </c>
      <c r="I426" s="3">
        <v>124600</v>
      </c>
      <c r="J426" s="17" t="s">
        <v>717</v>
      </c>
      <c r="K426" t="str">
        <f>IF((БД_2023[[#This Row],[ВЫРУЧКА (ТГ.)]]/70)&gt;5000,(БД_2023[[#This Row],[ВЫРУЧКА (ТГ.)]]/70),"")</f>
        <v/>
      </c>
      <c r="L426" t="str">
        <f>_xlfn.CONCAT(БД_2023[[#This Row],[Имя]]," ",RIGHT(БД_2023[[#This Row],[Номер телефона]],5))</f>
        <v>ИСЛАМ 8****</v>
      </c>
      <c r="M426" s="17" t="str">
        <f>VLOOKUP(БД_2023[[#This Row],[Имя]],'СВ данные'!$A$1:$B$212,2,0)</f>
        <v>М</v>
      </c>
      <c r="N426" t="s">
        <v>710</v>
      </c>
      <c r="O426" t="str">
        <f>VLOOKUP(БД_2023[[#This Row],[Товар]],'СВ данные'!$E$2:$F$373,2,0)</f>
        <v>Разное</v>
      </c>
    </row>
    <row r="427" spans="1:15" x14ac:dyDescent="0.2">
      <c r="A427" t="s">
        <v>9</v>
      </c>
      <c r="B427" s="4">
        <v>45049</v>
      </c>
      <c r="C427" t="s">
        <v>622</v>
      </c>
      <c r="D427" s="18" t="s">
        <v>763</v>
      </c>
      <c r="E427" t="s">
        <v>152</v>
      </c>
      <c r="F427" s="5">
        <v>5169</v>
      </c>
      <c r="G427" s="1">
        <v>70</v>
      </c>
      <c r="H427" t="s">
        <v>33</v>
      </c>
      <c r="I427" s="3">
        <v>78610</v>
      </c>
      <c r="J427" s="17" t="s">
        <v>717</v>
      </c>
      <c r="K427" t="str">
        <f>IF((БД_2023[[#This Row],[ВЫРУЧКА (ТГ.)]]/70)&gt;5000,(БД_2023[[#This Row],[ВЫРУЧКА (ТГ.)]]/70),"")</f>
        <v/>
      </c>
      <c r="L427" t="str">
        <f>_xlfn.CONCAT(БД_2023[[#This Row],[Имя]]," ",RIGHT(БД_2023[[#This Row],[Номер телефона]],5))</f>
        <v>ЗАУРЕ 2****</v>
      </c>
      <c r="M427" s="17" t="str">
        <f>VLOOKUP(БД_2023[[#This Row],[Имя]],'СВ данные'!$A$1:$B$212,2,0)</f>
        <v>Ж</v>
      </c>
      <c r="N427" t="s">
        <v>710</v>
      </c>
      <c r="O427" t="str">
        <f>VLOOKUP(БД_2023[[#This Row],[Товар]],'СВ данные'!$E$2:$F$373,2,0)</f>
        <v>Разное</v>
      </c>
    </row>
    <row r="428" spans="1:15" x14ac:dyDescent="0.2">
      <c r="A428" t="s">
        <v>18</v>
      </c>
      <c r="B428" s="4">
        <v>45049</v>
      </c>
      <c r="C428" t="s">
        <v>469</v>
      </c>
      <c r="D428" s="33" t="s">
        <v>974</v>
      </c>
      <c r="E428" t="s">
        <v>49</v>
      </c>
      <c r="F428" s="5">
        <v>13904</v>
      </c>
      <c r="G428" s="1">
        <v>12.5</v>
      </c>
      <c r="H428" t="s">
        <v>33</v>
      </c>
      <c r="I428" s="3">
        <v>153300</v>
      </c>
      <c r="J428" s="17" t="s">
        <v>25</v>
      </c>
      <c r="K428" t="str">
        <f>IF((БД_2023[[#This Row],[ВЫРУЧКА (ТГ.)]]/70)&gt;5000,(БД_2023[[#This Row],[ВЫРУЧКА (ТГ.)]]/70),"")</f>
        <v/>
      </c>
      <c r="L428" t="str">
        <f>_xlfn.CONCAT(БД_2023[[#This Row],[Имя]]," ",RIGHT(БД_2023[[#This Row],[Номер телефона]],5))</f>
        <v>ПОЛИНА 0****</v>
      </c>
      <c r="M428" s="17" t="str">
        <f>VLOOKUP(БД_2023[[#This Row],[Имя]],'СВ данные'!$A$1:$B$212,2,0)</f>
        <v>Ж</v>
      </c>
      <c r="N428" t="s">
        <v>711</v>
      </c>
      <c r="O428" t="str">
        <f>VLOOKUP(БД_2023[[#This Row],[Товар]],'СВ данные'!$E$2:$F$373,2,0)</f>
        <v>Сумки</v>
      </c>
    </row>
    <row r="429" spans="1:15" x14ac:dyDescent="0.2">
      <c r="A429" t="s">
        <v>14</v>
      </c>
      <c r="B429" s="4">
        <v>45049</v>
      </c>
      <c r="C429" t="s">
        <v>408</v>
      </c>
      <c r="D429" s="33" t="s">
        <v>975</v>
      </c>
      <c r="E429" t="s">
        <v>86</v>
      </c>
      <c r="F429" s="5">
        <v>1735</v>
      </c>
      <c r="G429" s="1">
        <v>11.8</v>
      </c>
      <c r="H429" t="s">
        <v>12</v>
      </c>
      <c r="I429" s="3">
        <v>51450</v>
      </c>
      <c r="J429" s="17" t="s">
        <v>25</v>
      </c>
      <c r="K429" t="str">
        <f>IF((БД_2023[[#This Row],[ВЫРУЧКА (ТГ.)]]/70)&gt;5000,(БД_2023[[#This Row],[ВЫРУЧКА (ТГ.)]]/70),"")</f>
        <v/>
      </c>
      <c r="L429" t="str">
        <f>_xlfn.CONCAT(БД_2023[[#This Row],[Имя]]," ",RIGHT(БД_2023[[#This Row],[Номер телефона]],5))</f>
        <v>ЕЛЕНА 8****</v>
      </c>
      <c r="M429" s="17" t="str">
        <f>VLOOKUP(БД_2023[[#This Row],[Имя]],'СВ данные'!$A$1:$B$212,2,0)</f>
        <v>Ж</v>
      </c>
      <c r="N429" t="s">
        <v>711</v>
      </c>
      <c r="O429" t="str">
        <f>VLOOKUP(БД_2023[[#This Row],[Товар]],'СВ данные'!$E$2:$F$373,2,0)</f>
        <v>Разное</v>
      </c>
    </row>
    <row r="430" spans="1:15" x14ac:dyDescent="0.2">
      <c r="A430" t="s">
        <v>14</v>
      </c>
      <c r="B430" s="4">
        <v>45049</v>
      </c>
      <c r="C430" t="s">
        <v>431</v>
      </c>
      <c r="D430" s="33" t="s">
        <v>787</v>
      </c>
      <c r="E430" t="s">
        <v>94</v>
      </c>
      <c r="F430" s="5">
        <v>7360</v>
      </c>
      <c r="G430" s="1">
        <v>11.8</v>
      </c>
      <c r="H430" t="s">
        <v>33</v>
      </c>
      <c r="I430" s="3">
        <v>70910</v>
      </c>
      <c r="J430" s="17" t="s">
        <v>25</v>
      </c>
      <c r="K430" t="str">
        <f>IF((БД_2023[[#This Row],[ВЫРУЧКА (ТГ.)]]/70)&gt;5000,(БД_2023[[#This Row],[ВЫРУЧКА (ТГ.)]]/70),"")</f>
        <v/>
      </c>
      <c r="L430" t="str">
        <f>_xlfn.CONCAT(БД_2023[[#This Row],[Имя]]," ",RIGHT(БД_2023[[#This Row],[Номер телефона]],5))</f>
        <v>АНАСТАСИЯ 9****</v>
      </c>
      <c r="M430" s="17" t="str">
        <f>VLOOKUP(БД_2023[[#This Row],[Имя]],'СВ данные'!$A$1:$B$212,2,0)</f>
        <v>Ж</v>
      </c>
      <c r="N430" t="s">
        <v>711</v>
      </c>
      <c r="O430" t="str">
        <f>VLOOKUP(БД_2023[[#This Row],[Товар]],'СВ данные'!$E$2:$F$373,2,0)</f>
        <v>Обувь</v>
      </c>
    </row>
    <row r="431" spans="1:15" x14ac:dyDescent="0.2">
      <c r="A431" t="s">
        <v>11</v>
      </c>
      <c r="B431" s="4">
        <v>45049</v>
      </c>
      <c r="C431" t="s">
        <v>640</v>
      </c>
      <c r="D431" s="33" t="s">
        <v>976</v>
      </c>
      <c r="E431" t="s">
        <v>191</v>
      </c>
      <c r="F431" s="5">
        <v>82</v>
      </c>
      <c r="G431" s="1">
        <v>12.15</v>
      </c>
      <c r="H431" t="s">
        <v>32</v>
      </c>
      <c r="I431" s="3">
        <v>490</v>
      </c>
      <c r="J431" s="17" t="s">
        <v>30</v>
      </c>
      <c r="K431" t="str">
        <f>IF((БД_2023[[#This Row],[ВЫРУЧКА (ТГ.)]]/70)&gt;5000,(БД_2023[[#This Row],[ВЫРУЧКА (ТГ.)]]/70),"")</f>
        <v/>
      </c>
      <c r="L431" t="str">
        <f>_xlfn.CONCAT(БД_2023[[#This Row],[Имя]]," ",RIGHT(БД_2023[[#This Row],[Номер телефона]],5))</f>
        <v>НЕТ 1****</v>
      </c>
      <c r="M431" s="17" t="str">
        <f>VLOOKUP(БД_2023[[#This Row],[Имя]],'СВ данные'!$A$1:$B$212,2,0)</f>
        <v>М</v>
      </c>
      <c r="N431" t="s">
        <v>30</v>
      </c>
      <c r="O431" t="str">
        <f>VLOOKUP(БД_2023[[#This Row],[Товар]],'СВ данные'!$E$2:$F$373,2,0)</f>
        <v>Одежда</v>
      </c>
    </row>
    <row r="432" spans="1:15" x14ac:dyDescent="0.2">
      <c r="A432" t="s">
        <v>9</v>
      </c>
      <c r="B432" s="4">
        <v>45050</v>
      </c>
      <c r="C432" t="s">
        <v>588</v>
      </c>
      <c r="D432" s="33" t="s">
        <v>977</v>
      </c>
      <c r="E432" t="s">
        <v>154</v>
      </c>
      <c r="F432" s="5">
        <v>5465</v>
      </c>
      <c r="G432" s="1">
        <v>12.4</v>
      </c>
      <c r="H432" t="s">
        <v>33</v>
      </c>
      <c r="I432" s="3">
        <v>72100</v>
      </c>
      <c r="J432" s="17" t="s">
        <v>25</v>
      </c>
      <c r="K432" t="str">
        <f>IF((БД_2023[[#This Row],[ВЫРУЧКА (ТГ.)]]/70)&gt;5000,(БД_2023[[#This Row],[ВЫРУЧКА (ТГ.)]]/70),"")</f>
        <v/>
      </c>
      <c r="L432" t="str">
        <f>_xlfn.CONCAT(БД_2023[[#This Row],[Имя]]," ",RIGHT(БД_2023[[#This Row],[Номер телефона]],5))</f>
        <v>АЛИНА 3****</v>
      </c>
      <c r="M432" s="17" t="str">
        <f>VLOOKUP(БД_2023[[#This Row],[Имя]],'СВ данные'!$A$1:$B$212,2,0)</f>
        <v>Ж</v>
      </c>
      <c r="N432" t="s">
        <v>711</v>
      </c>
      <c r="O432" t="str">
        <f>VLOOKUP(БД_2023[[#This Row],[Товар]],'СВ данные'!$E$2:$F$373,2,0)</f>
        <v>Одежда</v>
      </c>
    </row>
    <row r="433" spans="1:15" x14ac:dyDescent="0.2">
      <c r="A433" t="s">
        <v>13</v>
      </c>
      <c r="B433" s="4">
        <v>45050</v>
      </c>
      <c r="C433" t="s">
        <v>395</v>
      </c>
      <c r="D433" s="33" t="s">
        <v>978</v>
      </c>
      <c r="E433" t="s">
        <v>183</v>
      </c>
      <c r="F433" s="5">
        <v>1260940</v>
      </c>
      <c r="G433" s="1">
        <v>12</v>
      </c>
      <c r="H433" t="s">
        <v>12</v>
      </c>
      <c r="I433" s="3">
        <v>49000</v>
      </c>
      <c r="J433" s="17" t="s">
        <v>25</v>
      </c>
      <c r="K433" t="str">
        <f>IF((БД_2023[[#This Row],[ВЫРУЧКА (ТГ.)]]/70)&gt;5000,(БД_2023[[#This Row],[ВЫРУЧКА (ТГ.)]]/70),"")</f>
        <v/>
      </c>
      <c r="L433" t="str">
        <f>_xlfn.CONCAT(БД_2023[[#This Row],[Имя]]," ",RIGHT(БД_2023[[#This Row],[Номер телефона]],5))</f>
        <v>ЮЛИЯ 7****</v>
      </c>
      <c r="M433" s="17" t="str">
        <f>VLOOKUP(БД_2023[[#This Row],[Имя]],'СВ данные'!$A$1:$B$212,2,0)</f>
        <v>Ж</v>
      </c>
      <c r="N433" t="s">
        <v>711</v>
      </c>
      <c r="O433" t="str">
        <f>VLOOKUP(БД_2023[[#This Row],[Товар]],'СВ данные'!$E$2:$F$373,2,0)</f>
        <v>ЗОО Товары</v>
      </c>
    </row>
    <row r="434" spans="1:15" x14ac:dyDescent="0.2">
      <c r="A434" t="s">
        <v>18</v>
      </c>
      <c r="B434" s="4">
        <v>45050</v>
      </c>
      <c r="C434" t="s">
        <v>448</v>
      </c>
      <c r="D434" s="33" t="s">
        <v>832</v>
      </c>
      <c r="E434" t="s">
        <v>81</v>
      </c>
      <c r="F434" s="5">
        <v>7852</v>
      </c>
      <c r="G434" s="1">
        <v>12.1</v>
      </c>
      <c r="H434" t="s">
        <v>33</v>
      </c>
      <c r="I434" s="3">
        <v>72730</v>
      </c>
      <c r="J434" s="17" t="s">
        <v>25</v>
      </c>
      <c r="K434" t="str">
        <f>IF((БД_2023[[#This Row],[ВЫРУЧКА (ТГ.)]]/70)&gt;5000,(БД_2023[[#This Row],[ВЫРУЧКА (ТГ.)]]/70),"")</f>
        <v/>
      </c>
      <c r="L434" t="str">
        <f>_xlfn.CONCAT(БД_2023[[#This Row],[Имя]]," ",RIGHT(БД_2023[[#This Row],[Номер телефона]],5))</f>
        <v>ОКСАНА 4****</v>
      </c>
      <c r="M434" s="17" t="str">
        <f>VLOOKUP(БД_2023[[#This Row],[Имя]],'СВ данные'!$A$1:$B$212,2,0)</f>
        <v>Ж</v>
      </c>
      <c r="N434" t="s">
        <v>711</v>
      </c>
      <c r="O434" t="str">
        <f>VLOOKUP(БД_2023[[#This Row],[Товар]],'СВ данные'!$E$2:$F$373,2,0)</f>
        <v>Рюкзаки</v>
      </c>
    </row>
    <row r="435" spans="1:15" x14ac:dyDescent="0.2">
      <c r="A435" t="s">
        <v>18</v>
      </c>
      <c r="B435" s="4">
        <v>45050</v>
      </c>
      <c r="C435" t="s">
        <v>453</v>
      </c>
      <c r="D435" s="33" t="s">
        <v>933</v>
      </c>
      <c r="E435" t="s">
        <v>87</v>
      </c>
      <c r="F435" s="5">
        <v>34251</v>
      </c>
      <c r="G435" s="1">
        <v>12</v>
      </c>
      <c r="H435" t="s">
        <v>33</v>
      </c>
      <c r="I435" s="3">
        <v>249550</v>
      </c>
      <c r="J435" s="17" t="s">
        <v>25</v>
      </c>
      <c r="K435" t="str">
        <f>IF((БД_2023[[#This Row],[ВЫРУЧКА (ТГ.)]]/70)&gt;5000,(БД_2023[[#This Row],[ВЫРУЧКА (ТГ.)]]/70),"")</f>
        <v/>
      </c>
      <c r="L435" t="str">
        <f>_xlfn.CONCAT(БД_2023[[#This Row],[Имя]]," ",RIGHT(БД_2023[[#This Row],[Номер телефона]],5))</f>
        <v>МАРИЯ 8****</v>
      </c>
      <c r="M435" s="17" t="str">
        <f>VLOOKUP(БД_2023[[#This Row],[Имя]],'СВ данные'!$A$1:$B$212,2,0)</f>
        <v>Ж</v>
      </c>
      <c r="N435" t="s">
        <v>711</v>
      </c>
      <c r="O435" t="str">
        <f>VLOOKUP(БД_2023[[#This Row],[Товар]],'СВ данные'!$E$2:$F$373,2,0)</f>
        <v>Одежда</v>
      </c>
    </row>
    <row r="436" spans="1:15" x14ac:dyDescent="0.2">
      <c r="A436" t="s">
        <v>11</v>
      </c>
      <c r="B436" s="4">
        <v>45050</v>
      </c>
      <c r="C436" t="s">
        <v>668</v>
      </c>
      <c r="D436" s="33" t="s">
        <v>887</v>
      </c>
      <c r="E436" t="s">
        <v>193</v>
      </c>
      <c r="F436" s="5">
        <v>1998</v>
      </c>
      <c r="G436" s="1">
        <v>12.15</v>
      </c>
      <c r="H436" t="s">
        <v>32</v>
      </c>
      <c r="I436" s="3">
        <v>12740</v>
      </c>
      <c r="J436" s="17" t="s">
        <v>25</v>
      </c>
      <c r="K436" t="str">
        <f>IF((БД_2023[[#This Row],[ВЫРУЧКА (ТГ.)]]/70)&gt;5000,(БД_2023[[#This Row],[ВЫРУЧКА (ТГ.)]]/70),"")</f>
        <v/>
      </c>
      <c r="L436" t="str">
        <f>_xlfn.CONCAT(БД_2023[[#This Row],[Имя]]," ",RIGHT(БД_2023[[#This Row],[Номер телефона]],5))</f>
        <v>ТИМУР 8****</v>
      </c>
      <c r="M436" s="17" t="str">
        <f>VLOOKUP(БД_2023[[#This Row],[Имя]],'СВ данные'!$A$1:$B$212,2,0)</f>
        <v>М</v>
      </c>
      <c r="N436" t="s">
        <v>711</v>
      </c>
      <c r="O436" t="str">
        <f>VLOOKUP(БД_2023[[#This Row],[Товар]],'СВ данные'!$E$2:$F$373,2,0)</f>
        <v>Косметика</v>
      </c>
    </row>
    <row r="437" spans="1:15" x14ac:dyDescent="0.2">
      <c r="A437" t="s">
        <v>9</v>
      </c>
      <c r="B437" s="4">
        <v>45051</v>
      </c>
      <c r="C437" t="s">
        <v>644</v>
      </c>
      <c r="D437" s="33" t="s">
        <v>979</v>
      </c>
      <c r="E437" t="s">
        <v>87</v>
      </c>
      <c r="F437" s="5">
        <v>15277</v>
      </c>
      <c r="G437" s="1">
        <v>12.4</v>
      </c>
      <c r="H437" t="s">
        <v>33</v>
      </c>
      <c r="I437" s="3">
        <v>173320</v>
      </c>
      <c r="J437" s="17" t="s">
        <v>25</v>
      </c>
      <c r="K437" t="str">
        <f>IF((БД_2023[[#This Row],[ВЫРУЧКА (ТГ.)]]/70)&gt;5000,(БД_2023[[#This Row],[ВЫРУЧКА (ТГ.)]]/70),"")</f>
        <v/>
      </c>
      <c r="L437" t="str">
        <f>_xlfn.CONCAT(БД_2023[[#This Row],[Имя]]," ",RIGHT(БД_2023[[#This Row],[Номер телефона]],5))</f>
        <v>НИНА 9****</v>
      </c>
      <c r="M437" s="17" t="str">
        <f>VLOOKUP(БД_2023[[#This Row],[Имя]],'СВ данные'!$A$1:$B$212,2,0)</f>
        <v>Ж</v>
      </c>
      <c r="N437" t="s">
        <v>711</v>
      </c>
      <c r="O437" t="str">
        <f>VLOOKUP(БД_2023[[#This Row],[Товар]],'СВ данные'!$E$2:$F$373,2,0)</f>
        <v>Одежда</v>
      </c>
    </row>
    <row r="438" spans="1:15" x14ac:dyDescent="0.2">
      <c r="A438" t="s">
        <v>11</v>
      </c>
      <c r="B438" s="4">
        <v>45051</v>
      </c>
      <c r="C438" t="s">
        <v>410</v>
      </c>
      <c r="D438" s="33" t="s">
        <v>968</v>
      </c>
      <c r="E438" t="s">
        <v>179</v>
      </c>
      <c r="F438" s="5">
        <v>140</v>
      </c>
      <c r="G438" s="1">
        <v>11.85</v>
      </c>
      <c r="H438" t="s">
        <v>32</v>
      </c>
      <c r="I438" s="3">
        <v>910</v>
      </c>
      <c r="J438" s="17" t="s">
        <v>30</v>
      </c>
      <c r="K438" t="str">
        <f>IF((БД_2023[[#This Row],[ВЫРУЧКА (ТГ.)]]/70)&gt;5000,(БД_2023[[#This Row],[ВЫРУЧКА (ТГ.)]]/70),"")</f>
        <v/>
      </c>
      <c r="L438" t="str">
        <f>_xlfn.CONCAT(БД_2023[[#This Row],[Имя]]," ",RIGHT(БД_2023[[#This Row],[Номер телефона]],5))</f>
        <v>ОЛЬГА 3****</v>
      </c>
      <c r="M438" s="17" t="str">
        <f>VLOOKUP(БД_2023[[#This Row],[Имя]],'СВ данные'!$A$1:$B$212,2,0)</f>
        <v>Ж</v>
      </c>
      <c r="N438" t="s">
        <v>30</v>
      </c>
      <c r="O438" t="str">
        <f>VLOOKUP(БД_2023[[#This Row],[Товар]],'СВ данные'!$E$2:$F$373,2,0)</f>
        <v>Разное</v>
      </c>
    </row>
    <row r="439" spans="1:15" x14ac:dyDescent="0.2">
      <c r="A439" t="s">
        <v>11</v>
      </c>
      <c r="B439" s="4">
        <v>45051</v>
      </c>
      <c r="C439" t="s">
        <v>426</v>
      </c>
      <c r="D439" s="33" t="s">
        <v>969</v>
      </c>
      <c r="E439" t="s">
        <v>57</v>
      </c>
      <c r="F439" s="5">
        <v>7868</v>
      </c>
      <c r="G439" s="1">
        <v>12</v>
      </c>
      <c r="H439" t="s">
        <v>32</v>
      </c>
      <c r="I439" s="3">
        <v>40810</v>
      </c>
      <c r="J439" s="17" t="s">
        <v>30</v>
      </c>
      <c r="K439" t="str">
        <f>IF((БД_2023[[#This Row],[ВЫРУЧКА (ТГ.)]]/70)&gt;5000,(БД_2023[[#This Row],[ВЫРУЧКА (ТГ.)]]/70),"")</f>
        <v/>
      </c>
      <c r="L439" t="str">
        <f>_xlfn.CONCAT(БД_2023[[#This Row],[Имя]]," ",RIGHT(БД_2023[[#This Row],[Номер телефона]],5))</f>
        <v>КРИСТИНА 2****</v>
      </c>
      <c r="M439" s="17" t="str">
        <f>VLOOKUP(БД_2023[[#This Row],[Имя]],'СВ данные'!$A$1:$B$212,2,0)</f>
        <v>Ж</v>
      </c>
      <c r="N439" t="s">
        <v>30</v>
      </c>
      <c r="O439" t="str">
        <f>VLOOKUP(БД_2023[[#This Row],[Товар]],'СВ данные'!$E$2:$F$373,2,0)</f>
        <v>Детская одежда</v>
      </c>
    </row>
    <row r="440" spans="1:15" x14ac:dyDescent="0.2">
      <c r="A440" t="s">
        <v>11</v>
      </c>
      <c r="B440" s="4">
        <v>45051</v>
      </c>
      <c r="C440" t="s">
        <v>637</v>
      </c>
      <c r="D440" s="33" t="s">
        <v>969</v>
      </c>
      <c r="E440" t="s">
        <v>179</v>
      </c>
      <c r="F440" s="5">
        <v>2114</v>
      </c>
      <c r="G440" s="1">
        <v>12</v>
      </c>
      <c r="H440" t="s">
        <v>32</v>
      </c>
      <c r="I440" s="3">
        <v>13440</v>
      </c>
      <c r="J440" s="17" t="s">
        <v>30</v>
      </c>
      <c r="K440" t="str">
        <f>IF((БД_2023[[#This Row],[ВЫРУЧКА (ТГ.)]]/70)&gt;5000,(БД_2023[[#This Row],[ВЫРУЧКА (ТГ.)]]/70),"")</f>
        <v/>
      </c>
      <c r="L440" t="str">
        <f>_xlfn.CONCAT(БД_2023[[#This Row],[Имя]]," ",RIGHT(БД_2023[[#This Row],[Номер телефона]],5))</f>
        <v>МУХТАР 2****</v>
      </c>
      <c r="M440" s="17" t="str">
        <f>VLOOKUP(БД_2023[[#This Row],[Имя]],'СВ данные'!$A$1:$B$212,2,0)</f>
        <v>М</v>
      </c>
      <c r="N440" t="s">
        <v>30</v>
      </c>
      <c r="O440" t="str">
        <f>VLOOKUP(БД_2023[[#This Row],[Товар]],'СВ данные'!$E$2:$F$373,2,0)</f>
        <v>Разное</v>
      </c>
    </row>
    <row r="441" spans="1:15" x14ac:dyDescent="0.2">
      <c r="A441" t="s">
        <v>11</v>
      </c>
      <c r="B441" s="4">
        <v>45051</v>
      </c>
      <c r="C441" t="s">
        <v>640</v>
      </c>
      <c r="D441" s="33" t="s">
        <v>969</v>
      </c>
      <c r="E441" t="s">
        <v>169</v>
      </c>
      <c r="F441" s="5">
        <v>5709</v>
      </c>
      <c r="G441" s="1">
        <v>11.9</v>
      </c>
      <c r="H441" t="s">
        <v>32</v>
      </c>
      <c r="I441" s="3">
        <v>49000</v>
      </c>
      <c r="J441" s="17" t="s">
        <v>30</v>
      </c>
      <c r="K441" t="str">
        <f>IF((БД_2023[[#This Row],[ВЫРУЧКА (ТГ.)]]/70)&gt;5000,(БД_2023[[#This Row],[ВЫРУЧКА (ТГ.)]]/70),"")</f>
        <v/>
      </c>
      <c r="L441" t="str">
        <f>_xlfn.CONCAT(БД_2023[[#This Row],[Имя]]," ",RIGHT(БД_2023[[#This Row],[Номер телефона]],5))</f>
        <v>НЕТ 2****</v>
      </c>
      <c r="M441" s="17" t="str">
        <f>VLOOKUP(БД_2023[[#This Row],[Имя]],'СВ данные'!$A$1:$B$212,2,0)</f>
        <v>М</v>
      </c>
      <c r="N441" t="s">
        <v>30</v>
      </c>
      <c r="O441" t="str">
        <f>VLOOKUP(БД_2023[[#This Row],[Товар]],'СВ данные'!$E$2:$F$373,2,0)</f>
        <v>Нет данных</v>
      </c>
    </row>
    <row r="442" spans="1:15" x14ac:dyDescent="0.2">
      <c r="A442" t="s">
        <v>11</v>
      </c>
      <c r="B442" s="4">
        <v>45051</v>
      </c>
      <c r="C442" t="s">
        <v>424</v>
      </c>
      <c r="D442" s="33" t="s">
        <v>969</v>
      </c>
      <c r="E442" t="s">
        <v>200</v>
      </c>
      <c r="F442" s="5">
        <v>8165</v>
      </c>
      <c r="G442" s="1">
        <v>11.9</v>
      </c>
      <c r="H442" t="s">
        <v>32</v>
      </c>
      <c r="I442" s="3">
        <v>42350</v>
      </c>
      <c r="J442" s="17" t="s">
        <v>30</v>
      </c>
      <c r="K442" t="str">
        <f>IF((БД_2023[[#This Row],[ВЫРУЧКА (ТГ.)]]/70)&gt;5000,(БД_2023[[#This Row],[ВЫРУЧКА (ТГ.)]]/70),"")</f>
        <v/>
      </c>
      <c r="L442" t="str">
        <f>_xlfn.CONCAT(БД_2023[[#This Row],[Имя]]," ",RIGHT(БД_2023[[#This Row],[Номер телефона]],5))</f>
        <v>БАХТИЯР 2****</v>
      </c>
      <c r="M442" s="17" t="str">
        <f>VLOOKUP(БД_2023[[#This Row],[Имя]],'СВ данные'!$A$1:$B$212,2,0)</f>
        <v>М</v>
      </c>
      <c r="N442" t="s">
        <v>30</v>
      </c>
      <c r="O442" t="str">
        <f>VLOOKUP(БД_2023[[#This Row],[Товар]],'СВ данные'!$E$2:$F$373,2,0)</f>
        <v>Автозапчасти</v>
      </c>
    </row>
    <row r="443" spans="1:15" x14ac:dyDescent="0.2">
      <c r="A443" t="s">
        <v>11</v>
      </c>
      <c r="B443" s="4">
        <v>45051</v>
      </c>
      <c r="C443" t="s">
        <v>643</v>
      </c>
      <c r="D443" s="33" t="s">
        <v>969</v>
      </c>
      <c r="E443" t="s">
        <v>194</v>
      </c>
      <c r="F443" s="5">
        <v>5886</v>
      </c>
      <c r="G443" s="1">
        <v>11.9</v>
      </c>
      <c r="H443" t="s">
        <v>32</v>
      </c>
      <c r="I443" s="3">
        <v>30520</v>
      </c>
      <c r="J443" s="17" t="s">
        <v>30</v>
      </c>
      <c r="K443" t="str">
        <f>IF((БД_2023[[#This Row],[ВЫРУЧКА (ТГ.)]]/70)&gt;5000,(БД_2023[[#This Row],[ВЫРУЧКА (ТГ.)]]/70),"")</f>
        <v/>
      </c>
      <c r="L443" t="str">
        <f>_xlfn.CONCAT(БД_2023[[#This Row],[Имя]]," ",RIGHT(БД_2023[[#This Row],[Номер телефона]],5))</f>
        <v>НИКОЛАЙ 2****</v>
      </c>
      <c r="M443" s="17" t="str">
        <f>VLOOKUP(БД_2023[[#This Row],[Имя]],'СВ данные'!$A$1:$B$212,2,0)</f>
        <v>М</v>
      </c>
      <c r="N443" t="s">
        <v>30</v>
      </c>
      <c r="O443" t="str">
        <f>VLOOKUP(БД_2023[[#This Row],[Товар]],'СВ данные'!$E$2:$F$373,2,0)</f>
        <v>Товары для кухни</v>
      </c>
    </row>
    <row r="444" spans="1:15" x14ac:dyDescent="0.2">
      <c r="A444" t="s">
        <v>11</v>
      </c>
      <c r="B444" s="4">
        <v>45051</v>
      </c>
      <c r="C444" t="s">
        <v>643</v>
      </c>
      <c r="D444" s="33" t="s">
        <v>969</v>
      </c>
      <c r="E444" t="s">
        <v>532</v>
      </c>
      <c r="F444" s="5">
        <v>1843</v>
      </c>
      <c r="G444" s="1">
        <v>12.15</v>
      </c>
      <c r="H444" t="s">
        <v>32</v>
      </c>
      <c r="I444" s="3">
        <v>9380</v>
      </c>
      <c r="J444" s="17" t="s">
        <v>30</v>
      </c>
      <c r="K444" t="str">
        <f>IF((БД_2023[[#This Row],[ВЫРУЧКА (ТГ.)]]/70)&gt;5000,(БД_2023[[#This Row],[ВЫРУЧКА (ТГ.)]]/70),"")</f>
        <v/>
      </c>
      <c r="L444" t="str">
        <f>_xlfn.CONCAT(БД_2023[[#This Row],[Имя]]," ",RIGHT(БД_2023[[#This Row],[Номер телефона]],5))</f>
        <v>НИКОЛАЙ 2****</v>
      </c>
      <c r="M444" s="17" t="str">
        <f>VLOOKUP(БД_2023[[#This Row],[Имя]],'СВ данные'!$A$1:$B$212,2,0)</f>
        <v>М</v>
      </c>
      <c r="N444" t="s">
        <v>30</v>
      </c>
      <c r="O444" t="str">
        <f>VLOOKUP(БД_2023[[#This Row],[Товар]],'СВ данные'!$E$2:$F$373,2,0)</f>
        <v>Детские стерилизаторы</v>
      </c>
    </row>
    <row r="445" spans="1:15" x14ac:dyDescent="0.2">
      <c r="A445" t="s">
        <v>9</v>
      </c>
      <c r="B445" s="4">
        <v>45052</v>
      </c>
      <c r="C445" t="s">
        <v>593</v>
      </c>
      <c r="D445" s="33" t="s">
        <v>980</v>
      </c>
      <c r="E445" t="s">
        <v>177</v>
      </c>
      <c r="F445" s="5">
        <v>3910</v>
      </c>
      <c r="G445" s="1">
        <v>12.4</v>
      </c>
      <c r="H445" t="s">
        <v>39</v>
      </c>
      <c r="I445" s="3">
        <v>78750</v>
      </c>
      <c r="J445" s="17" t="s">
        <v>25</v>
      </c>
      <c r="K445" t="str">
        <f>IF((БД_2023[[#This Row],[ВЫРУЧКА (ТГ.)]]/70)&gt;5000,(БД_2023[[#This Row],[ВЫРУЧКА (ТГ.)]]/70),"")</f>
        <v/>
      </c>
      <c r="L445" t="str">
        <f>_xlfn.CONCAT(БД_2023[[#This Row],[Имя]]," ",RIGHT(БД_2023[[#This Row],[Номер телефона]],5))</f>
        <v>АНДРЕЙ 3****</v>
      </c>
      <c r="M445" s="17" t="str">
        <f>VLOOKUP(БД_2023[[#This Row],[Имя]],'СВ данные'!$A$1:$B$212,2,0)</f>
        <v>М</v>
      </c>
      <c r="N445" t="s">
        <v>711</v>
      </c>
      <c r="O445" t="str">
        <f>VLOOKUP(БД_2023[[#This Row],[Товар]],'СВ данные'!$E$2:$F$373,2,0)</f>
        <v>Одежда</v>
      </c>
    </row>
    <row r="446" spans="1:15" x14ac:dyDescent="0.2">
      <c r="A446" t="s">
        <v>0</v>
      </c>
      <c r="B446" s="4">
        <v>45052</v>
      </c>
      <c r="C446" t="s">
        <v>410</v>
      </c>
      <c r="D446" s="33" t="s">
        <v>981</v>
      </c>
      <c r="E446" t="s">
        <v>43</v>
      </c>
      <c r="F446" s="5">
        <v>3730</v>
      </c>
      <c r="G446" s="1">
        <v>12.4</v>
      </c>
      <c r="H446" t="s">
        <v>39</v>
      </c>
      <c r="I446" s="3">
        <v>92120</v>
      </c>
      <c r="J446" s="17" t="s">
        <v>25</v>
      </c>
      <c r="K446" t="str">
        <f>IF((БД_2023[[#This Row],[ВЫРУЧКА (ТГ.)]]/70)&gt;5000,(БД_2023[[#This Row],[ВЫРУЧКА (ТГ.)]]/70),"")</f>
        <v/>
      </c>
      <c r="L446" t="str">
        <f>_xlfn.CONCAT(БД_2023[[#This Row],[Имя]]," ",RIGHT(БД_2023[[#This Row],[Номер телефона]],5))</f>
        <v>ОЛЬГА 8****</v>
      </c>
      <c r="M446" s="17" t="str">
        <f>VLOOKUP(БД_2023[[#This Row],[Имя]],'СВ данные'!$A$1:$B$212,2,0)</f>
        <v>Ж</v>
      </c>
      <c r="N446" t="s">
        <v>711</v>
      </c>
      <c r="O446" t="str">
        <f>VLOOKUP(БД_2023[[#This Row],[Товар]],'СВ данные'!$E$2:$F$373,2,0)</f>
        <v>18+</v>
      </c>
    </row>
    <row r="447" spans="1:15" x14ac:dyDescent="0.2">
      <c r="A447" t="s">
        <v>13</v>
      </c>
      <c r="B447" s="4">
        <v>45052</v>
      </c>
      <c r="C447" t="s">
        <v>427</v>
      </c>
      <c r="D447" s="33" t="s">
        <v>982</v>
      </c>
      <c r="E447" t="s">
        <v>49</v>
      </c>
      <c r="F447" s="5">
        <v>3952</v>
      </c>
      <c r="G447" s="1">
        <v>11.75</v>
      </c>
      <c r="H447" t="s">
        <v>12</v>
      </c>
      <c r="I447" s="3">
        <v>49000</v>
      </c>
      <c r="J447" s="17" t="s">
        <v>25</v>
      </c>
      <c r="K447" t="str">
        <f>IF((БД_2023[[#This Row],[ВЫРУЧКА (ТГ.)]]/70)&gt;5000,(БД_2023[[#This Row],[ВЫРУЧКА (ТГ.)]]/70),"")</f>
        <v/>
      </c>
      <c r="L447" t="str">
        <f>_xlfn.CONCAT(БД_2023[[#This Row],[Имя]]," ",RIGHT(БД_2023[[#This Row],[Номер телефона]],5))</f>
        <v>ДАРЬЯ 2****</v>
      </c>
      <c r="M447" s="17" t="str">
        <f>VLOOKUP(БД_2023[[#This Row],[Имя]],'СВ данные'!$A$1:$B$212,2,0)</f>
        <v>Ж</v>
      </c>
      <c r="N447" t="s">
        <v>711</v>
      </c>
      <c r="O447" t="str">
        <f>VLOOKUP(БД_2023[[#This Row],[Товар]],'СВ данные'!$E$2:$F$373,2,0)</f>
        <v>Сумки</v>
      </c>
    </row>
    <row r="448" spans="1:15" x14ac:dyDescent="0.2">
      <c r="A448" t="s">
        <v>11</v>
      </c>
      <c r="B448" s="4">
        <v>45052</v>
      </c>
      <c r="C448" t="s">
        <v>647</v>
      </c>
      <c r="D448" s="33" t="s">
        <v>968</v>
      </c>
      <c r="E448" t="s">
        <v>197</v>
      </c>
      <c r="F448" s="5">
        <v>6020</v>
      </c>
      <c r="G448" s="1">
        <v>12</v>
      </c>
      <c r="H448" t="s">
        <v>32</v>
      </c>
      <c r="I448" s="3">
        <v>49000</v>
      </c>
      <c r="J448" s="17" t="s">
        <v>30</v>
      </c>
      <c r="K448" t="str">
        <f>IF((БД_2023[[#This Row],[ВЫРУЧКА (ТГ.)]]/70)&gt;5000,(БД_2023[[#This Row],[ВЫРУЧКА (ТГ.)]]/70),"")</f>
        <v/>
      </c>
      <c r="L448" t="str">
        <f>_xlfn.CONCAT(БД_2023[[#This Row],[Имя]]," ",RIGHT(БД_2023[[#This Row],[Номер телефона]],5))</f>
        <v>НЭЛЛИ 3****</v>
      </c>
      <c r="M448" s="17" t="str">
        <f>VLOOKUP(БД_2023[[#This Row],[Имя]],'СВ данные'!$A$1:$B$212,2,0)</f>
        <v>Ж</v>
      </c>
      <c r="N448" t="s">
        <v>30</v>
      </c>
      <c r="O448" t="str">
        <f>VLOOKUP(БД_2023[[#This Row],[Товар]],'СВ данные'!$E$2:$F$373,2,0)</f>
        <v>Одежда</v>
      </c>
    </row>
    <row r="449" spans="1:15" x14ac:dyDescent="0.2">
      <c r="A449" t="s">
        <v>11</v>
      </c>
      <c r="B449" s="4">
        <v>45052</v>
      </c>
      <c r="C449" t="s">
        <v>400</v>
      </c>
      <c r="D449" s="33" t="s">
        <v>969</v>
      </c>
      <c r="E449" t="s">
        <v>49</v>
      </c>
      <c r="F449" s="5">
        <v>5357</v>
      </c>
      <c r="G449" s="1">
        <v>11.9</v>
      </c>
      <c r="H449" t="s">
        <v>32</v>
      </c>
      <c r="I449" s="3">
        <v>49000</v>
      </c>
      <c r="J449" s="17" t="s">
        <v>30</v>
      </c>
      <c r="K449" t="str">
        <f>IF((БД_2023[[#This Row],[ВЫРУЧКА (ТГ.)]]/70)&gt;5000,(БД_2023[[#This Row],[ВЫРУЧКА (ТГ.)]]/70),"")</f>
        <v/>
      </c>
      <c r="L449" t="str">
        <f>_xlfn.CONCAT(БД_2023[[#This Row],[Имя]]," ",RIGHT(БД_2023[[#This Row],[Номер телефона]],5))</f>
        <v>АННА 2****</v>
      </c>
      <c r="M449" s="17" t="str">
        <f>VLOOKUP(БД_2023[[#This Row],[Имя]],'СВ данные'!$A$1:$B$212,2,0)</f>
        <v>Ж</v>
      </c>
      <c r="N449" t="s">
        <v>30</v>
      </c>
      <c r="O449" t="str">
        <f>VLOOKUP(БД_2023[[#This Row],[Товар]],'СВ данные'!$E$2:$F$373,2,0)</f>
        <v>Сумки</v>
      </c>
    </row>
    <row r="450" spans="1:15" x14ac:dyDescent="0.2">
      <c r="A450" t="s">
        <v>11</v>
      </c>
      <c r="B450" s="4">
        <v>45052</v>
      </c>
      <c r="C450" t="s">
        <v>616</v>
      </c>
      <c r="D450" s="33" t="s">
        <v>969</v>
      </c>
      <c r="E450" t="s">
        <v>369</v>
      </c>
      <c r="F450" s="5">
        <v>5263</v>
      </c>
      <c r="G450" s="1">
        <v>12</v>
      </c>
      <c r="H450" t="s">
        <v>32</v>
      </c>
      <c r="I450" s="3">
        <v>49000</v>
      </c>
      <c r="J450" s="17" t="s">
        <v>30</v>
      </c>
      <c r="K450" t="str">
        <f>IF((БД_2023[[#This Row],[ВЫРУЧКА (ТГ.)]]/70)&gt;5000,(БД_2023[[#This Row],[ВЫРУЧКА (ТГ.)]]/70),"")</f>
        <v/>
      </c>
      <c r="L450" t="str">
        <f>_xlfn.CONCAT(БД_2023[[#This Row],[Имя]]," ",RIGHT(БД_2023[[#This Row],[Номер телефона]],5))</f>
        <v>ДАНА 2****</v>
      </c>
      <c r="M450" s="17" t="str">
        <f>VLOOKUP(БД_2023[[#This Row],[Имя]],'СВ данные'!$A$1:$B$212,2,0)</f>
        <v>Ж</v>
      </c>
      <c r="N450" t="s">
        <v>30</v>
      </c>
      <c r="O450" t="str">
        <f>VLOOKUP(БД_2023[[#This Row],[Товар]],'СВ данные'!$E$2:$F$373,2,0)</f>
        <v>Одежда</v>
      </c>
    </row>
    <row r="451" spans="1:15" x14ac:dyDescent="0.2">
      <c r="A451" t="s">
        <v>0</v>
      </c>
      <c r="B451" s="4">
        <v>45053</v>
      </c>
      <c r="C451" t="s">
        <v>393</v>
      </c>
      <c r="D451" s="33" t="s">
        <v>791</v>
      </c>
      <c r="E451" t="s">
        <v>49</v>
      </c>
      <c r="F451" s="5">
        <v>3200</v>
      </c>
      <c r="G451" s="1">
        <v>12.2</v>
      </c>
      <c r="H451" t="s">
        <v>36</v>
      </c>
      <c r="I451" s="3">
        <v>59010</v>
      </c>
      <c r="J451" s="17" t="s">
        <v>25</v>
      </c>
      <c r="K451" t="str">
        <f>IF((БД_2023[[#This Row],[ВЫРУЧКА (ТГ.)]]/70)&gt;5000,(БД_2023[[#This Row],[ВЫРУЧКА (ТГ.)]]/70),"")</f>
        <v/>
      </c>
      <c r="L451" t="str">
        <f>_xlfn.CONCAT(БД_2023[[#This Row],[Имя]]," ",RIGHT(БД_2023[[#This Row],[Номер телефона]],5))</f>
        <v>МАРИНА 7****</v>
      </c>
      <c r="M451" s="17" t="str">
        <f>VLOOKUP(БД_2023[[#This Row],[Имя]],'СВ данные'!$A$1:$B$212,2,0)</f>
        <v>Ж</v>
      </c>
      <c r="N451" t="s">
        <v>711</v>
      </c>
      <c r="O451" t="str">
        <f>VLOOKUP(БД_2023[[#This Row],[Товар]],'СВ данные'!$E$2:$F$373,2,0)</f>
        <v>Сумки</v>
      </c>
    </row>
    <row r="452" spans="1:15" x14ac:dyDescent="0.2">
      <c r="A452" t="s">
        <v>9</v>
      </c>
      <c r="B452" s="4">
        <v>45053</v>
      </c>
      <c r="C452" t="s">
        <v>599</v>
      </c>
      <c r="D452" s="33" t="s">
        <v>983</v>
      </c>
      <c r="E452" s="7" t="s">
        <v>155</v>
      </c>
      <c r="F452" s="5">
        <v>8855</v>
      </c>
      <c r="G452" s="1">
        <v>12</v>
      </c>
      <c r="H452" t="s">
        <v>33</v>
      </c>
      <c r="I452" s="3">
        <v>112490</v>
      </c>
      <c r="J452" s="17" t="s">
        <v>25</v>
      </c>
      <c r="K452" t="str">
        <f>IF((БД_2023[[#This Row],[ВЫРУЧКА (ТГ.)]]/70)&gt;5000,(БД_2023[[#This Row],[ВЫРУЧКА (ТГ.)]]/70),"")</f>
        <v/>
      </c>
      <c r="L452" t="str">
        <f>_xlfn.CONCAT(БД_2023[[#This Row],[Имя]]," ",RIGHT(БД_2023[[#This Row],[Номер телефона]],5))</f>
        <v>АРКАДИЙ 4****</v>
      </c>
      <c r="M452" s="17" t="str">
        <f>VLOOKUP(БД_2023[[#This Row],[Имя]],'СВ данные'!$A$1:$B$212,2,0)</f>
        <v>М</v>
      </c>
      <c r="N452" t="s">
        <v>711</v>
      </c>
      <c r="O452" t="str">
        <f>VLOOKUP(БД_2023[[#This Row],[Товар]],'СВ данные'!$E$2:$F$373,2,0)</f>
        <v>Разное</v>
      </c>
    </row>
    <row r="453" spans="1:15" x14ac:dyDescent="0.2">
      <c r="A453" t="s">
        <v>9</v>
      </c>
      <c r="B453" s="4">
        <v>45054</v>
      </c>
      <c r="C453" t="s">
        <v>408</v>
      </c>
      <c r="D453" s="33" t="s">
        <v>812</v>
      </c>
      <c r="E453" s="7" t="s">
        <v>49</v>
      </c>
      <c r="F453" s="5">
        <v>6443</v>
      </c>
      <c r="G453" s="1">
        <v>11.7</v>
      </c>
      <c r="H453" t="s">
        <v>39</v>
      </c>
      <c r="I453" s="3">
        <v>87780</v>
      </c>
      <c r="J453" s="17" t="s">
        <v>25</v>
      </c>
      <c r="K453" t="str">
        <f>IF((БД_2023[[#This Row],[ВЫРУЧКА (ТГ.)]]/70)&gt;5000,(БД_2023[[#This Row],[ВЫРУЧКА (ТГ.)]]/70),"")</f>
        <v/>
      </c>
      <c r="L453" t="str">
        <f>_xlfn.CONCAT(БД_2023[[#This Row],[Имя]]," ",RIGHT(БД_2023[[#This Row],[Номер телефона]],5))</f>
        <v>ЕЛЕНА 1****</v>
      </c>
      <c r="M453" s="17" t="str">
        <f>VLOOKUP(БД_2023[[#This Row],[Имя]],'СВ данные'!$A$1:$B$212,2,0)</f>
        <v>Ж</v>
      </c>
      <c r="N453" t="s">
        <v>711</v>
      </c>
      <c r="O453" t="str">
        <f>VLOOKUP(БД_2023[[#This Row],[Товар]],'СВ данные'!$E$2:$F$373,2,0)</f>
        <v>Сумки</v>
      </c>
    </row>
    <row r="454" spans="1:15" x14ac:dyDescent="0.2">
      <c r="A454" t="s">
        <v>13</v>
      </c>
      <c r="B454" s="4">
        <v>45054</v>
      </c>
      <c r="C454" t="s">
        <v>449</v>
      </c>
      <c r="D454" s="33" t="s">
        <v>984</v>
      </c>
      <c r="E454" t="s">
        <v>69</v>
      </c>
      <c r="F454" s="5">
        <v>1106503</v>
      </c>
      <c r="G454" s="1">
        <v>11.75</v>
      </c>
      <c r="H454" t="s">
        <v>12</v>
      </c>
      <c r="I454" s="3">
        <v>98000</v>
      </c>
      <c r="J454" s="17" t="s">
        <v>25</v>
      </c>
      <c r="K454" t="str">
        <f>IF((БД_2023[[#This Row],[ВЫРУЧКА (ТГ.)]]/70)&gt;5000,(БД_2023[[#This Row],[ВЫРУЧКА (ТГ.)]]/70),"")</f>
        <v/>
      </c>
      <c r="L454" t="str">
        <f>_xlfn.CONCAT(БД_2023[[#This Row],[Имя]]," ",RIGHT(БД_2023[[#This Row],[Номер телефона]],5))</f>
        <v>ВИКТОРИЯ 5****</v>
      </c>
      <c r="M454" s="17" t="str">
        <f>VLOOKUP(БД_2023[[#This Row],[Имя]],'СВ данные'!$A$1:$B$212,2,0)</f>
        <v>Ж</v>
      </c>
      <c r="N454" t="s">
        <v>711</v>
      </c>
      <c r="O454" t="str">
        <f>VLOOKUP(БД_2023[[#This Row],[Товар]],'СВ данные'!$E$2:$F$373,2,0)</f>
        <v>Товары для кухни</v>
      </c>
    </row>
    <row r="455" spans="1:15" x14ac:dyDescent="0.2">
      <c r="A455" t="s">
        <v>18</v>
      </c>
      <c r="B455" s="4">
        <v>45054</v>
      </c>
      <c r="C455" t="s">
        <v>413</v>
      </c>
      <c r="D455" s="33" t="s">
        <v>985</v>
      </c>
      <c r="E455" t="s">
        <v>171</v>
      </c>
      <c r="F455" s="5">
        <v>11645</v>
      </c>
      <c r="G455" s="1">
        <v>11.85</v>
      </c>
      <c r="H455" t="s">
        <v>12</v>
      </c>
      <c r="I455" s="3">
        <v>154070</v>
      </c>
      <c r="J455" s="17" t="s">
        <v>25</v>
      </c>
      <c r="K455" t="str">
        <f>IF((БД_2023[[#This Row],[ВЫРУЧКА (ТГ.)]]/70)&gt;5000,(БД_2023[[#This Row],[ВЫРУЧКА (ТГ.)]]/70),"")</f>
        <v/>
      </c>
      <c r="L455" t="str">
        <f>_xlfn.CONCAT(БД_2023[[#This Row],[Имя]]," ",RIGHT(БД_2023[[#This Row],[Номер телефона]],5))</f>
        <v>АЛЕКСАНДР 8****</v>
      </c>
      <c r="M455" s="17" t="str">
        <f>VLOOKUP(БД_2023[[#This Row],[Имя]],'СВ данные'!$A$1:$B$212,2,0)</f>
        <v>М</v>
      </c>
      <c r="N455" t="s">
        <v>711</v>
      </c>
      <c r="O455" t="str">
        <f>VLOOKUP(БД_2023[[#This Row],[Товар]],'СВ данные'!$E$2:$F$373,2,0)</f>
        <v>Разное</v>
      </c>
    </row>
    <row r="456" spans="1:15" x14ac:dyDescent="0.2">
      <c r="A456" t="s">
        <v>11</v>
      </c>
      <c r="B456" s="4">
        <v>45054</v>
      </c>
      <c r="C456" t="s">
        <v>400</v>
      </c>
      <c r="D456" s="33" t="s">
        <v>872</v>
      </c>
      <c r="E456" t="s">
        <v>196</v>
      </c>
      <c r="F456" s="5">
        <v>1353</v>
      </c>
      <c r="G456" s="1">
        <v>11.9</v>
      </c>
      <c r="H456" t="s">
        <v>32</v>
      </c>
      <c r="I456" s="3">
        <v>8610</v>
      </c>
      <c r="J456" s="17" t="s">
        <v>25</v>
      </c>
      <c r="K456" t="str">
        <f>IF((БД_2023[[#This Row],[ВЫРУЧКА (ТГ.)]]/70)&gt;5000,(БД_2023[[#This Row],[ВЫРУЧКА (ТГ.)]]/70),"")</f>
        <v/>
      </c>
      <c r="L456" t="str">
        <f>_xlfn.CONCAT(БД_2023[[#This Row],[Имя]]," ",RIGHT(БД_2023[[#This Row],[Номер телефона]],5))</f>
        <v>АННА 3****</v>
      </c>
      <c r="M456" s="17" t="str">
        <f>VLOOKUP(БД_2023[[#This Row],[Имя]],'СВ данные'!$A$1:$B$212,2,0)</f>
        <v>Ж</v>
      </c>
      <c r="N456" t="s">
        <v>711</v>
      </c>
      <c r="O456" t="str">
        <f>VLOOKUP(БД_2023[[#This Row],[Товар]],'СВ данные'!$E$2:$F$373,2,0)</f>
        <v>Для дома</v>
      </c>
    </row>
    <row r="457" spans="1:15" x14ac:dyDescent="0.2">
      <c r="A457" t="s">
        <v>11</v>
      </c>
      <c r="B457" s="4">
        <v>45054</v>
      </c>
      <c r="C457" t="s">
        <v>393</v>
      </c>
      <c r="D457" s="33" t="s">
        <v>968</v>
      </c>
      <c r="E457" t="s">
        <v>195</v>
      </c>
      <c r="F457" s="5">
        <v>1952</v>
      </c>
      <c r="G457" s="1">
        <v>11.9</v>
      </c>
      <c r="H457" t="s">
        <v>32</v>
      </c>
      <c r="I457" s="3">
        <v>49000</v>
      </c>
      <c r="J457" s="17" t="s">
        <v>30</v>
      </c>
      <c r="K457" t="str">
        <f>IF((БД_2023[[#This Row],[ВЫРУЧКА (ТГ.)]]/70)&gt;5000,(БД_2023[[#This Row],[ВЫРУЧКА (ТГ.)]]/70),"")</f>
        <v/>
      </c>
      <c r="L457" t="str">
        <f>_xlfn.CONCAT(БД_2023[[#This Row],[Имя]]," ",RIGHT(БД_2023[[#This Row],[Номер телефона]],5))</f>
        <v>МАРИНА 3****</v>
      </c>
      <c r="M457" s="17" t="str">
        <f>VLOOKUP(БД_2023[[#This Row],[Имя]],'СВ данные'!$A$1:$B$212,2,0)</f>
        <v>Ж</v>
      </c>
      <c r="N457" t="s">
        <v>30</v>
      </c>
      <c r="O457" t="str">
        <f>VLOOKUP(БД_2023[[#This Row],[Товар]],'СВ данные'!$E$2:$F$373,2,0)</f>
        <v>Игрушки</v>
      </c>
    </row>
    <row r="458" spans="1:15" x14ac:dyDescent="0.2">
      <c r="A458" t="s">
        <v>11</v>
      </c>
      <c r="B458" s="4">
        <v>45054</v>
      </c>
      <c r="C458" t="s">
        <v>431</v>
      </c>
      <c r="D458" s="33" t="s">
        <v>976</v>
      </c>
      <c r="E458" t="s">
        <v>49</v>
      </c>
      <c r="F458" s="5">
        <v>6765</v>
      </c>
      <c r="G458" s="1">
        <v>12</v>
      </c>
      <c r="H458" t="s">
        <v>32</v>
      </c>
      <c r="I458" s="3">
        <v>35070</v>
      </c>
      <c r="J458" s="17" t="s">
        <v>30</v>
      </c>
      <c r="K458" t="str">
        <f>IF((БД_2023[[#This Row],[ВЫРУЧКА (ТГ.)]]/70)&gt;5000,(БД_2023[[#This Row],[ВЫРУЧКА (ТГ.)]]/70),"")</f>
        <v/>
      </c>
      <c r="L458" t="str">
        <f>_xlfn.CONCAT(БД_2023[[#This Row],[Имя]]," ",RIGHT(БД_2023[[#This Row],[Номер телефона]],5))</f>
        <v>АНАСТАСИЯ 1****</v>
      </c>
      <c r="M458" s="17" t="str">
        <f>VLOOKUP(БД_2023[[#This Row],[Имя]],'СВ данные'!$A$1:$B$212,2,0)</f>
        <v>Ж</v>
      </c>
      <c r="N458" t="s">
        <v>30</v>
      </c>
      <c r="O458" t="str">
        <f>VLOOKUP(БД_2023[[#This Row],[Товар]],'СВ данные'!$E$2:$F$373,2,0)</f>
        <v>Сумки</v>
      </c>
    </row>
    <row r="459" spans="1:15" x14ac:dyDescent="0.2">
      <c r="A459" t="s">
        <v>0</v>
      </c>
      <c r="B459" s="4">
        <v>45055</v>
      </c>
      <c r="C459" t="s">
        <v>395</v>
      </c>
      <c r="D459" s="33" t="s">
        <v>986</v>
      </c>
      <c r="E459" t="s">
        <v>49</v>
      </c>
      <c r="F459" s="5">
        <v>12127.32</v>
      </c>
      <c r="G459" s="1">
        <v>12.2</v>
      </c>
      <c r="H459" t="s">
        <v>39</v>
      </c>
      <c r="I459" s="3">
        <v>118440</v>
      </c>
      <c r="J459" s="17" t="s">
        <v>25</v>
      </c>
      <c r="K459" t="str">
        <f>IF((БД_2023[[#This Row],[ВЫРУЧКА (ТГ.)]]/70)&gt;5000,(БД_2023[[#This Row],[ВЫРУЧКА (ТГ.)]]/70),"")</f>
        <v/>
      </c>
      <c r="L459" t="str">
        <f>_xlfn.CONCAT(БД_2023[[#This Row],[Имя]]," ",RIGHT(БД_2023[[#This Row],[Номер телефона]],5))</f>
        <v>ЮЛИЯ 1****</v>
      </c>
      <c r="M459" s="17" t="str">
        <f>VLOOKUP(БД_2023[[#This Row],[Имя]],'СВ данные'!$A$1:$B$212,2,0)</f>
        <v>Ж</v>
      </c>
      <c r="N459" t="s">
        <v>711</v>
      </c>
      <c r="O459" t="str">
        <f>VLOOKUP(БД_2023[[#This Row],[Товар]],'СВ данные'!$E$2:$F$373,2,0)</f>
        <v>Сумки</v>
      </c>
    </row>
    <row r="460" spans="1:15" x14ac:dyDescent="0.2">
      <c r="A460" t="s">
        <v>14</v>
      </c>
      <c r="B460" s="4">
        <v>45055</v>
      </c>
      <c r="C460" t="s">
        <v>662</v>
      </c>
      <c r="D460" s="18" t="s">
        <v>987</v>
      </c>
      <c r="E460" t="s">
        <v>65</v>
      </c>
      <c r="F460" s="5">
        <v>7560</v>
      </c>
      <c r="G460" s="1">
        <v>70</v>
      </c>
      <c r="H460" t="s">
        <v>12</v>
      </c>
      <c r="I460" s="3">
        <v>72450</v>
      </c>
      <c r="J460" s="17" t="s">
        <v>717</v>
      </c>
      <c r="K460" t="str">
        <f>IF((БД_2023[[#This Row],[ВЫРУЧКА (ТГ.)]]/70)&gt;5000,(БД_2023[[#This Row],[ВЫРУЧКА (ТГ.)]]/70),"")</f>
        <v/>
      </c>
      <c r="L460" t="str">
        <f>_xlfn.CONCAT(БД_2023[[#This Row],[Имя]]," ",RIGHT(БД_2023[[#This Row],[Номер телефона]],5))</f>
        <v>САХАН 0****</v>
      </c>
      <c r="M460" s="17" t="str">
        <f>VLOOKUP(БД_2023[[#This Row],[Имя]],'СВ данные'!$A$1:$B$212,2,0)</f>
        <v>М</v>
      </c>
      <c r="N460" t="s">
        <v>710</v>
      </c>
      <c r="O460" t="str">
        <f>VLOOKUP(БД_2023[[#This Row],[Товар]],'СВ данные'!$E$2:$F$373,2,0)</f>
        <v>Игрушки</v>
      </c>
    </row>
    <row r="461" spans="1:15" x14ac:dyDescent="0.2">
      <c r="A461" t="s">
        <v>11</v>
      </c>
      <c r="B461" s="4">
        <v>45055</v>
      </c>
      <c r="C461" t="s">
        <v>400</v>
      </c>
      <c r="D461" s="33" t="s">
        <v>969</v>
      </c>
      <c r="E461" t="s">
        <v>104</v>
      </c>
      <c r="F461" s="5">
        <v>30</v>
      </c>
      <c r="G461" s="1">
        <v>11.9</v>
      </c>
      <c r="H461" t="s">
        <v>32</v>
      </c>
      <c r="I461" s="3">
        <v>210</v>
      </c>
      <c r="J461" s="17" t="s">
        <v>30</v>
      </c>
      <c r="K461" t="str">
        <f>IF((БД_2023[[#This Row],[ВЫРУЧКА (ТГ.)]]/70)&gt;5000,(БД_2023[[#This Row],[ВЫРУЧКА (ТГ.)]]/70),"")</f>
        <v/>
      </c>
      <c r="L461" t="str">
        <f>_xlfn.CONCAT(БД_2023[[#This Row],[Имя]]," ",RIGHT(БД_2023[[#This Row],[Номер телефона]],5))</f>
        <v>АННА 2****</v>
      </c>
      <c r="M461" s="17" t="str">
        <f>VLOOKUP(БД_2023[[#This Row],[Имя]],'СВ данные'!$A$1:$B$212,2,0)</f>
        <v>Ж</v>
      </c>
      <c r="N461" t="s">
        <v>30</v>
      </c>
      <c r="O461" t="str">
        <f>VLOOKUP(БД_2023[[#This Row],[Товар]],'СВ данные'!$E$2:$F$373,2,0)</f>
        <v>Одежда</v>
      </c>
    </row>
    <row r="462" spans="1:15" x14ac:dyDescent="0.2">
      <c r="A462" t="s">
        <v>0</v>
      </c>
      <c r="B462" s="4">
        <v>45056</v>
      </c>
      <c r="C462" t="s">
        <v>470</v>
      </c>
      <c r="D462" s="33" t="s">
        <v>988</v>
      </c>
      <c r="E462" t="s">
        <v>158</v>
      </c>
      <c r="F462" s="5">
        <v>7121.26</v>
      </c>
      <c r="G462" s="1">
        <v>12.2</v>
      </c>
      <c r="H462" t="s">
        <v>41</v>
      </c>
      <c r="I462" s="3">
        <v>93802</v>
      </c>
      <c r="J462" s="17" t="s">
        <v>25</v>
      </c>
      <c r="K462" t="str">
        <f>IF((БД_2023[[#This Row],[ВЫРУЧКА (ТГ.)]]/70)&gt;5000,(БД_2023[[#This Row],[ВЫРУЧКА (ТГ.)]]/70),"")</f>
        <v/>
      </c>
      <c r="L462" t="str">
        <f>_xlfn.CONCAT(БД_2023[[#This Row],[Имя]]," ",RIGHT(БД_2023[[#This Row],[Номер телефона]],5))</f>
        <v>МАША 7****</v>
      </c>
      <c r="M462" s="17" t="str">
        <f>VLOOKUP(БД_2023[[#This Row],[Имя]],'СВ данные'!$A$1:$B$212,2,0)</f>
        <v>Ж</v>
      </c>
      <c r="N462" t="s">
        <v>711</v>
      </c>
      <c r="O462" t="str">
        <f>VLOOKUP(БД_2023[[#This Row],[Товар]],'СВ данные'!$E$2:$F$373,2,0)</f>
        <v>Обувь</v>
      </c>
    </row>
    <row r="463" spans="1:15" x14ac:dyDescent="0.2">
      <c r="A463" t="s">
        <v>0</v>
      </c>
      <c r="B463" s="4">
        <v>45056</v>
      </c>
      <c r="C463" t="s">
        <v>440</v>
      </c>
      <c r="D463" s="33" t="s">
        <v>838</v>
      </c>
      <c r="E463" t="s">
        <v>139</v>
      </c>
      <c r="F463" s="5">
        <v>10054</v>
      </c>
      <c r="G463" s="1">
        <v>12.2</v>
      </c>
      <c r="H463" t="s">
        <v>37</v>
      </c>
      <c r="I463" s="3">
        <v>160142</v>
      </c>
      <c r="J463" s="17" t="s">
        <v>25</v>
      </c>
      <c r="K463" t="str">
        <f>IF((БД_2023[[#This Row],[ВЫРУЧКА (ТГ.)]]/70)&gt;5000,(БД_2023[[#This Row],[ВЫРУЧКА (ТГ.)]]/70),"")</f>
        <v/>
      </c>
      <c r="L463" t="str">
        <f>_xlfn.CONCAT(БД_2023[[#This Row],[Имя]]," ",RIGHT(БД_2023[[#This Row],[Номер телефона]],5))</f>
        <v>АРТЕМ 0****</v>
      </c>
      <c r="M463" s="17" t="str">
        <f>VLOOKUP(БД_2023[[#This Row],[Имя]],'СВ данные'!$A$1:$B$212,2,0)</f>
        <v>М</v>
      </c>
      <c r="N463" t="s">
        <v>711</v>
      </c>
      <c r="O463" t="str">
        <f>VLOOKUP(БД_2023[[#This Row],[Товар]],'СВ данные'!$E$2:$F$373,2,0)</f>
        <v>Для дома</v>
      </c>
    </row>
    <row r="464" spans="1:15" x14ac:dyDescent="0.2">
      <c r="A464" t="s">
        <v>9</v>
      </c>
      <c r="B464" s="4">
        <v>45056</v>
      </c>
      <c r="C464" t="s">
        <v>400</v>
      </c>
      <c r="D464" s="33" t="s">
        <v>989</v>
      </c>
      <c r="E464" t="s">
        <v>369</v>
      </c>
      <c r="F464" s="5">
        <v>7892</v>
      </c>
      <c r="G464" s="1">
        <v>12</v>
      </c>
      <c r="H464" t="s">
        <v>39</v>
      </c>
      <c r="I464" s="3">
        <v>109060</v>
      </c>
      <c r="J464" s="17" t="s">
        <v>25</v>
      </c>
      <c r="K464" t="str">
        <f>IF((БД_2023[[#This Row],[ВЫРУЧКА (ТГ.)]]/70)&gt;5000,(БД_2023[[#This Row],[ВЫРУЧКА (ТГ.)]]/70),"")</f>
        <v/>
      </c>
      <c r="L464" t="str">
        <f>_xlfn.CONCAT(БД_2023[[#This Row],[Имя]]," ",RIGHT(БД_2023[[#This Row],[Номер телефона]],5))</f>
        <v>АННА 9****</v>
      </c>
      <c r="M464" s="17" t="str">
        <f>VLOOKUP(БД_2023[[#This Row],[Имя]],'СВ данные'!$A$1:$B$212,2,0)</f>
        <v>Ж</v>
      </c>
      <c r="N464" t="s">
        <v>711</v>
      </c>
      <c r="O464" t="str">
        <f>VLOOKUP(БД_2023[[#This Row],[Товар]],'СВ данные'!$E$2:$F$373,2,0)</f>
        <v>Одежда</v>
      </c>
    </row>
    <row r="465" spans="1:15" x14ac:dyDescent="0.2">
      <c r="A465" t="s">
        <v>0</v>
      </c>
      <c r="B465" s="4">
        <v>45056</v>
      </c>
      <c r="C465" t="s">
        <v>447</v>
      </c>
      <c r="D465" s="33" t="s">
        <v>990</v>
      </c>
      <c r="E465" t="s">
        <v>87</v>
      </c>
      <c r="F465" s="5">
        <v>11237.2</v>
      </c>
      <c r="G465" s="1">
        <v>12.4</v>
      </c>
      <c r="H465" t="s">
        <v>39</v>
      </c>
      <c r="I465" s="3">
        <v>144130</v>
      </c>
      <c r="J465" s="17" t="s">
        <v>25</v>
      </c>
      <c r="K465" t="str">
        <f>IF((БД_2023[[#This Row],[ВЫРУЧКА (ТГ.)]]/70)&gt;5000,(БД_2023[[#This Row],[ВЫРУЧКА (ТГ.)]]/70),"")</f>
        <v/>
      </c>
      <c r="L465" t="str">
        <f>_xlfn.CONCAT(БД_2023[[#This Row],[Имя]]," ",RIGHT(БД_2023[[#This Row],[Номер телефона]],5))</f>
        <v>ЛАРИСА 1****</v>
      </c>
      <c r="M465" s="17" t="str">
        <f>VLOOKUP(БД_2023[[#This Row],[Имя]],'СВ данные'!$A$1:$B$212,2,0)</f>
        <v>Ж</v>
      </c>
      <c r="N465" t="s">
        <v>711</v>
      </c>
      <c r="O465" t="str">
        <f>VLOOKUP(БД_2023[[#This Row],[Товар]],'СВ данные'!$E$2:$F$373,2,0)</f>
        <v>Одежда</v>
      </c>
    </row>
    <row r="466" spans="1:15" x14ac:dyDescent="0.2">
      <c r="A466" t="s">
        <v>11</v>
      </c>
      <c r="B466" s="4">
        <v>45056</v>
      </c>
      <c r="C466" t="s">
        <v>413</v>
      </c>
      <c r="D466" s="33" t="s">
        <v>969</v>
      </c>
      <c r="E466" t="s">
        <v>179</v>
      </c>
      <c r="F466" s="5">
        <v>5625</v>
      </c>
      <c r="G466" s="1">
        <v>11.95</v>
      </c>
      <c r="H466" t="s">
        <v>32</v>
      </c>
      <c r="I466" s="3">
        <v>35770</v>
      </c>
      <c r="J466" s="17" t="s">
        <v>30</v>
      </c>
      <c r="K466" t="str">
        <f>IF((БД_2023[[#This Row],[ВЫРУЧКА (ТГ.)]]/70)&gt;5000,(БД_2023[[#This Row],[ВЫРУЧКА (ТГ.)]]/70),"")</f>
        <v/>
      </c>
      <c r="L466" t="str">
        <f>_xlfn.CONCAT(БД_2023[[#This Row],[Имя]]," ",RIGHT(БД_2023[[#This Row],[Номер телефона]],5))</f>
        <v>АЛЕКСАНДР 2****</v>
      </c>
      <c r="M466" s="17" t="str">
        <f>VLOOKUP(БД_2023[[#This Row],[Имя]],'СВ данные'!$A$1:$B$212,2,0)</f>
        <v>М</v>
      </c>
      <c r="N466" t="s">
        <v>30</v>
      </c>
      <c r="O466" t="str">
        <f>VLOOKUP(БД_2023[[#This Row],[Товар]],'СВ данные'!$E$2:$F$373,2,0)</f>
        <v>Разное</v>
      </c>
    </row>
    <row r="467" spans="1:15" x14ac:dyDescent="0.2">
      <c r="A467" t="s">
        <v>19</v>
      </c>
      <c r="B467" s="4">
        <v>45056</v>
      </c>
      <c r="C467" t="s">
        <v>391</v>
      </c>
      <c r="D467" s="33" t="s">
        <v>756</v>
      </c>
      <c r="E467" t="s">
        <v>151</v>
      </c>
      <c r="F467" s="5">
        <v>10081</v>
      </c>
      <c r="G467" s="1">
        <v>70</v>
      </c>
      <c r="H467" t="s">
        <v>33</v>
      </c>
      <c r="I467" s="3">
        <v>110460</v>
      </c>
      <c r="J467" s="17" t="s">
        <v>30</v>
      </c>
      <c r="K467" t="str">
        <f>IF((БД_2023[[#This Row],[ВЫРУЧКА (ТГ.)]]/70)&gt;5000,(БД_2023[[#This Row],[ВЫРУЧКА (ТГ.)]]/70),"")</f>
        <v/>
      </c>
      <c r="L467" t="str">
        <f>_xlfn.CONCAT(БД_2023[[#This Row],[Имя]]," ",RIGHT(БД_2023[[#This Row],[Номер телефона]],5))</f>
        <v>САУЛЕ ****</v>
      </c>
      <c r="M467" s="17" t="str">
        <f>VLOOKUP(БД_2023[[#This Row],[Имя]],'СВ данные'!$A$1:$B$212,2,0)</f>
        <v>Ж</v>
      </c>
      <c r="N467" t="s">
        <v>30</v>
      </c>
      <c r="O467" t="str">
        <f>VLOOKUP(БД_2023[[#This Row],[Товар]],'СВ данные'!$E$2:$F$373,2,0)</f>
        <v>Образцы</v>
      </c>
    </row>
    <row r="468" spans="1:15" x14ac:dyDescent="0.2">
      <c r="A468" t="s">
        <v>13</v>
      </c>
      <c r="B468" s="4">
        <v>45057</v>
      </c>
      <c r="C468" t="s">
        <v>453</v>
      </c>
      <c r="D468" s="33" t="s">
        <v>991</v>
      </c>
      <c r="E468" t="s">
        <v>78</v>
      </c>
      <c r="F468" s="5">
        <v>5794</v>
      </c>
      <c r="G468" s="1">
        <v>11.7</v>
      </c>
      <c r="H468" t="s">
        <v>12</v>
      </c>
      <c r="I468" s="3">
        <v>49000</v>
      </c>
      <c r="J468" s="17" t="s">
        <v>25</v>
      </c>
      <c r="K468" t="str">
        <f>IF((БД_2023[[#This Row],[ВЫРУЧКА (ТГ.)]]/70)&gt;5000,(БД_2023[[#This Row],[ВЫРУЧКА (ТГ.)]]/70),"")</f>
        <v/>
      </c>
      <c r="L468" t="str">
        <f>_xlfn.CONCAT(БД_2023[[#This Row],[Имя]]," ",RIGHT(БД_2023[[#This Row],[Номер телефона]],5))</f>
        <v>МАРИЯ 2****</v>
      </c>
      <c r="M468" s="17" t="str">
        <f>VLOOKUP(БД_2023[[#This Row],[Имя]],'СВ данные'!$A$1:$B$212,2,0)</f>
        <v>Ж</v>
      </c>
      <c r="N468" t="s">
        <v>711</v>
      </c>
      <c r="O468" t="str">
        <f>VLOOKUP(БД_2023[[#This Row],[Товар]],'СВ данные'!$E$2:$F$373,2,0)</f>
        <v>Косметика</v>
      </c>
    </row>
    <row r="469" spans="1:15" x14ac:dyDescent="0.2">
      <c r="A469" t="s">
        <v>13</v>
      </c>
      <c r="B469" s="4">
        <v>45057</v>
      </c>
      <c r="C469" t="s">
        <v>567</v>
      </c>
      <c r="D469" s="33" t="s">
        <v>992</v>
      </c>
      <c r="E469" t="s">
        <v>43</v>
      </c>
      <c r="F469" s="5">
        <v>9286</v>
      </c>
      <c r="G469" s="1">
        <v>11.7</v>
      </c>
      <c r="H469" t="s">
        <v>12</v>
      </c>
      <c r="I469" s="3">
        <v>96110</v>
      </c>
      <c r="J469" s="17" t="s">
        <v>25</v>
      </c>
      <c r="K469" t="str">
        <f>IF((БД_2023[[#This Row],[ВЫРУЧКА (ТГ.)]]/70)&gt;5000,(БД_2023[[#This Row],[ВЫРУЧКА (ТГ.)]]/70),"")</f>
        <v/>
      </c>
      <c r="L469" t="str">
        <f>_xlfn.CONCAT(БД_2023[[#This Row],[Имя]]," ",RIGHT(БД_2023[[#This Row],[Номер телефона]],5))</f>
        <v>ВАЛЕРИЯ 0****</v>
      </c>
      <c r="M469" s="17" t="str">
        <f>VLOOKUP(БД_2023[[#This Row],[Имя]],'СВ данные'!$A$1:$B$212,2,0)</f>
        <v>Ж</v>
      </c>
      <c r="N469" t="s">
        <v>711</v>
      </c>
      <c r="O469" t="str">
        <f>VLOOKUP(БД_2023[[#This Row],[Товар]],'СВ данные'!$E$2:$F$373,2,0)</f>
        <v>18+</v>
      </c>
    </row>
    <row r="470" spans="1:15" x14ac:dyDescent="0.2">
      <c r="A470" t="s">
        <v>0</v>
      </c>
      <c r="B470" s="4">
        <v>45057</v>
      </c>
      <c r="C470" t="s">
        <v>399</v>
      </c>
      <c r="D470" s="33" t="s">
        <v>993</v>
      </c>
      <c r="E470" t="s">
        <v>81</v>
      </c>
      <c r="F470" s="5">
        <v>5987.96</v>
      </c>
      <c r="G470" s="1">
        <v>12.2</v>
      </c>
      <c r="H470" t="s">
        <v>39</v>
      </c>
      <c r="I470" s="3">
        <v>82681</v>
      </c>
      <c r="J470" s="17" t="s">
        <v>25</v>
      </c>
      <c r="K470" t="str">
        <f>IF((БД_2023[[#This Row],[ВЫРУЧКА (ТГ.)]]/70)&gt;5000,(БД_2023[[#This Row],[ВЫРУЧКА (ТГ.)]]/70),"")</f>
        <v/>
      </c>
      <c r="L470" t="str">
        <f>_xlfn.CONCAT(БД_2023[[#This Row],[Имя]]," ",RIGHT(БД_2023[[#This Row],[Номер телефона]],5))</f>
        <v>НАТАЛЬЯ 0****</v>
      </c>
      <c r="M470" s="17" t="str">
        <f>VLOOKUP(БД_2023[[#This Row],[Имя]],'СВ данные'!$A$1:$B$212,2,0)</f>
        <v>Ж</v>
      </c>
      <c r="N470" t="s">
        <v>711</v>
      </c>
      <c r="O470" t="str">
        <f>VLOOKUP(БД_2023[[#This Row],[Товар]],'СВ данные'!$E$2:$F$373,2,0)</f>
        <v>Рюкзаки</v>
      </c>
    </row>
    <row r="471" spans="1:15" x14ac:dyDescent="0.2">
      <c r="A471" t="s">
        <v>9</v>
      </c>
      <c r="B471" s="4">
        <v>45057</v>
      </c>
      <c r="C471" t="s">
        <v>622</v>
      </c>
      <c r="D471" s="18" t="s">
        <v>763</v>
      </c>
      <c r="E471" t="s">
        <v>49</v>
      </c>
      <c r="F471" s="5">
        <v>10530</v>
      </c>
      <c r="G471" s="1">
        <v>70</v>
      </c>
      <c r="H471" t="s">
        <v>33</v>
      </c>
      <c r="I471" s="3">
        <v>107100</v>
      </c>
      <c r="J471" s="17" t="s">
        <v>717</v>
      </c>
      <c r="K471" t="str">
        <f>IF((БД_2023[[#This Row],[ВЫРУЧКА (ТГ.)]]/70)&gt;5000,(БД_2023[[#This Row],[ВЫРУЧКА (ТГ.)]]/70),"")</f>
        <v/>
      </c>
      <c r="L471" t="str">
        <f>_xlfn.CONCAT(БД_2023[[#This Row],[Имя]]," ",RIGHT(БД_2023[[#This Row],[Номер телефона]],5))</f>
        <v>ЗАУРЕ 2****</v>
      </c>
      <c r="M471" s="17" t="str">
        <f>VLOOKUP(БД_2023[[#This Row],[Имя]],'СВ данные'!$A$1:$B$212,2,0)</f>
        <v>Ж</v>
      </c>
      <c r="N471" t="s">
        <v>710</v>
      </c>
      <c r="O471" t="str">
        <f>VLOOKUP(БД_2023[[#This Row],[Товар]],'СВ данные'!$E$2:$F$373,2,0)</f>
        <v>Сумки</v>
      </c>
    </row>
    <row r="472" spans="1:15" x14ac:dyDescent="0.2">
      <c r="A472" t="s">
        <v>14</v>
      </c>
      <c r="B472" s="4">
        <v>45057</v>
      </c>
      <c r="C472" t="s">
        <v>465</v>
      </c>
      <c r="D472" s="33" t="s">
        <v>994</v>
      </c>
      <c r="E472" t="s">
        <v>49</v>
      </c>
      <c r="F472" s="5">
        <v>4503</v>
      </c>
      <c r="G472" s="1">
        <v>11.7</v>
      </c>
      <c r="H472" t="s">
        <v>12</v>
      </c>
      <c r="I472" s="3">
        <v>72800</v>
      </c>
      <c r="J472" s="17" t="s">
        <v>25</v>
      </c>
      <c r="K472" t="str">
        <f>IF((БД_2023[[#This Row],[ВЫРУЧКА (ТГ.)]]/70)&gt;5000,(БД_2023[[#This Row],[ВЫРУЧКА (ТГ.)]]/70),"")</f>
        <v/>
      </c>
      <c r="L472" t="str">
        <f>_xlfn.CONCAT(БД_2023[[#This Row],[Имя]]," ",RIGHT(БД_2023[[#This Row],[Номер телефона]],5))</f>
        <v>НАТАЛИ 8****</v>
      </c>
      <c r="M472" s="17" t="str">
        <f>VLOOKUP(БД_2023[[#This Row],[Имя]],'СВ данные'!$A$1:$B$212,2,0)</f>
        <v>Ж</v>
      </c>
      <c r="N472" t="s">
        <v>711</v>
      </c>
      <c r="O472" t="str">
        <f>VLOOKUP(БД_2023[[#This Row],[Товар]],'СВ данные'!$E$2:$F$373,2,0)</f>
        <v>Сумки</v>
      </c>
    </row>
    <row r="473" spans="1:15" x14ac:dyDescent="0.2">
      <c r="A473" t="s">
        <v>18</v>
      </c>
      <c r="B473" s="4">
        <v>45057</v>
      </c>
      <c r="C473" t="s">
        <v>610</v>
      </c>
      <c r="D473" s="33" t="s">
        <v>754</v>
      </c>
      <c r="E473" t="s">
        <v>87</v>
      </c>
      <c r="F473" s="5">
        <v>15145</v>
      </c>
      <c r="G473" s="1">
        <v>11.8</v>
      </c>
      <c r="H473" t="s">
        <v>33</v>
      </c>
      <c r="I473" s="3">
        <v>115675</v>
      </c>
      <c r="J473" s="17" t="s">
        <v>25</v>
      </c>
      <c r="K473" t="str">
        <f>IF((БД_2023[[#This Row],[ВЫРУЧКА (ТГ.)]]/70)&gt;5000,(БД_2023[[#This Row],[ВЫРУЧКА (ТГ.)]]/70),"")</f>
        <v/>
      </c>
      <c r="L473" t="str">
        <f>_xlfn.CONCAT(БД_2023[[#This Row],[Имя]]," ",RIGHT(БД_2023[[#This Row],[Номер телефона]],5))</f>
        <v>ВИКА 1****</v>
      </c>
      <c r="M473" s="17" t="str">
        <f>VLOOKUP(БД_2023[[#This Row],[Имя]],'СВ данные'!$A$1:$B$212,2,0)</f>
        <v>Ж</v>
      </c>
      <c r="N473" t="s">
        <v>711</v>
      </c>
      <c r="O473" t="str">
        <f>VLOOKUP(БД_2023[[#This Row],[Товар]],'СВ данные'!$E$2:$F$373,2,0)</f>
        <v>Одежда</v>
      </c>
    </row>
    <row r="474" spans="1:15" x14ac:dyDescent="0.2">
      <c r="A474" t="s">
        <v>18</v>
      </c>
      <c r="B474" s="4">
        <v>45057</v>
      </c>
      <c r="C474" t="s">
        <v>414</v>
      </c>
      <c r="D474" s="33" t="s">
        <v>995</v>
      </c>
      <c r="E474" t="s">
        <v>360</v>
      </c>
      <c r="F474" s="5">
        <v>995804</v>
      </c>
      <c r="G474" s="1">
        <v>11.8</v>
      </c>
      <c r="H474" t="s">
        <v>12</v>
      </c>
      <c r="I474" s="3">
        <v>65800</v>
      </c>
      <c r="J474" s="17" t="s">
        <v>25</v>
      </c>
      <c r="K474" t="str">
        <f>IF((БД_2023[[#This Row],[ВЫРУЧКА (ТГ.)]]/70)&gt;5000,(БД_2023[[#This Row],[ВЫРУЧКА (ТГ.)]]/70),"")</f>
        <v/>
      </c>
      <c r="L474" t="str">
        <f>_xlfn.CONCAT(БД_2023[[#This Row],[Имя]]," ",RIGHT(БД_2023[[#This Row],[Номер телефона]],5))</f>
        <v>ЕКАТЕРИНА 8****</v>
      </c>
      <c r="M474" s="17" t="str">
        <f>VLOOKUP(БД_2023[[#This Row],[Имя]],'СВ данные'!$A$1:$B$212,2,0)</f>
        <v>Ж</v>
      </c>
      <c r="N474" t="s">
        <v>711</v>
      </c>
      <c r="O474" t="str">
        <f>VLOOKUP(БД_2023[[#This Row],[Товар]],'СВ данные'!$E$2:$F$373,2,0)</f>
        <v>Одежда</v>
      </c>
    </row>
    <row r="475" spans="1:15" x14ac:dyDescent="0.2">
      <c r="A475" t="s">
        <v>11</v>
      </c>
      <c r="B475" s="4">
        <v>45057</v>
      </c>
      <c r="C475" t="s">
        <v>408</v>
      </c>
      <c r="D475" s="33" t="s">
        <v>969</v>
      </c>
      <c r="E475" t="s">
        <v>53</v>
      </c>
      <c r="F475" s="5">
        <v>4590</v>
      </c>
      <c r="G475" s="1">
        <v>11.95</v>
      </c>
      <c r="H475" t="s">
        <v>32</v>
      </c>
      <c r="I475" s="3">
        <v>23800</v>
      </c>
      <c r="J475" s="17" t="s">
        <v>30</v>
      </c>
      <c r="K475" t="str">
        <f>IF((БД_2023[[#This Row],[ВЫРУЧКА (ТГ.)]]/70)&gt;5000,(БД_2023[[#This Row],[ВЫРУЧКА (ТГ.)]]/70),"")</f>
        <v/>
      </c>
      <c r="L475" t="str">
        <f>_xlfn.CONCAT(БД_2023[[#This Row],[Имя]]," ",RIGHT(БД_2023[[#This Row],[Номер телефона]],5))</f>
        <v>ЕЛЕНА 2****</v>
      </c>
      <c r="M475" s="17" t="str">
        <f>VLOOKUP(БД_2023[[#This Row],[Имя]],'СВ данные'!$A$1:$B$212,2,0)</f>
        <v>Ж</v>
      </c>
      <c r="N475" t="s">
        <v>30</v>
      </c>
      <c r="O475" t="str">
        <f>VLOOKUP(БД_2023[[#This Row],[Товар]],'СВ данные'!$E$2:$F$373,2,0)</f>
        <v>Бижутерия</v>
      </c>
    </row>
    <row r="476" spans="1:15" x14ac:dyDescent="0.2">
      <c r="A476" t="s">
        <v>11</v>
      </c>
      <c r="B476" s="4">
        <v>45057</v>
      </c>
      <c r="C476" t="s">
        <v>637</v>
      </c>
      <c r="D476" s="33" t="s">
        <v>969</v>
      </c>
      <c r="E476" t="s">
        <v>199</v>
      </c>
      <c r="F476" s="5">
        <v>2808</v>
      </c>
      <c r="G476" s="1">
        <v>11.95</v>
      </c>
      <c r="H476" t="s">
        <v>32</v>
      </c>
      <c r="I476" s="3">
        <v>14560</v>
      </c>
      <c r="J476" s="17" t="s">
        <v>30</v>
      </c>
      <c r="K476" t="str">
        <f>IF((БД_2023[[#This Row],[ВЫРУЧКА (ТГ.)]]/70)&gt;5000,(БД_2023[[#This Row],[ВЫРУЧКА (ТГ.)]]/70),"")</f>
        <v/>
      </c>
      <c r="L476" t="str">
        <f>_xlfn.CONCAT(БД_2023[[#This Row],[Имя]]," ",RIGHT(БД_2023[[#This Row],[Номер телефона]],5))</f>
        <v>МУХТАР 2****</v>
      </c>
      <c r="M476" s="17" t="str">
        <f>VLOOKUP(БД_2023[[#This Row],[Имя]],'СВ данные'!$A$1:$B$212,2,0)</f>
        <v>М</v>
      </c>
      <c r="N476" t="s">
        <v>30</v>
      </c>
      <c r="O476" t="str">
        <f>VLOOKUP(БД_2023[[#This Row],[Товар]],'СВ данные'!$E$2:$F$373,2,0)</f>
        <v>Цифровая техника</v>
      </c>
    </row>
    <row r="477" spans="1:15" x14ac:dyDescent="0.2">
      <c r="A477" t="s">
        <v>11</v>
      </c>
      <c r="B477" s="4">
        <v>45057</v>
      </c>
      <c r="C477" t="s">
        <v>399</v>
      </c>
      <c r="D477" s="33" t="s">
        <v>888</v>
      </c>
      <c r="E477" t="s">
        <v>179</v>
      </c>
      <c r="F477" s="5">
        <v>2511</v>
      </c>
      <c r="G477" s="1">
        <v>11.85</v>
      </c>
      <c r="H477" t="s">
        <v>32</v>
      </c>
      <c r="I477" s="3">
        <v>13020</v>
      </c>
      <c r="J477" s="17" t="s">
        <v>25</v>
      </c>
      <c r="K477" t="str">
        <f>IF((БД_2023[[#This Row],[ВЫРУЧКА (ТГ.)]]/70)&gt;5000,(БД_2023[[#This Row],[ВЫРУЧКА (ТГ.)]]/70),"")</f>
        <v/>
      </c>
      <c r="L477" t="str">
        <f>_xlfn.CONCAT(БД_2023[[#This Row],[Имя]]," ",RIGHT(БД_2023[[#This Row],[Номер телефона]],5))</f>
        <v>НАТАЛЬЯ 1****</v>
      </c>
      <c r="M477" s="17" t="str">
        <f>VLOOKUP(БД_2023[[#This Row],[Имя]],'СВ данные'!$A$1:$B$212,2,0)</f>
        <v>Ж</v>
      </c>
      <c r="N477" t="s">
        <v>711</v>
      </c>
      <c r="O477" t="str">
        <f>VLOOKUP(БД_2023[[#This Row],[Товар]],'СВ данные'!$E$2:$F$373,2,0)</f>
        <v>Разное</v>
      </c>
    </row>
    <row r="478" spans="1:15" x14ac:dyDescent="0.2">
      <c r="A478" t="s">
        <v>11</v>
      </c>
      <c r="B478" s="4">
        <v>45057</v>
      </c>
      <c r="C478" t="s">
        <v>410</v>
      </c>
      <c r="D478" s="33" t="s">
        <v>976</v>
      </c>
      <c r="E478" t="s">
        <v>179</v>
      </c>
      <c r="F478" s="5">
        <v>3132</v>
      </c>
      <c r="G478" s="1">
        <v>11.85</v>
      </c>
      <c r="H478" t="s">
        <v>32</v>
      </c>
      <c r="I478" s="3">
        <v>16240</v>
      </c>
      <c r="J478" s="17" t="s">
        <v>30</v>
      </c>
      <c r="K478" t="str">
        <f>IF((БД_2023[[#This Row],[ВЫРУЧКА (ТГ.)]]/70)&gt;5000,(БД_2023[[#This Row],[ВЫРУЧКА (ТГ.)]]/70),"")</f>
        <v/>
      </c>
      <c r="L478" t="str">
        <f>_xlfn.CONCAT(БД_2023[[#This Row],[Имя]]," ",RIGHT(БД_2023[[#This Row],[Номер телефона]],5))</f>
        <v>ОЛЬГА 1****</v>
      </c>
      <c r="M478" s="17" t="str">
        <f>VLOOKUP(БД_2023[[#This Row],[Имя]],'СВ данные'!$A$1:$B$212,2,0)</f>
        <v>Ж</v>
      </c>
      <c r="N478" t="s">
        <v>30</v>
      </c>
      <c r="O478" t="str">
        <f>VLOOKUP(БД_2023[[#This Row],[Товар]],'СВ данные'!$E$2:$F$373,2,0)</f>
        <v>Разное</v>
      </c>
    </row>
    <row r="479" spans="1:15" x14ac:dyDescent="0.2">
      <c r="A479" t="s">
        <v>0</v>
      </c>
      <c r="B479" s="4">
        <v>45058</v>
      </c>
      <c r="C479" t="s">
        <v>422</v>
      </c>
      <c r="D479" s="33" t="s">
        <v>912</v>
      </c>
      <c r="E479" t="s">
        <v>159</v>
      </c>
      <c r="F479" s="5">
        <v>2532684</v>
      </c>
      <c r="G479" s="1">
        <v>12.2</v>
      </c>
      <c r="H479" t="s">
        <v>33</v>
      </c>
      <c r="I479" s="3">
        <v>105840</v>
      </c>
      <c r="J479" s="17" t="s">
        <v>25</v>
      </c>
      <c r="K479" t="str">
        <f>IF((БД_2023[[#This Row],[ВЫРУЧКА (ТГ.)]]/70)&gt;5000,(БД_2023[[#This Row],[ВЫРУЧКА (ТГ.)]]/70),"")</f>
        <v/>
      </c>
      <c r="L479" t="str">
        <f>_xlfn.CONCAT(БД_2023[[#This Row],[Имя]]," ",RIGHT(БД_2023[[#This Row],[Номер телефона]],5))</f>
        <v>ОЛЕГ 2****</v>
      </c>
      <c r="M479" s="17" t="str">
        <f>VLOOKUP(БД_2023[[#This Row],[Имя]],'СВ данные'!$A$1:$B$212,2,0)</f>
        <v>М</v>
      </c>
      <c r="N479" t="s">
        <v>711</v>
      </c>
      <c r="O479" t="str">
        <f>VLOOKUP(БД_2023[[#This Row],[Товар]],'СВ данные'!$E$2:$F$373,2,0)</f>
        <v>Косметика</v>
      </c>
    </row>
    <row r="480" spans="1:15" x14ac:dyDescent="0.2">
      <c r="A480" t="s">
        <v>18</v>
      </c>
      <c r="B480" s="4">
        <v>45058</v>
      </c>
      <c r="C480" t="s">
        <v>623</v>
      </c>
      <c r="D480" s="33" t="s">
        <v>780</v>
      </c>
      <c r="E480" t="s">
        <v>172</v>
      </c>
      <c r="F480" s="5">
        <v>2620</v>
      </c>
      <c r="G480" s="1">
        <v>11.8</v>
      </c>
      <c r="H480" t="s">
        <v>33</v>
      </c>
      <c r="I480" s="3">
        <v>75740</v>
      </c>
      <c r="J480" s="17" t="s">
        <v>25</v>
      </c>
      <c r="K480" t="str">
        <f>IF((БД_2023[[#This Row],[ВЫРУЧКА (ТГ.)]]/70)&gt;5000,(БД_2023[[#This Row],[ВЫРУЧКА (ТГ.)]]/70),"")</f>
        <v/>
      </c>
      <c r="L480" t="str">
        <f>_xlfn.CONCAT(БД_2023[[#This Row],[Имя]]," ",RIGHT(БД_2023[[#This Row],[Номер телефона]],5))</f>
        <v>ИЛЬЯ 3****</v>
      </c>
      <c r="M480" s="17" t="str">
        <f>VLOOKUP(БД_2023[[#This Row],[Имя]],'СВ данные'!$A$1:$B$212,2,0)</f>
        <v>М</v>
      </c>
      <c r="N480" t="s">
        <v>711</v>
      </c>
      <c r="O480" t="str">
        <f>VLOOKUP(БД_2023[[#This Row],[Товар]],'СВ данные'!$E$2:$F$373,2,0)</f>
        <v>Рюкзаки</v>
      </c>
    </row>
    <row r="481" spans="1:15" x14ac:dyDescent="0.2">
      <c r="A481" t="s">
        <v>11</v>
      </c>
      <c r="B481" s="4">
        <v>45058</v>
      </c>
      <c r="C481" t="s">
        <v>417</v>
      </c>
      <c r="D481" s="33" t="s">
        <v>969</v>
      </c>
      <c r="E481" t="s">
        <v>200</v>
      </c>
      <c r="F481" s="5">
        <v>1355</v>
      </c>
      <c r="G481" s="1">
        <v>11.8</v>
      </c>
      <c r="H481" t="s">
        <v>32</v>
      </c>
      <c r="I481" s="3">
        <v>44450</v>
      </c>
      <c r="J481" s="17" t="s">
        <v>30</v>
      </c>
      <c r="K481" t="str">
        <f>IF((БД_2023[[#This Row],[ВЫРУЧКА (ТГ.)]]/70)&gt;5000,(БД_2023[[#This Row],[ВЫРУЧКА (ТГ.)]]/70),"")</f>
        <v/>
      </c>
      <c r="L481" t="str">
        <f>_xlfn.CONCAT(БД_2023[[#This Row],[Имя]]," ",RIGHT(БД_2023[[#This Row],[Номер телефона]],5))</f>
        <v>ИВАН 2****</v>
      </c>
      <c r="M481" s="17" t="str">
        <f>VLOOKUP(БД_2023[[#This Row],[Имя]],'СВ данные'!$A$1:$B$212,2,0)</f>
        <v>М</v>
      </c>
      <c r="N481" t="s">
        <v>30</v>
      </c>
      <c r="O481" t="str">
        <f>VLOOKUP(БД_2023[[#This Row],[Товар]],'СВ данные'!$E$2:$F$373,2,0)</f>
        <v>Автозапчасти</v>
      </c>
    </row>
    <row r="482" spans="1:15" x14ac:dyDescent="0.2">
      <c r="A482" t="s">
        <v>11</v>
      </c>
      <c r="B482" s="4">
        <v>45059</v>
      </c>
      <c r="C482" t="s">
        <v>414</v>
      </c>
      <c r="D482" s="33" t="s">
        <v>968</v>
      </c>
      <c r="E482" t="s">
        <v>179</v>
      </c>
      <c r="F482" s="5">
        <v>2039</v>
      </c>
      <c r="G482" s="1">
        <v>11.8</v>
      </c>
      <c r="H482" t="s">
        <v>32</v>
      </c>
      <c r="I482" s="3">
        <v>3885</v>
      </c>
      <c r="J482" s="17" t="s">
        <v>30</v>
      </c>
      <c r="K482" t="str">
        <f>IF((БД_2023[[#This Row],[ВЫРУЧКА (ТГ.)]]/70)&gt;5000,(БД_2023[[#This Row],[ВЫРУЧКА (ТГ.)]]/70),"")</f>
        <v/>
      </c>
      <c r="L482" t="str">
        <f>_xlfn.CONCAT(БД_2023[[#This Row],[Имя]]," ",RIGHT(БД_2023[[#This Row],[Номер телефона]],5))</f>
        <v>ЕКАТЕРИНА 3****</v>
      </c>
      <c r="M482" s="17" t="str">
        <f>VLOOKUP(БД_2023[[#This Row],[Имя]],'СВ данные'!$A$1:$B$212,2,0)</f>
        <v>Ж</v>
      </c>
      <c r="N482" t="s">
        <v>30</v>
      </c>
      <c r="O482" t="str">
        <f>VLOOKUP(БД_2023[[#This Row],[Товар]],'СВ данные'!$E$2:$F$373,2,0)</f>
        <v>Разное</v>
      </c>
    </row>
    <row r="483" spans="1:15" x14ac:dyDescent="0.2">
      <c r="A483" t="s">
        <v>11</v>
      </c>
      <c r="B483" s="4">
        <v>45059</v>
      </c>
      <c r="C483" t="s">
        <v>424</v>
      </c>
      <c r="D483" s="33" t="s">
        <v>969</v>
      </c>
      <c r="E483" t="s">
        <v>200</v>
      </c>
      <c r="F483" s="5">
        <v>659</v>
      </c>
      <c r="G483" s="1">
        <v>11.8</v>
      </c>
      <c r="H483" t="s">
        <v>32</v>
      </c>
      <c r="I483" s="3">
        <v>3430</v>
      </c>
      <c r="J483" s="17" t="s">
        <v>30</v>
      </c>
      <c r="K483" t="str">
        <f>IF((БД_2023[[#This Row],[ВЫРУЧКА (ТГ.)]]/70)&gt;5000,(БД_2023[[#This Row],[ВЫРУЧКА (ТГ.)]]/70),"")</f>
        <v/>
      </c>
      <c r="L483" t="str">
        <f>_xlfn.CONCAT(БД_2023[[#This Row],[Имя]]," ",RIGHT(БД_2023[[#This Row],[Номер телефона]],5))</f>
        <v>БАХТИЯР 2****</v>
      </c>
      <c r="M483" s="17" t="str">
        <f>VLOOKUP(БД_2023[[#This Row],[Имя]],'СВ данные'!$A$1:$B$212,2,0)</f>
        <v>М</v>
      </c>
      <c r="N483" t="s">
        <v>30</v>
      </c>
      <c r="O483" t="str">
        <f>VLOOKUP(БД_2023[[#This Row],[Товар]],'СВ данные'!$E$2:$F$373,2,0)</f>
        <v>Автозапчасти</v>
      </c>
    </row>
    <row r="484" spans="1:15" x14ac:dyDescent="0.2">
      <c r="A484" t="s">
        <v>11</v>
      </c>
      <c r="B484" s="4">
        <v>45059</v>
      </c>
      <c r="C484" t="s">
        <v>643</v>
      </c>
      <c r="D484" s="33" t="s">
        <v>969</v>
      </c>
      <c r="E484" t="s">
        <v>202</v>
      </c>
      <c r="F484" s="5">
        <v>1355</v>
      </c>
      <c r="G484" s="1">
        <v>11.8</v>
      </c>
      <c r="H484" t="s">
        <v>32</v>
      </c>
      <c r="I484" s="3">
        <v>7000</v>
      </c>
      <c r="J484" s="17" t="s">
        <v>30</v>
      </c>
      <c r="K484" t="str">
        <f>IF((БД_2023[[#This Row],[ВЫРУЧКА (ТГ.)]]/70)&gt;5000,(БД_2023[[#This Row],[ВЫРУЧКА (ТГ.)]]/70),"")</f>
        <v/>
      </c>
      <c r="L484" t="str">
        <f>_xlfn.CONCAT(БД_2023[[#This Row],[Имя]]," ",RIGHT(БД_2023[[#This Row],[Номер телефона]],5))</f>
        <v>НИКОЛАЙ 2****</v>
      </c>
      <c r="M484" s="17" t="str">
        <f>VLOOKUP(БД_2023[[#This Row],[Имя]],'СВ данные'!$A$1:$B$212,2,0)</f>
        <v>М</v>
      </c>
      <c r="N484" t="s">
        <v>30</v>
      </c>
      <c r="O484" t="str">
        <f>VLOOKUP(БД_2023[[#This Row],[Товар]],'СВ данные'!$E$2:$F$373,2,0)</f>
        <v>Разное</v>
      </c>
    </row>
    <row r="485" spans="1:15" x14ac:dyDescent="0.2">
      <c r="A485" t="s">
        <v>13</v>
      </c>
      <c r="B485" s="4">
        <v>45060</v>
      </c>
      <c r="C485" t="s">
        <v>393</v>
      </c>
      <c r="D485" s="33" t="s">
        <v>996</v>
      </c>
      <c r="E485" t="s">
        <v>144</v>
      </c>
      <c r="F485" s="5">
        <v>2457505</v>
      </c>
      <c r="G485" s="1">
        <v>11.7</v>
      </c>
      <c r="H485" t="s">
        <v>12</v>
      </c>
      <c r="I485" s="3">
        <v>50400</v>
      </c>
      <c r="J485" s="17" t="s">
        <v>25</v>
      </c>
      <c r="K485" t="str">
        <f>IF((БД_2023[[#This Row],[ВЫРУЧКА (ТГ.)]]/70)&gt;5000,(БД_2023[[#This Row],[ВЫРУЧКА (ТГ.)]]/70),"")</f>
        <v/>
      </c>
      <c r="L485" t="str">
        <f>_xlfn.CONCAT(БД_2023[[#This Row],[Имя]]," ",RIGHT(БД_2023[[#This Row],[Номер телефона]],5))</f>
        <v>МАРИНА 6****</v>
      </c>
      <c r="M485" s="17" t="str">
        <f>VLOOKUP(БД_2023[[#This Row],[Имя]],'СВ данные'!$A$1:$B$212,2,0)</f>
        <v>Ж</v>
      </c>
      <c r="N485" t="s">
        <v>711</v>
      </c>
      <c r="O485" t="str">
        <f>VLOOKUP(БД_2023[[#This Row],[Товар]],'СВ данные'!$E$2:$F$373,2,0)</f>
        <v>Разное</v>
      </c>
    </row>
    <row r="486" spans="1:15" x14ac:dyDescent="0.2">
      <c r="A486" t="s">
        <v>0</v>
      </c>
      <c r="B486" s="4">
        <v>45061</v>
      </c>
      <c r="C486" t="s">
        <v>421</v>
      </c>
      <c r="D486" s="33" t="s">
        <v>774</v>
      </c>
      <c r="E486" s="7" t="s">
        <v>328</v>
      </c>
      <c r="F486" s="5">
        <v>5655</v>
      </c>
      <c r="G486" s="1">
        <v>70</v>
      </c>
      <c r="H486" t="s">
        <v>37</v>
      </c>
      <c r="I486" s="3">
        <v>72450</v>
      </c>
      <c r="J486" s="17" t="s">
        <v>717</v>
      </c>
      <c r="K486" t="str">
        <f>IF((БД_2023[[#This Row],[ВЫРУЧКА (ТГ.)]]/70)&gt;5000,(БД_2023[[#This Row],[ВЫРУЧКА (ТГ.)]]/70),"")</f>
        <v/>
      </c>
      <c r="L486" t="str">
        <f>_xlfn.CONCAT(БД_2023[[#This Row],[Имя]]," ",RIGHT(БД_2023[[#This Row],[Номер телефона]],5))</f>
        <v>МАДИЯР 0****</v>
      </c>
      <c r="M486" s="17" t="str">
        <f>VLOOKUP(БД_2023[[#This Row],[Имя]],'СВ данные'!$A$1:$B$212,2,0)</f>
        <v>М</v>
      </c>
      <c r="N486" t="s">
        <v>710</v>
      </c>
      <c r="O486" t="str">
        <f>VLOOKUP(БД_2023[[#This Row],[Товар]],'СВ данные'!$E$2:$F$373,2,0)</f>
        <v>Товары для кухни</v>
      </c>
    </row>
    <row r="487" spans="1:15" x14ac:dyDescent="0.2">
      <c r="A487" t="s">
        <v>0</v>
      </c>
      <c r="B487" s="4">
        <v>45061</v>
      </c>
      <c r="C487" t="s">
        <v>353</v>
      </c>
      <c r="D487" s="33" t="s">
        <v>746</v>
      </c>
      <c r="E487" t="s">
        <v>160</v>
      </c>
      <c r="F487" s="5">
        <v>8779.32</v>
      </c>
      <c r="G487" s="1">
        <v>12.2</v>
      </c>
      <c r="H487" t="s">
        <v>36</v>
      </c>
      <c r="I487" s="3">
        <v>100359</v>
      </c>
      <c r="J487" s="17" t="s">
        <v>25</v>
      </c>
      <c r="K487" t="str">
        <f>IF((БД_2023[[#This Row],[ВЫРУЧКА (ТГ.)]]/70)&gt;5000,(БД_2023[[#This Row],[ВЫРУЧКА (ТГ.)]]/70),"")</f>
        <v/>
      </c>
      <c r="L487" t="str">
        <f>_xlfn.CONCAT(БД_2023[[#This Row],[Имя]]," ",RIGHT(БД_2023[[#This Row],[Номер телефона]],5))</f>
        <v>ИРИНА 3****</v>
      </c>
      <c r="M487" s="17" t="str">
        <f>VLOOKUP(БД_2023[[#This Row],[Имя]],'СВ данные'!$A$1:$B$212,2,0)</f>
        <v>Ж</v>
      </c>
      <c r="N487" t="s">
        <v>711</v>
      </c>
      <c r="O487" t="str">
        <f>VLOOKUP(БД_2023[[#This Row],[Товар]],'СВ данные'!$E$2:$F$373,2,0)</f>
        <v>Одежда</v>
      </c>
    </row>
    <row r="488" spans="1:15" x14ac:dyDescent="0.2">
      <c r="A488" t="s">
        <v>9</v>
      </c>
      <c r="B488" s="4">
        <v>45061</v>
      </c>
      <c r="C488" t="s">
        <v>644</v>
      </c>
      <c r="D488" s="33" t="s">
        <v>979</v>
      </c>
      <c r="E488" t="s">
        <v>143</v>
      </c>
      <c r="F488" s="5">
        <v>11655</v>
      </c>
      <c r="G488" s="1">
        <v>12</v>
      </c>
      <c r="H488" t="s">
        <v>33</v>
      </c>
      <c r="I488" s="3">
        <v>124320</v>
      </c>
      <c r="J488" s="17" t="s">
        <v>25</v>
      </c>
      <c r="K488" t="str">
        <f>IF((БД_2023[[#This Row],[ВЫРУЧКА (ТГ.)]]/70)&gt;5000,(БД_2023[[#This Row],[ВЫРУЧКА (ТГ.)]]/70),"")</f>
        <v/>
      </c>
      <c r="L488" t="str">
        <f>_xlfn.CONCAT(БД_2023[[#This Row],[Имя]]," ",RIGHT(БД_2023[[#This Row],[Номер телефона]],5))</f>
        <v>НИНА 9****</v>
      </c>
      <c r="M488" s="17" t="str">
        <f>VLOOKUP(БД_2023[[#This Row],[Имя]],'СВ данные'!$A$1:$B$212,2,0)</f>
        <v>Ж</v>
      </c>
      <c r="N488" t="s">
        <v>711</v>
      </c>
      <c r="O488" t="str">
        <f>VLOOKUP(БД_2023[[#This Row],[Товар]],'СВ данные'!$E$2:$F$373,2,0)</f>
        <v>Одежда</v>
      </c>
    </row>
    <row r="489" spans="1:15" x14ac:dyDescent="0.2">
      <c r="A489" t="s">
        <v>9</v>
      </c>
      <c r="B489" s="4">
        <v>45061</v>
      </c>
      <c r="C489" t="s">
        <v>427</v>
      </c>
      <c r="D489" s="33" t="s">
        <v>997</v>
      </c>
      <c r="E489" t="s">
        <v>105</v>
      </c>
      <c r="F489" s="5">
        <v>11109</v>
      </c>
      <c r="G489" s="1">
        <v>12</v>
      </c>
      <c r="H489" t="s">
        <v>39</v>
      </c>
      <c r="I489" s="3">
        <v>81200</v>
      </c>
      <c r="J489" s="18" t="s">
        <v>533</v>
      </c>
      <c r="K489" t="str">
        <f>IF((БД_2023[[#This Row],[ВЫРУЧКА (ТГ.)]]/70)&gt;5000,(БД_2023[[#This Row],[ВЫРУЧКА (ТГ.)]]/70),"")</f>
        <v/>
      </c>
      <c r="L489" t="str">
        <f>_xlfn.CONCAT(БД_2023[[#This Row],[Имя]]," ",RIGHT(БД_2023[[#This Row],[Номер телефона]],5))</f>
        <v>ДАРЬЯ 6****</v>
      </c>
      <c r="M489" s="17" t="str">
        <f>VLOOKUP(БД_2023[[#This Row],[Имя]],'СВ данные'!$A$1:$B$212,2,0)</f>
        <v>Ж</v>
      </c>
      <c r="N489" t="s">
        <v>711</v>
      </c>
      <c r="O489" t="str">
        <f>VLOOKUP(БД_2023[[#This Row],[Товар]],'СВ данные'!$E$2:$F$373,2,0)</f>
        <v>Инструменты</v>
      </c>
    </row>
    <row r="490" spans="1:15" x14ac:dyDescent="0.2">
      <c r="A490" t="s">
        <v>0</v>
      </c>
      <c r="B490" s="4">
        <v>45061</v>
      </c>
      <c r="C490" t="s">
        <v>453</v>
      </c>
      <c r="D490" s="33" t="s">
        <v>998</v>
      </c>
      <c r="E490" t="s">
        <v>81</v>
      </c>
      <c r="F490" s="5">
        <v>2422</v>
      </c>
      <c r="G490" s="1">
        <v>12.2</v>
      </c>
      <c r="H490" t="s">
        <v>39</v>
      </c>
      <c r="I490" s="3">
        <v>59780</v>
      </c>
      <c r="J490" s="17" t="s">
        <v>25</v>
      </c>
      <c r="K490" t="str">
        <f>IF((БД_2023[[#This Row],[ВЫРУЧКА (ТГ.)]]/70)&gt;5000,(БД_2023[[#This Row],[ВЫРУЧКА (ТГ.)]]/70),"")</f>
        <v/>
      </c>
      <c r="L490" t="str">
        <f>_xlfn.CONCAT(БД_2023[[#This Row],[Имя]]," ",RIGHT(БД_2023[[#This Row],[Номер телефона]],5))</f>
        <v>МАРИЯ 1****</v>
      </c>
      <c r="M490" s="17" t="str">
        <f>VLOOKUP(БД_2023[[#This Row],[Имя]],'СВ данные'!$A$1:$B$212,2,0)</f>
        <v>Ж</v>
      </c>
      <c r="N490" t="s">
        <v>711</v>
      </c>
      <c r="O490" t="str">
        <f>VLOOKUP(БД_2023[[#This Row],[Товар]],'СВ данные'!$E$2:$F$373,2,0)</f>
        <v>Рюкзаки</v>
      </c>
    </row>
    <row r="491" spans="1:15" x14ac:dyDescent="0.2">
      <c r="A491" t="s">
        <v>9</v>
      </c>
      <c r="B491" s="4">
        <v>45061</v>
      </c>
      <c r="C491" t="s">
        <v>622</v>
      </c>
      <c r="D491" s="18" t="s">
        <v>763</v>
      </c>
      <c r="E491" t="s">
        <v>85</v>
      </c>
      <c r="F491" s="5">
        <v>8122</v>
      </c>
      <c r="G491" s="1">
        <v>70</v>
      </c>
      <c r="H491" t="s">
        <v>33</v>
      </c>
      <c r="I491" s="3">
        <v>73080</v>
      </c>
      <c r="J491" s="17" t="s">
        <v>717</v>
      </c>
      <c r="K491" t="str">
        <f>IF((БД_2023[[#This Row],[ВЫРУЧКА (ТГ.)]]/70)&gt;5000,(БД_2023[[#This Row],[ВЫРУЧКА (ТГ.)]]/70),"")</f>
        <v/>
      </c>
      <c r="L491" t="str">
        <f>_xlfn.CONCAT(БД_2023[[#This Row],[Имя]]," ",RIGHT(БД_2023[[#This Row],[Номер телефона]],5))</f>
        <v>ЗАУРЕ 2****</v>
      </c>
      <c r="M491" s="17" t="str">
        <f>VLOOKUP(БД_2023[[#This Row],[Имя]],'СВ данные'!$A$1:$B$212,2,0)</f>
        <v>Ж</v>
      </c>
      <c r="N491" t="s">
        <v>710</v>
      </c>
      <c r="O491" t="str">
        <f>VLOOKUP(БД_2023[[#This Row],[Товар]],'СВ данные'!$E$2:$F$373,2,0)</f>
        <v>Разное</v>
      </c>
    </row>
    <row r="492" spans="1:15" x14ac:dyDescent="0.2">
      <c r="A492" t="s">
        <v>0</v>
      </c>
      <c r="B492" s="4">
        <v>45062</v>
      </c>
      <c r="C492" t="s">
        <v>421</v>
      </c>
      <c r="D492" s="33" t="s">
        <v>774</v>
      </c>
      <c r="E492" t="s">
        <v>161</v>
      </c>
      <c r="F492" s="5">
        <v>8499.92</v>
      </c>
      <c r="G492" s="1">
        <v>12.3</v>
      </c>
      <c r="H492" t="s">
        <v>37</v>
      </c>
      <c r="I492" s="3">
        <v>108626</v>
      </c>
      <c r="J492" s="17" t="s">
        <v>717</v>
      </c>
      <c r="K492" t="str">
        <f>IF((БД_2023[[#This Row],[ВЫРУЧКА (ТГ.)]]/70)&gt;5000,(БД_2023[[#This Row],[ВЫРУЧКА (ТГ.)]]/70),"")</f>
        <v/>
      </c>
      <c r="L492" t="str">
        <f>_xlfn.CONCAT(БД_2023[[#This Row],[Имя]]," ",RIGHT(БД_2023[[#This Row],[Номер телефона]],5))</f>
        <v>МАДИЯР 0****</v>
      </c>
      <c r="M492" s="17" t="str">
        <f>VLOOKUP(БД_2023[[#This Row],[Имя]],'СВ данные'!$A$1:$B$212,2,0)</f>
        <v>М</v>
      </c>
      <c r="N492" t="s">
        <v>710</v>
      </c>
      <c r="O492" t="str">
        <f>VLOOKUP(БД_2023[[#This Row],[Товар]],'СВ данные'!$E$2:$F$373,2,0)</f>
        <v>Одежда</v>
      </c>
    </row>
    <row r="493" spans="1:15" x14ac:dyDescent="0.2">
      <c r="A493" t="s">
        <v>13</v>
      </c>
      <c r="B493" s="4">
        <v>45062</v>
      </c>
      <c r="C493" t="s">
        <v>400</v>
      </c>
      <c r="D493" s="33" t="s">
        <v>999</v>
      </c>
      <c r="E493" t="s">
        <v>184</v>
      </c>
      <c r="F493" s="5">
        <v>7757</v>
      </c>
      <c r="G493" s="1">
        <v>11.95</v>
      </c>
      <c r="H493" t="s">
        <v>12</v>
      </c>
      <c r="I493" s="3">
        <v>143990</v>
      </c>
      <c r="J493" s="17" t="s">
        <v>25</v>
      </c>
      <c r="K493" t="str">
        <f>IF((БД_2023[[#This Row],[ВЫРУЧКА (ТГ.)]]/70)&gt;5000,(БД_2023[[#This Row],[ВЫРУЧКА (ТГ.)]]/70),"")</f>
        <v/>
      </c>
      <c r="L493" t="str">
        <f>_xlfn.CONCAT(БД_2023[[#This Row],[Имя]]," ",RIGHT(БД_2023[[#This Row],[Номер телефона]],5))</f>
        <v>АННА 4****</v>
      </c>
      <c r="M493" s="17" t="str">
        <f>VLOOKUP(БД_2023[[#This Row],[Имя]],'СВ данные'!$A$1:$B$212,2,0)</f>
        <v>Ж</v>
      </c>
      <c r="N493" t="s">
        <v>711</v>
      </c>
      <c r="O493" t="str">
        <f>VLOOKUP(БД_2023[[#This Row],[Товар]],'СВ данные'!$E$2:$F$373,2,0)</f>
        <v>Косметика</v>
      </c>
    </row>
    <row r="494" spans="1:15" x14ac:dyDescent="0.2">
      <c r="A494" t="s">
        <v>18</v>
      </c>
      <c r="B494" s="4">
        <v>45062</v>
      </c>
      <c r="C494" t="s">
        <v>451</v>
      </c>
      <c r="D494" s="33" t="s">
        <v>1000</v>
      </c>
      <c r="E494" t="s">
        <v>174</v>
      </c>
      <c r="F494" s="5">
        <v>11067</v>
      </c>
      <c r="G494" s="1">
        <v>11.95</v>
      </c>
      <c r="H494" t="s">
        <v>12</v>
      </c>
      <c r="I494" s="3">
        <v>116200</v>
      </c>
      <c r="J494" s="17" t="s">
        <v>25</v>
      </c>
      <c r="K494" t="str">
        <f>IF((БД_2023[[#This Row],[ВЫРУЧКА (ТГ.)]]/70)&gt;5000,(БД_2023[[#This Row],[ВЫРУЧКА (ТГ.)]]/70),"")</f>
        <v/>
      </c>
      <c r="L494" t="str">
        <f>_xlfn.CONCAT(БД_2023[[#This Row],[Имя]]," ",RIGHT(БД_2023[[#This Row],[Номер телефона]],5))</f>
        <v>АЛЕКСАНДРА 8****</v>
      </c>
      <c r="M494" s="17" t="str">
        <f>VLOOKUP(БД_2023[[#This Row],[Имя]],'СВ данные'!$A$1:$B$212,2,0)</f>
        <v>Ж</v>
      </c>
      <c r="N494" t="s">
        <v>711</v>
      </c>
      <c r="O494" t="str">
        <f>VLOOKUP(БД_2023[[#This Row],[Товар]],'СВ данные'!$E$2:$F$373,2,0)</f>
        <v>Одежда</v>
      </c>
    </row>
    <row r="495" spans="1:15" x14ac:dyDescent="0.2">
      <c r="A495" t="s">
        <v>18</v>
      </c>
      <c r="B495" s="4">
        <v>45062</v>
      </c>
      <c r="C495" t="s">
        <v>427</v>
      </c>
      <c r="D495" s="33" t="s">
        <v>939</v>
      </c>
      <c r="E495" t="s">
        <v>173</v>
      </c>
      <c r="F495" s="5">
        <v>1459632</v>
      </c>
      <c r="G495" s="1">
        <v>11.95</v>
      </c>
      <c r="H495" t="s">
        <v>12</v>
      </c>
      <c r="I495" s="3">
        <v>76545</v>
      </c>
      <c r="J495" s="17" t="s">
        <v>25</v>
      </c>
      <c r="K495" t="str">
        <f>IF((БД_2023[[#This Row],[ВЫРУЧКА (ТГ.)]]/70)&gt;5000,(БД_2023[[#This Row],[ВЫРУЧКА (ТГ.)]]/70),"")</f>
        <v/>
      </c>
      <c r="L495" t="str">
        <f>_xlfn.CONCAT(БД_2023[[#This Row],[Имя]]," ",RIGHT(БД_2023[[#This Row],[Номер телефона]],5))</f>
        <v>ДАРЬЯ 2****</v>
      </c>
      <c r="M495" s="17" t="str">
        <f>VLOOKUP(БД_2023[[#This Row],[Имя]],'СВ данные'!$A$1:$B$212,2,0)</f>
        <v>Ж</v>
      </c>
      <c r="N495" t="s">
        <v>711</v>
      </c>
      <c r="O495" t="str">
        <f>VLOOKUP(БД_2023[[#This Row],[Товар]],'СВ данные'!$E$2:$F$373,2,0)</f>
        <v>Одежда</v>
      </c>
    </row>
    <row r="496" spans="1:15" x14ac:dyDescent="0.2">
      <c r="A496" t="s">
        <v>11</v>
      </c>
      <c r="B496" s="4">
        <v>45062</v>
      </c>
      <c r="C496" t="s">
        <v>393</v>
      </c>
      <c r="D496" s="33" t="s">
        <v>969</v>
      </c>
      <c r="E496" t="s">
        <v>179</v>
      </c>
      <c r="F496" s="5">
        <v>14985</v>
      </c>
      <c r="G496" s="1">
        <v>12.15</v>
      </c>
      <c r="H496" t="s">
        <v>32</v>
      </c>
      <c r="I496" s="3">
        <v>77700</v>
      </c>
      <c r="J496" s="17" t="s">
        <v>30</v>
      </c>
      <c r="K496" t="str">
        <f>IF((БД_2023[[#This Row],[ВЫРУЧКА (ТГ.)]]/70)&gt;5000,(БД_2023[[#This Row],[ВЫРУЧКА (ТГ.)]]/70),"")</f>
        <v/>
      </c>
      <c r="L496" t="str">
        <f>_xlfn.CONCAT(БД_2023[[#This Row],[Имя]]," ",RIGHT(БД_2023[[#This Row],[Номер телефона]],5))</f>
        <v>МАРИНА 2****</v>
      </c>
      <c r="M496" s="17" t="str">
        <f>VLOOKUP(БД_2023[[#This Row],[Имя]],'СВ данные'!$A$1:$B$212,2,0)</f>
        <v>Ж</v>
      </c>
      <c r="N496" t="s">
        <v>30</v>
      </c>
      <c r="O496" t="str">
        <f>VLOOKUP(БД_2023[[#This Row],[Товар]],'СВ данные'!$E$2:$F$373,2,0)</f>
        <v>Разное</v>
      </c>
    </row>
    <row r="497" spans="1:15" x14ac:dyDescent="0.2">
      <c r="A497" t="s">
        <v>11</v>
      </c>
      <c r="B497" s="4">
        <v>45062</v>
      </c>
      <c r="C497" t="s">
        <v>393</v>
      </c>
      <c r="D497" s="33" t="s">
        <v>969</v>
      </c>
      <c r="E497" t="s">
        <v>179</v>
      </c>
      <c r="F497" s="5">
        <v>14985</v>
      </c>
      <c r="G497" s="1">
        <v>12.15</v>
      </c>
      <c r="H497" t="s">
        <v>32</v>
      </c>
      <c r="I497" s="3">
        <v>77700</v>
      </c>
      <c r="J497" s="17" t="s">
        <v>30</v>
      </c>
      <c r="K497" t="str">
        <f>IF((БД_2023[[#This Row],[ВЫРУЧКА (ТГ.)]]/70)&gt;5000,(БД_2023[[#This Row],[ВЫРУЧКА (ТГ.)]]/70),"")</f>
        <v/>
      </c>
      <c r="L497" t="str">
        <f>_xlfn.CONCAT(БД_2023[[#This Row],[Имя]]," ",RIGHT(БД_2023[[#This Row],[Номер телефона]],5))</f>
        <v>МАРИНА 2****</v>
      </c>
      <c r="M497" s="17" t="str">
        <f>VLOOKUP(БД_2023[[#This Row],[Имя]],'СВ данные'!$A$1:$B$212,2,0)</f>
        <v>Ж</v>
      </c>
      <c r="N497" t="s">
        <v>30</v>
      </c>
      <c r="O497" t="str">
        <f>VLOOKUP(БД_2023[[#This Row],[Товар]],'СВ данные'!$E$2:$F$373,2,0)</f>
        <v>Разное</v>
      </c>
    </row>
    <row r="498" spans="1:15" x14ac:dyDescent="0.2">
      <c r="A498" t="s">
        <v>11</v>
      </c>
      <c r="B498" s="4">
        <v>45062</v>
      </c>
      <c r="C498" t="s">
        <v>675</v>
      </c>
      <c r="D498" s="33" t="s">
        <v>969</v>
      </c>
      <c r="E498" t="s">
        <v>204</v>
      </c>
      <c r="F498" s="5">
        <v>8208</v>
      </c>
      <c r="G498" s="1">
        <v>15.15</v>
      </c>
      <c r="H498" t="s">
        <v>32</v>
      </c>
      <c r="I498" s="3">
        <v>42560</v>
      </c>
      <c r="J498" s="17" t="s">
        <v>30</v>
      </c>
      <c r="K498" t="str">
        <f>IF((БД_2023[[#This Row],[ВЫРУЧКА (ТГ.)]]/70)&gt;5000,(БД_2023[[#This Row],[ВЫРУЧКА (ТГ.)]]/70),"")</f>
        <v/>
      </c>
      <c r="L498" t="str">
        <f>_xlfn.CONCAT(БД_2023[[#This Row],[Имя]]," ",RIGHT(БД_2023[[#This Row],[Номер телефона]],5))</f>
        <v>ШЕРЗОД 2****</v>
      </c>
      <c r="M498" s="17" t="str">
        <f>VLOOKUP(БД_2023[[#This Row],[Имя]],'СВ данные'!$A$1:$B$212,2,0)</f>
        <v>М</v>
      </c>
      <c r="N498" t="s">
        <v>30</v>
      </c>
      <c r="O498" t="str">
        <f>VLOOKUP(БД_2023[[#This Row],[Товар]],'СВ данные'!$E$2:$F$373,2,0)</f>
        <v>Цифровая техника</v>
      </c>
    </row>
    <row r="499" spans="1:15" x14ac:dyDescent="0.2">
      <c r="A499" t="s">
        <v>11</v>
      </c>
      <c r="B499" s="4">
        <v>45062</v>
      </c>
      <c r="C499" t="s">
        <v>675</v>
      </c>
      <c r="D499" s="33" t="s">
        <v>969</v>
      </c>
      <c r="E499" t="s">
        <v>204</v>
      </c>
      <c r="F499" s="5">
        <v>8208</v>
      </c>
      <c r="G499" s="1">
        <v>12.15</v>
      </c>
      <c r="H499" t="s">
        <v>32</v>
      </c>
      <c r="I499" s="3">
        <v>42560</v>
      </c>
      <c r="J499" s="17" t="s">
        <v>30</v>
      </c>
      <c r="K499" t="str">
        <f>IF((БД_2023[[#This Row],[ВЫРУЧКА (ТГ.)]]/70)&gt;5000,(БД_2023[[#This Row],[ВЫРУЧКА (ТГ.)]]/70),"")</f>
        <v/>
      </c>
      <c r="L499" t="str">
        <f>_xlfn.CONCAT(БД_2023[[#This Row],[Имя]]," ",RIGHT(БД_2023[[#This Row],[Номер телефона]],5))</f>
        <v>ШЕРЗОД 2****</v>
      </c>
      <c r="M499" s="17" t="str">
        <f>VLOOKUP(БД_2023[[#This Row],[Имя]],'СВ данные'!$A$1:$B$212,2,0)</f>
        <v>М</v>
      </c>
      <c r="N499" t="s">
        <v>30</v>
      </c>
      <c r="O499" t="str">
        <f>VLOOKUP(БД_2023[[#This Row],[Товар]],'СВ данные'!$E$2:$F$373,2,0)</f>
        <v>Цифровая техника</v>
      </c>
    </row>
    <row r="500" spans="1:15" x14ac:dyDescent="0.2">
      <c r="A500" t="s">
        <v>11</v>
      </c>
      <c r="B500" s="4">
        <v>45062</v>
      </c>
      <c r="C500" t="s">
        <v>668</v>
      </c>
      <c r="D500" s="33" t="s">
        <v>887</v>
      </c>
      <c r="E500" t="s">
        <v>193</v>
      </c>
      <c r="F500" s="5">
        <v>7410</v>
      </c>
      <c r="G500" s="1">
        <v>12.15</v>
      </c>
      <c r="H500" t="s">
        <v>32</v>
      </c>
      <c r="I500" s="3">
        <v>47180</v>
      </c>
      <c r="J500" s="17" t="s">
        <v>25</v>
      </c>
      <c r="K500" t="str">
        <f>IF((БД_2023[[#This Row],[ВЫРУЧКА (ТГ.)]]/70)&gt;5000,(БД_2023[[#This Row],[ВЫРУЧКА (ТГ.)]]/70),"")</f>
        <v/>
      </c>
      <c r="L500" t="str">
        <f>_xlfn.CONCAT(БД_2023[[#This Row],[Имя]]," ",RIGHT(БД_2023[[#This Row],[Номер телефона]],5))</f>
        <v>ТИМУР 8****</v>
      </c>
      <c r="M500" s="17" t="str">
        <f>VLOOKUP(БД_2023[[#This Row],[Имя]],'СВ данные'!$A$1:$B$212,2,0)</f>
        <v>М</v>
      </c>
      <c r="N500" t="s">
        <v>711</v>
      </c>
      <c r="O500" t="str">
        <f>VLOOKUP(БД_2023[[#This Row],[Товар]],'СВ данные'!$E$2:$F$373,2,0)</f>
        <v>Косметика</v>
      </c>
    </row>
    <row r="501" spans="1:15" x14ac:dyDescent="0.2">
      <c r="A501" t="s">
        <v>11</v>
      </c>
      <c r="B501" s="4">
        <v>45062</v>
      </c>
      <c r="C501" t="s">
        <v>424</v>
      </c>
      <c r="D501" s="33" t="s">
        <v>969</v>
      </c>
      <c r="E501" t="s">
        <v>203</v>
      </c>
      <c r="F501" s="5">
        <v>13532</v>
      </c>
      <c r="G501" s="1">
        <v>0</v>
      </c>
      <c r="H501" t="s">
        <v>32</v>
      </c>
      <c r="I501" s="3">
        <v>87710</v>
      </c>
      <c r="J501" s="17" t="s">
        <v>30</v>
      </c>
      <c r="K501" t="str">
        <f>IF((БД_2023[[#This Row],[ВЫРУЧКА (ТГ.)]]/70)&gt;5000,(БД_2023[[#This Row],[ВЫРУЧКА (ТГ.)]]/70),"")</f>
        <v/>
      </c>
      <c r="L501" t="str">
        <f>_xlfn.CONCAT(БД_2023[[#This Row],[Имя]]," ",RIGHT(БД_2023[[#This Row],[Номер телефона]],5))</f>
        <v>БАХТИЯР 2****</v>
      </c>
      <c r="M501" s="17" t="str">
        <f>VLOOKUP(БД_2023[[#This Row],[Имя]],'СВ данные'!$A$1:$B$212,2,0)</f>
        <v>М</v>
      </c>
      <c r="N501" t="s">
        <v>30</v>
      </c>
      <c r="O501" t="str">
        <f>VLOOKUP(БД_2023[[#This Row],[Товар]],'СВ данные'!$E$2:$F$373,2,0)</f>
        <v>Автозапчасти</v>
      </c>
    </row>
    <row r="502" spans="1:15" x14ac:dyDescent="0.2">
      <c r="A502" t="s">
        <v>0</v>
      </c>
      <c r="B502" s="4">
        <v>45063</v>
      </c>
      <c r="C502" t="s">
        <v>476</v>
      </c>
      <c r="D502" s="33" t="s">
        <v>819</v>
      </c>
      <c r="E502" t="s">
        <v>162</v>
      </c>
      <c r="F502" s="5">
        <v>9201.6</v>
      </c>
      <c r="G502" s="1">
        <v>70</v>
      </c>
      <c r="H502" t="s">
        <v>37</v>
      </c>
      <c r="I502" s="3">
        <v>77112</v>
      </c>
      <c r="J502" s="17" t="s">
        <v>717</v>
      </c>
      <c r="K502" t="str">
        <f>IF((БД_2023[[#This Row],[ВЫРУЧКА (ТГ.)]]/70)&gt;5000,(БД_2023[[#This Row],[ВЫРУЧКА (ТГ.)]]/70),"")</f>
        <v/>
      </c>
      <c r="L502" t="str">
        <f>_xlfn.CONCAT(БД_2023[[#This Row],[Имя]]," ",RIGHT(БД_2023[[#This Row],[Номер телефона]],5))</f>
        <v>ШИРИН 6****</v>
      </c>
      <c r="M502" s="17" t="str">
        <f>VLOOKUP(БД_2023[[#This Row],[Имя]],'СВ данные'!$A$1:$B$212,2,0)</f>
        <v>М</v>
      </c>
      <c r="N502" t="s">
        <v>710</v>
      </c>
      <c r="O502" t="str">
        <f>VLOOKUP(БД_2023[[#This Row],[Товар]],'СВ данные'!$E$2:$F$373,2,0)</f>
        <v>Разное</v>
      </c>
    </row>
    <row r="503" spans="1:15" x14ac:dyDescent="0.2">
      <c r="A503" t="s">
        <v>0</v>
      </c>
      <c r="B503" s="4">
        <v>45063</v>
      </c>
      <c r="C503" t="s">
        <v>426</v>
      </c>
      <c r="D503" s="33" t="s">
        <v>1001</v>
      </c>
      <c r="E503" t="s">
        <v>120</v>
      </c>
      <c r="F503" s="5">
        <v>2270</v>
      </c>
      <c r="G503" s="1">
        <v>70</v>
      </c>
      <c r="H503" t="s">
        <v>31</v>
      </c>
      <c r="I503" s="3">
        <v>50605</v>
      </c>
      <c r="J503" s="17" t="s">
        <v>717</v>
      </c>
      <c r="K503" t="str">
        <f>IF((БД_2023[[#This Row],[ВЫРУЧКА (ТГ.)]]/70)&gt;5000,(БД_2023[[#This Row],[ВЫРУЧКА (ТГ.)]]/70),"")</f>
        <v/>
      </c>
      <c r="L503" t="str">
        <f>_xlfn.CONCAT(БД_2023[[#This Row],[Имя]]," ",RIGHT(БД_2023[[#This Row],[Номер телефона]],5))</f>
        <v>КРИСТИНА 3****</v>
      </c>
      <c r="M503" s="17" t="str">
        <f>VLOOKUP(БД_2023[[#This Row],[Имя]],'СВ данные'!$A$1:$B$212,2,0)</f>
        <v>Ж</v>
      </c>
      <c r="N503" t="s">
        <v>710</v>
      </c>
      <c r="O503" t="str">
        <f>VLOOKUP(БД_2023[[#This Row],[Товар]],'СВ данные'!$E$2:$F$373,2,0)</f>
        <v>Бижутерия</v>
      </c>
    </row>
    <row r="504" spans="1:15" x14ac:dyDescent="0.2">
      <c r="A504" t="s">
        <v>18</v>
      </c>
      <c r="B504" s="4">
        <v>45063</v>
      </c>
      <c r="C504" t="s">
        <v>669</v>
      </c>
      <c r="D504" s="33" t="s">
        <v>1002</v>
      </c>
      <c r="E504" t="s">
        <v>176</v>
      </c>
      <c r="F504" s="5">
        <v>4334</v>
      </c>
      <c r="G504" s="1">
        <v>70</v>
      </c>
      <c r="H504" t="s">
        <v>12</v>
      </c>
      <c r="I504" s="3">
        <v>99680</v>
      </c>
      <c r="J504" s="17" t="s">
        <v>717</v>
      </c>
      <c r="K504" t="str">
        <f>IF((БД_2023[[#This Row],[ВЫРУЧКА (ТГ.)]]/70)&gt;5000,(БД_2023[[#This Row],[ВЫРУЧКА (ТГ.)]]/70),"")</f>
        <v/>
      </c>
      <c r="L504" t="str">
        <f>_xlfn.CONCAT(БД_2023[[#This Row],[Имя]]," ",RIGHT(БД_2023[[#This Row],[Номер телефона]],5))</f>
        <v>ТОЛЕГЕН 2****</v>
      </c>
      <c r="M504" s="17" t="str">
        <f>VLOOKUP(БД_2023[[#This Row],[Имя]],'СВ данные'!$A$1:$B$212,2,0)</f>
        <v>М</v>
      </c>
      <c r="N504" t="s">
        <v>710</v>
      </c>
      <c r="O504" t="str">
        <f>VLOOKUP(БД_2023[[#This Row],[Товар]],'СВ данные'!$E$2:$F$373,2,0)</f>
        <v>Цифровая техника</v>
      </c>
    </row>
    <row r="505" spans="1:15" x14ac:dyDescent="0.2">
      <c r="A505" t="s">
        <v>0</v>
      </c>
      <c r="B505" s="4">
        <v>45063</v>
      </c>
      <c r="C505" t="s">
        <v>440</v>
      </c>
      <c r="D505" s="33" t="s">
        <v>838</v>
      </c>
      <c r="E505" t="s">
        <v>245</v>
      </c>
      <c r="F505" s="5">
        <v>16567</v>
      </c>
      <c r="G505" s="1">
        <v>12.4</v>
      </c>
      <c r="H505" t="s">
        <v>37</v>
      </c>
      <c r="I505" s="3">
        <v>93030</v>
      </c>
      <c r="J505" s="17" t="s">
        <v>25</v>
      </c>
      <c r="K505" t="str">
        <f>IF((БД_2023[[#This Row],[ВЫРУЧКА (ТГ.)]]/70)&gt;5000,(БД_2023[[#This Row],[ВЫРУЧКА (ТГ.)]]/70),"")</f>
        <v/>
      </c>
      <c r="L505" t="str">
        <f>_xlfn.CONCAT(БД_2023[[#This Row],[Имя]]," ",RIGHT(БД_2023[[#This Row],[Номер телефона]],5))</f>
        <v>АРТЕМ 0****</v>
      </c>
      <c r="M505" s="17" t="str">
        <f>VLOOKUP(БД_2023[[#This Row],[Имя]],'СВ данные'!$A$1:$B$212,2,0)</f>
        <v>М</v>
      </c>
      <c r="N505" t="s">
        <v>711</v>
      </c>
      <c r="O505" t="str">
        <f>VLOOKUP(БД_2023[[#This Row],[Товар]],'СВ данные'!$E$2:$F$373,2,0)</f>
        <v>Разное</v>
      </c>
    </row>
    <row r="506" spans="1:15" x14ac:dyDescent="0.2">
      <c r="A506" t="s">
        <v>0</v>
      </c>
      <c r="B506" s="4">
        <v>45063</v>
      </c>
      <c r="C506" t="s">
        <v>353</v>
      </c>
      <c r="D506" s="33" t="s">
        <v>1003</v>
      </c>
      <c r="E506" t="s">
        <v>163</v>
      </c>
      <c r="F506" s="5">
        <v>9699.5</v>
      </c>
      <c r="G506" s="1">
        <v>12.4</v>
      </c>
      <c r="H506" t="s">
        <v>39</v>
      </c>
      <c r="I506" s="3">
        <v>108430</v>
      </c>
      <c r="J506" s="17" t="s">
        <v>25</v>
      </c>
      <c r="K506" t="str">
        <f>IF((БД_2023[[#This Row],[ВЫРУЧКА (ТГ.)]]/70)&gt;5000,(БД_2023[[#This Row],[ВЫРУЧКА (ТГ.)]]/70),"")</f>
        <v/>
      </c>
      <c r="L506" t="str">
        <f>_xlfn.CONCAT(БД_2023[[#This Row],[Имя]]," ",RIGHT(БД_2023[[#This Row],[Номер телефона]],5))</f>
        <v>ИРИНА 1****</v>
      </c>
      <c r="M506" s="17" t="str">
        <f>VLOOKUP(БД_2023[[#This Row],[Имя]],'СВ данные'!$A$1:$B$212,2,0)</f>
        <v>Ж</v>
      </c>
      <c r="N506" t="s">
        <v>711</v>
      </c>
      <c r="O506" t="str">
        <f>VLOOKUP(БД_2023[[#This Row],[Товар]],'СВ данные'!$E$2:$F$373,2,0)</f>
        <v>Одежда</v>
      </c>
    </row>
    <row r="507" spans="1:15" x14ac:dyDescent="0.2">
      <c r="A507" t="s">
        <v>14</v>
      </c>
      <c r="B507" s="4">
        <v>45063</v>
      </c>
      <c r="C507" t="s">
        <v>465</v>
      </c>
      <c r="D507" s="33" t="s">
        <v>994</v>
      </c>
      <c r="E507" t="s">
        <v>49</v>
      </c>
      <c r="F507" s="5">
        <v>3630</v>
      </c>
      <c r="G507" s="1">
        <v>12.2</v>
      </c>
      <c r="H507" t="s">
        <v>33</v>
      </c>
      <c r="I507" s="3">
        <v>54320</v>
      </c>
      <c r="J507" s="17" t="s">
        <v>25</v>
      </c>
      <c r="K507" t="str">
        <f>IF((БД_2023[[#This Row],[ВЫРУЧКА (ТГ.)]]/70)&gt;5000,(БД_2023[[#This Row],[ВЫРУЧКА (ТГ.)]]/70),"")</f>
        <v/>
      </c>
      <c r="L507" t="str">
        <f>_xlfn.CONCAT(БД_2023[[#This Row],[Имя]]," ",RIGHT(БД_2023[[#This Row],[Номер телефона]],5))</f>
        <v>НАТАЛИ 8****</v>
      </c>
      <c r="M507" s="17" t="str">
        <f>VLOOKUP(БД_2023[[#This Row],[Имя]],'СВ данные'!$A$1:$B$212,2,0)</f>
        <v>Ж</v>
      </c>
      <c r="N507" t="s">
        <v>711</v>
      </c>
      <c r="O507" t="str">
        <f>VLOOKUP(БД_2023[[#This Row],[Товар]],'СВ данные'!$E$2:$F$373,2,0)</f>
        <v>Сумки</v>
      </c>
    </row>
    <row r="508" spans="1:15" x14ac:dyDescent="0.2">
      <c r="A508" t="s">
        <v>14</v>
      </c>
      <c r="B508" s="4">
        <v>45063</v>
      </c>
      <c r="C508" t="s">
        <v>581</v>
      </c>
      <c r="D508" s="33" t="s">
        <v>1004</v>
      </c>
      <c r="E508" t="s">
        <v>99</v>
      </c>
      <c r="F508" s="5">
        <v>16137</v>
      </c>
      <c r="G508" s="1">
        <v>12</v>
      </c>
      <c r="H508" t="s">
        <v>12</v>
      </c>
      <c r="I508" s="3">
        <v>309190</v>
      </c>
      <c r="J508" s="17" t="s">
        <v>25</v>
      </c>
      <c r="K508" t="str">
        <f>IF((БД_2023[[#This Row],[ВЫРУЧКА (ТГ.)]]/70)&gt;5000,(БД_2023[[#This Row],[ВЫРУЧКА (ТГ.)]]/70),"")</f>
        <v/>
      </c>
      <c r="L508" t="str">
        <f>_xlfn.CONCAT(БД_2023[[#This Row],[Имя]]," ",RIGHT(БД_2023[[#This Row],[Номер телефона]],5))</f>
        <v>АИДА 9****</v>
      </c>
      <c r="M508" s="17" t="str">
        <f>VLOOKUP(БД_2023[[#This Row],[Имя]],'СВ данные'!$A$1:$B$212,2,0)</f>
        <v>Ж</v>
      </c>
      <c r="N508" t="s">
        <v>711</v>
      </c>
      <c r="O508" t="str">
        <f>VLOOKUP(БД_2023[[#This Row],[Товар]],'СВ данные'!$E$2:$F$373,2,0)</f>
        <v>Разное</v>
      </c>
    </row>
    <row r="509" spans="1:15" x14ac:dyDescent="0.2">
      <c r="A509" t="s">
        <v>14</v>
      </c>
      <c r="B509" s="4">
        <v>45063</v>
      </c>
      <c r="C509" t="s">
        <v>400</v>
      </c>
      <c r="D509" s="33" t="s">
        <v>1005</v>
      </c>
      <c r="E509" t="s">
        <v>43</v>
      </c>
      <c r="F509" s="5">
        <v>9039.6</v>
      </c>
      <c r="G509" s="1">
        <v>12.2</v>
      </c>
      <c r="H509" t="s">
        <v>12</v>
      </c>
      <c r="I509" s="3">
        <v>64624</v>
      </c>
      <c r="J509" s="17" t="s">
        <v>25</v>
      </c>
      <c r="K509" t="str">
        <f>IF((БД_2023[[#This Row],[ВЫРУЧКА (ТГ.)]]/70)&gt;5000,(БД_2023[[#This Row],[ВЫРУЧКА (ТГ.)]]/70),"")</f>
        <v/>
      </c>
      <c r="L509" t="str">
        <f>_xlfn.CONCAT(БД_2023[[#This Row],[Имя]]," ",RIGHT(БД_2023[[#This Row],[Номер телефона]],5))</f>
        <v>АННА 1****</v>
      </c>
      <c r="M509" s="17" t="str">
        <f>VLOOKUP(БД_2023[[#This Row],[Имя]],'СВ данные'!$A$1:$B$212,2,0)</f>
        <v>Ж</v>
      </c>
      <c r="N509" t="s">
        <v>711</v>
      </c>
      <c r="O509" t="str">
        <f>VLOOKUP(БД_2023[[#This Row],[Товар]],'СВ данные'!$E$2:$F$373,2,0)</f>
        <v>18+</v>
      </c>
    </row>
    <row r="510" spans="1:15" x14ac:dyDescent="0.2">
      <c r="A510" t="s">
        <v>18</v>
      </c>
      <c r="B510" s="4">
        <v>45063</v>
      </c>
      <c r="C510" t="s">
        <v>402</v>
      </c>
      <c r="D510" s="33" t="s">
        <v>1006</v>
      </c>
      <c r="E510" t="s">
        <v>175</v>
      </c>
      <c r="F510" s="5">
        <v>3953</v>
      </c>
      <c r="G510" s="1">
        <v>12.1</v>
      </c>
      <c r="H510" t="s">
        <v>12</v>
      </c>
      <c r="I510" s="3">
        <v>70210</v>
      </c>
      <c r="J510" s="17" t="s">
        <v>25</v>
      </c>
      <c r="K510" t="str">
        <f>IF((БД_2023[[#This Row],[ВЫРУЧКА (ТГ.)]]/70)&gt;5000,(БД_2023[[#This Row],[ВЫРУЧКА (ТГ.)]]/70),"")</f>
        <v/>
      </c>
      <c r="L510" t="str">
        <f>_xlfn.CONCAT(БД_2023[[#This Row],[Имя]]," ",RIGHT(БД_2023[[#This Row],[Номер телефона]],5))</f>
        <v>КСЕНИЯ 5****</v>
      </c>
      <c r="M510" s="17" t="str">
        <f>VLOOKUP(БД_2023[[#This Row],[Имя]],'СВ данные'!$A$1:$B$212,2,0)</f>
        <v>Ж</v>
      </c>
      <c r="N510" t="s">
        <v>711</v>
      </c>
      <c r="O510" t="str">
        <f>VLOOKUP(БД_2023[[#This Row],[Товар]],'СВ данные'!$E$2:$F$373,2,0)</f>
        <v>Одежда</v>
      </c>
    </row>
    <row r="511" spans="1:15" x14ac:dyDescent="0.2">
      <c r="A511" t="s">
        <v>11</v>
      </c>
      <c r="B511" s="4">
        <v>45063</v>
      </c>
      <c r="C511" t="s">
        <v>629</v>
      </c>
      <c r="D511" s="33" t="s">
        <v>968</v>
      </c>
      <c r="E511" t="s">
        <v>175</v>
      </c>
      <c r="F511" s="5">
        <v>1142</v>
      </c>
      <c r="G511" s="1">
        <v>12.25</v>
      </c>
      <c r="H511" t="s">
        <v>32</v>
      </c>
      <c r="I511" s="3">
        <v>7280</v>
      </c>
      <c r="J511" s="17" t="s">
        <v>30</v>
      </c>
      <c r="K511" t="str">
        <f>IF((БД_2023[[#This Row],[ВЫРУЧКА (ТГ.)]]/70)&gt;5000,(БД_2023[[#This Row],[ВЫРУЧКА (ТГ.)]]/70),"")</f>
        <v/>
      </c>
      <c r="L511" t="str">
        <f>_xlfn.CONCAT(БД_2023[[#This Row],[Имя]]," ",RIGHT(БД_2023[[#This Row],[Номер телефона]],5))</f>
        <v>КИРИЛЛ 3****</v>
      </c>
      <c r="M511" s="17" t="str">
        <f>VLOOKUP(БД_2023[[#This Row],[Имя]],'СВ данные'!$A$1:$B$212,2,0)</f>
        <v>М</v>
      </c>
      <c r="N511" t="s">
        <v>30</v>
      </c>
      <c r="O511" t="str">
        <f>VLOOKUP(БД_2023[[#This Row],[Товар]],'СВ данные'!$E$2:$F$373,2,0)</f>
        <v>Одежда</v>
      </c>
    </row>
    <row r="512" spans="1:15" x14ac:dyDescent="0.2">
      <c r="A512" t="s">
        <v>11</v>
      </c>
      <c r="B512" s="4">
        <v>45063</v>
      </c>
      <c r="C512" t="s">
        <v>453</v>
      </c>
      <c r="D512" s="33" t="s">
        <v>846</v>
      </c>
      <c r="E512" t="s">
        <v>45</v>
      </c>
      <c r="F512" s="5">
        <v>9450</v>
      </c>
      <c r="G512" s="1">
        <v>12.2</v>
      </c>
      <c r="H512" t="s">
        <v>32</v>
      </c>
      <c r="I512" s="3">
        <v>49000</v>
      </c>
      <c r="J512" s="17" t="s">
        <v>25</v>
      </c>
      <c r="K512" t="str">
        <f>IF((БД_2023[[#This Row],[ВЫРУЧКА (ТГ.)]]/70)&gt;5000,(БД_2023[[#This Row],[ВЫРУЧКА (ТГ.)]]/70),"")</f>
        <v/>
      </c>
      <c r="L512" t="str">
        <f>_xlfn.CONCAT(БД_2023[[#This Row],[Имя]]," ",RIGHT(БД_2023[[#This Row],[Номер телефона]],5))</f>
        <v>МАРИЯ 3****</v>
      </c>
      <c r="M512" s="17" t="str">
        <f>VLOOKUP(БД_2023[[#This Row],[Имя]],'СВ данные'!$A$1:$B$212,2,0)</f>
        <v>Ж</v>
      </c>
      <c r="N512" t="s">
        <v>711</v>
      </c>
      <c r="O512" t="str">
        <f>VLOOKUP(БД_2023[[#This Row],[Товар]],'СВ данные'!$E$2:$F$373,2,0)</f>
        <v>Одежда</v>
      </c>
    </row>
    <row r="513" spans="1:15" x14ac:dyDescent="0.2">
      <c r="A513" t="s">
        <v>0</v>
      </c>
      <c r="B513" s="4">
        <v>45064</v>
      </c>
      <c r="C513" t="s">
        <v>476</v>
      </c>
      <c r="D513" s="33" t="s">
        <v>819</v>
      </c>
      <c r="E513" t="s">
        <v>510</v>
      </c>
      <c r="F513" s="5">
        <v>1361839</v>
      </c>
      <c r="G513" s="1">
        <v>70</v>
      </c>
      <c r="H513" t="s">
        <v>37</v>
      </c>
      <c r="I513" s="3">
        <v>123746</v>
      </c>
      <c r="J513" s="17" t="s">
        <v>717</v>
      </c>
      <c r="K513" t="str">
        <f>IF((БД_2023[[#This Row],[ВЫРУЧКА (ТГ.)]]/70)&gt;5000,(БД_2023[[#This Row],[ВЫРУЧКА (ТГ.)]]/70),"")</f>
        <v/>
      </c>
      <c r="L513" t="str">
        <f>_xlfn.CONCAT(БД_2023[[#This Row],[Имя]]," ",RIGHT(БД_2023[[#This Row],[Номер телефона]],5))</f>
        <v>ШИРИН 6****</v>
      </c>
      <c r="M513" s="17" t="str">
        <f>VLOOKUP(БД_2023[[#This Row],[Имя]],'СВ данные'!$A$1:$B$212,2,0)</f>
        <v>М</v>
      </c>
      <c r="N513" t="s">
        <v>710</v>
      </c>
      <c r="O513" t="str">
        <f>VLOOKUP(БД_2023[[#This Row],[Товар]],'СВ данные'!$E$2:$F$373,2,0)</f>
        <v>Автозапчасти</v>
      </c>
    </row>
    <row r="514" spans="1:15" x14ac:dyDescent="0.2">
      <c r="A514" t="s">
        <v>9</v>
      </c>
      <c r="B514" s="4">
        <v>45064</v>
      </c>
      <c r="C514" t="s">
        <v>478</v>
      </c>
      <c r="D514" s="33" t="s">
        <v>891</v>
      </c>
      <c r="E514" t="s">
        <v>49</v>
      </c>
      <c r="F514" s="5">
        <v>44442</v>
      </c>
      <c r="G514" s="1">
        <v>12.5</v>
      </c>
      <c r="H514" t="s">
        <v>33</v>
      </c>
      <c r="I514" s="3">
        <v>454440</v>
      </c>
      <c r="J514" s="17" t="s">
        <v>25</v>
      </c>
      <c r="K514" s="3">
        <f>IF((БД_2023[[#This Row],[ВЫРУЧКА (ТГ.)]]/70)&gt;5000,(БД_2023[[#This Row],[ВЫРУЧКА (ТГ.)]]/70),"")</f>
        <v>6492</v>
      </c>
      <c r="L514" t="str">
        <f>_xlfn.CONCAT(БД_2023[[#This Row],[Имя]]," ",RIGHT(БД_2023[[#This Row],[Номер телефона]],5))</f>
        <v>ГЕРАСИМЕНКО 1****</v>
      </c>
      <c r="M514" s="17" t="str">
        <f>VLOOKUP(БД_2023[[#This Row],[Имя]],'СВ данные'!$A$1:$B$212,2,0)</f>
        <v>М</v>
      </c>
      <c r="N514" t="s">
        <v>711</v>
      </c>
      <c r="O514" t="str">
        <f>VLOOKUP(БД_2023[[#This Row],[Товар]],'СВ данные'!$E$2:$F$373,2,0)</f>
        <v>Сумки</v>
      </c>
    </row>
    <row r="515" spans="1:15" x14ac:dyDescent="0.2">
      <c r="A515" t="s">
        <v>9</v>
      </c>
      <c r="B515" s="4">
        <v>45064</v>
      </c>
      <c r="C515" t="s">
        <v>567</v>
      </c>
      <c r="D515" s="33" t="s">
        <v>852</v>
      </c>
      <c r="E515" t="s">
        <v>102</v>
      </c>
      <c r="F515" s="5">
        <v>8082</v>
      </c>
      <c r="G515" s="1">
        <v>12.1</v>
      </c>
      <c r="H515" t="s">
        <v>33</v>
      </c>
      <c r="I515" s="3">
        <v>75600</v>
      </c>
      <c r="J515" s="17" t="s">
        <v>25</v>
      </c>
      <c r="K515" t="str">
        <f>IF((БД_2023[[#This Row],[ВЫРУЧКА (ТГ.)]]/70)&gt;5000,(БД_2023[[#This Row],[ВЫРУЧКА (ТГ.)]]/70),"")</f>
        <v/>
      </c>
      <c r="L515" t="str">
        <f>_xlfn.CONCAT(БД_2023[[#This Row],[Имя]]," ",RIGHT(БД_2023[[#This Row],[Номер телефона]],5))</f>
        <v>ВАЛЕРИЯ 7****</v>
      </c>
      <c r="M515" s="17" t="str">
        <f>VLOOKUP(БД_2023[[#This Row],[Имя]],'СВ данные'!$A$1:$B$212,2,0)</f>
        <v>Ж</v>
      </c>
      <c r="N515" t="s">
        <v>711</v>
      </c>
      <c r="O515" t="str">
        <f>VLOOKUP(БД_2023[[#This Row],[Товар]],'СВ данные'!$E$2:$F$373,2,0)</f>
        <v>Одежда</v>
      </c>
    </row>
    <row r="516" spans="1:15" x14ac:dyDescent="0.2">
      <c r="A516" t="s">
        <v>14</v>
      </c>
      <c r="B516" s="4">
        <v>45064</v>
      </c>
      <c r="C516" t="s">
        <v>589</v>
      </c>
      <c r="D516" s="33" t="s">
        <v>1007</v>
      </c>
      <c r="E516" t="s">
        <v>168</v>
      </c>
      <c r="F516" s="5">
        <v>4288.6000000000004</v>
      </c>
      <c r="G516" s="1">
        <v>11.95</v>
      </c>
      <c r="H516" t="s">
        <v>12</v>
      </c>
      <c r="I516" s="3">
        <v>80948</v>
      </c>
      <c r="J516" s="17" t="s">
        <v>25</v>
      </c>
      <c r="K516" t="str">
        <f>IF((БД_2023[[#This Row],[ВЫРУЧКА (ТГ.)]]/70)&gt;5000,(БД_2023[[#This Row],[ВЫРУЧКА (ТГ.)]]/70),"")</f>
        <v/>
      </c>
      <c r="L516" t="str">
        <f>_xlfn.CONCAT(БД_2023[[#This Row],[Имя]]," ",RIGHT(БД_2023[[#This Row],[Номер телефона]],5))</f>
        <v>АЛЬБИНА 1****</v>
      </c>
      <c r="M516" s="17" t="str">
        <f>VLOOKUP(БД_2023[[#This Row],[Имя]],'СВ данные'!$A$1:$B$212,2,0)</f>
        <v>Ж</v>
      </c>
      <c r="N516" t="s">
        <v>711</v>
      </c>
      <c r="O516" t="str">
        <f>VLOOKUP(БД_2023[[#This Row],[Товар]],'СВ данные'!$E$2:$F$373,2,0)</f>
        <v>Одежда</v>
      </c>
    </row>
    <row r="517" spans="1:15" x14ac:dyDescent="0.2">
      <c r="A517" t="s">
        <v>18</v>
      </c>
      <c r="B517" s="4">
        <v>45064</v>
      </c>
      <c r="C517" t="s">
        <v>442</v>
      </c>
      <c r="D517" s="33" t="s">
        <v>1008</v>
      </c>
      <c r="E517" t="s">
        <v>274</v>
      </c>
      <c r="F517" s="5">
        <v>5453</v>
      </c>
      <c r="G517" s="1">
        <v>12.5</v>
      </c>
      <c r="H517" t="s">
        <v>12</v>
      </c>
      <c r="I517" s="3">
        <v>71050</v>
      </c>
      <c r="J517" s="17" t="s">
        <v>25</v>
      </c>
      <c r="K517" t="str">
        <f>IF((БД_2023[[#This Row],[ВЫРУЧКА (ТГ.)]]/70)&gt;5000,(БД_2023[[#This Row],[ВЫРУЧКА (ТГ.)]]/70),"")</f>
        <v/>
      </c>
      <c r="L517" t="str">
        <f>_xlfn.CONCAT(БД_2023[[#This Row],[Имя]]," ",RIGHT(БД_2023[[#This Row],[Номер телефона]],5))</f>
        <v>ВАЛЕНТИНА 3****</v>
      </c>
      <c r="M517" s="17" t="str">
        <f>VLOOKUP(БД_2023[[#This Row],[Имя]],'СВ данные'!$A$1:$B$212,2,0)</f>
        <v>Ж</v>
      </c>
      <c r="N517" t="s">
        <v>711</v>
      </c>
      <c r="O517" t="str">
        <f>VLOOKUP(БД_2023[[#This Row],[Товар]],'СВ данные'!$E$2:$F$373,2,0)</f>
        <v>Одежда</v>
      </c>
    </row>
    <row r="518" spans="1:15" x14ac:dyDescent="0.2">
      <c r="A518" t="s">
        <v>11</v>
      </c>
      <c r="B518" s="4">
        <v>45064</v>
      </c>
      <c r="C518" t="s">
        <v>394</v>
      </c>
      <c r="D518" s="33" t="s">
        <v>976</v>
      </c>
      <c r="E518" t="s">
        <v>43</v>
      </c>
      <c r="F518" s="5">
        <v>8454</v>
      </c>
      <c r="G518" s="1">
        <v>12.2</v>
      </c>
      <c r="H518" t="s">
        <v>32</v>
      </c>
      <c r="I518" s="3">
        <v>43820</v>
      </c>
      <c r="J518" s="17" t="s">
        <v>30</v>
      </c>
      <c r="K518" t="str">
        <f>IF((БД_2023[[#This Row],[ВЫРУЧКА (ТГ.)]]/70)&gt;5000,(БД_2023[[#This Row],[ВЫРУЧКА (ТГ.)]]/70),"")</f>
        <v/>
      </c>
      <c r="L518" t="str">
        <f>_xlfn.CONCAT(БД_2023[[#This Row],[Имя]]," ",RIGHT(БД_2023[[#This Row],[Номер телефона]],5))</f>
        <v>ТАТЬЯНА 1****</v>
      </c>
      <c r="M518" s="17" t="str">
        <f>VLOOKUP(БД_2023[[#This Row],[Имя]],'СВ данные'!$A$1:$B$212,2,0)</f>
        <v>Ж</v>
      </c>
      <c r="N518" t="s">
        <v>30</v>
      </c>
      <c r="O518" t="str">
        <f>VLOOKUP(БД_2023[[#This Row],[Товар]],'СВ данные'!$E$2:$F$373,2,0)</f>
        <v>18+</v>
      </c>
    </row>
    <row r="519" spans="1:15" x14ac:dyDescent="0.2">
      <c r="A519" t="s">
        <v>13</v>
      </c>
      <c r="B519" s="4">
        <v>45065</v>
      </c>
      <c r="C519" t="s">
        <v>431</v>
      </c>
      <c r="D519" s="33" t="s">
        <v>1009</v>
      </c>
      <c r="E519" t="s">
        <v>113</v>
      </c>
      <c r="F519" s="5">
        <v>11130</v>
      </c>
      <c r="G519" s="1">
        <v>11.95</v>
      </c>
      <c r="H519" t="s">
        <v>12</v>
      </c>
      <c r="I519" s="3">
        <v>177520</v>
      </c>
      <c r="J519" s="17" t="s">
        <v>25</v>
      </c>
      <c r="K519" t="str">
        <f>IF((БД_2023[[#This Row],[ВЫРУЧКА (ТГ.)]]/70)&gt;5000,(БД_2023[[#This Row],[ВЫРУЧКА (ТГ.)]]/70),"")</f>
        <v/>
      </c>
      <c r="L519" t="str">
        <f>_xlfn.CONCAT(БД_2023[[#This Row],[Имя]]," ",RIGHT(БД_2023[[#This Row],[Номер телефона]],5))</f>
        <v>АНАСТАСИЯ 9****</v>
      </c>
      <c r="M519" s="17" t="str">
        <f>VLOOKUP(БД_2023[[#This Row],[Имя]],'СВ данные'!$A$1:$B$212,2,0)</f>
        <v>Ж</v>
      </c>
      <c r="N519" t="s">
        <v>711</v>
      </c>
      <c r="O519" t="str">
        <f>VLOOKUP(БД_2023[[#This Row],[Товар]],'СВ данные'!$E$2:$F$373,2,0)</f>
        <v>Разное</v>
      </c>
    </row>
    <row r="520" spans="1:15" x14ac:dyDescent="0.2">
      <c r="A520" t="s">
        <v>18</v>
      </c>
      <c r="B520" s="4">
        <v>45065</v>
      </c>
      <c r="C520" t="s">
        <v>448</v>
      </c>
      <c r="D520" s="33" t="s">
        <v>832</v>
      </c>
      <c r="E520" t="s">
        <v>75</v>
      </c>
      <c r="F520" s="5">
        <v>4120</v>
      </c>
      <c r="G520" s="1">
        <v>11.95</v>
      </c>
      <c r="H520" t="s">
        <v>33</v>
      </c>
      <c r="I520" s="3">
        <v>54250</v>
      </c>
      <c r="J520" s="17" t="s">
        <v>25</v>
      </c>
      <c r="K520" t="str">
        <f>IF((БД_2023[[#This Row],[ВЫРУЧКА (ТГ.)]]/70)&gt;5000,(БД_2023[[#This Row],[ВЫРУЧКА (ТГ.)]]/70),"")</f>
        <v/>
      </c>
      <c r="L520" t="str">
        <f>_xlfn.CONCAT(БД_2023[[#This Row],[Имя]]," ",RIGHT(БД_2023[[#This Row],[Номер телефона]],5))</f>
        <v>ОКСАНА 4****</v>
      </c>
      <c r="M520" s="17" t="str">
        <f>VLOOKUP(БД_2023[[#This Row],[Имя]],'СВ данные'!$A$1:$B$212,2,0)</f>
        <v>Ж</v>
      </c>
      <c r="N520" t="s">
        <v>711</v>
      </c>
      <c r="O520" t="str">
        <f>VLOOKUP(БД_2023[[#This Row],[Товар]],'СВ данные'!$E$2:$F$373,2,0)</f>
        <v>Сумки</v>
      </c>
    </row>
    <row r="521" spans="1:15" x14ac:dyDescent="0.2">
      <c r="A521" t="s">
        <v>18</v>
      </c>
      <c r="B521" s="4">
        <v>45065</v>
      </c>
      <c r="C521" t="s">
        <v>657</v>
      </c>
      <c r="D521" s="33" t="s">
        <v>1010</v>
      </c>
      <c r="E521" t="s">
        <v>177</v>
      </c>
      <c r="F521" s="5">
        <v>294507</v>
      </c>
      <c r="G521" s="1">
        <v>11.95</v>
      </c>
      <c r="H521" t="s">
        <v>12</v>
      </c>
      <c r="I521" s="3">
        <v>59220</v>
      </c>
      <c r="J521" s="17" t="s">
        <v>25</v>
      </c>
      <c r="K521" t="str">
        <f>IF((БД_2023[[#This Row],[ВЫРУЧКА (ТГ.)]]/70)&gt;5000,(БД_2023[[#This Row],[ВЫРУЧКА (ТГ.)]]/70),"")</f>
        <v/>
      </c>
      <c r="L521" t="str">
        <f>_xlfn.CONCAT(БД_2023[[#This Row],[Имя]]," ",RIGHT(БД_2023[[#This Row],[Номер телефона]],5))</f>
        <v>РОМАН 0****</v>
      </c>
      <c r="M521" s="17" t="str">
        <f>VLOOKUP(БД_2023[[#This Row],[Имя]],'СВ данные'!$A$1:$B$212,2,0)</f>
        <v>М</v>
      </c>
      <c r="N521" t="s">
        <v>711</v>
      </c>
      <c r="O521" t="str">
        <f>VLOOKUP(БД_2023[[#This Row],[Товар]],'СВ данные'!$E$2:$F$373,2,0)</f>
        <v>Одежда</v>
      </c>
    </row>
    <row r="522" spans="1:15" x14ac:dyDescent="0.2">
      <c r="A522" t="s">
        <v>11</v>
      </c>
      <c r="B522" s="4">
        <v>45066</v>
      </c>
      <c r="C522" t="s">
        <v>611</v>
      </c>
      <c r="D522" s="33" t="s">
        <v>969</v>
      </c>
      <c r="E522" t="s">
        <v>169</v>
      </c>
      <c r="F522" s="5">
        <v>881</v>
      </c>
      <c r="G522" s="1">
        <v>0</v>
      </c>
      <c r="H522" t="s">
        <v>12</v>
      </c>
      <c r="I522" s="3">
        <v>5600</v>
      </c>
      <c r="J522" s="17" t="s">
        <v>30</v>
      </c>
      <c r="K522" t="str">
        <f>IF((БД_2023[[#This Row],[ВЫРУЧКА (ТГ.)]]/70)&gt;5000,(БД_2023[[#This Row],[ВЫРУЧКА (ТГ.)]]/70),"")</f>
        <v/>
      </c>
      <c r="L522" t="str">
        <f>_xlfn.CONCAT(БД_2023[[#This Row],[Имя]]," ",RIGHT(БД_2023[[#This Row],[Номер телефона]],5))</f>
        <v>ВЛАДИМИР 2****</v>
      </c>
      <c r="M522" s="17" t="str">
        <f>VLOOKUP(БД_2023[[#This Row],[Имя]],'СВ данные'!$A$1:$B$212,2,0)</f>
        <v>М</v>
      </c>
      <c r="N522" t="s">
        <v>30</v>
      </c>
      <c r="O522" t="str">
        <f>VLOOKUP(БД_2023[[#This Row],[Товар]],'СВ данные'!$E$2:$F$373,2,0)</f>
        <v>Нет данных</v>
      </c>
    </row>
    <row r="523" spans="1:15" x14ac:dyDescent="0.2">
      <c r="A523" t="s">
        <v>11</v>
      </c>
      <c r="B523" s="4">
        <v>45066</v>
      </c>
      <c r="C523" t="s">
        <v>611</v>
      </c>
      <c r="D523" s="33" t="s">
        <v>969</v>
      </c>
      <c r="E523" t="s">
        <v>179</v>
      </c>
      <c r="F523" s="5">
        <v>881</v>
      </c>
      <c r="G523" s="1">
        <v>12.1</v>
      </c>
      <c r="H523" t="s">
        <v>32</v>
      </c>
      <c r="I523" s="3">
        <v>5600</v>
      </c>
      <c r="J523" s="17" t="s">
        <v>30</v>
      </c>
      <c r="K523" t="str">
        <f>IF((БД_2023[[#This Row],[ВЫРУЧКА (ТГ.)]]/70)&gt;5000,(БД_2023[[#This Row],[ВЫРУЧКА (ТГ.)]]/70),"")</f>
        <v/>
      </c>
      <c r="L523" t="str">
        <f>_xlfn.CONCAT(БД_2023[[#This Row],[Имя]]," ",RIGHT(БД_2023[[#This Row],[Номер телефона]],5))</f>
        <v>ВЛАДИМИР 2****</v>
      </c>
      <c r="M523" s="17" t="str">
        <f>VLOOKUP(БД_2023[[#This Row],[Имя]],'СВ данные'!$A$1:$B$212,2,0)</f>
        <v>М</v>
      </c>
      <c r="N523" t="s">
        <v>30</v>
      </c>
      <c r="O523" t="str">
        <f>VLOOKUP(БД_2023[[#This Row],[Товар]],'СВ данные'!$E$2:$F$373,2,0)</f>
        <v>Разное</v>
      </c>
    </row>
    <row r="524" spans="1:15" x14ac:dyDescent="0.2">
      <c r="A524" t="s">
        <v>9</v>
      </c>
      <c r="B524" s="4">
        <v>45067</v>
      </c>
      <c r="C524" t="s">
        <v>599</v>
      </c>
      <c r="D524" s="33" t="s">
        <v>983</v>
      </c>
      <c r="E524" t="s">
        <v>155</v>
      </c>
      <c r="F524" s="5">
        <v>8415</v>
      </c>
      <c r="G524" s="1">
        <v>12.1</v>
      </c>
      <c r="H524" t="s">
        <v>33</v>
      </c>
      <c r="I524" s="3">
        <v>89670</v>
      </c>
      <c r="J524" s="17" t="s">
        <v>25</v>
      </c>
      <c r="K524" t="str">
        <f>IF((БД_2023[[#This Row],[ВЫРУЧКА (ТГ.)]]/70)&gt;5000,(БД_2023[[#This Row],[ВЫРУЧКА (ТГ.)]]/70),"")</f>
        <v/>
      </c>
      <c r="L524" t="str">
        <f>_xlfn.CONCAT(БД_2023[[#This Row],[Имя]]," ",RIGHT(БД_2023[[#This Row],[Номер телефона]],5))</f>
        <v>АРКАДИЙ 4****</v>
      </c>
      <c r="M524" s="17" t="str">
        <f>VLOOKUP(БД_2023[[#This Row],[Имя]],'СВ данные'!$A$1:$B$212,2,0)</f>
        <v>М</v>
      </c>
      <c r="N524" t="s">
        <v>711</v>
      </c>
      <c r="O524" t="str">
        <f>VLOOKUP(БД_2023[[#This Row],[Товар]],'СВ данные'!$E$2:$F$373,2,0)</f>
        <v>Разное</v>
      </c>
    </row>
    <row r="525" spans="1:15" x14ac:dyDescent="0.2">
      <c r="A525" t="s">
        <v>9</v>
      </c>
      <c r="B525" s="4">
        <v>45067</v>
      </c>
      <c r="C525" t="s">
        <v>657</v>
      </c>
      <c r="D525" s="33" t="s">
        <v>1011</v>
      </c>
      <c r="E525" t="s">
        <v>73</v>
      </c>
      <c r="F525" s="5">
        <v>8046</v>
      </c>
      <c r="G525" s="1">
        <v>12.1</v>
      </c>
      <c r="H525" t="s">
        <v>33</v>
      </c>
      <c r="I525" s="3">
        <v>54040</v>
      </c>
      <c r="J525" s="17" t="s">
        <v>25</v>
      </c>
      <c r="K525" t="str">
        <f>IF((БД_2023[[#This Row],[ВЫРУЧКА (ТГ.)]]/70)&gt;5000,(БД_2023[[#This Row],[ВЫРУЧКА (ТГ.)]]/70),"")</f>
        <v/>
      </c>
      <c r="L525" t="str">
        <f>_xlfn.CONCAT(БД_2023[[#This Row],[Имя]]," ",RIGHT(БД_2023[[#This Row],[Номер телефона]],5))</f>
        <v>РОМАН 4****</v>
      </c>
      <c r="M525" s="17" t="str">
        <f>VLOOKUP(БД_2023[[#This Row],[Имя]],'СВ данные'!$A$1:$B$212,2,0)</f>
        <v>М</v>
      </c>
      <c r="N525" t="s">
        <v>711</v>
      </c>
      <c r="O525" t="str">
        <f>VLOOKUP(БД_2023[[#This Row],[Товар]],'СВ данные'!$E$2:$F$373,2,0)</f>
        <v>Для дома</v>
      </c>
    </row>
    <row r="526" spans="1:15" x14ac:dyDescent="0.2">
      <c r="A526" t="s">
        <v>14</v>
      </c>
      <c r="B526" s="4">
        <v>45067</v>
      </c>
      <c r="C526" t="s">
        <v>414</v>
      </c>
      <c r="D526" s="33" t="s">
        <v>1012</v>
      </c>
      <c r="E526" t="s">
        <v>520</v>
      </c>
      <c r="F526" s="5">
        <v>3190.2</v>
      </c>
      <c r="G526" s="1">
        <v>11.95</v>
      </c>
      <c r="H526" t="s">
        <v>12</v>
      </c>
      <c r="I526" s="3">
        <v>74571</v>
      </c>
      <c r="J526" s="17" t="s">
        <v>25</v>
      </c>
      <c r="K526" t="str">
        <f>IF((БД_2023[[#This Row],[ВЫРУЧКА (ТГ.)]]/70)&gt;5000,(БД_2023[[#This Row],[ВЫРУЧКА (ТГ.)]]/70),"")</f>
        <v/>
      </c>
      <c r="L526" t="str">
        <f>_xlfn.CONCAT(БД_2023[[#This Row],[Имя]]," ",RIGHT(БД_2023[[#This Row],[Номер телефона]],5))</f>
        <v>ЕКАТЕРИНА 9****</v>
      </c>
      <c r="M526" s="17" t="str">
        <f>VLOOKUP(БД_2023[[#This Row],[Имя]],'СВ данные'!$A$1:$B$212,2,0)</f>
        <v>Ж</v>
      </c>
      <c r="N526" t="s">
        <v>711</v>
      </c>
      <c r="O526" t="str">
        <f>VLOOKUP(БД_2023[[#This Row],[Товар]],'СВ данные'!$E$2:$F$373,2,0)</f>
        <v>Для дома</v>
      </c>
    </row>
    <row r="527" spans="1:15" x14ac:dyDescent="0.2">
      <c r="A527" t="s">
        <v>0</v>
      </c>
      <c r="B527" s="4">
        <v>45068</v>
      </c>
      <c r="C527" t="s">
        <v>670</v>
      </c>
      <c r="D527" s="33" t="s">
        <v>1013</v>
      </c>
      <c r="E527" t="s">
        <v>164</v>
      </c>
      <c r="F527" s="5">
        <v>3923</v>
      </c>
      <c r="G527" s="1">
        <v>12.4</v>
      </c>
      <c r="H527" t="s">
        <v>39</v>
      </c>
      <c r="I527" s="3">
        <v>90185</v>
      </c>
      <c r="J527" s="17" t="s">
        <v>25</v>
      </c>
      <c r="K527" t="str">
        <f>IF((БД_2023[[#This Row],[ВЫРУЧКА (ТГ.)]]/70)&gt;5000,(БД_2023[[#This Row],[ВЫРУЧКА (ТГ.)]]/70),"")</f>
        <v/>
      </c>
      <c r="L527" t="str">
        <f>_xlfn.CONCAT(БД_2023[[#This Row],[Имя]]," ",RIGHT(БД_2023[[#This Row],[Номер телефона]],5))</f>
        <v>УЛЬЯНА 3****</v>
      </c>
      <c r="M527" s="17" t="str">
        <f>VLOOKUP(БД_2023[[#This Row],[Имя]],'СВ данные'!$A$1:$B$212,2,0)</f>
        <v>Ж</v>
      </c>
      <c r="N527" t="s">
        <v>711</v>
      </c>
      <c r="O527" t="str">
        <f>VLOOKUP(БД_2023[[#This Row],[Товар]],'СВ данные'!$E$2:$F$373,2,0)</f>
        <v>Разное</v>
      </c>
    </row>
    <row r="528" spans="1:15" x14ac:dyDescent="0.2">
      <c r="A528" t="s">
        <v>14</v>
      </c>
      <c r="B528" s="4">
        <v>45068</v>
      </c>
      <c r="C528" t="s">
        <v>465</v>
      </c>
      <c r="D528" s="33" t="s">
        <v>994</v>
      </c>
      <c r="E528" t="s">
        <v>49</v>
      </c>
      <c r="F528" s="5">
        <v>4108</v>
      </c>
      <c r="G528" s="1">
        <v>12.2</v>
      </c>
      <c r="H528" t="s">
        <v>33</v>
      </c>
      <c r="I528" s="3">
        <v>40530</v>
      </c>
      <c r="J528" s="17" t="s">
        <v>25</v>
      </c>
      <c r="K528" t="str">
        <f>IF((БД_2023[[#This Row],[ВЫРУЧКА (ТГ.)]]/70)&gt;5000,(БД_2023[[#This Row],[ВЫРУЧКА (ТГ.)]]/70),"")</f>
        <v/>
      </c>
      <c r="L528" t="str">
        <f>_xlfn.CONCAT(БД_2023[[#This Row],[Имя]]," ",RIGHT(БД_2023[[#This Row],[Номер телефона]],5))</f>
        <v>НАТАЛИ 8****</v>
      </c>
      <c r="M528" s="17" t="str">
        <f>VLOOKUP(БД_2023[[#This Row],[Имя]],'СВ данные'!$A$1:$B$212,2,0)</f>
        <v>Ж</v>
      </c>
      <c r="N528" t="s">
        <v>711</v>
      </c>
      <c r="O528" t="str">
        <f>VLOOKUP(БД_2023[[#This Row],[Товар]],'СВ данные'!$E$2:$F$373,2,0)</f>
        <v>Сумки</v>
      </c>
    </row>
    <row r="529" spans="1:15" x14ac:dyDescent="0.2">
      <c r="A529" t="s">
        <v>18</v>
      </c>
      <c r="B529" s="4">
        <v>45068</v>
      </c>
      <c r="C529" t="s">
        <v>453</v>
      </c>
      <c r="D529" s="33" t="s">
        <v>1014</v>
      </c>
      <c r="E529" t="s">
        <v>81</v>
      </c>
      <c r="F529" s="5">
        <v>11925</v>
      </c>
      <c r="G529" s="1">
        <v>11.95</v>
      </c>
      <c r="H529" t="s">
        <v>12</v>
      </c>
      <c r="I529" s="3">
        <v>99750</v>
      </c>
      <c r="J529" s="17" t="s">
        <v>25</v>
      </c>
      <c r="K529" t="str">
        <f>IF((БД_2023[[#This Row],[ВЫРУЧКА (ТГ.)]]/70)&gt;5000,(БД_2023[[#This Row],[ВЫРУЧКА (ТГ.)]]/70),"")</f>
        <v/>
      </c>
      <c r="L529" t="str">
        <f>_xlfn.CONCAT(БД_2023[[#This Row],[Имя]]," ",RIGHT(БД_2023[[#This Row],[Номер телефона]],5))</f>
        <v>МАРИЯ 4****</v>
      </c>
      <c r="M529" s="17" t="str">
        <f>VLOOKUP(БД_2023[[#This Row],[Имя]],'СВ данные'!$A$1:$B$212,2,0)</f>
        <v>Ж</v>
      </c>
      <c r="N529" t="s">
        <v>711</v>
      </c>
      <c r="O529" t="str">
        <f>VLOOKUP(БД_2023[[#This Row],[Товар]],'СВ данные'!$E$2:$F$373,2,0)</f>
        <v>Рюкзаки</v>
      </c>
    </row>
    <row r="530" spans="1:15" x14ac:dyDescent="0.2">
      <c r="A530" t="s">
        <v>13</v>
      </c>
      <c r="B530" s="4">
        <v>45068</v>
      </c>
      <c r="C530" t="s">
        <v>407</v>
      </c>
      <c r="D530" s="33" t="s">
        <v>756</v>
      </c>
      <c r="E530" t="s">
        <v>65</v>
      </c>
      <c r="F530" s="5">
        <v>8586</v>
      </c>
      <c r="G530" s="1">
        <v>11.95</v>
      </c>
      <c r="H530" t="s">
        <v>12</v>
      </c>
      <c r="I530" s="3">
        <v>90370</v>
      </c>
      <c r="J530" s="17" t="s">
        <v>30</v>
      </c>
      <c r="K530" t="str">
        <f>IF((БД_2023[[#This Row],[ВЫРУЧКА (ТГ.)]]/70)&gt;5000,(БД_2023[[#This Row],[ВЫРУЧКА (ТГ.)]]/70),"")</f>
        <v/>
      </c>
      <c r="L530" t="str">
        <f>_xlfn.CONCAT(БД_2023[[#This Row],[Имя]]," ",RIGHT(БД_2023[[#This Row],[Номер телефона]],5))</f>
        <v>ВАДИМ ****</v>
      </c>
      <c r="M530" s="17" t="str">
        <f>VLOOKUP(БД_2023[[#This Row],[Имя]],'СВ данные'!$A$1:$B$212,2,0)</f>
        <v>М</v>
      </c>
      <c r="N530" t="s">
        <v>30</v>
      </c>
      <c r="O530" t="str">
        <f>VLOOKUP(БД_2023[[#This Row],[Товар]],'СВ данные'!$E$2:$F$373,2,0)</f>
        <v>Игрушки</v>
      </c>
    </row>
    <row r="531" spans="1:15" x14ac:dyDescent="0.2">
      <c r="A531" t="s">
        <v>0</v>
      </c>
      <c r="B531" s="4">
        <v>45069</v>
      </c>
      <c r="C531" t="s">
        <v>399</v>
      </c>
      <c r="D531" s="33" t="s">
        <v>779</v>
      </c>
      <c r="E531" t="s">
        <v>55</v>
      </c>
      <c r="F531" s="5">
        <v>4970</v>
      </c>
      <c r="G531" s="1">
        <v>68</v>
      </c>
      <c r="H531" t="s">
        <v>37</v>
      </c>
      <c r="I531" s="3">
        <v>56840</v>
      </c>
      <c r="J531" s="17" t="s">
        <v>717</v>
      </c>
      <c r="K531" t="str">
        <f>IF((БД_2023[[#This Row],[ВЫРУЧКА (ТГ.)]]/70)&gt;5000,(БД_2023[[#This Row],[ВЫРУЧКА (ТГ.)]]/70),"")</f>
        <v/>
      </c>
      <c r="L531" t="str">
        <f>_xlfn.CONCAT(БД_2023[[#This Row],[Имя]]," ",RIGHT(БД_2023[[#This Row],[Номер телефона]],5))</f>
        <v>НАТАЛЬЯ 1****</v>
      </c>
      <c r="M531" s="17" t="str">
        <f>VLOOKUP(БД_2023[[#This Row],[Имя]],'СВ данные'!$A$1:$B$212,2,0)</f>
        <v>Ж</v>
      </c>
      <c r="N531" t="s">
        <v>710</v>
      </c>
      <c r="O531" t="str">
        <f>VLOOKUP(БД_2023[[#This Row],[Товар]],'СВ данные'!$E$2:$F$373,2,0)</f>
        <v>Для дома</v>
      </c>
    </row>
    <row r="532" spans="1:15" x14ac:dyDescent="0.2">
      <c r="A532" t="s">
        <v>18</v>
      </c>
      <c r="B532" s="4">
        <v>45069</v>
      </c>
      <c r="C532" t="s">
        <v>611</v>
      </c>
      <c r="D532" s="33" t="s">
        <v>1015</v>
      </c>
      <c r="E532" t="s">
        <v>81</v>
      </c>
      <c r="F532" s="5">
        <v>4100</v>
      </c>
      <c r="G532" s="1">
        <v>11.95</v>
      </c>
      <c r="H532" t="s">
        <v>12</v>
      </c>
      <c r="I532" s="3">
        <v>56630</v>
      </c>
      <c r="J532" s="17" t="s">
        <v>25</v>
      </c>
      <c r="K532" t="str">
        <f>IF((БД_2023[[#This Row],[ВЫРУЧКА (ТГ.)]]/70)&gt;5000,(БД_2023[[#This Row],[ВЫРУЧКА (ТГ.)]]/70),"")</f>
        <v/>
      </c>
      <c r="L532" t="str">
        <f>_xlfn.CONCAT(БД_2023[[#This Row],[Имя]]," ",RIGHT(БД_2023[[#This Row],[Номер телефона]],5))</f>
        <v>ВЛАДИМИР 2****</v>
      </c>
      <c r="M532" s="17" t="str">
        <f>VLOOKUP(БД_2023[[#This Row],[Имя]],'СВ данные'!$A$1:$B$212,2,0)</f>
        <v>М</v>
      </c>
      <c r="N532" t="s">
        <v>711</v>
      </c>
      <c r="O532" t="str">
        <f>VLOOKUP(БД_2023[[#This Row],[Товар]],'СВ данные'!$E$2:$F$373,2,0)</f>
        <v>Рюкзаки</v>
      </c>
    </row>
    <row r="533" spans="1:15" x14ac:dyDescent="0.2">
      <c r="A533" t="s">
        <v>18</v>
      </c>
      <c r="B533" s="4">
        <v>45069</v>
      </c>
      <c r="C533" t="s">
        <v>414</v>
      </c>
      <c r="D533" s="33" t="s">
        <v>1016</v>
      </c>
      <c r="E533" t="s">
        <v>355</v>
      </c>
      <c r="F533" s="5">
        <v>2000</v>
      </c>
      <c r="G533" s="1">
        <v>11.95</v>
      </c>
      <c r="H533" t="s">
        <v>12</v>
      </c>
      <c r="I533" s="3">
        <v>49000</v>
      </c>
      <c r="J533" s="17" t="s">
        <v>25</v>
      </c>
      <c r="K533" t="str">
        <f>IF((БД_2023[[#This Row],[ВЫРУЧКА (ТГ.)]]/70)&gt;5000,(БД_2023[[#This Row],[ВЫРУЧКА (ТГ.)]]/70),"")</f>
        <v/>
      </c>
      <c r="L533" t="str">
        <f>_xlfn.CONCAT(БД_2023[[#This Row],[Имя]]," ",RIGHT(БД_2023[[#This Row],[Номер телефона]],5))</f>
        <v>ЕКАТЕРИНА 4****</v>
      </c>
      <c r="M533" s="17" t="str">
        <f>VLOOKUP(БД_2023[[#This Row],[Имя]],'СВ данные'!$A$1:$B$212,2,0)</f>
        <v>Ж</v>
      </c>
      <c r="N533" t="s">
        <v>711</v>
      </c>
      <c r="O533" t="str">
        <f>VLOOKUP(БД_2023[[#This Row],[Товар]],'СВ данные'!$E$2:$F$373,2,0)</f>
        <v>Одежда</v>
      </c>
    </row>
    <row r="534" spans="1:15" x14ac:dyDescent="0.2">
      <c r="A534" t="s">
        <v>11</v>
      </c>
      <c r="B534" s="4">
        <v>45069</v>
      </c>
      <c r="C534" t="s">
        <v>461</v>
      </c>
      <c r="D534" s="33" t="s">
        <v>969</v>
      </c>
      <c r="E534" t="s">
        <v>205</v>
      </c>
      <c r="F534" s="5">
        <v>6694</v>
      </c>
      <c r="G534" s="1">
        <v>12.1</v>
      </c>
      <c r="H534" t="s">
        <v>32</v>
      </c>
      <c r="I534" s="3">
        <v>42630</v>
      </c>
      <c r="J534" s="17" t="s">
        <v>30</v>
      </c>
      <c r="K534" t="str">
        <f>IF((БД_2023[[#This Row],[ВЫРУЧКА (ТГ.)]]/70)&gt;5000,(БД_2023[[#This Row],[ВЫРУЧКА (ТГ.)]]/70),"")</f>
        <v/>
      </c>
      <c r="L534" t="str">
        <f>_xlfn.CONCAT(БД_2023[[#This Row],[Имя]]," ",RIGHT(БД_2023[[#This Row],[Номер телефона]],5))</f>
        <v>ЛЮБА 2****</v>
      </c>
      <c r="M534" s="17" t="str">
        <f>VLOOKUP(БД_2023[[#This Row],[Имя]],'СВ данные'!$A$1:$B$212,2,0)</f>
        <v>Ж</v>
      </c>
      <c r="N534" t="s">
        <v>30</v>
      </c>
      <c r="O534" t="str">
        <f>VLOOKUP(БД_2023[[#This Row],[Товар]],'СВ данные'!$E$2:$F$373,2,0)</f>
        <v>Одежда</v>
      </c>
    </row>
    <row r="535" spans="1:15" x14ac:dyDescent="0.2">
      <c r="A535" t="s">
        <v>14</v>
      </c>
      <c r="B535" s="4">
        <v>45069</v>
      </c>
      <c r="C535" t="s">
        <v>431</v>
      </c>
      <c r="D535" s="33" t="s">
        <v>756</v>
      </c>
      <c r="E535" t="s">
        <v>169</v>
      </c>
      <c r="F535" s="5" t="s">
        <v>30</v>
      </c>
      <c r="G535" s="1">
        <v>0</v>
      </c>
      <c r="H535" t="s">
        <v>33</v>
      </c>
      <c r="I535" s="3">
        <v>150990</v>
      </c>
      <c r="J535" s="17" t="s">
        <v>30</v>
      </c>
      <c r="K535" t="str">
        <f>IF((БД_2023[[#This Row],[ВЫРУЧКА (ТГ.)]]/70)&gt;5000,(БД_2023[[#This Row],[ВЫРУЧКА (ТГ.)]]/70),"")</f>
        <v/>
      </c>
      <c r="L535" t="str">
        <f>_xlfn.CONCAT(БД_2023[[#This Row],[Имя]]," ",RIGHT(БД_2023[[#This Row],[Номер телефона]],5))</f>
        <v>АНАСТАСИЯ ****</v>
      </c>
      <c r="M535" s="17" t="str">
        <f>VLOOKUP(БД_2023[[#This Row],[Имя]],'СВ данные'!$A$1:$B$212,2,0)</f>
        <v>Ж</v>
      </c>
      <c r="N535" t="s">
        <v>30</v>
      </c>
      <c r="O535" t="str">
        <f>VLOOKUP(БД_2023[[#This Row],[Товар]],'СВ данные'!$E$2:$F$373,2,0)</f>
        <v>Нет данных</v>
      </c>
    </row>
    <row r="536" spans="1:15" x14ac:dyDescent="0.2">
      <c r="A536" t="s">
        <v>9</v>
      </c>
      <c r="B536" s="4">
        <v>45070</v>
      </c>
      <c r="C536" t="s">
        <v>622</v>
      </c>
      <c r="D536" s="18" t="s">
        <v>763</v>
      </c>
      <c r="E536" t="s">
        <v>49</v>
      </c>
      <c r="F536" s="5">
        <v>29687</v>
      </c>
      <c r="G536" s="1">
        <v>65.8</v>
      </c>
      <c r="H536" t="s">
        <v>33</v>
      </c>
      <c r="I536" s="3">
        <v>281120</v>
      </c>
      <c r="J536" s="17" t="s">
        <v>717</v>
      </c>
      <c r="K536" t="str">
        <f>IF((БД_2023[[#This Row],[ВЫРУЧКА (ТГ.)]]/70)&gt;5000,(БД_2023[[#This Row],[ВЫРУЧКА (ТГ.)]]/70),"")</f>
        <v/>
      </c>
      <c r="L536" t="str">
        <f>_xlfn.CONCAT(БД_2023[[#This Row],[Имя]]," ",RIGHT(БД_2023[[#This Row],[Номер телефона]],5))</f>
        <v>ЗАУРЕ 2****</v>
      </c>
      <c r="M536" s="17" t="str">
        <f>VLOOKUP(БД_2023[[#This Row],[Имя]],'СВ данные'!$A$1:$B$212,2,0)</f>
        <v>Ж</v>
      </c>
      <c r="N536" t="s">
        <v>710</v>
      </c>
      <c r="O536" t="str">
        <f>VLOOKUP(БД_2023[[#This Row],[Товар]],'СВ данные'!$E$2:$F$373,2,0)</f>
        <v>Сумки</v>
      </c>
    </row>
    <row r="537" spans="1:15" x14ac:dyDescent="0.2">
      <c r="A537" t="s">
        <v>11</v>
      </c>
      <c r="B537" s="4">
        <v>45070</v>
      </c>
      <c r="C537" t="s">
        <v>643</v>
      </c>
      <c r="D537" s="33" t="s">
        <v>969</v>
      </c>
      <c r="E537" t="s">
        <v>201</v>
      </c>
      <c r="F537" s="5">
        <v>11599</v>
      </c>
      <c r="G537" s="1">
        <v>12.1</v>
      </c>
      <c r="H537" t="s">
        <v>32</v>
      </c>
      <c r="I537" s="3">
        <v>60130</v>
      </c>
      <c r="J537" s="17" t="s">
        <v>30</v>
      </c>
      <c r="K537" t="str">
        <f>IF((БД_2023[[#This Row],[ВЫРУЧКА (ТГ.)]]/70)&gt;5000,(БД_2023[[#This Row],[ВЫРУЧКА (ТГ.)]]/70),"")</f>
        <v/>
      </c>
      <c r="L537" t="str">
        <f>_xlfn.CONCAT(БД_2023[[#This Row],[Имя]]," ",RIGHT(БД_2023[[#This Row],[Номер телефона]],5))</f>
        <v>НИКОЛАЙ 2****</v>
      </c>
      <c r="M537" s="17" t="str">
        <f>VLOOKUP(БД_2023[[#This Row],[Имя]],'СВ данные'!$A$1:$B$212,2,0)</f>
        <v>М</v>
      </c>
      <c r="N537" t="s">
        <v>30</v>
      </c>
      <c r="O537" t="str">
        <f>VLOOKUP(БД_2023[[#This Row],[Товар]],'СВ данные'!$E$2:$F$373,2,0)</f>
        <v>Разное</v>
      </c>
    </row>
    <row r="538" spans="1:15" x14ac:dyDescent="0.2">
      <c r="A538" t="s">
        <v>11</v>
      </c>
      <c r="B538" s="4">
        <v>45070</v>
      </c>
      <c r="C538" t="s">
        <v>643</v>
      </c>
      <c r="D538" s="33" t="s">
        <v>969</v>
      </c>
      <c r="E538" t="s">
        <v>105</v>
      </c>
      <c r="F538" s="5">
        <v>11599</v>
      </c>
      <c r="G538" s="1">
        <v>0</v>
      </c>
      <c r="H538" t="s">
        <v>33</v>
      </c>
      <c r="I538" s="3">
        <v>60130</v>
      </c>
      <c r="J538" s="17" t="s">
        <v>30</v>
      </c>
      <c r="K538" t="str">
        <f>IF((БД_2023[[#This Row],[ВЫРУЧКА (ТГ.)]]/70)&gt;5000,(БД_2023[[#This Row],[ВЫРУЧКА (ТГ.)]]/70),"")</f>
        <v/>
      </c>
      <c r="L538" t="str">
        <f>_xlfn.CONCAT(БД_2023[[#This Row],[Имя]]," ",RIGHT(БД_2023[[#This Row],[Номер телефона]],5))</f>
        <v>НИКОЛАЙ 2****</v>
      </c>
      <c r="M538" s="17" t="str">
        <f>VLOOKUP(БД_2023[[#This Row],[Имя]],'СВ данные'!$A$1:$B$212,2,0)</f>
        <v>М</v>
      </c>
      <c r="N538" t="s">
        <v>30</v>
      </c>
      <c r="O538" t="str">
        <f>VLOOKUP(БД_2023[[#This Row],[Товар]],'СВ данные'!$E$2:$F$373,2,0)</f>
        <v>Инструменты</v>
      </c>
    </row>
    <row r="539" spans="1:15" x14ac:dyDescent="0.2">
      <c r="A539" t="s">
        <v>14</v>
      </c>
      <c r="B539" s="4">
        <v>45070</v>
      </c>
      <c r="C539" t="s">
        <v>567</v>
      </c>
      <c r="D539" s="33" t="s">
        <v>756</v>
      </c>
      <c r="E539" t="s">
        <v>169</v>
      </c>
      <c r="F539" s="5" t="s">
        <v>30</v>
      </c>
      <c r="G539" s="1">
        <v>0</v>
      </c>
      <c r="H539" t="s">
        <v>12</v>
      </c>
      <c r="I539" s="3">
        <v>93520</v>
      </c>
      <c r="J539" s="17" t="s">
        <v>30</v>
      </c>
      <c r="K539" t="str">
        <f>IF((БД_2023[[#This Row],[ВЫРУЧКА (ТГ.)]]/70)&gt;5000,(БД_2023[[#This Row],[ВЫРУЧКА (ТГ.)]]/70),"")</f>
        <v/>
      </c>
      <c r="L539" t="str">
        <f>_xlfn.CONCAT(БД_2023[[#This Row],[Имя]]," ",RIGHT(БД_2023[[#This Row],[Номер телефона]],5))</f>
        <v>ВАЛЕРИЯ ****</v>
      </c>
      <c r="M539" s="17" t="str">
        <f>VLOOKUP(БД_2023[[#This Row],[Имя]],'СВ данные'!$A$1:$B$212,2,0)</f>
        <v>Ж</v>
      </c>
      <c r="N539" t="s">
        <v>30</v>
      </c>
      <c r="O539" t="str">
        <f>VLOOKUP(БД_2023[[#This Row],[Товар]],'СВ данные'!$E$2:$F$373,2,0)</f>
        <v>Нет данных</v>
      </c>
    </row>
    <row r="540" spans="1:15" x14ac:dyDescent="0.2">
      <c r="A540" t="s">
        <v>13</v>
      </c>
      <c r="B540" s="4">
        <v>45071</v>
      </c>
      <c r="C540" t="s">
        <v>436</v>
      </c>
      <c r="D540" s="33" t="s">
        <v>1017</v>
      </c>
      <c r="E540" t="s">
        <v>129</v>
      </c>
      <c r="F540" s="5">
        <v>4796</v>
      </c>
      <c r="G540" s="1">
        <v>70</v>
      </c>
      <c r="H540" t="s">
        <v>12</v>
      </c>
      <c r="I540" s="3">
        <v>49000</v>
      </c>
      <c r="J540" s="17" t="s">
        <v>717</v>
      </c>
      <c r="K540" t="str">
        <f>IF((БД_2023[[#This Row],[ВЫРУЧКА (ТГ.)]]/70)&gt;5000,(БД_2023[[#This Row],[ВЫРУЧКА (ТГ.)]]/70),"")</f>
        <v/>
      </c>
      <c r="L540" t="str">
        <f>_xlfn.CONCAT(БД_2023[[#This Row],[Имя]]," ",RIGHT(БД_2023[[#This Row],[Номер телефона]],5))</f>
        <v>СВЕТЛАНА 4****</v>
      </c>
      <c r="M540" s="17" t="str">
        <f>VLOOKUP(БД_2023[[#This Row],[Имя]],'СВ данные'!$A$1:$B$212,2,0)</f>
        <v>Ж</v>
      </c>
      <c r="N540" t="s">
        <v>710</v>
      </c>
      <c r="O540" t="str">
        <f>VLOOKUP(БД_2023[[#This Row],[Товар]],'СВ данные'!$E$2:$F$373,2,0)</f>
        <v>Для дома</v>
      </c>
    </row>
    <row r="541" spans="1:15" x14ac:dyDescent="0.2">
      <c r="A541" t="s">
        <v>9</v>
      </c>
      <c r="B541" s="4">
        <v>45071</v>
      </c>
      <c r="C541" t="s">
        <v>649</v>
      </c>
      <c r="D541" s="33" t="s">
        <v>1018</v>
      </c>
      <c r="E541" t="s">
        <v>49</v>
      </c>
      <c r="F541" s="5">
        <v>9723</v>
      </c>
      <c r="G541" s="1">
        <v>12.1</v>
      </c>
      <c r="H541" t="s">
        <v>42</v>
      </c>
      <c r="I541" s="3">
        <v>87990</v>
      </c>
      <c r="J541" s="17" t="s">
        <v>25</v>
      </c>
      <c r="K541" t="str">
        <f>IF((БД_2023[[#This Row],[ВЫРУЧКА (ТГ.)]]/70)&gt;5000,(БД_2023[[#This Row],[ВЫРУЧКА (ТГ.)]]/70),"")</f>
        <v/>
      </c>
      <c r="L541" t="str">
        <f>_xlfn.CONCAT(БД_2023[[#This Row],[Имя]]," ",RIGHT(БД_2023[[#This Row],[Номер телефона]],5))</f>
        <v>РАДМИЛА 1****</v>
      </c>
      <c r="M541" s="17" t="str">
        <f>VLOOKUP(БД_2023[[#This Row],[Имя]],'СВ данные'!$A$1:$B$212,2,0)</f>
        <v>Ж</v>
      </c>
      <c r="N541" t="s">
        <v>711</v>
      </c>
      <c r="O541" t="str">
        <f>VLOOKUP(БД_2023[[#This Row],[Товар]],'СВ данные'!$E$2:$F$373,2,0)</f>
        <v>Сумки</v>
      </c>
    </row>
    <row r="542" spans="1:15" x14ac:dyDescent="0.2">
      <c r="A542" t="s">
        <v>0</v>
      </c>
      <c r="B542" s="4">
        <v>45071</v>
      </c>
      <c r="C542" t="s">
        <v>593</v>
      </c>
      <c r="D542" s="33" t="s">
        <v>1019</v>
      </c>
      <c r="E542" t="s">
        <v>165</v>
      </c>
      <c r="F542" s="5">
        <v>5266</v>
      </c>
      <c r="G542" s="1">
        <v>12</v>
      </c>
      <c r="H542" t="s">
        <v>12</v>
      </c>
      <c r="I542" s="3">
        <v>82880</v>
      </c>
      <c r="J542" s="17" t="s">
        <v>25</v>
      </c>
      <c r="K542" t="str">
        <f>IF((БД_2023[[#This Row],[ВЫРУЧКА (ТГ.)]]/70)&gt;5000,(БД_2023[[#This Row],[ВЫРУЧКА (ТГ.)]]/70),"")</f>
        <v/>
      </c>
      <c r="L542" t="str">
        <f>_xlfn.CONCAT(БД_2023[[#This Row],[Имя]]," ",RIGHT(БД_2023[[#This Row],[Номер телефона]],5))</f>
        <v>АНДРЕЙ 1****</v>
      </c>
      <c r="M542" s="17" t="str">
        <f>VLOOKUP(БД_2023[[#This Row],[Имя]],'СВ данные'!$A$1:$B$212,2,0)</f>
        <v>М</v>
      </c>
      <c r="N542" t="s">
        <v>711</v>
      </c>
      <c r="O542" t="str">
        <f>VLOOKUP(БД_2023[[#This Row],[Товар]],'СВ данные'!$E$2:$F$373,2,0)</f>
        <v>Разное</v>
      </c>
    </row>
    <row r="543" spans="1:15" x14ac:dyDescent="0.2">
      <c r="A543" t="s">
        <v>9</v>
      </c>
      <c r="B543" s="4">
        <v>45071</v>
      </c>
      <c r="C543" t="s">
        <v>431</v>
      </c>
      <c r="D543" s="33" t="s">
        <v>1020</v>
      </c>
      <c r="E543" t="s">
        <v>49</v>
      </c>
      <c r="F543" s="5">
        <v>12952</v>
      </c>
      <c r="G543" s="1">
        <v>12.1</v>
      </c>
      <c r="H543" t="s">
        <v>33</v>
      </c>
      <c r="I543" s="3">
        <v>70000</v>
      </c>
      <c r="J543" s="17" t="s">
        <v>25</v>
      </c>
      <c r="K543" t="str">
        <f>IF((БД_2023[[#This Row],[ВЫРУЧКА (ТГ.)]]/70)&gt;5000,(БД_2023[[#This Row],[ВЫРУЧКА (ТГ.)]]/70),"")</f>
        <v/>
      </c>
      <c r="L543" t="str">
        <f>_xlfn.CONCAT(БД_2023[[#This Row],[Имя]]," ",RIGHT(БД_2023[[#This Row],[Номер телефона]],5))</f>
        <v>АНАСТАСИЯ 5****</v>
      </c>
      <c r="M543" s="17" t="str">
        <f>VLOOKUP(БД_2023[[#This Row],[Имя]],'СВ данные'!$A$1:$B$212,2,0)</f>
        <v>Ж</v>
      </c>
      <c r="N543" t="s">
        <v>711</v>
      </c>
      <c r="O543" t="str">
        <f>VLOOKUP(БД_2023[[#This Row],[Товар]],'СВ данные'!$E$2:$F$373,2,0)</f>
        <v>Сумки</v>
      </c>
    </row>
    <row r="544" spans="1:15" x14ac:dyDescent="0.2">
      <c r="A544" t="s">
        <v>18</v>
      </c>
      <c r="B544" s="4">
        <v>45071</v>
      </c>
      <c r="C544" t="s">
        <v>609</v>
      </c>
      <c r="D544" s="33" t="s">
        <v>1021</v>
      </c>
      <c r="E544" s="7" t="s">
        <v>178</v>
      </c>
      <c r="F544" s="5">
        <v>9115</v>
      </c>
      <c r="G544" s="1">
        <v>11.87</v>
      </c>
      <c r="H544" t="s">
        <v>12</v>
      </c>
      <c r="I544" s="3">
        <v>95340</v>
      </c>
      <c r="J544" s="17" t="s">
        <v>25</v>
      </c>
      <c r="K544" t="str">
        <f>IF((БД_2023[[#This Row],[ВЫРУЧКА (ТГ.)]]/70)&gt;5000,(БД_2023[[#This Row],[ВЫРУЧКА (ТГ.)]]/70),"")</f>
        <v/>
      </c>
      <c r="L544" t="str">
        <f>_xlfn.CONCAT(БД_2023[[#This Row],[Имя]]," ",RIGHT(БД_2023[[#This Row],[Номер телефона]],5))</f>
        <v>ВЕРА 6****</v>
      </c>
      <c r="M544" s="17" t="str">
        <f>VLOOKUP(БД_2023[[#This Row],[Имя]],'СВ данные'!$A$1:$B$212,2,0)</f>
        <v>Ж</v>
      </c>
      <c r="N544" t="s">
        <v>711</v>
      </c>
      <c r="O544" t="str">
        <f>VLOOKUP(БД_2023[[#This Row],[Товар]],'СВ данные'!$E$2:$F$373,2,0)</f>
        <v>Для дома</v>
      </c>
    </row>
    <row r="545" spans="1:15" x14ac:dyDescent="0.2">
      <c r="A545" t="s">
        <v>18</v>
      </c>
      <c r="B545" s="4">
        <v>45071</v>
      </c>
      <c r="C545" t="s">
        <v>395</v>
      </c>
      <c r="D545" s="33" t="s">
        <v>1022</v>
      </c>
      <c r="E545" s="7" t="s">
        <v>49</v>
      </c>
      <c r="F545" s="5">
        <v>4097</v>
      </c>
      <c r="G545" s="1">
        <v>11.87</v>
      </c>
      <c r="H545" t="s">
        <v>12</v>
      </c>
      <c r="I545" s="3">
        <v>65590</v>
      </c>
      <c r="J545" s="17" t="s">
        <v>25</v>
      </c>
      <c r="K545" t="str">
        <f>IF((БД_2023[[#This Row],[ВЫРУЧКА (ТГ.)]]/70)&gt;5000,(БД_2023[[#This Row],[ВЫРУЧКА (ТГ.)]]/70),"")</f>
        <v/>
      </c>
      <c r="L545" t="str">
        <f>_xlfn.CONCAT(БД_2023[[#This Row],[Имя]]," ",RIGHT(БД_2023[[#This Row],[Номер телефона]],5))</f>
        <v>ЮЛИЯ 0****</v>
      </c>
      <c r="M545" s="17" t="str">
        <f>VLOOKUP(БД_2023[[#This Row],[Имя]],'СВ данные'!$A$1:$B$212,2,0)</f>
        <v>Ж</v>
      </c>
      <c r="N545" t="s">
        <v>711</v>
      </c>
      <c r="O545" t="str">
        <f>VLOOKUP(БД_2023[[#This Row],[Товар]],'СВ данные'!$E$2:$F$373,2,0)</f>
        <v>Сумки</v>
      </c>
    </row>
    <row r="546" spans="1:15" x14ac:dyDescent="0.2">
      <c r="A546" t="s">
        <v>11</v>
      </c>
      <c r="B546" s="4">
        <v>45071</v>
      </c>
      <c r="C546" t="s">
        <v>413</v>
      </c>
      <c r="D546" s="33" t="s">
        <v>969</v>
      </c>
      <c r="E546" s="7" t="s">
        <v>206</v>
      </c>
      <c r="F546" s="5">
        <v>3746</v>
      </c>
      <c r="G546" s="1">
        <v>12.1</v>
      </c>
      <c r="H546" t="s">
        <v>32</v>
      </c>
      <c r="I546" s="3">
        <v>23870</v>
      </c>
      <c r="J546" s="17" t="s">
        <v>30</v>
      </c>
      <c r="K546" t="str">
        <f>IF((БД_2023[[#This Row],[ВЫРУЧКА (ТГ.)]]/70)&gt;5000,(БД_2023[[#This Row],[ВЫРУЧКА (ТГ.)]]/70),"")</f>
        <v/>
      </c>
      <c r="L546" t="str">
        <f>_xlfn.CONCAT(БД_2023[[#This Row],[Имя]]," ",RIGHT(БД_2023[[#This Row],[Номер телефона]],5))</f>
        <v>АЛЕКСАНДР 2****</v>
      </c>
      <c r="M546" s="17" t="str">
        <f>VLOOKUP(БД_2023[[#This Row],[Имя]],'СВ данные'!$A$1:$B$212,2,0)</f>
        <v>М</v>
      </c>
      <c r="N546" t="s">
        <v>30</v>
      </c>
      <c r="O546" t="str">
        <f>VLOOKUP(БД_2023[[#This Row],[Товар]],'СВ данные'!$E$2:$F$373,2,0)</f>
        <v>Обувь</v>
      </c>
    </row>
    <row r="547" spans="1:15" x14ac:dyDescent="0.2">
      <c r="A547" t="s">
        <v>14</v>
      </c>
      <c r="B547" s="4">
        <v>45071</v>
      </c>
      <c r="C547" t="s">
        <v>431</v>
      </c>
      <c r="D547" s="33" t="s">
        <v>756</v>
      </c>
      <c r="E547" s="7" t="s">
        <v>169</v>
      </c>
      <c r="F547" s="5" t="s">
        <v>30</v>
      </c>
      <c r="G547" s="1">
        <v>0</v>
      </c>
      <c r="H547" t="s">
        <v>33</v>
      </c>
      <c r="I547" s="3">
        <v>53449</v>
      </c>
      <c r="J547" s="17" t="s">
        <v>30</v>
      </c>
      <c r="K547" t="str">
        <f>IF((БД_2023[[#This Row],[ВЫРУЧКА (ТГ.)]]/70)&gt;5000,(БД_2023[[#This Row],[ВЫРУЧКА (ТГ.)]]/70),"")</f>
        <v/>
      </c>
      <c r="L547" t="str">
        <f>_xlfn.CONCAT(БД_2023[[#This Row],[Имя]]," ",RIGHT(БД_2023[[#This Row],[Номер телефона]],5))</f>
        <v>АНАСТАСИЯ ****</v>
      </c>
      <c r="M547" s="17" t="str">
        <f>VLOOKUP(БД_2023[[#This Row],[Имя]],'СВ данные'!$A$1:$B$212,2,0)</f>
        <v>Ж</v>
      </c>
      <c r="N547" t="s">
        <v>30</v>
      </c>
      <c r="O547" t="str">
        <f>VLOOKUP(БД_2023[[#This Row],[Товар]],'СВ данные'!$E$2:$F$373,2,0)</f>
        <v>Нет данных</v>
      </c>
    </row>
    <row r="548" spans="1:15" x14ac:dyDescent="0.2">
      <c r="A548" t="s">
        <v>0</v>
      </c>
      <c r="B548" s="4">
        <v>45072</v>
      </c>
      <c r="C548" t="s">
        <v>417</v>
      </c>
      <c r="D548" s="33" t="s">
        <v>753</v>
      </c>
      <c r="E548" s="7" t="s">
        <v>44</v>
      </c>
      <c r="F548" s="5">
        <v>19734</v>
      </c>
      <c r="G548" s="1">
        <v>12.3</v>
      </c>
      <c r="H548" t="s">
        <v>37</v>
      </c>
      <c r="I548" s="3">
        <v>160370</v>
      </c>
      <c r="J548" s="17" t="s">
        <v>25</v>
      </c>
      <c r="K548" t="str">
        <f>IF((БД_2023[[#This Row],[ВЫРУЧКА (ТГ.)]]/70)&gt;5000,(БД_2023[[#This Row],[ВЫРУЧКА (ТГ.)]]/70),"")</f>
        <v/>
      </c>
      <c r="L548" t="str">
        <f>_xlfn.CONCAT(БД_2023[[#This Row],[Имя]]," ",RIGHT(БД_2023[[#This Row],[Номер телефона]],5))</f>
        <v>ИВАН 6****</v>
      </c>
      <c r="M548" s="17" t="str">
        <f>VLOOKUP(БД_2023[[#This Row],[Имя]],'СВ данные'!$A$1:$B$212,2,0)</f>
        <v>М</v>
      </c>
      <c r="N548" t="s">
        <v>711</v>
      </c>
      <c r="O548" t="str">
        <f>VLOOKUP(БД_2023[[#This Row],[Товар]],'СВ данные'!$E$2:$F$373,2,0)</f>
        <v>Инструменты</v>
      </c>
    </row>
    <row r="549" spans="1:15" x14ac:dyDescent="0.2">
      <c r="A549" t="s">
        <v>0</v>
      </c>
      <c r="B549" s="4">
        <v>45072</v>
      </c>
      <c r="C549" t="s">
        <v>353</v>
      </c>
      <c r="D549" s="33" t="s">
        <v>1023</v>
      </c>
      <c r="E549" t="s">
        <v>166</v>
      </c>
      <c r="F549" s="5">
        <v>3842</v>
      </c>
      <c r="G549" s="1">
        <v>12.4</v>
      </c>
      <c r="H549" t="s">
        <v>39</v>
      </c>
      <c r="I549" s="3">
        <v>82880</v>
      </c>
      <c r="J549" s="17" t="s">
        <v>25</v>
      </c>
      <c r="K549" t="str">
        <f>IF((БД_2023[[#This Row],[ВЫРУЧКА (ТГ.)]]/70)&gt;5000,(БД_2023[[#This Row],[ВЫРУЧКА (ТГ.)]]/70),"")</f>
        <v/>
      </c>
      <c r="L549" t="str">
        <f>_xlfn.CONCAT(БД_2023[[#This Row],[Имя]]," ",RIGHT(БД_2023[[#This Row],[Номер телефона]],5))</f>
        <v>ИРИНА 6****</v>
      </c>
      <c r="M549" s="17" t="str">
        <f>VLOOKUP(БД_2023[[#This Row],[Имя]],'СВ данные'!$A$1:$B$212,2,0)</f>
        <v>Ж</v>
      </c>
      <c r="N549" t="s">
        <v>711</v>
      </c>
      <c r="O549" t="str">
        <f>VLOOKUP(БД_2023[[#This Row],[Товар]],'СВ данные'!$E$2:$F$373,2,0)</f>
        <v>Разное</v>
      </c>
    </row>
    <row r="550" spans="1:15" x14ac:dyDescent="0.2">
      <c r="A550" t="s">
        <v>13</v>
      </c>
      <c r="B550" s="4">
        <v>45072</v>
      </c>
      <c r="C550" t="s">
        <v>417</v>
      </c>
      <c r="D550" s="33" t="s">
        <v>783</v>
      </c>
      <c r="E550" t="s">
        <v>520</v>
      </c>
      <c r="F550" s="5">
        <v>1635678</v>
      </c>
      <c r="G550" s="1">
        <v>11.9</v>
      </c>
      <c r="H550" t="s">
        <v>33</v>
      </c>
      <c r="I550" s="3">
        <v>52500</v>
      </c>
      <c r="J550" s="17" t="s">
        <v>25</v>
      </c>
      <c r="K550" t="str">
        <f>IF((БД_2023[[#This Row],[ВЫРУЧКА (ТГ.)]]/70)&gt;5000,(БД_2023[[#This Row],[ВЫРУЧКА (ТГ.)]]/70),"")</f>
        <v/>
      </c>
      <c r="L550" t="str">
        <f>_xlfn.CONCAT(БД_2023[[#This Row],[Имя]]," ",RIGHT(БД_2023[[#This Row],[Номер телефона]],5))</f>
        <v>ИВАН 7****</v>
      </c>
      <c r="M550" s="17" t="str">
        <f>VLOOKUP(БД_2023[[#This Row],[Имя]],'СВ данные'!$A$1:$B$212,2,0)</f>
        <v>М</v>
      </c>
      <c r="N550" t="s">
        <v>711</v>
      </c>
      <c r="O550" t="str">
        <f>VLOOKUP(БД_2023[[#This Row],[Товар]],'СВ данные'!$E$2:$F$373,2,0)</f>
        <v>Для дома</v>
      </c>
    </row>
    <row r="551" spans="1:15" x14ac:dyDescent="0.2">
      <c r="A551" t="s">
        <v>9</v>
      </c>
      <c r="B551" s="4">
        <v>45072</v>
      </c>
      <c r="C551" t="s">
        <v>455</v>
      </c>
      <c r="D551" s="33" t="s">
        <v>1024</v>
      </c>
      <c r="E551" t="s">
        <v>99</v>
      </c>
      <c r="F551" s="5">
        <v>8743</v>
      </c>
      <c r="G551" s="1">
        <v>12.1</v>
      </c>
      <c r="H551" t="s">
        <v>39</v>
      </c>
      <c r="I551" s="3">
        <v>101220</v>
      </c>
      <c r="J551" s="17" t="s">
        <v>25</v>
      </c>
      <c r="K551" t="str">
        <f>IF((БД_2023[[#This Row],[ВЫРУЧКА (ТГ.)]]/70)&gt;5000,(БД_2023[[#This Row],[ВЫРУЧКА (ТГ.)]]/70),"")</f>
        <v/>
      </c>
      <c r="L551" t="str">
        <f>_xlfn.CONCAT(БД_2023[[#This Row],[Имя]]," ",RIGHT(БД_2023[[#This Row],[Номер телефона]],5))</f>
        <v>ГАЛИНА 1****</v>
      </c>
      <c r="M551" s="17" t="str">
        <f>VLOOKUP(БД_2023[[#This Row],[Имя]],'СВ данные'!$A$1:$B$212,2,0)</f>
        <v>Ж</v>
      </c>
      <c r="N551" t="s">
        <v>711</v>
      </c>
      <c r="O551" t="str">
        <f>VLOOKUP(БД_2023[[#This Row],[Товар]],'СВ данные'!$E$2:$F$373,2,0)</f>
        <v>Разное</v>
      </c>
    </row>
    <row r="552" spans="1:15" x14ac:dyDescent="0.2">
      <c r="A552" t="s">
        <v>9</v>
      </c>
      <c r="B552" s="4">
        <v>45072</v>
      </c>
      <c r="C552" t="s">
        <v>395</v>
      </c>
      <c r="D552" s="33" t="s">
        <v>1025</v>
      </c>
      <c r="E552" t="s">
        <v>47</v>
      </c>
      <c r="F552" s="5">
        <v>5500</v>
      </c>
      <c r="G552" s="1">
        <v>12.1</v>
      </c>
      <c r="H552" t="s">
        <v>41</v>
      </c>
      <c r="I552" s="3">
        <v>66290</v>
      </c>
      <c r="J552" s="17" t="s">
        <v>25</v>
      </c>
      <c r="K552" t="str">
        <f>IF((БД_2023[[#This Row],[ВЫРУЧКА (ТГ.)]]/70)&gt;5000,(БД_2023[[#This Row],[ВЫРУЧКА (ТГ.)]]/70),"")</f>
        <v/>
      </c>
      <c r="L552" t="str">
        <f>_xlfn.CONCAT(БД_2023[[#This Row],[Имя]]," ",RIGHT(БД_2023[[#This Row],[Номер телефона]],5))</f>
        <v>ЮЛИЯ 4****</v>
      </c>
      <c r="M552" s="17" t="str">
        <f>VLOOKUP(БД_2023[[#This Row],[Имя]],'СВ данные'!$A$1:$B$212,2,0)</f>
        <v>Ж</v>
      </c>
      <c r="N552" t="s">
        <v>711</v>
      </c>
      <c r="O552" t="str">
        <f>VLOOKUP(БД_2023[[#This Row],[Товар]],'СВ данные'!$E$2:$F$373,2,0)</f>
        <v>Для дома</v>
      </c>
    </row>
    <row r="553" spans="1:15" x14ac:dyDescent="0.2">
      <c r="A553" t="s">
        <v>13</v>
      </c>
      <c r="B553" s="4">
        <v>45072</v>
      </c>
      <c r="C553" t="s">
        <v>453</v>
      </c>
      <c r="D553" s="33" t="s">
        <v>1026</v>
      </c>
      <c r="E553" t="s">
        <v>186</v>
      </c>
      <c r="F553" s="5">
        <v>6750</v>
      </c>
      <c r="G553" s="1">
        <v>11.95</v>
      </c>
      <c r="H553" t="s">
        <v>12</v>
      </c>
      <c r="I553" s="3">
        <v>123200</v>
      </c>
      <c r="J553" s="17" t="s">
        <v>25</v>
      </c>
      <c r="K553" t="str">
        <f>IF((БД_2023[[#This Row],[ВЫРУЧКА (ТГ.)]]/70)&gt;5000,(БД_2023[[#This Row],[ВЫРУЧКА (ТГ.)]]/70),"")</f>
        <v/>
      </c>
      <c r="L553" t="str">
        <f>_xlfn.CONCAT(БД_2023[[#This Row],[Имя]]," ",RIGHT(БД_2023[[#This Row],[Номер телефона]],5))</f>
        <v>МАРИЯ 1****</v>
      </c>
      <c r="M553" s="17" t="str">
        <f>VLOOKUP(БД_2023[[#This Row],[Имя]],'СВ данные'!$A$1:$B$212,2,0)</f>
        <v>Ж</v>
      </c>
      <c r="N553" t="s">
        <v>711</v>
      </c>
      <c r="O553" t="str">
        <f>VLOOKUP(БД_2023[[#This Row],[Товар]],'СВ данные'!$E$2:$F$373,2,0)</f>
        <v>Цифровая техника</v>
      </c>
    </row>
    <row r="554" spans="1:15" x14ac:dyDescent="0.2">
      <c r="A554" t="s">
        <v>0</v>
      </c>
      <c r="B554" s="4">
        <v>45072</v>
      </c>
      <c r="C554" t="s">
        <v>431</v>
      </c>
      <c r="D554" s="33" t="s">
        <v>1027</v>
      </c>
      <c r="E554" t="s">
        <v>88</v>
      </c>
      <c r="F554" s="5">
        <v>12509</v>
      </c>
      <c r="G554" s="1">
        <v>12.4</v>
      </c>
      <c r="H554" t="s">
        <v>39</v>
      </c>
      <c r="I554" s="3">
        <v>186760</v>
      </c>
      <c r="J554" s="17" t="s">
        <v>25</v>
      </c>
      <c r="K554" t="str">
        <f>IF((БД_2023[[#This Row],[ВЫРУЧКА (ТГ.)]]/70)&gt;5000,(БД_2023[[#This Row],[ВЫРУЧКА (ТГ.)]]/70),"")</f>
        <v/>
      </c>
      <c r="L554" t="str">
        <f>_xlfn.CONCAT(БД_2023[[#This Row],[Имя]]," ",RIGHT(БД_2023[[#This Row],[Номер телефона]],5))</f>
        <v>АНАСТАСИЯ 6****</v>
      </c>
      <c r="M554" s="17" t="str">
        <f>VLOOKUP(БД_2023[[#This Row],[Имя]],'СВ данные'!$A$1:$B$212,2,0)</f>
        <v>Ж</v>
      </c>
      <c r="N554" t="s">
        <v>711</v>
      </c>
      <c r="O554" t="str">
        <f>VLOOKUP(БД_2023[[#This Row],[Товар]],'СВ данные'!$E$2:$F$373,2,0)</f>
        <v>Носки</v>
      </c>
    </row>
    <row r="555" spans="1:15" x14ac:dyDescent="0.2">
      <c r="A555" t="s">
        <v>18</v>
      </c>
      <c r="B555" s="4">
        <v>45072</v>
      </c>
      <c r="C555" t="s">
        <v>665</v>
      </c>
      <c r="D555" s="33" t="s">
        <v>1028</v>
      </c>
      <c r="E555" t="s">
        <v>144</v>
      </c>
      <c r="F555" s="5">
        <v>6086.1</v>
      </c>
      <c r="G555" s="1">
        <v>11.9</v>
      </c>
      <c r="H555" t="s">
        <v>12</v>
      </c>
      <c r="I555" s="3">
        <v>67410</v>
      </c>
      <c r="J555" s="17" t="s">
        <v>25</v>
      </c>
      <c r="K555" t="str">
        <f>IF((БД_2023[[#This Row],[ВЫРУЧКА (ТГ.)]]/70)&gt;5000,(БД_2023[[#This Row],[ВЫРУЧКА (ТГ.)]]/70),"")</f>
        <v/>
      </c>
      <c r="L555" t="str">
        <f>_xlfn.CONCAT(БД_2023[[#This Row],[Имя]]," ",RIGHT(БД_2023[[#This Row],[Номер телефона]],5))</f>
        <v>СТАС 6****</v>
      </c>
      <c r="M555" s="17" t="str">
        <f>VLOOKUP(БД_2023[[#This Row],[Имя]],'СВ данные'!$A$1:$B$212,2,0)</f>
        <v>М</v>
      </c>
      <c r="N555" t="s">
        <v>711</v>
      </c>
      <c r="O555" t="str">
        <f>VLOOKUP(БД_2023[[#This Row],[Товар]],'СВ данные'!$E$2:$F$373,2,0)</f>
        <v>Разное</v>
      </c>
    </row>
    <row r="556" spans="1:15" x14ac:dyDescent="0.2">
      <c r="A556" t="s">
        <v>14</v>
      </c>
      <c r="B556" s="4">
        <v>45072</v>
      </c>
      <c r="C556" t="s">
        <v>395</v>
      </c>
      <c r="D556" s="33" t="s">
        <v>868</v>
      </c>
      <c r="E556" t="s">
        <v>169</v>
      </c>
      <c r="F556" s="5" t="s">
        <v>30</v>
      </c>
      <c r="G556" s="1">
        <v>0</v>
      </c>
      <c r="H556" t="s">
        <v>33</v>
      </c>
      <c r="I556" s="3">
        <v>84560</v>
      </c>
      <c r="J556" s="17" t="s">
        <v>25</v>
      </c>
      <c r="K556" t="str">
        <f>IF((БД_2023[[#This Row],[ВЫРУЧКА (ТГ.)]]/70)&gt;5000,(БД_2023[[#This Row],[ВЫРУЧКА (ТГ.)]]/70),"")</f>
        <v/>
      </c>
      <c r="L556" t="str">
        <f>_xlfn.CONCAT(БД_2023[[#This Row],[Имя]]," ",RIGHT(БД_2023[[#This Row],[Номер телефона]],5))</f>
        <v>ЮЛИЯ 8****</v>
      </c>
      <c r="M556" s="17" t="str">
        <f>VLOOKUP(БД_2023[[#This Row],[Имя]],'СВ данные'!$A$1:$B$212,2,0)</f>
        <v>Ж</v>
      </c>
      <c r="N556" t="s">
        <v>711</v>
      </c>
      <c r="O556" t="str">
        <f>VLOOKUP(БД_2023[[#This Row],[Товар]],'СВ данные'!$E$2:$F$373,2,0)</f>
        <v>Нет данных</v>
      </c>
    </row>
    <row r="557" spans="1:15" x14ac:dyDescent="0.2">
      <c r="A557" t="s">
        <v>13</v>
      </c>
      <c r="B557" s="4">
        <v>45073</v>
      </c>
      <c r="C557" t="s">
        <v>395</v>
      </c>
      <c r="D557" s="33" t="s">
        <v>1029</v>
      </c>
      <c r="E557" t="s">
        <v>102</v>
      </c>
      <c r="F557" s="5">
        <v>18756</v>
      </c>
      <c r="G557" s="1">
        <v>11.9</v>
      </c>
      <c r="H557" t="s">
        <v>12</v>
      </c>
      <c r="I557" s="3">
        <v>120750</v>
      </c>
      <c r="J557" s="17" t="s">
        <v>25</v>
      </c>
      <c r="K557" t="str">
        <f>IF((БД_2023[[#This Row],[ВЫРУЧКА (ТГ.)]]/70)&gt;5000,(БД_2023[[#This Row],[ВЫРУЧКА (ТГ.)]]/70),"")</f>
        <v/>
      </c>
      <c r="L557" t="str">
        <f>_xlfn.CONCAT(БД_2023[[#This Row],[Имя]]," ",RIGHT(БД_2023[[#This Row],[Номер телефона]],5))</f>
        <v>ЮЛИЯ 2****</v>
      </c>
      <c r="M557" s="17" t="str">
        <f>VLOOKUP(БД_2023[[#This Row],[Имя]],'СВ данные'!$A$1:$B$212,2,0)</f>
        <v>Ж</v>
      </c>
      <c r="N557" t="s">
        <v>711</v>
      </c>
      <c r="O557" t="str">
        <f>VLOOKUP(БД_2023[[#This Row],[Товар]],'СВ данные'!$E$2:$F$373,2,0)</f>
        <v>Одежда</v>
      </c>
    </row>
    <row r="558" spans="1:15" x14ac:dyDescent="0.2">
      <c r="A558" t="s">
        <v>18</v>
      </c>
      <c r="B558" s="4">
        <v>45073</v>
      </c>
      <c r="C558" t="s">
        <v>661</v>
      </c>
      <c r="D558" s="33" t="s">
        <v>1030</v>
      </c>
      <c r="E558" t="s">
        <v>179</v>
      </c>
      <c r="F558" s="5">
        <v>14390</v>
      </c>
      <c r="G558" s="1">
        <v>11.85</v>
      </c>
      <c r="H558" t="s">
        <v>12</v>
      </c>
      <c r="I558" s="3">
        <v>159950</v>
      </c>
      <c r="J558" s="17" t="s">
        <v>25</v>
      </c>
      <c r="K558" t="str">
        <f>IF((БД_2023[[#This Row],[ВЫРУЧКА (ТГ.)]]/70)&gt;5000,(БД_2023[[#This Row],[ВЫРУЧКА (ТГ.)]]/70),"")</f>
        <v/>
      </c>
      <c r="L558" t="str">
        <f>_xlfn.CONCAT(БД_2023[[#This Row],[Имя]]," ",RIGHT(БД_2023[[#This Row],[Номер телефона]],5))</f>
        <v>САРВИНА 1****</v>
      </c>
      <c r="M558" s="17" t="str">
        <f>VLOOKUP(БД_2023[[#This Row],[Имя]],'СВ данные'!$A$1:$B$212,2,0)</f>
        <v>Ж</v>
      </c>
      <c r="N558" t="s">
        <v>711</v>
      </c>
      <c r="O558" t="str">
        <f>VLOOKUP(БД_2023[[#This Row],[Товар]],'СВ данные'!$E$2:$F$373,2,0)</f>
        <v>Разное</v>
      </c>
    </row>
    <row r="559" spans="1:15" x14ac:dyDescent="0.2">
      <c r="A559" t="s">
        <v>11</v>
      </c>
      <c r="B559" s="4">
        <v>45073</v>
      </c>
      <c r="C559" t="s">
        <v>577</v>
      </c>
      <c r="D559" s="33" t="s">
        <v>1031</v>
      </c>
      <c r="E559" t="s">
        <v>207</v>
      </c>
      <c r="F559" s="5">
        <v>15120</v>
      </c>
      <c r="G559" s="1">
        <v>12</v>
      </c>
      <c r="H559" t="s">
        <v>32</v>
      </c>
      <c r="I559" s="3">
        <v>78400</v>
      </c>
      <c r="J559" s="17" t="s">
        <v>30</v>
      </c>
      <c r="K559" t="str">
        <f>IF((БД_2023[[#This Row],[ВЫРУЧКА (ТГ.)]]/70)&gt;5000,(БД_2023[[#This Row],[ВЫРУЧКА (ТГ.)]]/70),"")</f>
        <v/>
      </c>
      <c r="L559" t="str">
        <f>_xlfn.CONCAT(БД_2023[[#This Row],[Имя]]," ",RIGHT(БД_2023[[#This Row],[Номер телефона]],5))</f>
        <v>210011-1 0****</v>
      </c>
      <c r="M559" s="17" t="e">
        <f>VLOOKUP(БД_2023[[#This Row],[Имя]],'СВ данные'!$A$1:$B$212,2,0)</f>
        <v>#N/A</v>
      </c>
      <c r="N559" t="s">
        <v>30</v>
      </c>
      <c r="O559" t="str">
        <f>VLOOKUP(БД_2023[[#This Row],[Товар]],'СВ данные'!$E$2:$F$373,2,0)</f>
        <v>Автозапчасти</v>
      </c>
    </row>
    <row r="560" spans="1:15" x14ac:dyDescent="0.2">
      <c r="A560" t="s">
        <v>11</v>
      </c>
      <c r="B560" s="4">
        <v>45073</v>
      </c>
      <c r="C560" t="s">
        <v>578</v>
      </c>
      <c r="D560" s="33" t="s">
        <v>1032</v>
      </c>
      <c r="E560" t="s">
        <v>207</v>
      </c>
      <c r="F560" s="5">
        <v>19116</v>
      </c>
      <c r="G560" s="1">
        <v>0</v>
      </c>
      <c r="H560" t="s">
        <v>32</v>
      </c>
      <c r="I560" s="3">
        <v>99120</v>
      </c>
      <c r="J560" s="17" t="s">
        <v>30</v>
      </c>
      <c r="K560" t="str">
        <f>IF((БД_2023[[#This Row],[ВЫРУЧКА (ТГ.)]]/70)&gt;5000,(БД_2023[[#This Row],[ВЫРУЧКА (ТГ.)]]/70),"")</f>
        <v/>
      </c>
      <c r="L560" t="str">
        <f>_xlfn.CONCAT(БД_2023[[#This Row],[Имя]]," ",RIGHT(БД_2023[[#This Row],[Номер телефона]],5))</f>
        <v>21011-2 1****</v>
      </c>
      <c r="M560" s="17" t="e">
        <f>VLOOKUP(БД_2023[[#This Row],[Имя]],'СВ данные'!$A$1:$B$212,2,0)</f>
        <v>#N/A</v>
      </c>
      <c r="N560" t="s">
        <v>30</v>
      </c>
      <c r="O560" t="str">
        <f>VLOOKUP(БД_2023[[#This Row],[Товар]],'СВ данные'!$E$2:$F$373,2,0)</f>
        <v>Автозапчасти</v>
      </c>
    </row>
    <row r="561" spans="1:15" x14ac:dyDescent="0.2">
      <c r="A561" t="s">
        <v>14</v>
      </c>
      <c r="B561" s="4">
        <v>45073</v>
      </c>
      <c r="C561" t="s">
        <v>353</v>
      </c>
      <c r="D561" s="33" t="s">
        <v>756</v>
      </c>
      <c r="E561" t="s">
        <v>169</v>
      </c>
      <c r="F561" s="5" t="s">
        <v>30</v>
      </c>
      <c r="G561" s="1">
        <v>0</v>
      </c>
      <c r="H561" t="s">
        <v>33</v>
      </c>
      <c r="I561" s="3">
        <v>54320</v>
      </c>
      <c r="J561" s="17" t="s">
        <v>30</v>
      </c>
      <c r="K561" t="str">
        <f>IF((БД_2023[[#This Row],[ВЫРУЧКА (ТГ.)]]/70)&gt;5000,(БД_2023[[#This Row],[ВЫРУЧКА (ТГ.)]]/70),"")</f>
        <v/>
      </c>
      <c r="L561" t="str">
        <f>_xlfn.CONCAT(БД_2023[[#This Row],[Имя]]," ",RIGHT(БД_2023[[#This Row],[Номер телефона]],5))</f>
        <v>ИРИНА ****</v>
      </c>
      <c r="M561" s="17" t="str">
        <f>VLOOKUP(БД_2023[[#This Row],[Имя]],'СВ данные'!$A$1:$B$212,2,0)</f>
        <v>Ж</v>
      </c>
      <c r="N561" t="s">
        <v>30</v>
      </c>
      <c r="O561" t="str">
        <f>VLOOKUP(БД_2023[[#This Row],[Товар]],'СВ данные'!$E$2:$F$373,2,0)</f>
        <v>Нет данных</v>
      </c>
    </row>
    <row r="562" spans="1:15" x14ac:dyDescent="0.2">
      <c r="A562" t="s">
        <v>13</v>
      </c>
      <c r="B562" s="4">
        <v>45074</v>
      </c>
      <c r="C562" t="s">
        <v>394</v>
      </c>
      <c r="D562" s="33" t="s">
        <v>1033</v>
      </c>
      <c r="E562" t="s">
        <v>99</v>
      </c>
      <c r="F562" s="5">
        <v>5938</v>
      </c>
      <c r="G562" s="1">
        <v>11.9</v>
      </c>
      <c r="H562" t="s">
        <v>33</v>
      </c>
      <c r="I562" s="3">
        <v>74200</v>
      </c>
      <c r="J562" s="17" t="s">
        <v>25</v>
      </c>
      <c r="K562" t="str">
        <f>IF((БД_2023[[#This Row],[ВЫРУЧКА (ТГ.)]]/70)&gt;5000,(БД_2023[[#This Row],[ВЫРУЧКА (ТГ.)]]/70),"")</f>
        <v/>
      </c>
      <c r="L562" t="str">
        <f>_xlfn.CONCAT(БД_2023[[#This Row],[Имя]]," ",RIGHT(БД_2023[[#This Row],[Номер телефона]],5))</f>
        <v>ТАТЬЯНА 2****</v>
      </c>
      <c r="M562" s="17" t="str">
        <f>VLOOKUP(БД_2023[[#This Row],[Имя]],'СВ данные'!$A$1:$B$212,2,0)</f>
        <v>Ж</v>
      </c>
      <c r="N562" t="s">
        <v>711</v>
      </c>
      <c r="O562" t="str">
        <f>VLOOKUP(БД_2023[[#This Row],[Товар]],'СВ данные'!$E$2:$F$373,2,0)</f>
        <v>Разное</v>
      </c>
    </row>
    <row r="563" spans="1:15" x14ac:dyDescent="0.2">
      <c r="A563" t="s">
        <v>0</v>
      </c>
      <c r="B563" s="4">
        <v>45074</v>
      </c>
      <c r="C563" t="s">
        <v>636</v>
      </c>
      <c r="D563" s="33" t="s">
        <v>764</v>
      </c>
      <c r="E563" t="s">
        <v>58</v>
      </c>
      <c r="F563" s="5">
        <v>14350</v>
      </c>
      <c r="G563" s="1">
        <v>68</v>
      </c>
      <c r="H563" t="s">
        <v>37</v>
      </c>
      <c r="I563" s="3">
        <v>215465</v>
      </c>
      <c r="J563" s="17" t="s">
        <v>717</v>
      </c>
      <c r="K563" t="str">
        <f>IF((БД_2023[[#This Row],[ВЫРУЧКА (ТГ.)]]/70)&gt;5000,(БД_2023[[#This Row],[ВЫРУЧКА (ТГ.)]]/70),"")</f>
        <v/>
      </c>
      <c r="L563" t="str">
        <f>_xlfn.CONCAT(БД_2023[[#This Row],[Имя]]," ",RIGHT(БД_2023[[#This Row],[Номер телефона]],5))</f>
        <v>МУРАТ 2****</v>
      </c>
      <c r="M563" s="17" t="str">
        <f>VLOOKUP(БД_2023[[#This Row],[Имя]],'СВ данные'!$A$1:$B$212,2,0)</f>
        <v>М</v>
      </c>
      <c r="N563" t="s">
        <v>710</v>
      </c>
      <c r="O563" t="str">
        <f>VLOOKUP(БД_2023[[#This Row],[Товар]],'СВ данные'!$E$2:$F$373,2,0)</f>
        <v>Игрушки</v>
      </c>
    </row>
    <row r="564" spans="1:15" x14ac:dyDescent="0.2">
      <c r="A564" t="s">
        <v>14</v>
      </c>
      <c r="B564" s="4">
        <v>45074</v>
      </c>
      <c r="C564" t="s">
        <v>427</v>
      </c>
      <c r="D564" s="33" t="s">
        <v>756</v>
      </c>
      <c r="E564" t="s">
        <v>169</v>
      </c>
      <c r="F564" s="5" t="s">
        <v>30</v>
      </c>
      <c r="G564" s="1">
        <v>0</v>
      </c>
      <c r="H564" t="s">
        <v>33</v>
      </c>
      <c r="I564" s="3">
        <v>160230</v>
      </c>
      <c r="J564" s="17" t="s">
        <v>30</v>
      </c>
      <c r="K564" t="str">
        <f>IF((БД_2023[[#This Row],[ВЫРУЧКА (ТГ.)]]/70)&gt;5000,(БД_2023[[#This Row],[ВЫРУЧКА (ТГ.)]]/70),"")</f>
        <v/>
      </c>
      <c r="L564" t="str">
        <f>_xlfn.CONCAT(БД_2023[[#This Row],[Имя]]," ",RIGHT(БД_2023[[#This Row],[Номер телефона]],5))</f>
        <v>ДАРЬЯ ****</v>
      </c>
      <c r="M564" s="17" t="str">
        <f>VLOOKUP(БД_2023[[#This Row],[Имя]],'СВ данные'!$A$1:$B$212,2,0)</f>
        <v>Ж</v>
      </c>
      <c r="N564" t="s">
        <v>30</v>
      </c>
      <c r="O564" t="str">
        <f>VLOOKUP(БД_2023[[#This Row],[Товар]],'СВ данные'!$E$2:$F$373,2,0)</f>
        <v>Нет данных</v>
      </c>
    </row>
    <row r="565" spans="1:15" x14ac:dyDescent="0.2">
      <c r="A565" t="s">
        <v>0</v>
      </c>
      <c r="B565" s="4">
        <v>45075</v>
      </c>
      <c r="C565" t="s">
        <v>466</v>
      </c>
      <c r="D565" s="33" t="s">
        <v>1034</v>
      </c>
      <c r="E565" t="s">
        <v>81</v>
      </c>
      <c r="F565" s="5">
        <v>2351523</v>
      </c>
      <c r="G565" s="1">
        <v>12.4</v>
      </c>
      <c r="H565" t="s">
        <v>39</v>
      </c>
      <c r="I565" s="3">
        <v>124782</v>
      </c>
      <c r="J565" s="17" t="s">
        <v>25</v>
      </c>
      <c r="K565" t="str">
        <f>IF((БД_2023[[#This Row],[ВЫРУЧКА (ТГ.)]]/70)&gt;5000,(БД_2023[[#This Row],[ВЫРУЧКА (ТГ.)]]/70),"")</f>
        <v/>
      </c>
      <c r="L565" t="str">
        <f>_xlfn.CONCAT(БД_2023[[#This Row],[Имя]]," ",RIGHT(БД_2023[[#This Row],[Номер телефона]],5))</f>
        <v>ЛЮДМИЛА 2****</v>
      </c>
      <c r="M565" s="17" t="str">
        <f>VLOOKUP(БД_2023[[#This Row],[Имя]],'СВ данные'!$A$1:$B$212,2,0)</f>
        <v>Ж</v>
      </c>
      <c r="N565" t="s">
        <v>711</v>
      </c>
      <c r="O565" t="str">
        <f>VLOOKUP(БД_2023[[#This Row],[Товар]],'СВ данные'!$E$2:$F$373,2,0)</f>
        <v>Рюкзаки</v>
      </c>
    </row>
    <row r="566" spans="1:15" x14ac:dyDescent="0.2">
      <c r="A566" t="s">
        <v>13</v>
      </c>
      <c r="B566" s="4">
        <v>45075</v>
      </c>
      <c r="C566" t="s">
        <v>395</v>
      </c>
      <c r="D566" s="33" t="s">
        <v>1029</v>
      </c>
      <c r="E566" t="s">
        <v>102</v>
      </c>
      <c r="F566" s="5">
        <v>14160</v>
      </c>
      <c r="G566" s="1">
        <v>1185</v>
      </c>
      <c r="H566" t="s">
        <v>12</v>
      </c>
      <c r="I566" s="3">
        <v>112910</v>
      </c>
      <c r="J566" s="17" t="s">
        <v>25</v>
      </c>
      <c r="K566" t="str">
        <f>IF((БД_2023[[#This Row],[ВЫРУЧКА (ТГ.)]]/70)&gt;5000,(БД_2023[[#This Row],[ВЫРУЧКА (ТГ.)]]/70),"")</f>
        <v/>
      </c>
      <c r="L566" t="str">
        <f>_xlfn.CONCAT(БД_2023[[#This Row],[Имя]]," ",RIGHT(БД_2023[[#This Row],[Номер телефона]],5))</f>
        <v>ЮЛИЯ 2****</v>
      </c>
      <c r="M566" s="17" t="str">
        <f>VLOOKUP(БД_2023[[#This Row],[Имя]],'СВ данные'!$A$1:$B$212,2,0)</f>
        <v>Ж</v>
      </c>
      <c r="N566" t="s">
        <v>711</v>
      </c>
      <c r="O566" t="str">
        <f>VLOOKUP(БД_2023[[#This Row],[Товар]],'СВ данные'!$E$2:$F$373,2,0)</f>
        <v>Одежда</v>
      </c>
    </row>
    <row r="567" spans="1:15" x14ac:dyDescent="0.2">
      <c r="A567" t="s">
        <v>0</v>
      </c>
      <c r="B567" s="4">
        <v>45075</v>
      </c>
      <c r="C567" t="s">
        <v>402</v>
      </c>
      <c r="D567" s="33" t="s">
        <v>1035</v>
      </c>
      <c r="E567" t="s">
        <v>167</v>
      </c>
      <c r="F567" s="5">
        <v>6114</v>
      </c>
      <c r="G567" s="1">
        <v>12.4</v>
      </c>
      <c r="H567" t="s">
        <v>39</v>
      </c>
      <c r="I567" s="3">
        <v>159460</v>
      </c>
      <c r="J567" s="17" t="s">
        <v>25</v>
      </c>
      <c r="K567" t="str">
        <f>IF((БД_2023[[#This Row],[ВЫРУЧКА (ТГ.)]]/70)&gt;5000,(БД_2023[[#This Row],[ВЫРУЧКА (ТГ.)]]/70),"")</f>
        <v/>
      </c>
      <c r="L567" t="str">
        <f>_xlfn.CONCAT(БД_2023[[#This Row],[Имя]]," ",RIGHT(БД_2023[[#This Row],[Номер телефона]],5))</f>
        <v>КСЕНИЯ 2****</v>
      </c>
      <c r="M567" s="17" t="str">
        <f>VLOOKUP(БД_2023[[#This Row],[Имя]],'СВ данные'!$A$1:$B$212,2,0)</f>
        <v>Ж</v>
      </c>
      <c r="N567" t="s">
        <v>711</v>
      </c>
      <c r="O567" t="str">
        <f>VLOOKUP(БД_2023[[#This Row],[Товар]],'СВ данные'!$E$2:$F$373,2,0)</f>
        <v>Разное</v>
      </c>
    </row>
    <row r="568" spans="1:15" x14ac:dyDescent="0.2">
      <c r="A568" t="s">
        <v>18</v>
      </c>
      <c r="B568" s="4">
        <v>45075</v>
      </c>
      <c r="C568" t="s">
        <v>411</v>
      </c>
      <c r="D568" s="33" t="s">
        <v>1036</v>
      </c>
      <c r="E568" t="s">
        <v>147</v>
      </c>
      <c r="F568" s="5">
        <v>6669</v>
      </c>
      <c r="G568" s="1">
        <v>11.85</v>
      </c>
      <c r="H568" t="s">
        <v>12</v>
      </c>
      <c r="I568" s="3">
        <v>86030</v>
      </c>
      <c r="J568" s="17" t="s">
        <v>25</v>
      </c>
      <c r="K568" t="str">
        <f>IF((БД_2023[[#This Row],[ВЫРУЧКА (ТГ.)]]/70)&gt;5000,(БД_2023[[#This Row],[ВЫРУЧКА (ТГ.)]]/70),"")</f>
        <v/>
      </c>
      <c r="L568" t="str">
        <f>_xlfn.CONCAT(БД_2023[[#This Row],[Имя]]," ",RIGHT(БД_2023[[#This Row],[Номер телефона]],5))</f>
        <v>СЕРГЕЙ 3****</v>
      </c>
      <c r="M568" s="17" t="str">
        <f>VLOOKUP(БД_2023[[#This Row],[Имя]],'СВ данные'!$A$1:$B$212,2,0)</f>
        <v>М</v>
      </c>
      <c r="N568" t="s">
        <v>711</v>
      </c>
      <c r="O568" t="str">
        <f>VLOOKUP(БД_2023[[#This Row],[Товар]],'СВ данные'!$E$2:$F$373,2,0)</f>
        <v>Для дома</v>
      </c>
    </row>
    <row r="569" spans="1:15" x14ac:dyDescent="0.2">
      <c r="A569" t="s">
        <v>14</v>
      </c>
      <c r="B569" s="4">
        <v>45075</v>
      </c>
      <c r="C569" t="s">
        <v>414</v>
      </c>
      <c r="D569" s="33" t="s">
        <v>756</v>
      </c>
      <c r="E569" t="s">
        <v>169</v>
      </c>
      <c r="F569" s="5" t="s">
        <v>30</v>
      </c>
      <c r="G569" s="1">
        <v>0</v>
      </c>
      <c r="H569" t="s">
        <v>33</v>
      </c>
      <c r="I569" s="3">
        <v>67410</v>
      </c>
      <c r="J569" s="17" t="s">
        <v>30</v>
      </c>
      <c r="K569" t="str">
        <f>IF((БД_2023[[#This Row],[ВЫРУЧКА (ТГ.)]]/70)&gt;5000,(БД_2023[[#This Row],[ВЫРУЧКА (ТГ.)]]/70),"")</f>
        <v/>
      </c>
      <c r="L569" t="str">
        <f>_xlfn.CONCAT(БД_2023[[#This Row],[Имя]]," ",RIGHT(БД_2023[[#This Row],[Номер телефона]],5))</f>
        <v>ЕКАТЕРИНА ****</v>
      </c>
      <c r="M569" s="17" t="str">
        <f>VLOOKUP(БД_2023[[#This Row],[Имя]],'СВ данные'!$A$1:$B$212,2,0)</f>
        <v>Ж</v>
      </c>
      <c r="N569" t="s">
        <v>30</v>
      </c>
      <c r="O569" t="str">
        <f>VLOOKUP(БД_2023[[#This Row],[Товар]],'СВ данные'!$E$2:$F$373,2,0)</f>
        <v>Нет данных</v>
      </c>
    </row>
    <row r="570" spans="1:15" x14ac:dyDescent="0.2">
      <c r="A570" t="s">
        <v>0</v>
      </c>
      <c r="B570" s="4">
        <v>45076</v>
      </c>
      <c r="C570" t="s">
        <v>446</v>
      </c>
      <c r="D570" s="33" t="s">
        <v>898</v>
      </c>
      <c r="E570" t="s">
        <v>87</v>
      </c>
      <c r="F570" s="5">
        <v>14256</v>
      </c>
      <c r="G570" s="1">
        <v>12.4</v>
      </c>
      <c r="H570" t="s">
        <v>36</v>
      </c>
      <c r="I570" s="3">
        <v>139728</v>
      </c>
      <c r="J570" s="17" t="s">
        <v>25</v>
      </c>
      <c r="K570" t="str">
        <f>IF((БД_2023[[#This Row],[ВЫРУЧКА (ТГ.)]]/70)&gt;5000,(БД_2023[[#This Row],[ВЫРУЧКА (ТГ.)]]/70),"")</f>
        <v/>
      </c>
      <c r="L570" t="str">
        <f>_xlfn.CONCAT(БД_2023[[#This Row],[Имя]]," ",RIGHT(БД_2023[[#This Row],[Номер телефона]],5))</f>
        <v>ЕВГЕНИЯ 0****</v>
      </c>
      <c r="M570" s="17" t="str">
        <f>VLOOKUP(БД_2023[[#This Row],[Имя]],'СВ данные'!$A$1:$B$212,2,0)</f>
        <v>Ж</v>
      </c>
      <c r="N570" t="s">
        <v>711</v>
      </c>
      <c r="O570" t="str">
        <f>VLOOKUP(БД_2023[[#This Row],[Товар]],'СВ данные'!$E$2:$F$373,2,0)</f>
        <v>Одежда</v>
      </c>
    </row>
    <row r="571" spans="1:15" x14ac:dyDescent="0.2">
      <c r="A571" t="s">
        <v>13</v>
      </c>
      <c r="B571" s="4">
        <v>45076</v>
      </c>
      <c r="C571" t="s">
        <v>399</v>
      </c>
      <c r="D571" s="33" t="s">
        <v>1037</v>
      </c>
      <c r="E571" t="s">
        <v>187</v>
      </c>
      <c r="F571" s="5">
        <v>12500</v>
      </c>
      <c r="G571" s="1">
        <v>11.85</v>
      </c>
      <c r="H571" t="s">
        <v>12</v>
      </c>
      <c r="I571" s="3">
        <v>84000</v>
      </c>
      <c r="J571" s="17" t="s">
        <v>25</v>
      </c>
      <c r="K571" t="str">
        <f>IF((БД_2023[[#This Row],[ВЫРУЧКА (ТГ.)]]/70)&gt;5000,(БД_2023[[#This Row],[ВЫРУЧКА (ТГ.)]]/70),"")</f>
        <v/>
      </c>
      <c r="L571" t="str">
        <f>_xlfn.CONCAT(БД_2023[[#This Row],[Имя]]," ",RIGHT(БД_2023[[#This Row],[Номер телефона]],5))</f>
        <v>НАТАЛЬЯ 7****</v>
      </c>
      <c r="M571" s="17" t="str">
        <f>VLOOKUP(БД_2023[[#This Row],[Имя]],'СВ данные'!$A$1:$B$212,2,0)</f>
        <v>Ж</v>
      </c>
      <c r="N571" t="s">
        <v>711</v>
      </c>
      <c r="O571" t="str">
        <f>VLOOKUP(БД_2023[[#This Row],[Товар]],'СВ данные'!$E$2:$F$373,2,0)</f>
        <v>Аксессуары для телефона</v>
      </c>
    </row>
    <row r="572" spans="1:15" x14ac:dyDescent="0.2">
      <c r="A572" t="s">
        <v>18</v>
      </c>
      <c r="B572" s="4">
        <v>45076</v>
      </c>
      <c r="C572" t="s">
        <v>451</v>
      </c>
      <c r="D572" s="33" t="s">
        <v>776</v>
      </c>
      <c r="E572" t="s">
        <v>180</v>
      </c>
      <c r="F572" s="5">
        <v>3473</v>
      </c>
      <c r="G572" s="1">
        <v>11.88</v>
      </c>
      <c r="H572" t="s">
        <v>33</v>
      </c>
      <c r="I572" s="3">
        <v>66710</v>
      </c>
      <c r="J572" s="17" t="s">
        <v>25</v>
      </c>
      <c r="K572" t="str">
        <f>IF((БД_2023[[#This Row],[ВЫРУЧКА (ТГ.)]]/70)&gt;5000,(БД_2023[[#This Row],[ВЫРУЧКА (ТГ.)]]/70),"")</f>
        <v/>
      </c>
      <c r="L572" t="str">
        <f>_xlfn.CONCAT(БД_2023[[#This Row],[Имя]]," ",RIGHT(БД_2023[[#This Row],[Номер телефона]],5))</f>
        <v>АЛЕКСАНДРА 2****</v>
      </c>
      <c r="M572" s="17" t="str">
        <f>VLOOKUP(БД_2023[[#This Row],[Имя]],'СВ данные'!$A$1:$B$212,2,0)</f>
        <v>Ж</v>
      </c>
      <c r="N572" t="s">
        <v>711</v>
      </c>
      <c r="O572" t="str">
        <f>VLOOKUP(БД_2023[[#This Row],[Товар]],'СВ данные'!$E$2:$F$373,2,0)</f>
        <v>Разное</v>
      </c>
    </row>
    <row r="573" spans="1:15" x14ac:dyDescent="0.2">
      <c r="A573" t="s">
        <v>18</v>
      </c>
      <c r="B573" s="4">
        <v>45076</v>
      </c>
      <c r="C573" t="s">
        <v>353</v>
      </c>
      <c r="D573" s="33" t="s">
        <v>1038</v>
      </c>
      <c r="E573" t="s">
        <v>181</v>
      </c>
      <c r="F573" s="5">
        <v>15954.7</v>
      </c>
      <c r="G573" s="1">
        <v>11.88</v>
      </c>
      <c r="H573" t="s">
        <v>12</v>
      </c>
      <c r="I573" s="3">
        <v>32550</v>
      </c>
      <c r="J573" s="17" t="s">
        <v>25</v>
      </c>
      <c r="K573" t="str">
        <f>IF((БД_2023[[#This Row],[ВЫРУЧКА (ТГ.)]]/70)&gt;5000,(БД_2023[[#This Row],[ВЫРУЧКА (ТГ.)]]/70),"")</f>
        <v/>
      </c>
      <c r="L573" t="str">
        <f>_xlfn.CONCAT(БД_2023[[#This Row],[Имя]]," ",RIGHT(БД_2023[[#This Row],[Номер телефона]],5))</f>
        <v>ИРИНА 2****</v>
      </c>
      <c r="M573" s="17" t="str">
        <f>VLOOKUP(БД_2023[[#This Row],[Имя]],'СВ данные'!$A$1:$B$212,2,0)</f>
        <v>Ж</v>
      </c>
      <c r="N573" t="s">
        <v>711</v>
      </c>
      <c r="O573" t="str">
        <f>VLOOKUP(БД_2023[[#This Row],[Товар]],'СВ данные'!$E$2:$F$373,2,0)</f>
        <v>Разное</v>
      </c>
    </row>
    <row r="574" spans="1:15" x14ac:dyDescent="0.2">
      <c r="A574" t="s">
        <v>11</v>
      </c>
      <c r="B574" s="4">
        <v>45076</v>
      </c>
      <c r="C574" t="s">
        <v>353</v>
      </c>
      <c r="D574" s="33" t="s">
        <v>969</v>
      </c>
      <c r="E574" t="s">
        <v>49</v>
      </c>
      <c r="F574" s="5">
        <v>5227</v>
      </c>
      <c r="G574" s="1">
        <v>12.03</v>
      </c>
      <c r="H574" t="s">
        <v>32</v>
      </c>
      <c r="I574" s="3">
        <v>27090</v>
      </c>
      <c r="J574" s="17" t="s">
        <v>30</v>
      </c>
      <c r="K574" t="str">
        <f>IF((БД_2023[[#This Row],[ВЫРУЧКА (ТГ.)]]/70)&gt;5000,(БД_2023[[#This Row],[ВЫРУЧКА (ТГ.)]]/70),"")</f>
        <v/>
      </c>
      <c r="L574" t="str">
        <f>_xlfn.CONCAT(БД_2023[[#This Row],[Имя]]," ",RIGHT(БД_2023[[#This Row],[Номер телефона]],5))</f>
        <v>ИРИНА 2****</v>
      </c>
      <c r="M574" s="17" t="str">
        <f>VLOOKUP(БД_2023[[#This Row],[Имя]],'СВ данные'!$A$1:$B$212,2,0)</f>
        <v>Ж</v>
      </c>
      <c r="N574" t="s">
        <v>30</v>
      </c>
      <c r="O574" t="str">
        <f>VLOOKUP(БД_2023[[#This Row],[Товар]],'СВ данные'!$E$2:$F$373,2,0)</f>
        <v>Сумки</v>
      </c>
    </row>
    <row r="575" spans="1:15" x14ac:dyDescent="0.2">
      <c r="A575" t="s">
        <v>11</v>
      </c>
      <c r="B575" s="4">
        <v>45076</v>
      </c>
      <c r="C575" t="s">
        <v>498</v>
      </c>
      <c r="D575" s="33" t="s">
        <v>756</v>
      </c>
      <c r="E575" t="s">
        <v>204</v>
      </c>
      <c r="F575" s="5">
        <v>6870</v>
      </c>
      <c r="G575" s="1">
        <v>12.03</v>
      </c>
      <c r="H575" t="s">
        <v>32</v>
      </c>
      <c r="I575" s="3">
        <v>43750</v>
      </c>
      <c r="J575" s="17" t="s">
        <v>30</v>
      </c>
      <c r="K575" t="str">
        <f>IF((БД_2023[[#This Row],[ВЫРУЧКА (ТГ.)]]/70)&gt;5000,(БД_2023[[#This Row],[ВЫРУЧКА (ТГ.)]]/70),"")</f>
        <v/>
      </c>
      <c r="L575" t="str">
        <f>_xlfn.CONCAT(БД_2023[[#This Row],[Имя]]," ",RIGHT(БД_2023[[#This Row],[Номер телефона]],5))</f>
        <v>26565 ****</v>
      </c>
      <c r="M575" s="17" t="e">
        <f>VLOOKUP(БД_2023[[#This Row],[Имя]],'СВ данные'!$A$1:$B$212,2,0)</f>
        <v>#N/A</v>
      </c>
      <c r="N575" t="s">
        <v>30</v>
      </c>
      <c r="O575" t="str">
        <f>VLOOKUP(БД_2023[[#This Row],[Товар]],'СВ данные'!$E$2:$F$373,2,0)</f>
        <v>Цифровая техника</v>
      </c>
    </row>
    <row r="576" spans="1:15" x14ac:dyDescent="0.2">
      <c r="A576" t="s">
        <v>9</v>
      </c>
      <c r="B576" s="4">
        <v>45077</v>
      </c>
      <c r="C576" t="s">
        <v>466</v>
      </c>
      <c r="D576" s="33" t="s">
        <v>1039</v>
      </c>
      <c r="E576" t="s">
        <v>156</v>
      </c>
      <c r="F576" s="5">
        <v>5570</v>
      </c>
      <c r="G576" s="1">
        <v>12.1</v>
      </c>
      <c r="H576" t="s">
        <v>41</v>
      </c>
      <c r="I576" s="3">
        <v>79520</v>
      </c>
      <c r="J576" s="17" t="s">
        <v>25</v>
      </c>
      <c r="K576" t="str">
        <f>IF((БД_2023[[#This Row],[ВЫРУЧКА (ТГ.)]]/70)&gt;5000,(БД_2023[[#This Row],[ВЫРУЧКА (ТГ.)]]/70),"")</f>
        <v/>
      </c>
      <c r="L576" t="str">
        <f>_xlfn.CONCAT(БД_2023[[#This Row],[Имя]]," ",RIGHT(БД_2023[[#This Row],[Номер телефона]],5))</f>
        <v>ЛЮДМИЛА 3****</v>
      </c>
      <c r="M576" s="17" t="str">
        <f>VLOOKUP(БД_2023[[#This Row],[Имя]],'СВ данные'!$A$1:$B$212,2,0)</f>
        <v>Ж</v>
      </c>
      <c r="N576" t="s">
        <v>711</v>
      </c>
      <c r="O576" t="str">
        <f>VLOOKUP(БД_2023[[#This Row],[Товар]],'СВ данные'!$E$2:$F$373,2,0)</f>
        <v>Косметика</v>
      </c>
    </row>
    <row r="577" spans="1:15" x14ac:dyDescent="0.2">
      <c r="A577" t="s">
        <v>9</v>
      </c>
      <c r="B577" s="4">
        <v>45077</v>
      </c>
      <c r="C577" t="s">
        <v>414</v>
      </c>
      <c r="D577" s="33" t="s">
        <v>949</v>
      </c>
      <c r="E577" t="s">
        <v>157</v>
      </c>
      <c r="F577" s="5">
        <v>50724</v>
      </c>
      <c r="G577" s="1">
        <v>12.1</v>
      </c>
      <c r="H577" t="s">
        <v>33</v>
      </c>
      <c r="I577" s="3">
        <v>408870</v>
      </c>
      <c r="J577" s="17" t="s">
        <v>25</v>
      </c>
      <c r="K577" s="3">
        <f>IF((БД_2023[[#This Row],[ВЫРУЧКА (ТГ.)]]/70)&gt;5000,(БД_2023[[#This Row],[ВЫРУЧКА (ТГ.)]]/70),"")</f>
        <v>5841</v>
      </c>
      <c r="L577" t="str">
        <f>_xlfn.CONCAT(БД_2023[[#This Row],[Имя]]," ",RIGHT(БД_2023[[#This Row],[Номер телефона]],5))</f>
        <v>ЕКАТЕРИНА 0****</v>
      </c>
      <c r="M577" s="17" t="str">
        <f>VLOOKUP(БД_2023[[#This Row],[Имя]],'СВ данные'!$A$1:$B$212,2,0)</f>
        <v>Ж</v>
      </c>
      <c r="N577" t="s">
        <v>711</v>
      </c>
      <c r="O577" t="str">
        <f>VLOOKUP(БД_2023[[#This Row],[Товар]],'СВ данные'!$E$2:$F$373,2,0)</f>
        <v>Автозапчасти</v>
      </c>
    </row>
    <row r="578" spans="1:15" x14ac:dyDescent="0.2">
      <c r="A578" t="s">
        <v>9</v>
      </c>
      <c r="B578" s="4">
        <v>45077</v>
      </c>
      <c r="C578" t="s">
        <v>657</v>
      </c>
      <c r="D578" s="33" t="s">
        <v>1011</v>
      </c>
      <c r="E578" t="s">
        <v>73</v>
      </c>
      <c r="F578" s="5">
        <v>7938</v>
      </c>
      <c r="G578" s="1">
        <v>12.1</v>
      </c>
      <c r="H578" s="8" t="s">
        <v>33</v>
      </c>
      <c r="I578" s="3">
        <v>83020</v>
      </c>
      <c r="J578" s="17" t="s">
        <v>25</v>
      </c>
      <c r="K578" t="str">
        <f>IF((БД_2023[[#This Row],[ВЫРУЧКА (ТГ.)]]/70)&gt;5000,(БД_2023[[#This Row],[ВЫРУЧКА (ТГ.)]]/70),"")</f>
        <v/>
      </c>
      <c r="L578" t="str">
        <f>_xlfn.CONCAT(БД_2023[[#This Row],[Имя]]," ",RIGHT(БД_2023[[#This Row],[Номер телефона]],5))</f>
        <v>РОМАН 4****</v>
      </c>
      <c r="M578" s="17" t="str">
        <f>VLOOKUP(БД_2023[[#This Row],[Имя]],'СВ данные'!$A$1:$B$212,2,0)</f>
        <v>М</v>
      </c>
      <c r="N578" t="s">
        <v>711</v>
      </c>
      <c r="O578" t="str">
        <f>VLOOKUP(БД_2023[[#This Row],[Товар]],'СВ данные'!$E$2:$F$373,2,0)</f>
        <v>Для дома</v>
      </c>
    </row>
    <row r="579" spans="1:15" x14ac:dyDescent="0.2">
      <c r="A579" t="s">
        <v>11</v>
      </c>
      <c r="B579" s="4">
        <v>45078</v>
      </c>
      <c r="C579" t="s">
        <v>668</v>
      </c>
      <c r="D579" s="33" t="s">
        <v>887</v>
      </c>
      <c r="E579" t="s">
        <v>193</v>
      </c>
      <c r="F579" s="5">
        <v>1841</v>
      </c>
      <c r="G579" s="1">
        <v>12.03</v>
      </c>
      <c r="H579" s="8" t="s">
        <v>32</v>
      </c>
      <c r="I579" s="3">
        <v>11690</v>
      </c>
      <c r="J579" s="17" t="s">
        <v>25</v>
      </c>
      <c r="K579" t="str">
        <f>IF((БД_2023[[#This Row],[ВЫРУЧКА (ТГ.)]]/70)&gt;5000,(БД_2023[[#This Row],[ВЫРУЧКА (ТГ.)]]/70),"")</f>
        <v/>
      </c>
      <c r="L579" t="str">
        <f>_xlfn.CONCAT(БД_2023[[#This Row],[Имя]]," ",RIGHT(БД_2023[[#This Row],[Номер телефона]],5))</f>
        <v>ТИМУР 8****</v>
      </c>
      <c r="M579" s="17" t="str">
        <f>VLOOKUP(БД_2023[[#This Row],[Имя]],'СВ данные'!$A$1:$B$212,2,0)</f>
        <v>М</v>
      </c>
      <c r="N579" t="s">
        <v>711</v>
      </c>
      <c r="O579" t="str">
        <f>VLOOKUP(БД_2023[[#This Row],[Товар]],'СВ данные'!$E$2:$F$373,2,0)</f>
        <v>Косметика</v>
      </c>
    </row>
    <row r="580" spans="1:15" x14ac:dyDescent="0.2">
      <c r="A580" t="s">
        <v>11</v>
      </c>
      <c r="B580" s="4">
        <v>45078</v>
      </c>
      <c r="C580" t="s">
        <v>451</v>
      </c>
      <c r="D580" s="33" t="s">
        <v>849</v>
      </c>
      <c r="E580" t="s">
        <v>179</v>
      </c>
      <c r="F580" s="5">
        <v>9434</v>
      </c>
      <c r="G580" s="1">
        <v>12.03</v>
      </c>
      <c r="H580" s="8" t="s">
        <v>32</v>
      </c>
      <c r="I580" s="3">
        <v>60060</v>
      </c>
      <c r="J580" s="17" t="s">
        <v>25</v>
      </c>
      <c r="K580" t="str">
        <f>IF((БД_2023[[#This Row],[ВЫРУЧКА (ТГ.)]]/70)&gt;5000,(БД_2023[[#This Row],[ВЫРУЧКА (ТГ.)]]/70),"")</f>
        <v/>
      </c>
      <c r="L580" t="str">
        <f>_xlfn.CONCAT(БД_2023[[#This Row],[Имя]]," ",RIGHT(БД_2023[[#This Row],[Номер телефона]],5))</f>
        <v>АЛЕКСАНДРА 7****</v>
      </c>
      <c r="M580" s="17" t="str">
        <f>VLOOKUP(БД_2023[[#This Row],[Имя]],'СВ данные'!$A$1:$B$212,2,0)</f>
        <v>Ж</v>
      </c>
      <c r="N580" t="s">
        <v>711</v>
      </c>
      <c r="O580" t="str">
        <f>VLOOKUP(БД_2023[[#This Row],[Товар]],'СВ данные'!$E$2:$F$373,2,0)</f>
        <v>Разное</v>
      </c>
    </row>
    <row r="581" spans="1:15" x14ac:dyDescent="0.2">
      <c r="A581" t="s">
        <v>11</v>
      </c>
      <c r="B581" s="4">
        <v>45078</v>
      </c>
      <c r="C581" t="s">
        <v>399</v>
      </c>
      <c r="D581" s="33" t="s">
        <v>888</v>
      </c>
      <c r="E581" t="s">
        <v>234</v>
      </c>
      <c r="F581" s="5">
        <v>2675</v>
      </c>
      <c r="G581" s="1">
        <v>12.03</v>
      </c>
      <c r="H581" s="8" t="s">
        <v>32</v>
      </c>
      <c r="I581" s="3">
        <v>13860</v>
      </c>
      <c r="J581" s="17" t="s">
        <v>25</v>
      </c>
      <c r="K581" t="str">
        <f>IF((БД_2023[[#This Row],[ВЫРУЧКА (ТГ.)]]/70)&gt;5000,(БД_2023[[#This Row],[ВЫРУЧКА (ТГ.)]]/70),"")</f>
        <v/>
      </c>
      <c r="L581" t="str">
        <f>_xlfn.CONCAT(БД_2023[[#This Row],[Имя]]," ",RIGHT(БД_2023[[#This Row],[Номер телефона]],5))</f>
        <v>НАТАЛЬЯ 1****</v>
      </c>
      <c r="M581" s="17" t="str">
        <f>VLOOKUP(БД_2023[[#This Row],[Имя]],'СВ данные'!$A$1:$B$212,2,0)</f>
        <v>Ж</v>
      </c>
      <c r="N581" t="s">
        <v>711</v>
      </c>
      <c r="O581" t="str">
        <f>VLOOKUP(БД_2023[[#This Row],[Товар]],'СВ данные'!$E$2:$F$373,2,0)</f>
        <v>Разное</v>
      </c>
    </row>
    <row r="582" spans="1:15" x14ac:dyDescent="0.2">
      <c r="A582" t="s">
        <v>11</v>
      </c>
      <c r="B582" s="4">
        <v>45078</v>
      </c>
      <c r="C582" t="s">
        <v>413</v>
      </c>
      <c r="D582" s="33" t="s">
        <v>1040</v>
      </c>
      <c r="E582" t="s">
        <v>233</v>
      </c>
      <c r="F582" s="5">
        <v>7414</v>
      </c>
      <c r="G582" s="1">
        <v>12.03</v>
      </c>
      <c r="H582" s="8" t="s">
        <v>32</v>
      </c>
      <c r="I582" s="3">
        <v>47180</v>
      </c>
      <c r="J582" s="17" t="s">
        <v>25</v>
      </c>
      <c r="K582" t="str">
        <f>IF((БД_2023[[#This Row],[ВЫРУЧКА (ТГ.)]]/70)&gt;5000,(БД_2023[[#This Row],[ВЫРУЧКА (ТГ.)]]/70),"")</f>
        <v/>
      </c>
      <c r="L582" t="str">
        <f>_xlfn.CONCAT(БД_2023[[#This Row],[Имя]]," ",RIGHT(БД_2023[[#This Row],[Номер телефона]],5))</f>
        <v>АЛЕКСАНДР 1****</v>
      </c>
      <c r="M582" s="17" t="str">
        <f>VLOOKUP(БД_2023[[#This Row],[Имя]],'СВ данные'!$A$1:$B$212,2,0)</f>
        <v>М</v>
      </c>
      <c r="N582" t="s">
        <v>711</v>
      </c>
      <c r="O582" t="str">
        <f>VLOOKUP(БД_2023[[#This Row],[Товар]],'СВ данные'!$E$2:$F$373,2,0)</f>
        <v>Одежда</v>
      </c>
    </row>
    <row r="583" spans="1:15" x14ac:dyDescent="0.2">
      <c r="A583" t="s">
        <v>14</v>
      </c>
      <c r="B583" s="4">
        <v>45078</v>
      </c>
      <c r="C583" t="s">
        <v>399</v>
      </c>
      <c r="D583" s="33" t="s">
        <v>844</v>
      </c>
      <c r="E583" t="s">
        <v>122</v>
      </c>
      <c r="F583" s="5">
        <v>1921</v>
      </c>
      <c r="G583" s="1">
        <v>12</v>
      </c>
      <c r="H583" s="8" t="s">
        <v>33</v>
      </c>
      <c r="I583" s="3">
        <v>52745</v>
      </c>
      <c r="J583" s="17" t="s">
        <v>25</v>
      </c>
      <c r="K583" t="str">
        <f>IF((БД_2023[[#This Row],[ВЫРУЧКА (ТГ.)]]/70)&gt;5000,(БД_2023[[#This Row],[ВЫРУЧКА (ТГ.)]]/70),"")</f>
        <v/>
      </c>
      <c r="L583" t="str">
        <f>_xlfn.CONCAT(БД_2023[[#This Row],[Имя]]," ",RIGHT(БД_2023[[#This Row],[Номер телефона]],5))</f>
        <v>НАТАЛЬЯ 6****</v>
      </c>
      <c r="M583" s="17" t="str">
        <f>VLOOKUP(БД_2023[[#This Row],[Имя]],'СВ данные'!$A$1:$B$212,2,0)</f>
        <v>Ж</v>
      </c>
      <c r="N583" t="s">
        <v>711</v>
      </c>
      <c r="O583" t="str">
        <f>VLOOKUP(БД_2023[[#This Row],[Товар]],'СВ данные'!$E$2:$F$373,2,0)</f>
        <v>Разное</v>
      </c>
    </row>
    <row r="584" spans="1:15" x14ac:dyDescent="0.2">
      <c r="A584" t="s">
        <v>14</v>
      </c>
      <c r="B584" s="4">
        <v>45078</v>
      </c>
      <c r="C584" t="s">
        <v>602</v>
      </c>
      <c r="D584" s="33" t="s">
        <v>1041</v>
      </c>
      <c r="E584" t="s">
        <v>229</v>
      </c>
      <c r="F584" s="5" t="s">
        <v>24</v>
      </c>
      <c r="G584" s="1">
        <v>65</v>
      </c>
      <c r="H584" s="8" t="s">
        <v>12</v>
      </c>
      <c r="I584" s="3">
        <v>169680</v>
      </c>
      <c r="J584" s="17" t="s">
        <v>30</v>
      </c>
      <c r="K584" t="str">
        <f>IF((БД_2023[[#This Row],[ВЫРУЧКА (ТГ.)]]/70)&gt;5000,(БД_2023[[#This Row],[ВЫРУЧКА (ТГ.)]]/70),"")</f>
        <v/>
      </c>
      <c r="L584" t="str">
        <f>_xlfn.CONCAT(БД_2023[[#This Row],[Имя]]," ",RIGHT(БД_2023[[#This Row],[Номер телефона]],5))</f>
        <v>БАТЫРХАН 1****</v>
      </c>
      <c r="M584" s="17" t="str">
        <f>VLOOKUP(БД_2023[[#This Row],[Имя]],'СВ данные'!$A$1:$B$212,2,0)</f>
        <v>М</v>
      </c>
      <c r="N584" t="s">
        <v>30</v>
      </c>
      <c r="O584" t="str">
        <f>VLOOKUP(БД_2023[[#This Row],[Товар]],'СВ данные'!$E$2:$F$373,2,0)</f>
        <v>Одежда</v>
      </c>
    </row>
    <row r="585" spans="1:15" x14ac:dyDescent="0.2">
      <c r="A585" t="s">
        <v>18</v>
      </c>
      <c r="B585" s="4">
        <v>45079</v>
      </c>
      <c r="C585" t="s">
        <v>353</v>
      </c>
      <c r="D585" s="33" t="s">
        <v>1042</v>
      </c>
      <c r="E585" t="s">
        <v>80</v>
      </c>
      <c r="F585" s="5">
        <v>61819</v>
      </c>
      <c r="G585" s="1">
        <v>11.88</v>
      </c>
      <c r="H585" s="8" t="s">
        <v>12</v>
      </c>
      <c r="I585" s="3">
        <v>52430</v>
      </c>
      <c r="J585" s="17" t="s">
        <v>25</v>
      </c>
      <c r="K585" t="str">
        <f>IF((БД_2023[[#This Row],[ВЫРУЧКА (ТГ.)]]/70)&gt;5000,(БД_2023[[#This Row],[ВЫРУЧКА (ТГ.)]]/70),"")</f>
        <v/>
      </c>
      <c r="L585" t="str">
        <f>_xlfn.CONCAT(БД_2023[[#This Row],[Имя]]," ",RIGHT(БД_2023[[#This Row],[Номер телефона]],5))</f>
        <v>ИРИНА 3****</v>
      </c>
      <c r="M585" s="17" t="str">
        <f>VLOOKUP(БД_2023[[#This Row],[Имя]],'СВ данные'!$A$1:$B$212,2,0)</f>
        <v>Ж</v>
      </c>
      <c r="N585" t="s">
        <v>711</v>
      </c>
      <c r="O585" t="str">
        <f>VLOOKUP(БД_2023[[#This Row],[Товар]],'СВ данные'!$E$2:$F$373,2,0)</f>
        <v>Для дома</v>
      </c>
    </row>
    <row r="586" spans="1:15" x14ac:dyDescent="0.2">
      <c r="A586" t="s">
        <v>11</v>
      </c>
      <c r="B586" s="4">
        <v>45079</v>
      </c>
      <c r="C586" t="s">
        <v>410</v>
      </c>
      <c r="D586" s="33" t="s">
        <v>1043</v>
      </c>
      <c r="E586" t="s">
        <v>238</v>
      </c>
      <c r="F586" s="5">
        <v>8055</v>
      </c>
      <c r="G586" s="1">
        <v>12.13</v>
      </c>
      <c r="H586" s="8" t="s">
        <v>32</v>
      </c>
      <c r="I586" s="3">
        <v>51240</v>
      </c>
      <c r="J586" s="17" t="s">
        <v>25</v>
      </c>
      <c r="K586" t="str">
        <f>IF((БД_2023[[#This Row],[ВЫРУЧКА (ТГ.)]]/70)&gt;5000,(БД_2023[[#This Row],[ВЫРУЧКА (ТГ.)]]/70),"")</f>
        <v/>
      </c>
      <c r="L586" t="str">
        <f>_xlfn.CONCAT(БД_2023[[#This Row],[Имя]]," ",RIGHT(БД_2023[[#This Row],[Номер телефона]],5))</f>
        <v>ОЛЬГА 9****</v>
      </c>
      <c r="M586" s="17" t="str">
        <f>VLOOKUP(БД_2023[[#This Row],[Имя]],'СВ данные'!$A$1:$B$212,2,0)</f>
        <v>Ж</v>
      </c>
      <c r="N586" t="s">
        <v>711</v>
      </c>
      <c r="O586" t="str">
        <f>VLOOKUP(БД_2023[[#This Row],[Товар]],'СВ данные'!$E$2:$F$373,2,0)</f>
        <v>Одежда</v>
      </c>
    </row>
    <row r="587" spans="1:15" x14ac:dyDescent="0.2">
      <c r="A587" t="s">
        <v>18</v>
      </c>
      <c r="B587" s="4">
        <v>45079</v>
      </c>
      <c r="C587" t="s">
        <v>414</v>
      </c>
      <c r="D587" s="33" t="s">
        <v>1044</v>
      </c>
      <c r="E587" t="s">
        <v>223</v>
      </c>
      <c r="F587" s="5">
        <v>3197</v>
      </c>
      <c r="G587" s="1">
        <v>11.88</v>
      </c>
      <c r="H587" s="8" t="s">
        <v>12</v>
      </c>
      <c r="I587" s="3">
        <v>76790</v>
      </c>
      <c r="J587" s="17" t="s">
        <v>25</v>
      </c>
      <c r="K587" t="str">
        <f>IF((БД_2023[[#This Row],[ВЫРУЧКА (ТГ.)]]/70)&gt;5000,(БД_2023[[#This Row],[ВЫРУЧКА (ТГ.)]]/70),"")</f>
        <v/>
      </c>
      <c r="L587" t="str">
        <f>_xlfn.CONCAT(БД_2023[[#This Row],[Имя]]," ",RIGHT(БД_2023[[#This Row],[Номер телефона]],5))</f>
        <v>ЕКАТЕРИНА 5****</v>
      </c>
      <c r="M587" s="17" t="str">
        <f>VLOOKUP(БД_2023[[#This Row],[Имя]],'СВ данные'!$A$1:$B$212,2,0)</f>
        <v>Ж</v>
      </c>
      <c r="N587" t="s">
        <v>711</v>
      </c>
      <c r="O587" t="str">
        <f>VLOOKUP(БД_2023[[#This Row],[Товар]],'СВ данные'!$E$2:$F$373,2,0)</f>
        <v>Обувь</v>
      </c>
    </row>
    <row r="588" spans="1:15" x14ac:dyDescent="0.2">
      <c r="A588" t="s">
        <v>11</v>
      </c>
      <c r="B588" s="4">
        <v>45080</v>
      </c>
      <c r="C588" t="s">
        <v>451</v>
      </c>
      <c r="D588" s="33" t="s">
        <v>849</v>
      </c>
      <c r="E588" t="s">
        <v>179</v>
      </c>
      <c r="F588" s="5">
        <v>4928</v>
      </c>
      <c r="G588" s="1">
        <v>12.07</v>
      </c>
      <c r="H588" s="8" t="s">
        <v>32</v>
      </c>
      <c r="I588" s="3">
        <v>31360</v>
      </c>
      <c r="J588" s="17" t="s">
        <v>25</v>
      </c>
      <c r="K588" t="str">
        <f>IF((БД_2023[[#This Row],[ВЫРУЧКА (ТГ.)]]/70)&gt;5000,(БД_2023[[#This Row],[ВЫРУЧКА (ТГ.)]]/70),"")</f>
        <v/>
      </c>
      <c r="L588" t="str">
        <f>_xlfn.CONCAT(БД_2023[[#This Row],[Имя]]," ",RIGHT(БД_2023[[#This Row],[Номер телефона]],5))</f>
        <v>АЛЕКСАНДРА 7****</v>
      </c>
      <c r="M588" s="17" t="str">
        <f>VLOOKUP(БД_2023[[#This Row],[Имя]],'СВ данные'!$A$1:$B$212,2,0)</f>
        <v>Ж</v>
      </c>
      <c r="N588" t="s">
        <v>711</v>
      </c>
      <c r="O588" t="str">
        <f>VLOOKUP(БД_2023[[#This Row],[Товар]],'СВ данные'!$E$2:$F$373,2,0)</f>
        <v>Разное</v>
      </c>
    </row>
    <row r="589" spans="1:15" x14ac:dyDescent="0.2">
      <c r="A589" t="s">
        <v>11</v>
      </c>
      <c r="B589" s="4">
        <v>45080</v>
      </c>
      <c r="C589" t="s">
        <v>402</v>
      </c>
      <c r="D589" s="33" t="s">
        <v>1045</v>
      </c>
      <c r="E589" t="s">
        <v>211</v>
      </c>
      <c r="F589" s="5">
        <v>661</v>
      </c>
      <c r="G589" s="1">
        <v>12.07</v>
      </c>
      <c r="H589" s="8" t="s">
        <v>32</v>
      </c>
      <c r="I589" s="3">
        <v>4200</v>
      </c>
      <c r="J589" s="17" t="s">
        <v>25</v>
      </c>
      <c r="K589" t="str">
        <f>IF((БД_2023[[#This Row],[ВЫРУЧКА (ТГ.)]]/70)&gt;5000,(БД_2023[[#This Row],[ВЫРУЧКА (ТГ.)]]/70),"")</f>
        <v/>
      </c>
      <c r="L589" t="str">
        <f>_xlfn.CONCAT(БД_2023[[#This Row],[Имя]]," ",RIGHT(БД_2023[[#This Row],[Номер телефона]],5))</f>
        <v>КСЕНИЯ 1****</v>
      </c>
      <c r="M589" s="17" t="str">
        <f>VLOOKUP(БД_2023[[#This Row],[Имя]],'СВ данные'!$A$1:$B$212,2,0)</f>
        <v>Ж</v>
      </c>
      <c r="N589" t="s">
        <v>711</v>
      </c>
      <c r="O589" t="str">
        <f>VLOOKUP(БД_2023[[#This Row],[Товар]],'СВ данные'!$E$2:$F$373,2,0)</f>
        <v>Разное</v>
      </c>
    </row>
    <row r="590" spans="1:15" x14ac:dyDescent="0.2">
      <c r="A590" t="s">
        <v>9</v>
      </c>
      <c r="B590" s="4">
        <v>45081</v>
      </c>
      <c r="C590" t="s">
        <v>472</v>
      </c>
      <c r="D590" s="33" t="s">
        <v>1046</v>
      </c>
      <c r="E590" t="s">
        <v>208</v>
      </c>
      <c r="F590" s="5">
        <v>2800</v>
      </c>
      <c r="G590" s="1">
        <v>12.1</v>
      </c>
      <c r="H590" s="8" t="s">
        <v>39</v>
      </c>
      <c r="I590" s="3">
        <v>73850</v>
      </c>
      <c r="J590" s="17" t="s">
        <v>25</v>
      </c>
      <c r="K590" t="str">
        <f>IF((БД_2023[[#This Row],[ВЫРУЧКА (ТГ.)]]/70)&gt;5000,(БД_2023[[#This Row],[ВЫРУЧКА (ТГ.)]]/70),"")</f>
        <v/>
      </c>
      <c r="L590" t="str">
        <f>_xlfn.CONCAT(БД_2023[[#This Row],[Имя]]," ",RIGHT(БД_2023[[#This Row],[Номер телефона]],5))</f>
        <v>ЯНА 0****</v>
      </c>
      <c r="M590" s="17" t="str">
        <f>VLOOKUP(БД_2023[[#This Row],[Имя]],'СВ данные'!$A$1:$B$212,2,0)</f>
        <v>Ж</v>
      </c>
      <c r="N590" t="s">
        <v>711</v>
      </c>
      <c r="O590" t="str">
        <f>VLOOKUP(БД_2023[[#This Row],[Товар]],'СВ данные'!$E$2:$F$373,2,0)</f>
        <v>Разное</v>
      </c>
    </row>
    <row r="591" spans="1:15" x14ac:dyDescent="0.2">
      <c r="A591" t="s">
        <v>18</v>
      </c>
      <c r="B591" s="4">
        <v>45081</v>
      </c>
      <c r="C591" t="s">
        <v>595</v>
      </c>
      <c r="D591" s="33" t="s">
        <v>1047</v>
      </c>
      <c r="E591" t="s">
        <v>179</v>
      </c>
      <c r="F591" s="5">
        <v>4931</v>
      </c>
      <c r="G591" s="1">
        <v>11.92</v>
      </c>
      <c r="H591" s="8" t="s">
        <v>12</v>
      </c>
      <c r="I591" s="3">
        <v>63000</v>
      </c>
      <c r="J591" s="17" t="s">
        <v>25</v>
      </c>
      <c r="K591" t="str">
        <f>IF((БД_2023[[#This Row],[ВЫРУЧКА (ТГ.)]]/70)&gt;5000,(БД_2023[[#This Row],[ВЫРУЧКА (ТГ.)]]/70),"")</f>
        <v/>
      </c>
      <c r="L591" t="str">
        <f>_xlfn.CONCAT(БД_2023[[#This Row],[Имя]]," ",RIGHT(БД_2023[[#This Row],[Номер телефона]],5))</f>
        <v>АНЗОР 0****</v>
      </c>
      <c r="M591" s="17" t="str">
        <f>VLOOKUP(БД_2023[[#This Row],[Имя]],'СВ данные'!$A$1:$B$212,2,0)</f>
        <v>М</v>
      </c>
      <c r="N591" t="s">
        <v>711</v>
      </c>
      <c r="O591" t="str">
        <f>VLOOKUP(БД_2023[[#This Row],[Товар]],'СВ данные'!$E$2:$F$373,2,0)</f>
        <v>Разное</v>
      </c>
    </row>
    <row r="592" spans="1:15" x14ac:dyDescent="0.2">
      <c r="A592" t="s">
        <v>11</v>
      </c>
      <c r="B592" s="4">
        <v>45082</v>
      </c>
      <c r="C592" t="s">
        <v>667</v>
      </c>
      <c r="D592" s="33" t="s">
        <v>859</v>
      </c>
      <c r="E592" t="s">
        <v>175</v>
      </c>
      <c r="F592" s="5">
        <v>1896</v>
      </c>
      <c r="G592" s="1">
        <v>12.05</v>
      </c>
      <c r="H592" s="8" t="s">
        <v>32</v>
      </c>
      <c r="I592" s="3">
        <v>12040</v>
      </c>
      <c r="J592" s="17" t="s">
        <v>30</v>
      </c>
      <c r="K592" t="str">
        <f>IF((БД_2023[[#This Row],[ВЫРУЧКА (ТГ.)]]/70)&gt;5000,(БД_2023[[#This Row],[ВЫРУЧКА (ТГ.)]]/70),"")</f>
        <v/>
      </c>
      <c r="L592" t="str">
        <f>_xlfn.CONCAT(БД_2023[[#This Row],[Имя]]," ",RIGHT(БД_2023[[#This Row],[Номер телефона]],5))</f>
        <v>ТЕМУР 0****</v>
      </c>
      <c r="M592" s="17" t="str">
        <f>VLOOKUP(БД_2023[[#This Row],[Имя]],'СВ данные'!$A$1:$B$212,2,0)</f>
        <v>М</v>
      </c>
      <c r="N592" t="s">
        <v>30</v>
      </c>
      <c r="O592" t="str">
        <f>VLOOKUP(БД_2023[[#This Row],[Товар]],'СВ данные'!$E$2:$F$373,2,0)</f>
        <v>Одежда</v>
      </c>
    </row>
    <row r="593" spans="1:15" x14ac:dyDescent="0.2">
      <c r="A593" t="s">
        <v>14</v>
      </c>
      <c r="B593" s="4">
        <v>45082</v>
      </c>
      <c r="C593" t="s">
        <v>471</v>
      </c>
      <c r="D593" s="33" t="s">
        <v>1048</v>
      </c>
      <c r="E593" t="s">
        <v>49</v>
      </c>
      <c r="F593" s="5">
        <v>753.6</v>
      </c>
      <c r="G593" s="1">
        <v>11.95</v>
      </c>
      <c r="H593" s="8" t="s">
        <v>12</v>
      </c>
      <c r="I593" s="3">
        <v>21000</v>
      </c>
      <c r="J593" s="17" t="s">
        <v>30</v>
      </c>
      <c r="K593" t="str">
        <f>IF((БД_2023[[#This Row],[ВЫРУЧКА (ТГ.)]]/70)&gt;5000,(БД_2023[[#This Row],[ВЫРУЧКА (ТГ.)]]/70),"")</f>
        <v/>
      </c>
      <c r="L593" t="str">
        <f>_xlfn.CONCAT(БД_2023[[#This Row],[Имя]]," ",RIGHT(БД_2023[[#This Row],[Номер телефона]],5))</f>
        <v>ОЛЕСЯ 6****</v>
      </c>
      <c r="M593" s="17" t="str">
        <f>VLOOKUP(БД_2023[[#This Row],[Имя]],'СВ данные'!$A$1:$B$212,2,0)</f>
        <v>Ж</v>
      </c>
      <c r="N593" t="s">
        <v>30</v>
      </c>
      <c r="O593" t="str">
        <f>VLOOKUP(БД_2023[[#This Row],[Товар]],'СВ данные'!$E$2:$F$373,2,0)</f>
        <v>Сумки</v>
      </c>
    </row>
    <row r="594" spans="1:15" x14ac:dyDescent="0.2">
      <c r="A594" t="s">
        <v>0</v>
      </c>
      <c r="B594" s="4">
        <v>45082</v>
      </c>
      <c r="C594" t="s">
        <v>418</v>
      </c>
      <c r="D594" s="33" t="s">
        <v>1049</v>
      </c>
      <c r="E594" t="s">
        <v>78</v>
      </c>
      <c r="F594" s="5">
        <v>2938</v>
      </c>
      <c r="G594" s="1">
        <v>12.4</v>
      </c>
      <c r="H594" s="8" t="s">
        <v>39</v>
      </c>
      <c r="I594" s="3">
        <v>74690</v>
      </c>
      <c r="J594" s="17" t="s">
        <v>25</v>
      </c>
      <c r="K594" t="str">
        <f>IF((БД_2023[[#This Row],[ВЫРУЧКА (ТГ.)]]/70)&gt;5000,(БД_2023[[#This Row],[ВЫРУЧКА (ТГ.)]]/70),"")</f>
        <v/>
      </c>
      <c r="L594" t="str">
        <f>_xlfn.CONCAT(БД_2023[[#This Row],[Имя]]," ",RIGHT(БД_2023[[#This Row],[Номер телефона]],5))</f>
        <v>ВЕРОНИКА 1****</v>
      </c>
      <c r="M594" s="17" t="str">
        <f>VLOOKUP(БД_2023[[#This Row],[Имя]],'СВ данные'!$A$1:$B$212,2,0)</f>
        <v>Ж</v>
      </c>
      <c r="N594" t="s">
        <v>711</v>
      </c>
      <c r="O594" t="str">
        <f>VLOOKUP(БД_2023[[#This Row],[Товар]],'СВ данные'!$E$2:$F$373,2,0)</f>
        <v>Косметика</v>
      </c>
    </row>
    <row r="595" spans="1:15" x14ac:dyDescent="0.2">
      <c r="A595" t="s">
        <v>11</v>
      </c>
      <c r="B595" s="4">
        <v>45082</v>
      </c>
      <c r="C595" t="s">
        <v>451</v>
      </c>
      <c r="D595" s="33" t="s">
        <v>849</v>
      </c>
      <c r="E595" t="s">
        <v>235</v>
      </c>
      <c r="F595" s="5">
        <v>64</v>
      </c>
      <c r="G595" s="1">
        <v>12.05</v>
      </c>
      <c r="H595" s="8" t="s">
        <v>32</v>
      </c>
      <c r="I595" s="3">
        <v>420</v>
      </c>
      <c r="J595" s="17" t="s">
        <v>25</v>
      </c>
      <c r="K595" t="str">
        <f>IF((БД_2023[[#This Row],[ВЫРУЧКА (ТГ.)]]/70)&gt;5000,(БД_2023[[#This Row],[ВЫРУЧКА (ТГ.)]]/70),"")</f>
        <v/>
      </c>
      <c r="L595" t="str">
        <f>_xlfn.CONCAT(БД_2023[[#This Row],[Имя]]," ",RIGHT(БД_2023[[#This Row],[Номер телефона]],5))</f>
        <v>АЛЕКСАНДРА 7****</v>
      </c>
      <c r="M595" s="17" t="str">
        <f>VLOOKUP(БД_2023[[#This Row],[Имя]],'СВ данные'!$A$1:$B$212,2,0)</f>
        <v>Ж</v>
      </c>
      <c r="N595" t="s">
        <v>711</v>
      </c>
      <c r="O595" t="str">
        <f>VLOOKUP(БД_2023[[#This Row],[Товар]],'СВ данные'!$E$2:$F$373,2,0)</f>
        <v>Разное</v>
      </c>
    </row>
    <row r="596" spans="1:15" x14ac:dyDescent="0.2">
      <c r="A596" t="s">
        <v>0</v>
      </c>
      <c r="B596" s="4">
        <v>45082</v>
      </c>
      <c r="C596" t="s">
        <v>414</v>
      </c>
      <c r="D596" s="33" t="s">
        <v>1050</v>
      </c>
      <c r="E596" t="s">
        <v>213</v>
      </c>
      <c r="F596" s="5">
        <v>4675.2</v>
      </c>
      <c r="G596" s="1">
        <v>12.3</v>
      </c>
      <c r="H596" s="8" t="s">
        <v>39</v>
      </c>
      <c r="I596" s="3">
        <v>80766</v>
      </c>
      <c r="J596" s="17" t="s">
        <v>25</v>
      </c>
      <c r="K596" t="str">
        <f>IF((БД_2023[[#This Row],[ВЫРУЧКА (ТГ.)]]/70)&gt;5000,(БД_2023[[#This Row],[ВЫРУЧКА (ТГ.)]]/70),"")</f>
        <v/>
      </c>
      <c r="L596" t="str">
        <f>_xlfn.CONCAT(БД_2023[[#This Row],[Имя]]," ",RIGHT(БД_2023[[#This Row],[Номер телефона]],5))</f>
        <v>ЕКАТЕРИНА 1****</v>
      </c>
      <c r="M596" s="17" t="str">
        <f>VLOOKUP(БД_2023[[#This Row],[Имя]],'СВ данные'!$A$1:$B$212,2,0)</f>
        <v>Ж</v>
      </c>
      <c r="N596" t="s">
        <v>711</v>
      </c>
      <c r="O596" t="str">
        <f>VLOOKUP(БД_2023[[#This Row],[Товар]],'СВ данные'!$E$2:$F$373,2,0)</f>
        <v>Разное</v>
      </c>
    </row>
    <row r="597" spans="1:15" x14ac:dyDescent="0.2">
      <c r="A597" t="s">
        <v>18</v>
      </c>
      <c r="B597" s="4">
        <v>45082</v>
      </c>
      <c r="C597" t="s">
        <v>411</v>
      </c>
      <c r="D597" s="33" t="s">
        <v>1051</v>
      </c>
      <c r="E597" t="s">
        <v>81</v>
      </c>
      <c r="F597" s="5">
        <v>5355</v>
      </c>
      <c r="G597" s="1">
        <v>11.95</v>
      </c>
      <c r="H597" s="8" t="s">
        <v>12</v>
      </c>
      <c r="I597" s="3">
        <v>81690</v>
      </c>
      <c r="J597" s="17" t="s">
        <v>25</v>
      </c>
      <c r="K597" t="str">
        <f>IF((БД_2023[[#This Row],[ВЫРУЧКА (ТГ.)]]/70)&gt;5000,(БД_2023[[#This Row],[ВЫРУЧКА (ТГ.)]]/70),"")</f>
        <v/>
      </c>
      <c r="L597" t="str">
        <f>_xlfn.CONCAT(БД_2023[[#This Row],[Имя]]," ",RIGHT(БД_2023[[#This Row],[Номер телефона]],5))</f>
        <v>СЕРГЕЙ 2****</v>
      </c>
      <c r="M597" s="17" t="str">
        <f>VLOOKUP(БД_2023[[#This Row],[Имя]],'СВ данные'!$A$1:$B$212,2,0)</f>
        <v>М</v>
      </c>
      <c r="N597" t="s">
        <v>711</v>
      </c>
      <c r="O597" t="str">
        <f>VLOOKUP(БД_2023[[#This Row],[Товар]],'СВ данные'!$E$2:$F$373,2,0)</f>
        <v>Рюкзаки</v>
      </c>
    </row>
    <row r="598" spans="1:15" x14ac:dyDescent="0.2">
      <c r="A598" t="s">
        <v>18</v>
      </c>
      <c r="B598" s="4">
        <v>45082</v>
      </c>
      <c r="C598" t="s">
        <v>610</v>
      </c>
      <c r="D598" s="33" t="s">
        <v>754</v>
      </c>
      <c r="E598" t="s">
        <v>99</v>
      </c>
      <c r="F598" s="5">
        <v>10497</v>
      </c>
      <c r="G598" s="1">
        <v>11.95</v>
      </c>
      <c r="H598" s="8" t="s">
        <v>33</v>
      </c>
      <c r="I598" s="3">
        <v>102200</v>
      </c>
      <c r="J598" s="17" t="s">
        <v>25</v>
      </c>
      <c r="K598" t="str">
        <f>IF((БД_2023[[#This Row],[ВЫРУЧКА (ТГ.)]]/70)&gt;5000,(БД_2023[[#This Row],[ВЫРУЧКА (ТГ.)]]/70),"")</f>
        <v/>
      </c>
      <c r="L598" t="str">
        <f>_xlfn.CONCAT(БД_2023[[#This Row],[Имя]]," ",RIGHT(БД_2023[[#This Row],[Номер телефона]],5))</f>
        <v>ВИКА 1****</v>
      </c>
      <c r="M598" s="17" t="str">
        <f>VLOOKUP(БД_2023[[#This Row],[Имя]],'СВ данные'!$A$1:$B$212,2,0)</f>
        <v>Ж</v>
      </c>
      <c r="N598" t="s">
        <v>711</v>
      </c>
      <c r="O598" t="str">
        <f>VLOOKUP(БД_2023[[#This Row],[Товар]],'СВ данные'!$E$2:$F$373,2,0)</f>
        <v>Разное</v>
      </c>
    </row>
    <row r="599" spans="1:15" x14ac:dyDescent="0.2">
      <c r="A599" t="s">
        <v>0</v>
      </c>
      <c r="B599" s="4">
        <v>45082</v>
      </c>
      <c r="C599" t="s">
        <v>440</v>
      </c>
      <c r="D599" s="33" t="s">
        <v>838</v>
      </c>
      <c r="E599" t="s">
        <v>139</v>
      </c>
      <c r="F599" s="5">
        <v>7602</v>
      </c>
      <c r="G599" s="1">
        <v>12.4</v>
      </c>
      <c r="H599" s="8" t="s">
        <v>33</v>
      </c>
      <c r="I599" s="3">
        <v>146860</v>
      </c>
      <c r="J599" s="17" t="s">
        <v>25</v>
      </c>
      <c r="K599" t="str">
        <f>IF((БД_2023[[#This Row],[ВЫРУЧКА (ТГ.)]]/70)&gt;5000,(БД_2023[[#This Row],[ВЫРУЧКА (ТГ.)]]/70),"")</f>
        <v/>
      </c>
      <c r="L599" t="str">
        <f>_xlfn.CONCAT(БД_2023[[#This Row],[Имя]]," ",RIGHT(БД_2023[[#This Row],[Номер телефона]],5))</f>
        <v>АРТЕМ 0****</v>
      </c>
      <c r="M599" s="17" t="str">
        <f>VLOOKUP(БД_2023[[#This Row],[Имя]],'СВ данные'!$A$1:$B$212,2,0)</f>
        <v>М</v>
      </c>
      <c r="N599" t="s">
        <v>711</v>
      </c>
      <c r="O599" t="str">
        <f>VLOOKUP(БД_2023[[#This Row],[Товар]],'СВ данные'!$E$2:$F$373,2,0)</f>
        <v>Для дома</v>
      </c>
    </row>
    <row r="600" spans="1:15" x14ac:dyDescent="0.2">
      <c r="A600" t="s">
        <v>11</v>
      </c>
      <c r="B600" s="4">
        <v>45082</v>
      </c>
      <c r="C600" t="s">
        <v>410</v>
      </c>
      <c r="D600" s="33" t="s">
        <v>880</v>
      </c>
      <c r="E600" t="s">
        <v>134</v>
      </c>
      <c r="F600" s="5">
        <v>90</v>
      </c>
      <c r="G600" s="1">
        <v>12.25</v>
      </c>
      <c r="H600" s="8" t="s">
        <v>32</v>
      </c>
      <c r="I600" s="3">
        <v>560</v>
      </c>
      <c r="J600" s="17" t="s">
        <v>25</v>
      </c>
      <c r="K600" t="str">
        <f>IF((БД_2023[[#This Row],[ВЫРУЧКА (ТГ.)]]/70)&gt;5000,(БД_2023[[#This Row],[ВЫРУЧКА (ТГ.)]]/70),"")</f>
        <v/>
      </c>
      <c r="L600" t="str">
        <f>_xlfn.CONCAT(БД_2023[[#This Row],[Имя]]," ",RIGHT(БД_2023[[#This Row],[Номер телефона]],5))</f>
        <v>ОЛЬГА 5****</v>
      </c>
      <c r="M600" s="17" t="str">
        <f>VLOOKUP(БД_2023[[#This Row],[Имя]],'СВ данные'!$A$1:$B$212,2,0)</f>
        <v>Ж</v>
      </c>
      <c r="N600" t="s">
        <v>711</v>
      </c>
      <c r="O600" t="str">
        <f>VLOOKUP(БД_2023[[#This Row],[Товар]],'СВ данные'!$E$2:$F$373,2,0)</f>
        <v>Одежда</v>
      </c>
    </row>
    <row r="601" spans="1:15" x14ac:dyDescent="0.2">
      <c r="A601" t="s">
        <v>11</v>
      </c>
      <c r="B601" s="4">
        <v>45082</v>
      </c>
      <c r="C601" t="s">
        <v>399</v>
      </c>
      <c r="D601" s="33" t="s">
        <v>1052</v>
      </c>
      <c r="E601" t="s">
        <v>179</v>
      </c>
      <c r="F601" s="5">
        <v>3553</v>
      </c>
      <c r="G601" s="1">
        <v>12.05</v>
      </c>
      <c r="H601" s="8" t="s">
        <v>32</v>
      </c>
      <c r="I601" s="3">
        <v>22610</v>
      </c>
      <c r="J601" s="17" t="s">
        <v>25</v>
      </c>
      <c r="K601" t="str">
        <f>IF((БД_2023[[#This Row],[ВЫРУЧКА (ТГ.)]]/70)&gt;5000,(БД_2023[[#This Row],[ВЫРУЧКА (ТГ.)]]/70),"")</f>
        <v/>
      </c>
      <c r="L601" t="str">
        <f>_xlfn.CONCAT(БД_2023[[#This Row],[Имя]]," ",RIGHT(БД_2023[[#This Row],[Номер телефона]],5))</f>
        <v>НАТАЛЬЯ 8****</v>
      </c>
      <c r="M601" s="17" t="str">
        <f>VLOOKUP(БД_2023[[#This Row],[Имя]],'СВ данные'!$A$1:$B$212,2,0)</f>
        <v>Ж</v>
      </c>
      <c r="N601" t="s">
        <v>711</v>
      </c>
      <c r="O601" t="str">
        <f>VLOOKUP(БД_2023[[#This Row],[Товар]],'СВ данные'!$E$2:$F$373,2,0)</f>
        <v>Разное</v>
      </c>
    </row>
    <row r="602" spans="1:15" x14ac:dyDescent="0.2">
      <c r="A602" t="s">
        <v>18</v>
      </c>
      <c r="B602" s="4">
        <v>45083</v>
      </c>
      <c r="C602" t="s">
        <v>399</v>
      </c>
      <c r="D602" s="33" t="s">
        <v>1053</v>
      </c>
      <c r="E602" t="s">
        <v>224</v>
      </c>
      <c r="F602" s="5">
        <v>11664</v>
      </c>
      <c r="G602" s="1">
        <v>11.95</v>
      </c>
      <c r="H602" s="8" t="s">
        <v>12</v>
      </c>
      <c r="I602" s="3">
        <v>60480</v>
      </c>
      <c r="J602" s="17" t="s">
        <v>25</v>
      </c>
      <c r="K602" t="str">
        <f>IF((БД_2023[[#This Row],[ВЫРУЧКА (ТГ.)]]/70)&gt;5000,(БД_2023[[#This Row],[ВЫРУЧКА (ТГ.)]]/70),"")</f>
        <v/>
      </c>
      <c r="L602" t="str">
        <f>_xlfn.CONCAT(БД_2023[[#This Row],[Имя]]," ",RIGHT(БД_2023[[#This Row],[Номер телефона]],5))</f>
        <v>НАТАЛЬЯ 6****</v>
      </c>
      <c r="M602" s="17" t="str">
        <f>VLOOKUP(БД_2023[[#This Row],[Имя]],'СВ данные'!$A$1:$B$212,2,0)</f>
        <v>Ж</v>
      </c>
      <c r="N602" t="s">
        <v>711</v>
      </c>
      <c r="O602" t="str">
        <f>VLOOKUP(БД_2023[[#This Row],[Товар]],'СВ данные'!$E$2:$F$373,2,0)</f>
        <v>Разное</v>
      </c>
    </row>
    <row r="603" spans="1:15" x14ac:dyDescent="0.2">
      <c r="A603" t="s">
        <v>11</v>
      </c>
      <c r="B603" s="4">
        <v>45083</v>
      </c>
      <c r="C603" t="s">
        <v>593</v>
      </c>
      <c r="D603" s="33" t="s">
        <v>1054</v>
      </c>
      <c r="E603" t="s">
        <v>203</v>
      </c>
      <c r="F603" s="5">
        <v>8451</v>
      </c>
      <c r="G603" s="1">
        <v>12.05</v>
      </c>
      <c r="H603" s="8" t="s">
        <v>32</v>
      </c>
      <c r="I603" s="3">
        <v>43820</v>
      </c>
      <c r="J603" s="17" t="s">
        <v>25</v>
      </c>
      <c r="K603" t="str">
        <f>IF((БД_2023[[#This Row],[ВЫРУЧКА (ТГ.)]]/70)&gt;5000,(БД_2023[[#This Row],[ВЫРУЧКА (ТГ.)]]/70),"")</f>
        <v/>
      </c>
      <c r="L603" t="str">
        <f>_xlfn.CONCAT(БД_2023[[#This Row],[Имя]]," ",RIGHT(БД_2023[[#This Row],[Номер телефона]],5))</f>
        <v>АНДРЕЙ 2****</v>
      </c>
      <c r="M603" s="17" t="str">
        <f>VLOOKUP(БД_2023[[#This Row],[Имя]],'СВ данные'!$A$1:$B$212,2,0)</f>
        <v>М</v>
      </c>
      <c r="N603" t="s">
        <v>711</v>
      </c>
      <c r="O603" t="str">
        <f>VLOOKUP(БД_2023[[#This Row],[Товар]],'СВ данные'!$E$2:$F$373,2,0)</f>
        <v>Автозапчасти</v>
      </c>
    </row>
    <row r="604" spans="1:15" x14ac:dyDescent="0.2">
      <c r="A604" t="s">
        <v>0</v>
      </c>
      <c r="B604" s="4">
        <v>45083</v>
      </c>
      <c r="C604" t="s">
        <v>442</v>
      </c>
      <c r="D604" s="33" t="s">
        <v>1055</v>
      </c>
      <c r="E604" t="s">
        <v>216</v>
      </c>
      <c r="F604" s="5">
        <v>4925</v>
      </c>
      <c r="G604" s="1">
        <v>12.3</v>
      </c>
      <c r="H604" s="8" t="s">
        <v>41</v>
      </c>
      <c r="I604" s="3">
        <v>59115</v>
      </c>
      <c r="J604" s="17" t="s">
        <v>25</v>
      </c>
      <c r="K604" t="str">
        <f>IF((БД_2023[[#This Row],[ВЫРУЧКА (ТГ.)]]/70)&gt;5000,(БД_2023[[#This Row],[ВЫРУЧКА (ТГ.)]]/70),"")</f>
        <v/>
      </c>
      <c r="L604" t="str">
        <f>_xlfn.CONCAT(БД_2023[[#This Row],[Имя]]," ",RIGHT(БД_2023[[#This Row],[Номер телефона]],5))</f>
        <v>ВАЛЕНТИНА 6****</v>
      </c>
      <c r="M604" s="17" t="str">
        <f>VLOOKUP(БД_2023[[#This Row],[Имя]],'СВ данные'!$A$1:$B$212,2,0)</f>
        <v>Ж</v>
      </c>
      <c r="N604" t="s">
        <v>711</v>
      </c>
      <c r="O604" t="str">
        <f>VLOOKUP(БД_2023[[#This Row],[Товар]],'СВ данные'!$E$2:$F$373,2,0)</f>
        <v>Обувь</v>
      </c>
    </row>
    <row r="605" spans="1:15" x14ac:dyDescent="0.2">
      <c r="A605" t="s">
        <v>11</v>
      </c>
      <c r="B605" s="4">
        <v>45083</v>
      </c>
      <c r="C605" t="s">
        <v>394</v>
      </c>
      <c r="D605" s="33" t="s">
        <v>962</v>
      </c>
      <c r="E605" t="s">
        <v>73</v>
      </c>
      <c r="F605" s="5">
        <v>4361</v>
      </c>
      <c r="G605" s="1">
        <v>12.05</v>
      </c>
      <c r="H605" s="8" t="s">
        <v>32</v>
      </c>
      <c r="I605" s="3">
        <v>22610</v>
      </c>
      <c r="J605" s="17" t="s">
        <v>25</v>
      </c>
      <c r="K605" t="str">
        <f>IF((БД_2023[[#This Row],[ВЫРУЧКА (ТГ.)]]/70)&gt;5000,(БД_2023[[#This Row],[ВЫРУЧКА (ТГ.)]]/70),"")</f>
        <v/>
      </c>
      <c r="L605" t="str">
        <f>_xlfn.CONCAT(БД_2023[[#This Row],[Имя]]," ",RIGHT(БД_2023[[#This Row],[Номер телефона]],5))</f>
        <v>ТАТЬЯНА 6****</v>
      </c>
      <c r="M605" s="17" t="str">
        <f>VLOOKUP(БД_2023[[#This Row],[Имя]],'СВ данные'!$A$1:$B$212,2,0)</f>
        <v>Ж</v>
      </c>
      <c r="N605" t="s">
        <v>711</v>
      </c>
      <c r="O605" t="str">
        <f>VLOOKUP(БД_2023[[#This Row],[Товар]],'СВ данные'!$E$2:$F$373,2,0)</f>
        <v>Для дома</v>
      </c>
    </row>
    <row r="606" spans="1:15" x14ac:dyDescent="0.2">
      <c r="A606" t="s">
        <v>11</v>
      </c>
      <c r="B606" s="4">
        <v>45083</v>
      </c>
      <c r="C606" t="s">
        <v>400</v>
      </c>
      <c r="D606" s="33" t="s">
        <v>872</v>
      </c>
      <c r="E606" t="s">
        <v>236</v>
      </c>
      <c r="F606" s="5">
        <v>5005</v>
      </c>
      <c r="G606" s="1">
        <v>12.05</v>
      </c>
      <c r="H606" s="8" t="s">
        <v>32</v>
      </c>
      <c r="I606" s="3">
        <v>31850</v>
      </c>
      <c r="J606" s="17" t="s">
        <v>25</v>
      </c>
      <c r="K606" t="str">
        <f>IF((БД_2023[[#This Row],[ВЫРУЧКА (ТГ.)]]/70)&gt;5000,(БД_2023[[#This Row],[ВЫРУЧКА (ТГ.)]]/70),"")</f>
        <v/>
      </c>
      <c r="L606" t="str">
        <f>_xlfn.CONCAT(БД_2023[[#This Row],[Имя]]," ",RIGHT(БД_2023[[#This Row],[Номер телефона]],5))</f>
        <v>АННА 3****</v>
      </c>
      <c r="M606" s="17" t="str">
        <f>VLOOKUP(БД_2023[[#This Row],[Имя]],'СВ данные'!$A$1:$B$212,2,0)</f>
        <v>Ж</v>
      </c>
      <c r="N606" t="s">
        <v>711</v>
      </c>
      <c r="O606" t="str">
        <f>VLOOKUP(БД_2023[[#This Row],[Товар]],'СВ данные'!$E$2:$F$373,2,0)</f>
        <v>Разное</v>
      </c>
    </row>
    <row r="607" spans="1:15" x14ac:dyDescent="0.2">
      <c r="A607" t="s">
        <v>18</v>
      </c>
      <c r="B607" s="4">
        <v>45083</v>
      </c>
      <c r="C607" t="s">
        <v>446</v>
      </c>
      <c r="D607" s="33" t="s">
        <v>1056</v>
      </c>
      <c r="E607" t="s">
        <v>81</v>
      </c>
      <c r="F607" s="5">
        <v>1501180</v>
      </c>
      <c r="G607" s="1">
        <v>11.95</v>
      </c>
      <c r="H607" s="8" t="s">
        <v>12</v>
      </c>
      <c r="I607" s="3">
        <v>49070</v>
      </c>
      <c r="J607" s="17" t="s">
        <v>25</v>
      </c>
      <c r="K607" t="str">
        <f>IF((БД_2023[[#This Row],[ВЫРУЧКА (ТГ.)]]/70)&gt;5000,(БД_2023[[#This Row],[ВЫРУЧКА (ТГ.)]]/70),"")</f>
        <v/>
      </c>
      <c r="L607" t="str">
        <f>_xlfn.CONCAT(БД_2023[[#This Row],[Имя]]," ",RIGHT(БД_2023[[#This Row],[Номер телефона]],5))</f>
        <v>ЕВГЕНИЯ 0****</v>
      </c>
      <c r="M607" s="17" t="str">
        <f>VLOOKUP(БД_2023[[#This Row],[Имя]],'СВ данные'!$A$1:$B$212,2,0)</f>
        <v>Ж</v>
      </c>
      <c r="N607" t="s">
        <v>711</v>
      </c>
      <c r="O607" t="str">
        <f>VLOOKUP(БД_2023[[#This Row],[Товар]],'СВ данные'!$E$2:$F$373,2,0)</f>
        <v>Рюкзаки</v>
      </c>
    </row>
    <row r="608" spans="1:15" x14ac:dyDescent="0.2">
      <c r="A608" t="s">
        <v>18</v>
      </c>
      <c r="B608" s="4">
        <v>45083</v>
      </c>
      <c r="C608" t="s">
        <v>610</v>
      </c>
      <c r="D608" s="33" t="s">
        <v>754</v>
      </c>
      <c r="E608" s="7" t="s">
        <v>87</v>
      </c>
      <c r="F608" s="5">
        <v>5466</v>
      </c>
      <c r="G608" s="1">
        <v>11.95</v>
      </c>
      <c r="H608" s="8" t="s">
        <v>33</v>
      </c>
      <c r="I608" s="3">
        <v>22470</v>
      </c>
      <c r="J608" s="17" t="s">
        <v>25</v>
      </c>
      <c r="K608" t="str">
        <f>IF((БД_2023[[#This Row],[ВЫРУЧКА (ТГ.)]]/70)&gt;5000,(БД_2023[[#This Row],[ВЫРУЧКА (ТГ.)]]/70),"")</f>
        <v/>
      </c>
      <c r="L608" t="str">
        <f>_xlfn.CONCAT(БД_2023[[#This Row],[Имя]]," ",RIGHT(БД_2023[[#This Row],[Номер телефона]],5))</f>
        <v>ВИКА 1****</v>
      </c>
      <c r="M608" s="17" t="str">
        <f>VLOOKUP(БД_2023[[#This Row],[Имя]],'СВ данные'!$A$1:$B$212,2,0)</f>
        <v>Ж</v>
      </c>
      <c r="N608" t="s">
        <v>711</v>
      </c>
      <c r="O608" t="str">
        <f>VLOOKUP(БД_2023[[#This Row],[Товар]],'СВ данные'!$E$2:$F$373,2,0)</f>
        <v>Одежда</v>
      </c>
    </row>
    <row r="609" spans="1:15" x14ac:dyDescent="0.2">
      <c r="A609" t="s">
        <v>11</v>
      </c>
      <c r="B609" s="4">
        <v>45083</v>
      </c>
      <c r="C609" t="s">
        <v>413</v>
      </c>
      <c r="D609" s="33" t="s">
        <v>1040</v>
      </c>
      <c r="E609" t="s">
        <v>239</v>
      </c>
      <c r="F609" s="5">
        <v>7977</v>
      </c>
      <c r="G609" s="1">
        <v>12.05</v>
      </c>
      <c r="H609" t="s">
        <v>32</v>
      </c>
      <c r="I609" s="3">
        <v>50750</v>
      </c>
      <c r="J609" s="17" t="s">
        <v>25</v>
      </c>
      <c r="K609" t="str">
        <f>IF((БД_2023[[#This Row],[ВЫРУЧКА (ТГ.)]]/70)&gt;5000,(БД_2023[[#This Row],[ВЫРУЧКА (ТГ.)]]/70),"")</f>
        <v/>
      </c>
      <c r="L609" t="str">
        <f>_xlfn.CONCAT(БД_2023[[#This Row],[Имя]]," ",RIGHT(БД_2023[[#This Row],[Номер телефона]],5))</f>
        <v>АЛЕКСАНДР 1****</v>
      </c>
      <c r="M609" s="17" t="str">
        <f>VLOOKUP(БД_2023[[#This Row],[Имя]],'СВ данные'!$A$1:$B$212,2,0)</f>
        <v>М</v>
      </c>
      <c r="N609" t="s">
        <v>711</v>
      </c>
      <c r="O609" t="str">
        <f>VLOOKUP(БД_2023[[#This Row],[Товар]],'СВ данные'!$E$2:$F$373,2,0)</f>
        <v>Одежда</v>
      </c>
    </row>
    <row r="610" spans="1:15" x14ac:dyDescent="0.2">
      <c r="A610" t="s">
        <v>11</v>
      </c>
      <c r="B610" s="4">
        <v>45083</v>
      </c>
      <c r="C610" t="s">
        <v>450</v>
      </c>
      <c r="D610" s="33" t="s">
        <v>1057</v>
      </c>
      <c r="E610" t="s">
        <v>237</v>
      </c>
      <c r="F610" s="5">
        <v>7484</v>
      </c>
      <c r="G610" s="1">
        <v>12.05</v>
      </c>
      <c r="H610" s="8" t="s">
        <v>32</v>
      </c>
      <c r="I610" s="3">
        <v>38780</v>
      </c>
      <c r="J610" s="17" t="s">
        <v>25</v>
      </c>
      <c r="K610" t="str">
        <f>IF((БД_2023[[#This Row],[ВЫРУЧКА (ТГ.)]]/70)&gt;5000,(БД_2023[[#This Row],[ВЫРУЧКА (ТГ.)]]/70),"")</f>
        <v/>
      </c>
      <c r="L610" t="str">
        <f>_xlfn.CONCAT(БД_2023[[#This Row],[Имя]]," ",RIGHT(БД_2023[[#This Row],[Номер телефона]],5))</f>
        <v>ЖЫЛДЫЗ 8****</v>
      </c>
      <c r="M610" s="17" t="str">
        <f>VLOOKUP(БД_2023[[#This Row],[Имя]],'СВ данные'!$A$1:$B$212,2,0)</f>
        <v>М</v>
      </c>
      <c r="N610" t="s">
        <v>711</v>
      </c>
      <c r="O610" t="str">
        <f>VLOOKUP(БД_2023[[#This Row],[Товар]],'СВ данные'!$E$2:$F$373,2,0)</f>
        <v>Одежда</v>
      </c>
    </row>
    <row r="611" spans="1:15" x14ac:dyDescent="0.2">
      <c r="A611" t="s">
        <v>14</v>
      </c>
      <c r="B611" s="4">
        <v>45083</v>
      </c>
      <c r="C611" t="s">
        <v>431</v>
      </c>
      <c r="D611" s="33" t="s">
        <v>787</v>
      </c>
      <c r="E611" t="s">
        <v>131</v>
      </c>
      <c r="F611" s="5">
        <v>7943.4</v>
      </c>
      <c r="G611" s="1">
        <v>12.15</v>
      </c>
      <c r="H611" s="8" t="s">
        <v>33</v>
      </c>
      <c r="I611" s="3">
        <v>36820</v>
      </c>
      <c r="J611" s="17" t="s">
        <v>25</v>
      </c>
      <c r="K611" t="str">
        <f>IF((БД_2023[[#This Row],[ВЫРУЧКА (ТГ.)]]/70)&gt;5000,(БД_2023[[#This Row],[ВЫРУЧКА (ТГ.)]]/70),"")</f>
        <v/>
      </c>
      <c r="L611" t="str">
        <f>_xlfn.CONCAT(БД_2023[[#This Row],[Имя]]," ",RIGHT(БД_2023[[#This Row],[Номер телефона]],5))</f>
        <v>АНАСТАСИЯ 9****</v>
      </c>
      <c r="M611" s="17" t="str">
        <f>VLOOKUP(БД_2023[[#This Row],[Имя]],'СВ данные'!$A$1:$B$212,2,0)</f>
        <v>Ж</v>
      </c>
      <c r="N611" t="s">
        <v>711</v>
      </c>
      <c r="O611" t="str">
        <f>VLOOKUP(БД_2023[[#This Row],[Товар]],'СВ данные'!$E$2:$F$373,2,0)</f>
        <v>Обувь</v>
      </c>
    </row>
    <row r="612" spans="1:15" x14ac:dyDescent="0.2">
      <c r="A612" t="s">
        <v>9</v>
      </c>
      <c r="B612" s="4">
        <v>45084</v>
      </c>
      <c r="C612" t="s">
        <v>353</v>
      </c>
      <c r="D612" s="33" t="s">
        <v>767</v>
      </c>
      <c r="E612" t="s">
        <v>49</v>
      </c>
      <c r="F612" s="5">
        <v>6264</v>
      </c>
      <c r="G612" s="1">
        <v>12.1</v>
      </c>
      <c r="H612" s="8" t="s">
        <v>12</v>
      </c>
      <c r="I612" s="3">
        <v>82670</v>
      </c>
      <c r="J612" s="17" t="s">
        <v>25</v>
      </c>
      <c r="K612" t="str">
        <f>IF((БД_2023[[#This Row],[ВЫРУЧКА (ТГ.)]]/70)&gt;5000,(БД_2023[[#This Row],[ВЫРУЧКА (ТГ.)]]/70),"")</f>
        <v/>
      </c>
      <c r="L612" t="str">
        <f>_xlfn.CONCAT(БД_2023[[#This Row],[Имя]]," ",RIGHT(БД_2023[[#This Row],[Номер телефона]],5))</f>
        <v>ИРИНА 1****</v>
      </c>
      <c r="M612" s="17" t="str">
        <f>VLOOKUP(БД_2023[[#This Row],[Имя]],'СВ данные'!$A$1:$B$212,2,0)</f>
        <v>Ж</v>
      </c>
      <c r="N612" t="s">
        <v>711</v>
      </c>
      <c r="O612" t="str">
        <f>VLOOKUP(БД_2023[[#This Row],[Товар]],'СВ данные'!$E$2:$F$373,2,0)</f>
        <v>Сумки</v>
      </c>
    </row>
    <row r="613" spans="1:15" x14ac:dyDescent="0.2">
      <c r="A613" t="s">
        <v>11</v>
      </c>
      <c r="B613" s="4">
        <v>45084</v>
      </c>
      <c r="C613" t="s">
        <v>410</v>
      </c>
      <c r="D613" s="33" t="s">
        <v>1058</v>
      </c>
      <c r="E613" t="s">
        <v>65</v>
      </c>
      <c r="F613" s="5">
        <v>10951</v>
      </c>
      <c r="G613" s="1">
        <v>12.1</v>
      </c>
      <c r="H613" s="8" t="s">
        <v>32</v>
      </c>
      <c r="I613" s="3">
        <v>56770</v>
      </c>
      <c r="J613" s="17" t="s">
        <v>25</v>
      </c>
      <c r="K613" t="str">
        <f>IF((БД_2023[[#This Row],[ВЫРУЧКА (ТГ.)]]/70)&gt;5000,(БД_2023[[#This Row],[ВЫРУЧКА (ТГ.)]]/70),"")</f>
        <v/>
      </c>
      <c r="L613" t="str">
        <f>_xlfn.CONCAT(БД_2023[[#This Row],[Имя]]," ",RIGHT(БД_2023[[#This Row],[Номер телефона]],5))</f>
        <v>ОЛЬГА 9****</v>
      </c>
      <c r="M613" s="17" t="str">
        <f>VLOOKUP(БД_2023[[#This Row],[Имя]],'СВ данные'!$A$1:$B$212,2,0)</f>
        <v>Ж</v>
      </c>
      <c r="N613" t="s">
        <v>711</v>
      </c>
      <c r="O613" t="str">
        <f>VLOOKUP(БД_2023[[#This Row],[Товар]],'СВ данные'!$E$2:$F$373,2,0)</f>
        <v>Игрушки</v>
      </c>
    </row>
    <row r="614" spans="1:15" x14ac:dyDescent="0.2">
      <c r="A614" t="s">
        <v>11</v>
      </c>
      <c r="B614" s="4">
        <v>45084</v>
      </c>
      <c r="C614" t="s">
        <v>412</v>
      </c>
      <c r="D614" s="33" t="s">
        <v>970</v>
      </c>
      <c r="E614" t="s">
        <v>179</v>
      </c>
      <c r="F614" s="5">
        <v>7563</v>
      </c>
      <c r="G614" s="1">
        <v>12.05</v>
      </c>
      <c r="H614" s="8" t="s">
        <v>32</v>
      </c>
      <c r="I614" s="3">
        <v>39200</v>
      </c>
      <c r="J614" s="17" t="s">
        <v>25</v>
      </c>
      <c r="K614" t="str">
        <f>IF((БД_2023[[#This Row],[ВЫРУЧКА (ТГ.)]]/70)&gt;5000,(БД_2023[[#This Row],[ВЫРУЧКА (ТГ.)]]/70),"")</f>
        <v/>
      </c>
      <c r="L614" t="str">
        <f>_xlfn.CONCAT(БД_2023[[#This Row],[Имя]]," ",RIGHT(БД_2023[[#This Row],[Номер телефона]],5))</f>
        <v>ДМИТРИЙ 2****</v>
      </c>
      <c r="M614" s="17" t="str">
        <f>VLOOKUP(БД_2023[[#This Row],[Имя]],'СВ данные'!$A$1:$B$212,2,0)</f>
        <v>М</v>
      </c>
      <c r="N614" t="s">
        <v>711</v>
      </c>
      <c r="O614" t="str">
        <f>VLOOKUP(БД_2023[[#This Row],[Товар]],'СВ данные'!$E$2:$F$373,2,0)</f>
        <v>Разное</v>
      </c>
    </row>
    <row r="615" spans="1:15" x14ac:dyDescent="0.2">
      <c r="A615" t="s">
        <v>11</v>
      </c>
      <c r="B615" s="4">
        <v>45084</v>
      </c>
      <c r="C615" t="s">
        <v>426</v>
      </c>
      <c r="D615" s="33" t="s">
        <v>1059</v>
      </c>
      <c r="E615" t="s">
        <v>88</v>
      </c>
      <c r="F615" s="5">
        <v>7868</v>
      </c>
      <c r="G615" s="1">
        <v>12.05</v>
      </c>
      <c r="H615" s="8" t="s">
        <v>32</v>
      </c>
      <c r="I615" s="3">
        <v>40810</v>
      </c>
      <c r="J615" s="17" t="s">
        <v>25</v>
      </c>
      <c r="K615" t="str">
        <f>IF((БД_2023[[#This Row],[ВЫРУЧКА (ТГ.)]]/70)&gt;5000,(БД_2023[[#This Row],[ВЫРУЧКА (ТГ.)]]/70),"")</f>
        <v/>
      </c>
      <c r="L615" t="str">
        <f>_xlfn.CONCAT(БД_2023[[#This Row],[Имя]]," ",RIGHT(БД_2023[[#This Row],[Номер телефона]],5))</f>
        <v>КРИСТИНА 3****</v>
      </c>
      <c r="M615" s="17" t="str">
        <f>VLOOKUP(БД_2023[[#This Row],[Имя]],'СВ данные'!$A$1:$B$212,2,0)</f>
        <v>Ж</v>
      </c>
      <c r="N615" t="s">
        <v>711</v>
      </c>
      <c r="O615" t="str">
        <f>VLOOKUP(БД_2023[[#This Row],[Товар]],'СВ данные'!$E$2:$F$373,2,0)</f>
        <v>Носки</v>
      </c>
    </row>
    <row r="616" spans="1:15" x14ac:dyDescent="0.2">
      <c r="A616" t="s">
        <v>11</v>
      </c>
      <c r="B616" s="4">
        <v>45084</v>
      </c>
      <c r="C616" t="s">
        <v>411</v>
      </c>
      <c r="D616" s="33" t="s">
        <v>1060</v>
      </c>
      <c r="E616" t="s">
        <v>179</v>
      </c>
      <c r="F616" s="5">
        <v>343</v>
      </c>
      <c r="G616" s="1">
        <v>12.1</v>
      </c>
      <c r="H616" s="8" t="s">
        <v>32</v>
      </c>
      <c r="I616" s="3">
        <v>2170</v>
      </c>
      <c r="J616" s="17" t="s">
        <v>25</v>
      </c>
      <c r="K616" t="str">
        <f>IF((БД_2023[[#This Row],[ВЫРУЧКА (ТГ.)]]/70)&gt;5000,(БД_2023[[#This Row],[ВЫРУЧКА (ТГ.)]]/70),"")</f>
        <v/>
      </c>
      <c r="L616" t="str">
        <f>_xlfn.CONCAT(БД_2023[[#This Row],[Имя]]," ",RIGHT(БД_2023[[#This Row],[Номер телефона]],5))</f>
        <v>СЕРГЕЙ 5****</v>
      </c>
      <c r="M616" s="17" t="str">
        <f>VLOOKUP(БД_2023[[#This Row],[Имя]],'СВ данные'!$A$1:$B$212,2,0)</f>
        <v>М</v>
      </c>
      <c r="N616" t="s">
        <v>711</v>
      </c>
      <c r="O616" t="str">
        <f>VLOOKUP(БД_2023[[#This Row],[Товар]],'СВ данные'!$E$2:$F$373,2,0)</f>
        <v>Разное</v>
      </c>
    </row>
    <row r="617" spans="1:15" x14ac:dyDescent="0.2">
      <c r="A617" t="s">
        <v>0</v>
      </c>
      <c r="B617" s="4">
        <v>45085</v>
      </c>
      <c r="C617" t="s">
        <v>417</v>
      </c>
      <c r="D617" s="33" t="s">
        <v>753</v>
      </c>
      <c r="E617" t="s">
        <v>44</v>
      </c>
      <c r="F617" s="5">
        <v>14432</v>
      </c>
      <c r="G617" s="1">
        <v>12.5</v>
      </c>
      <c r="H617" s="8" t="s">
        <v>37</v>
      </c>
      <c r="I617" s="3">
        <v>135660</v>
      </c>
      <c r="J617" s="17" t="s">
        <v>25</v>
      </c>
      <c r="K617" t="str">
        <f>IF((БД_2023[[#This Row],[ВЫРУЧКА (ТГ.)]]/70)&gt;5000,(БД_2023[[#This Row],[ВЫРУЧКА (ТГ.)]]/70),"")</f>
        <v/>
      </c>
      <c r="L617" t="str">
        <f>_xlfn.CONCAT(БД_2023[[#This Row],[Имя]]," ",RIGHT(БД_2023[[#This Row],[Номер телефона]],5))</f>
        <v>ИВАН 6****</v>
      </c>
      <c r="M617" s="17" t="str">
        <f>VLOOKUP(БД_2023[[#This Row],[Имя]],'СВ данные'!$A$1:$B$212,2,0)</f>
        <v>М</v>
      </c>
      <c r="N617" t="s">
        <v>711</v>
      </c>
      <c r="O617" t="str">
        <f>VLOOKUP(БД_2023[[#This Row],[Товар]],'СВ данные'!$E$2:$F$373,2,0)</f>
        <v>Инструменты</v>
      </c>
    </row>
    <row r="618" spans="1:15" x14ac:dyDescent="0.2">
      <c r="A618" t="s">
        <v>0</v>
      </c>
      <c r="B618" s="4">
        <v>45085</v>
      </c>
      <c r="C618" t="s">
        <v>446</v>
      </c>
      <c r="D618" s="33" t="s">
        <v>898</v>
      </c>
      <c r="E618" t="s">
        <v>87</v>
      </c>
      <c r="F618" s="5">
        <v>6740</v>
      </c>
      <c r="G618" s="1">
        <v>12.5</v>
      </c>
      <c r="H618" s="8" t="s">
        <v>36</v>
      </c>
      <c r="I618" s="3">
        <v>79310</v>
      </c>
      <c r="J618" s="17" t="s">
        <v>25</v>
      </c>
      <c r="K618" t="str">
        <f>IF((БД_2023[[#This Row],[ВЫРУЧКА (ТГ.)]]/70)&gt;5000,(БД_2023[[#This Row],[ВЫРУЧКА (ТГ.)]]/70),"")</f>
        <v/>
      </c>
      <c r="L618" t="str">
        <f>_xlfn.CONCAT(БД_2023[[#This Row],[Имя]]," ",RIGHT(БД_2023[[#This Row],[Номер телефона]],5))</f>
        <v>ЕВГЕНИЯ 0****</v>
      </c>
      <c r="M618" s="17" t="str">
        <f>VLOOKUP(БД_2023[[#This Row],[Имя]],'СВ данные'!$A$1:$B$212,2,0)</f>
        <v>Ж</v>
      </c>
      <c r="N618" t="s">
        <v>711</v>
      </c>
      <c r="O618" t="str">
        <f>VLOOKUP(БД_2023[[#This Row],[Товар]],'СВ данные'!$E$2:$F$373,2,0)</f>
        <v>Одежда</v>
      </c>
    </row>
    <row r="619" spans="1:15" x14ac:dyDescent="0.2">
      <c r="A619" t="s">
        <v>11</v>
      </c>
      <c r="B619" s="4">
        <v>45085</v>
      </c>
      <c r="C619" t="s">
        <v>410</v>
      </c>
      <c r="D619" s="33" t="s">
        <v>1043</v>
      </c>
      <c r="E619" t="s">
        <v>203</v>
      </c>
      <c r="F619" s="5">
        <v>1315</v>
      </c>
      <c r="G619" s="1">
        <v>12.13</v>
      </c>
      <c r="H619" s="8" t="s">
        <v>32</v>
      </c>
      <c r="I619" s="3">
        <v>8400</v>
      </c>
      <c r="J619" s="17" t="s">
        <v>25</v>
      </c>
      <c r="K619" t="str">
        <f>IF((БД_2023[[#This Row],[ВЫРУЧКА (ТГ.)]]/70)&gt;5000,(БД_2023[[#This Row],[ВЫРУЧКА (ТГ.)]]/70),"")</f>
        <v/>
      </c>
      <c r="L619" t="str">
        <f>_xlfn.CONCAT(БД_2023[[#This Row],[Имя]]," ",RIGHT(БД_2023[[#This Row],[Номер телефона]],5))</f>
        <v>ОЛЬГА 9****</v>
      </c>
      <c r="M619" s="17" t="str">
        <f>VLOOKUP(БД_2023[[#This Row],[Имя]],'СВ данные'!$A$1:$B$212,2,0)</f>
        <v>Ж</v>
      </c>
      <c r="N619" t="s">
        <v>711</v>
      </c>
      <c r="O619" t="str">
        <f>VLOOKUP(БД_2023[[#This Row],[Товар]],'СВ данные'!$E$2:$F$373,2,0)</f>
        <v>Автозапчасти</v>
      </c>
    </row>
    <row r="620" spans="1:15" x14ac:dyDescent="0.2">
      <c r="A620" t="s">
        <v>0</v>
      </c>
      <c r="B620" s="4">
        <v>45085</v>
      </c>
      <c r="C620" t="s">
        <v>399</v>
      </c>
      <c r="D620" s="33" t="s">
        <v>862</v>
      </c>
      <c r="E620" t="s">
        <v>78</v>
      </c>
      <c r="F620" s="5">
        <v>5430</v>
      </c>
      <c r="G620" s="1">
        <v>12.4</v>
      </c>
      <c r="H620" s="8" t="s">
        <v>36</v>
      </c>
      <c r="I620" s="3">
        <v>75110</v>
      </c>
      <c r="J620" s="17" t="s">
        <v>25</v>
      </c>
      <c r="K620" t="str">
        <f>IF((БД_2023[[#This Row],[ВЫРУЧКА (ТГ.)]]/70)&gt;5000,(БД_2023[[#This Row],[ВЫРУЧКА (ТГ.)]]/70),"")</f>
        <v/>
      </c>
      <c r="L620" t="str">
        <f>_xlfn.CONCAT(БД_2023[[#This Row],[Имя]]," ",RIGHT(БД_2023[[#This Row],[Номер телефона]],5))</f>
        <v>НАТАЛЬЯ 7****</v>
      </c>
      <c r="M620" s="17" t="str">
        <f>VLOOKUP(БД_2023[[#This Row],[Имя]],'СВ данные'!$A$1:$B$212,2,0)</f>
        <v>Ж</v>
      </c>
      <c r="N620" t="s">
        <v>711</v>
      </c>
      <c r="O620" t="str">
        <f>VLOOKUP(БД_2023[[#This Row],[Товар]],'СВ данные'!$E$2:$F$373,2,0)</f>
        <v>Косметика</v>
      </c>
    </row>
    <row r="621" spans="1:15" x14ac:dyDescent="0.2">
      <c r="A621" t="s">
        <v>13</v>
      </c>
      <c r="B621" s="4">
        <v>45085</v>
      </c>
      <c r="C621" t="s">
        <v>405</v>
      </c>
      <c r="D621" s="33" t="s">
        <v>957</v>
      </c>
      <c r="E621" t="s">
        <v>179</v>
      </c>
      <c r="F621" s="5">
        <v>15705</v>
      </c>
      <c r="G621" s="1">
        <v>11.98</v>
      </c>
      <c r="H621" s="8" t="s">
        <v>33</v>
      </c>
      <c r="I621" s="3">
        <v>84000</v>
      </c>
      <c r="J621" s="17" t="s">
        <v>25</v>
      </c>
      <c r="K621" t="str">
        <f>IF((БД_2023[[#This Row],[ВЫРУЧКА (ТГ.)]]/70)&gt;5000,(БД_2023[[#This Row],[ВЫРУЧКА (ТГ.)]]/70),"")</f>
        <v/>
      </c>
      <c r="L621" t="str">
        <f>_xlfn.CONCAT(БД_2023[[#This Row],[Имя]]," ",RIGHT(БД_2023[[#This Row],[Номер телефона]],5))</f>
        <v>АЛЕСЯ 7****</v>
      </c>
      <c r="M621" s="17" t="str">
        <f>VLOOKUP(БД_2023[[#This Row],[Имя]],'СВ данные'!$A$1:$B$212,2,0)</f>
        <v>Ж</v>
      </c>
      <c r="N621" t="s">
        <v>711</v>
      </c>
      <c r="O621" t="str">
        <f>VLOOKUP(БД_2023[[#This Row],[Товар]],'СВ данные'!$E$2:$F$373,2,0)</f>
        <v>Разное</v>
      </c>
    </row>
    <row r="622" spans="1:15" x14ac:dyDescent="0.2">
      <c r="A622" t="s">
        <v>11</v>
      </c>
      <c r="B622" s="4">
        <v>45086</v>
      </c>
      <c r="C622" t="s">
        <v>668</v>
      </c>
      <c r="D622" s="33" t="s">
        <v>887</v>
      </c>
      <c r="E622" t="s">
        <v>193</v>
      </c>
      <c r="F622" s="5">
        <v>7508</v>
      </c>
      <c r="G622" s="1">
        <v>12.05</v>
      </c>
      <c r="H622" s="8" t="s">
        <v>32</v>
      </c>
      <c r="I622" s="3">
        <v>47810</v>
      </c>
      <c r="J622" s="17" t="s">
        <v>25</v>
      </c>
      <c r="K622" t="str">
        <f>IF((БД_2023[[#This Row],[ВЫРУЧКА (ТГ.)]]/70)&gt;5000,(БД_2023[[#This Row],[ВЫРУЧКА (ТГ.)]]/70),"")</f>
        <v/>
      </c>
      <c r="L622" t="str">
        <f>_xlfn.CONCAT(БД_2023[[#This Row],[Имя]]," ",RIGHT(БД_2023[[#This Row],[Номер телефона]],5))</f>
        <v>ТИМУР 8****</v>
      </c>
      <c r="M622" s="17" t="str">
        <f>VLOOKUP(БД_2023[[#This Row],[Имя]],'СВ данные'!$A$1:$B$212,2,0)</f>
        <v>М</v>
      </c>
      <c r="N622" t="s">
        <v>711</v>
      </c>
      <c r="O622" t="str">
        <f>VLOOKUP(БД_2023[[#This Row],[Товар]],'СВ данные'!$E$2:$F$373,2,0)</f>
        <v>Косметика</v>
      </c>
    </row>
    <row r="623" spans="1:15" x14ac:dyDescent="0.2">
      <c r="A623" t="s">
        <v>11</v>
      </c>
      <c r="B623" s="4">
        <v>45086</v>
      </c>
      <c r="C623" t="s">
        <v>593</v>
      </c>
      <c r="D623" s="33" t="s">
        <v>1054</v>
      </c>
      <c r="E623" t="s">
        <v>240</v>
      </c>
      <c r="F623" s="5">
        <v>1091</v>
      </c>
      <c r="G623" s="1">
        <v>12.3</v>
      </c>
      <c r="H623" s="8" t="s">
        <v>32</v>
      </c>
      <c r="I623" s="3">
        <v>5670</v>
      </c>
      <c r="J623" s="17" t="s">
        <v>25</v>
      </c>
      <c r="K623" t="str">
        <f>IF((БД_2023[[#This Row],[ВЫРУЧКА (ТГ.)]]/70)&gt;5000,(БД_2023[[#This Row],[ВЫРУЧКА (ТГ.)]]/70),"")</f>
        <v/>
      </c>
      <c r="L623" t="str">
        <f>_xlfn.CONCAT(БД_2023[[#This Row],[Имя]]," ",RIGHT(БД_2023[[#This Row],[Номер телефона]],5))</f>
        <v>АНДРЕЙ 2****</v>
      </c>
      <c r="M623" s="17" t="str">
        <f>VLOOKUP(БД_2023[[#This Row],[Имя]],'СВ данные'!$A$1:$B$212,2,0)</f>
        <v>М</v>
      </c>
      <c r="N623" t="s">
        <v>711</v>
      </c>
      <c r="O623" t="str">
        <f>VLOOKUP(БД_2023[[#This Row],[Товар]],'СВ данные'!$E$2:$F$373,2,0)</f>
        <v>Разное</v>
      </c>
    </row>
    <row r="624" spans="1:15" x14ac:dyDescent="0.2">
      <c r="A624" t="s">
        <v>9</v>
      </c>
      <c r="B624" s="4">
        <v>45086</v>
      </c>
      <c r="C624" t="s">
        <v>464</v>
      </c>
      <c r="D624" s="33" t="s">
        <v>929</v>
      </c>
      <c r="E624" s="7" t="s">
        <v>326</v>
      </c>
      <c r="F624" s="5">
        <v>10960</v>
      </c>
      <c r="G624" s="1">
        <v>12.25</v>
      </c>
      <c r="H624" s="8" t="s">
        <v>36</v>
      </c>
      <c r="I624" s="3">
        <v>166740</v>
      </c>
      <c r="J624" s="17" t="s">
        <v>25</v>
      </c>
      <c r="K624" t="str">
        <f>IF((БД_2023[[#This Row],[ВЫРУЧКА (ТГ.)]]/70)&gt;5000,(БД_2023[[#This Row],[ВЫРУЧКА (ТГ.)]]/70),"")</f>
        <v/>
      </c>
      <c r="L624" t="str">
        <f>_xlfn.CONCAT(БД_2023[[#This Row],[Имя]]," ",RIGHT(БД_2023[[#This Row],[Номер телефона]],5))</f>
        <v>АЛЛА 5****</v>
      </c>
      <c r="M624" s="17" t="str">
        <f>VLOOKUP(БД_2023[[#This Row],[Имя]],'СВ данные'!$A$1:$B$212,2,0)</f>
        <v>Ж</v>
      </c>
      <c r="N624" t="s">
        <v>711</v>
      </c>
      <c r="O624" t="str">
        <f>VLOOKUP(БД_2023[[#This Row],[Товар]],'СВ данные'!$E$2:$F$373,2,0)</f>
        <v>ЗОО Товары</v>
      </c>
    </row>
    <row r="625" spans="1:15" x14ac:dyDescent="0.2">
      <c r="A625" t="s">
        <v>9</v>
      </c>
      <c r="B625" s="4">
        <v>45086</v>
      </c>
      <c r="C625" t="s">
        <v>599</v>
      </c>
      <c r="D625" s="33" t="s">
        <v>983</v>
      </c>
      <c r="E625" s="7" t="s">
        <v>310</v>
      </c>
      <c r="F625" s="5">
        <v>28493</v>
      </c>
      <c r="G625" s="1">
        <v>12.1</v>
      </c>
      <c r="H625" s="7" t="s">
        <v>36</v>
      </c>
      <c r="I625" s="3">
        <v>358820</v>
      </c>
      <c r="J625" s="17" t="s">
        <v>25</v>
      </c>
      <c r="K625" s="3">
        <f>IF((БД_2023[[#This Row],[ВЫРУЧКА (ТГ.)]]/70)&gt;5000,(БД_2023[[#This Row],[ВЫРУЧКА (ТГ.)]]/70),"")</f>
        <v>5126</v>
      </c>
      <c r="L625" t="str">
        <f>_xlfn.CONCAT(БД_2023[[#This Row],[Имя]]," ",RIGHT(БД_2023[[#This Row],[Номер телефона]],5))</f>
        <v>АРКАДИЙ 4****</v>
      </c>
      <c r="M625" s="17" t="str">
        <f>VLOOKUP(БД_2023[[#This Row],[Имя]],'СВ данные'!$A$1:$B$212,2,0)</f>
        <v>М</v>
      </c>
      <c r="N625" t="s">
        <v>711</v>
      </c>
      <c r="O625" t="str">
        <f>VLOOKUP(БД_2023[[#This Row],[Товар]],'СВ данные'!$E$2:$F$373,2,0)</f>
        <v>Разное</v>
      </c>
    </row>
    <row r="626" spans="1:15" x14ac:dyDescent="0.2">
      <c r="A626" t="s">
        <v>11</v>
      </c>
      <c r="B626" s="4">
        <v>45086</v>
      </c>
      <c r="C626" t="s">
        <v>410</v>
      </c>
      <c r="D626" s="33" t="s">
        <v>1061</v>
      </c>
      <c r="E626" t="s">
        <v>179</v>
      </c>
      <c r="F626" s="5">
        <v>5071</v>
      </c>
      <c r="G626" s="1">
        <v>12.25</v>
      </c>
      <c r="H626" s="8" t="s">
        <v>32</v>
      </c>
      <c r="I626" s="3">
        <v>32270</v>
      </c>
      <c r="J626" s="17" t="s">
        <v>25</v>
      </c>
      <c r="K626" t="str">
        <f>IF((БД_2023[[#This Row],[ВЫРУЧКА (ТГ.)]]/70)&gt;5000,(БД_2023[[#This Row],[ВЫРУЧКА (ТГ.)]]/70),"")</f>
        <v/>
      </c>
      <c r="L626" t="str">
        <f>_xlfn.CONCAT(БД_2023[[#This Row],[Имя]]," ",RIGHT(БД_2023[[#This Row],[Номер телефона]],5))</f>
        <v>ОЛЬГА 8****</v>
      </c>
      <c r="M626" s="17" t="str">
        <f>VLOOKUP(БД_2023[[#This Row],[Имя]],'СВ данные'!$A$1:$B$212,2,0)</f>
        <v>Ж</v>
      </c>
      <c r="N626" t="s">
        <v>711</v>
      </c>
      <c r="O626" t="str">
        <f>VLOOKUP(БД_2023[[#This Row],[Товар]],'СВ данные'!$E$2:$F$373,2,0)</f>
        <v>Разное</v>
      </c>
    </row>
    <row r="627" spans="1:15" x14ac:dyDescent="0.2">
      <c r="A627" t="s">
        <v>18</v>
      </c>
      <c r="B627" s="4">
        <v>45086</v>
      </c>
      <c r="C627" t="s">
        <v>408</v>
      </c>
      <c r="D627" s="33" t="s">
        <v>823</v>
      </c>
      <c r="E627" t="s">
        <v>179</v>
      </c>
      <c r="F627" s="5">
        <v>17756</v>
      </c>
      <c r="G627" s="1">
        <v>12.1</v>
      </c>
      <c r="H627" s="8" t="s">
        <v>33</v>
      </c>
      <c r="I627" s="3">
        <v>149520</v>
      </c>
      <c r="J627" s="17" t="s">
        <v>25</v>
      </c>
      <c r="K627" t="str">
        <f>IF((БД_2023[[#This Row],[ВЫРУЧКА (ТГ.)]]/70)&gt;5000,(БД_2023[[#This Row],[ВЫРУЧКА (ТГ.)]]/70),"")</f>
        <v/>
      </c>
      <c r="L627" t="str">
        <f>_xlfn.CONCAT(БД_2023[[#This Row],[Имя]]," ",RIGHT(БД_2023[[#This Row],[Номер телефона]],5))</f>
        <v>ЕЛЕНА 5****</v>
      </c>
      <c r="M627" s="17" t="str">
        <f>VLOOKUP(БД_2023[[#This Row],[Имя]],'СВ данные'!$A$1:$B$212,2,0)</f>
        <v>Ж</v>
      </c>
      <c r="N627" t="s">
        <v>711</v>
      </c>
      <c r="O627" t="str">
        <f>VLOOKUP(БД_2023[[#This Row],[Товар]],'СВ данные'!$E$2:$F$373,2,0)</f>
        <v>Разное</v>
      </c>
    </row>
    <row r="628" spans="1:15" x14ac:dyDescent="0.2">
      <c r="A628" t="s">
        <v>18</v>
      </c>
      <c r="B628" s="4">
        <v>45087</v>
      </c>
      <c r="C628" t="s">
        <v>451</v>
      </c>
      <c r="D628" s="33" t="s">
        <v>922</v>
      </c>
      <c r="E628" t="s">
        <v>49</v>
      </c>
      <c r="F628" s="5">
        <v>3192</v>
      </c>
      <c r="G628" s="1">
        <v>12.1</v>
      </c>
      <c r="H628" s="8" t="s">
        <v>33</v>
      </c>
      <c r="I628" s="3">
        <v>61460</v>
      </c>
      <c r="J628" s="17" t="s">
        <v>25</v>
      </c>
      <c r="K628" t="str">
        <f>IF((БД_2023[[#This Row],[ВЫРУЧКА (ТГ.)]]/70)&gt;5000,(БД_2023[[#This Row],[ВЫРУЧКА (ТГ.)]]/70),"")</f>
        <v/>
      </c>
      <c r="L628" t="str">
        <f>_xlfn.CONCAT(БД_2023[[#This Row],[Имя]]," ",RIGHT(БД_2023[[#This Row],[Номер телефона]],5))</f>
        <v>АЛЕКСАНДРА 9****</v>
      </c>
      <c r="M628" s="17" t="str">
        <f>VLOOKUP(БД_2023[[#This Row],[Имя]],'СВ данные'!$A$1:$B$212,2,0)</f>
        <v>Ж</v>
      </c>
      <c r="N628" t="s">
        <v>711</v>
      </c>
      <c r="O628" t="str">
        <f>VLOOKUP(БД_2023[[#This Row],[Товар]],'СВ данные'!$E$2:$F$373,2,0)</f>
        <v>Сумки</v>
      </c>
    </row>
    <row r="629" spans="1:15" x14ac:dyDescent="0.2">
      <c r="A629" t="s">
        <v>11</v>
      </c>
      <c r="B629" s="4">
        <v>45087</v>
      </c>
      <c r="C629" t="s">
        <v>433</v>
      </c>
      <c r="D629" s="33" t="s">
        <v>1062</v>
      </c>
      <c r="E629" t="s">
        <v>241</v>
      </c>
      <c r="F629" s="5">
        <v>13981</v>
      </c>
      <c r="G629" s="1">
        <v>12.2</v>
      </c>
      <c r="H629" s="8" t="s">
        <v>32</v>
      </c>
      <c r="I629" s="3">
        <v>75520</v>
      </c>
      <c r="J629" s="17" t="s">
        <v>717</v>
      </c>
      <c r="K629" t="str">
        <f>IF((БД_2023[[#This Row],[ВЫРУЧКА (ТГ.)]]/70)&gt;5000,(БД_2023[[#This Row],[ВЫРУЧКА (ТГ.)]]/70),"")</f>
        <v/>
      </c>
      <c r="L629" t="str">
        <f>_xlfn.CONCAT(БД_2023[[#This Row],[Имя]]," ",RIGHT(БД_2023[[#This Row],[Номер телефона]],5))</f>
        <v>РУСТАМ 0****</v>
      </c>
      <c r="M629" s="17" t="str">
        <f>VLOOKUP(БД_2023[[#This Row],[Имя]],'СВ данные'!$A$1:$B$212,2,0)</f>
        <v>М</v>
      </c>
      <c r="N629" t="s">
        <v>710</v>
      </c>
      <c r="O629" t="str">
        <f>VLOOKUP(БД_2023[[#This Row],[Товар]],'СВ данные'!$E$2:$F$373,2,0)</f>
        <v>Одежда</v>
      </c>
    </row>
    <row r="630" spans="1:15" x14ac:dyDescent="0.2">
      <c r="A630" t="s">
        <v>0</v>
      </c>
      <c r="B630" s="4">
        <v>45087</v>
      </c>
      <c r="C630" t="s">
        <v>453</v>
      </c>
      <c r="D630" s="33" t="s">
        <v>1063</v>
      </c>
      <c r="E630" t="s">
        <v>81</v>
      </c>
      <c r="F630" s="5">
        <v>7487.64</v>
      </c>
      <c r="G630" s="1">
        <v>12.5</v>
      </c>
      <c r="H630" s="8" t="s">
        <v>39</v>
      </c>
      <c r="I630" s="3">
        <v>87150</v>
      </c>
      <c r="J630" s="17" t="s">
        <v>25</v>
      </c>
      <c r="K630" t="str">
        <f>IF((БД_2023[[#This Row],[ВЫРУЧКА (ТГ.)]]/70)&gt;5000,(БД_2023[[#This Row],[ВЫРУЧКА (ТГ.)]]/70),"")</f>
        <v/>
      </c>
      <c r="L630" t="str">
        <f>_xlfn.CONCAT(БД_2023[[#This Row],[Имя]]," ",RIGHT(БД_2023[[#This Row],[Номер телефона]],5))</f>
        <v>МАРИЯ 0****</v>
      </c>
      <c r="M630" s="17" t="str">
        <f>VLOOKUP(БД_2023[[#This Row],[Имя]],'СВ данные'!$A$1:$B$212,2,0)</f>
        <v>Ж</v>
      </c>
      <c r="N630" t="s">
        <v>711</v>
      </c>
      <c r="O630" t="str">
        <f>VLOOKUP(БД_2023[[#This Row],[Товар]],'СВ данные'!$E$2:$F$373,2,0)</f>
        <v>Рюкзаки</v>
      </c>
    </row>
    <row r="631" spans="1:15" x14ac:dyDescent="0.2">
      <c r="A631" t="s">
        <v>18</v>
      </c>
      <c r="B631" s="4">
        <v>45089</v>
      </c>
      <c r="C631" t="s">
        <v>414</v>
      </c>
      <c r="D631" s="33" t="s">
        <v>1064</v>
      </c>
      <c r="E631" t="s">
        <v>225</v>
      </c>
      <c r="F631" s="5">
        <v>8891</v>
      </c>
      <c r="G631" s="1">
        <v>12.15</v>
      </c>
      <c r="H631" s="8" t="s">
        <v>12</v>
      </c>
      <c r="I631" s="3">
        <v>46970</v>
      </c>
      <c r="J631" s="17" t="s">
        <v>25</v>
      </c>
      <c r="K631" t="str">
        <f>IF((БД_2023[[#This Row],[ВЫРУЧКА (ТГ.)]]/70)&gt;5000,(БД_2023[[#This Row],[ВЫРУЧКА (ТГ.)]]/70),"")</f>
        <v/>
      </c>
      <c r="L631" t="str">
        <f>_xlfn.CONCAT(БД_2023[[#This Row],[Имя]]," ",RIGHT(БД_2023[[#This Row],[Номер телефона]],5))</f>
        <v>ЕКАТЕРИНА 1****</v>
      </c>
      <c r="M631" s="17" t="str">
        <f>VLOOKUP(БД_2023[[#This Row],[Имя]],'СВ данные'!$A$1:$B$212,2,0)</f>
        <v>Ж</v>
      </c>
      <c r="N631" t="s">
        <v>711</v>
      </c>
      <c r="O631" t="str">
        <f>VLOOKUP(БД_2023[[#This Row],[Товар]],'СВ данные'!$E$2:$F$373,2,0)</f>
        <v>Одежда</v>
      </c>
    </row>
    <row r="632" spans="1:15" x14ac:dyDescent="0.2">
      <c r="A632" t="s">
        <v>11</v>
      </c>
      <c r="B632" s="4">
        <v>45090</v>
      </c>
      <c r="C632" t="s">
        <v>410</v>
      </c>
      <c r="D632" s="33" t="s">
        <v>1061</v>
      </c>
      <c r="E632" t="s">
        <v>179</v>
      </c>
      <c r="F632" s="5">
        <v>430</v>
      </c>
      <c r="G632" s="1">
        <v>12.25</v>
      </c>
      <c r="H632" s="8" t="s">
        <v>32</v>
      </c>
      <c r="I632" s="3">
        <v>2730</v>
      </c>
      <c r="J632" s="17" t="s">
        <v>25</v>
      </c>
      <c r="K632" t="str">
        <f>IF((БД_2023[[#This Row],[ВЫРУЧКА (ТГ.)]]/70)&gt;5000,(БД_2023[[#This Row],[ВЫРУЧКА (ТГ.)]]/70),"")</f>
        <v/>
      </c>
      <c r="L632" t="str">
        <f>_xlfn.CONCAT(БД_2023[[#This Row],[Имя]]," ",RIGHT(БД_2023[[#This Row],[Номер телефона]],5))</f>
        <v>ОЛЬГА 8****</v>
      </c>
      <c r="M632" s="17" t="str">
        <f>VLOOKUP(БД_2023[[#This Row],[Имя]],'СВ данные'!$A$1:$B$212,2,0)</f>
        <v>Ж</v>
      </c>
      <c r="N632" t="s">
        <v>711</v>
      </c>
      <c r="O632" t="str">
        <f>VLOOKUP(БД_2023[[#This Row],[Товар]],'СВ данные'!$E$2:$F$373,2,0)</f>
        <v>Разное</v>
      </c>
    </row>
    <row r="633" spans="1:15" x14ac:dyDescent="0.2">
      <c r="A633" t="s">
        <v>18</v>
      </c>
      <c r="B633" s="4">
        <v>45090</v>
      </c>
      <c r="C633" t="s">
        <v>431</v>
      </c>
      <c r="D633" s="33" t="s">
        <v>1065</v>
      </c>
      <c r="E633" t="s">
        <v>181</v>
      </c>
      <c r="F633" s="5">
        <v>2542</v>
      </c>
      <c r="G633" s="1">
        <v>12.15</v>
      </c>
      <c r="H633" s="8" t="s">
        <v>12</v>
      </c>
      <c r="I633" s="3">
        <v>22890</v>
      </c>
      <c r="J633" s="17" t="s">
        <v>25</v>
      </c>
      <c r="K633" t="str">
        <f>IF((БД_2023[[#This Row],[ВЫРУЧКА (ТГ.)]]/70)&gt;5000,(БД_2023[[#This Row],[ВЫРУЧКА (ТГ.)]]/70),"")</f>
        <v/>
      </c>
      <c r="L633" t="str">
        <f>_xlfn.CONCAT(БД_2023[[#This Row],[Имя]]," ",RIGHT(БД_2023[[#This Row],[Номер телефона]],5))</f>
        <v>АНАСТАСИЯ 3****</v>
      </c>
      <c r="M633" s="17" t="str">
        <f>VLOOKUP(БД_2023[[#This Row],[Имя]],'СВ данные'!$A$1:$B$212,2,0)</f>
        <v>Ж</v>
      </c>
      <c r="N633" t="s">
        <v>711</v>
      </c>
      <c r="O633" t="str">
        <f>VLOOKUP(БД_2023[[#This Row],[Товар]],'СВ данные'!$E$2:$F$373,2,0)</f>
        <v>Разное</v>
      </c>
    </row>
    <row r="634" spans="1:15" x14ac:dyDescent="0.2">
      <c r="A634" t="s">
        <v>11</v>
      </c>
      <c r="B634" s="4">
        <v>45090</v>
      </c>
      <c r="C634" t="s">
        <v>402</v>
      </c>
      <c r="D634" s="33" t="s">
        <v>1066</v>
      </c>
      <c r="E634" t="s">
        <v>387</v>
      </c>
      <c r="F634" s="5">
        <v>4706</v>
      </c>
      <c r="G634" s="1">
        <v>12.25</v>
      </c>
      <c r="H634" s="8" t="s">
        <v>32</v>
      </c>
      <c r="I634" s="3">
        <v>49000</v>
      </c>
      <c r="J634" s="17" t="s">
        <v>25</v>
      </c>
      <c r="K634" t="str">
        <f>IF((БД_2023[[#This Row],[ВЫРУЧКА (ТГ.)]]/70)&gt;5000,(БД_2023[[#This Row],[ВЫРУЧКА (ТГ.)]]/70),"")</f>
        <v/>
      </c>
      <c r="L634" t="str">
        <f>_xlfn.CONCAT(БД_2023[[#This Row],[Имя]]," ",RIGHT(БД_2023[[#This Row],[Номер телефона]],5))</f>
        <v>КСЕНИЯ 4****</v>
      </c>
      <c r="M634" s="17" t="str">
        <f>VLOOKUP(БД_2023[[#This Row],[Имя]],'СВ данные'!$A$1:$B$212,2,0)</f>
        <v>Ж</v>
      </c>
      <c r="N634" t="s">
        <v>711</v>
      </c>
      <c r="O634" t="str">
        <f>VLOOKUP(БД_2023[[#This Row],[Товар]],'СВ данные'!$E$2:$F$373,2,0)</f>
        <v>Разное</v>
      </c>
    </row>
    <row r="635" spans="1:15" x14ac:dyDescent="0.2">
      <c r="A635" t="s">
        <v>9</v>
      </c>
      <c r="B635" s="4">
        <v>45090</v>
      </c>
      <c r="C635" t="s">
        <v>625</v>
      </c>
      <c r="D635" s="18" t="s">
        <v>973</v>
      </c>
      <c r="E635" t="s">
        <v>90</v>
      </c>
      <c r="F635" s="5">
        <v>10586</v>
      </c>
      <c r="G635" s="1">
        <v>70</v>
      </c>
      <c r="H635" s="8" t="s">
        <v>33</v>
      </c>
      <c r="I635" s="3">
        <v>113190</v>
      </c>
      <c r="J635" s="17" t="s">
        <v>717</v>
      </c>
      <c r="K635" t="str">
        <f>IF((БД_2023[[#This Row],[ВЫРУЧКА (ТГ.)]]/70)&gt;5000,(БД_2023[[#This Row],[ВЫРУЧКА (ТГ.)]]/70),"")</f>
        <v/>
      </c>
      <c r="L635" t="str">
        <f>_xlfn.CONCAT(БД_2023[[#This Row],[Имя]]," ",RIGHT(БД_2023[[#This Row],[Номер телефона]],5))</f>
        <v>ИСЛАМ 8****</v>
      </c>
      <c r="M635" s="17" t="str">
        <f>VLOOKUP(БД_2023[[#This Row],[Имя]],'СВ данные'!$A$1:$B$212,2,0)</f>
        <v>М</v>
      </c>
      <c r="N635" t="s">
        <v>710</v>
      </c>
      <c r="O635" t="str">
        <f>VLOOKUP(БД_2023[[#This Row],[Товар]],'СВ данные'!$E$2:$F$373,2,0)</f>
        <v>Товары для кухни</v>
      </c>
    </row>
    <row r="636" spans="1:15" x14ac:dyDescent="0.2">
      <c r="A636" t="s">
        <v>13</v>
      </c>
      <c r="B636" s="4">
        <v>45090</v>
      </c>
      <c r="C636" t="s">
        <v>576</v>
      </c>
      <c r="D636" s="18" t="s">
        <v>1067</v>
      </c>
      <c r="E636" t="s">
        <v>517</v>
      </c>
      <c r="F636" s="5">
        <v>1945</v>
      </c>
      <c r="G636" s="1">
        <v>70</v>
      </c>
      <c r="H636" s="8" t="s">
        <v>12</v>
      </c>
      <c r="I636" s="3">
        <v>52150</v>
      </c>
      <c r="J636" s="17" t="s">
        <v>717</v>
      </c>
      <c r="K636" t="str">
        <f>IF((БД_2023[[#This Row],[ВЫРУЧКА (ТГ.)]]/70)&gt;5000,(БД_2023[[#This Row],[ВЫРУЧКА (ТГ.)]]/70),"")</f>
        <v/>
      </c>
      <c r="L636" t="str">
        <f>_xlfn.CONCAT(БД_2023[[#This Row],[Имя]]," ",RIGHT(БД_2023[[#This Row],[Номер телефона]],5))</f>
        <v>АРАЙЛЫМ 1****</v>
      </c>
      <c r="M636" s="17" t="str">
        <f>VLOOKUP(БД_2023[[#This Row],[Имя]],'СВ данные'!$A$1:$B$212,2,0)</f>
        <v>М</v>
      </c>
      <c r="N636" t="s">
        <v>710</v>
      </c>
      <c r="O636" t="str">
        <f>VLOOKUP(БД_2023[[#This Row],[Товар]],'СВ данные'!$E$2:$F$373,2,0)</f>
        <v>Для дома</v>
      </c>
    </row>
    <row r="637" spans="1:15" x14ac:dyDescent="0.2">
      <c r="A637" t="s">
        <v>14</v>
      </c>
      <c r="B637" s="4">
        <v>45090</v>
      </c>
      <c r="C637" t="s">
        <v>646</v>
      </c>
      <c r="D637" s="33" t="s">
        <v>1068</v>
      </c>
      <c r="E637" t="s">
        <v>230</v>
      </c>
      <c r="F637" s="5">
        <v>1045</v>
      </c>
      <c r="G637" s="1">
        <v>12.2</v>
      </c>
      <c r="H637" s="8" t="s">
        <v>12</v>
      </c>
      <c r="I637" s="3">
        <v>25473</v>
      </c>
      <c r="J637" s="17" t="s">
        <v>25</v>
      </c>
      <c r="K637" t="str">
        <f>IF((БД_2023[[#This Row],[ВЫРУЧКА (ТГ.)]]/70)&gt;5000,(БД_2023[[#This Row],[ВЫРУЧКА (ТГ.)]]/70),"")</f>
        <v/>
      </c>
      <c r="L637" t="str">
        <f>_xlfn.CONCAT(БД_2023[[#This Row],[Имя]]," ",RIGHT(БД_2023[[#This Row],[Номер телефона]],5))</f>
        <v>НУРИК 9****</v>
      </c>
      <c r="M637" s="17" t="str">
        <f>VLOOKUP(БД_2023[[#This Row],[Имя]],'СВ данные'!$A$1:$B$212,2,0)</f>
        <v>М</v>
      </c>
      <c r="N637" t="s">
        <v>711</v>
      </c>
      <c r="O637" t="str">
        <f>VLOOKUP(БД_2023[[#This Row],[Товар]],'СВ данные'!$E$2:$F$373,2,0)</f>
        <v>Обувь</v>
      </c>
    </row>
    <row r="638" spans="1:15" x14ac:dyDescent="0.2">
      <c r="A638" t="s">
        <v>13</v>
      </c>
      <c r="B638" s="4">
        <v>45091</v>
      </c>
      <c r="C638" t="s">
        <v>572</v>
      </c>
      <c r="D638" s="33" t="s">
        <v>1069</v>
      </c>
      <c r="E638" t="s">
        <v>232</v>
      </c>
      <c r="F638" s="5">
        <v>1835</v>
      </c>
      <c r="G638" s="1">
        <v>12.1</v>
      </c>
      <c r="H638" s="8" t="s">
        <v>12</v>
      </c>
      <c r="I638" s="3">
        <v>49000</v>
      </c>
      <c r="J638" s="17" t="s">
        <v>25</v>
      </c>
      <c r="K638" t="str">
        <f>IF((БД_2023[[#This Row],[ВЫРУЧКА (ТГ.)]]/70)&gt;5000,(БД_2023[[#This Row],[ВЫРУЧКА (ТГ.)]]/70),"")</f>
        <v/>
      </c>
      <c r="L638" t="str">
        <f>_xlfn.CONCAT(БД_2023[[#This Row],[Имя]]," ",RIGHT(БД_2023[[#This Row],[Номер телефона]],5))</f>
        <v>АЛИМ 2****</v>
      </c>
      <c r="M638" s="17" t="str">
        <f>VLOOKUP(БД_2023[[#This Row],[Имя]],'СВ данные'!$A$1:$B$212,2,0)</f>
        <v>М</v>
      </c>
      <c r="N638" t="s">
        <v>711</v>
      </c>
      <c r="O638" t="str">
        <f>VLOOKUP(БД_2023[[#This Row],[Товар]],'СВ данные'!$E$2:$F$373,2,0)</f>
        <v>Разное</v>
      </c>
    </row>
    <row r="639" spans="1:15" x14ac:dyDescent="0.2">
      <c r="A639" t="s">
        <v>14</v>
      </c>
      <c r="B639" s="4">
        <v>45091</v>
      </c>
      <c r="C639" t="s">
        <v>395</v>
      </c>
      <c r="D639" s="33" t="s">
        <v>1070</v>
      </c>
      <c r="E639" t="s">
        <v>81</v>
      </c>
      <c r="F639" s="5">
        <v>7686.3</v>
      </c>
      <c r="G639" s="1">
        <v>12.2</v>
      </c>
      <c r="H639" s="8" t="s">
        <v>12</v>
      </c>
      <c r="I639" s="3">
        <v>77273</v>
      </c>
      <c r="J639" s="17" t="s">
        <v>25</v>
      </c>
      <c r="K639" t="str">
        <f>IF((БД_2023[[#This Row],[ВЫРУЧКА (ТГ.)]]/70)&gt;5000,(БД_2023[[#This Row],[ВЫРУЧКА (ТГ.)]]/70),"")</f>
        <v/>
      </c>
      <c r="L639" t="str">
        <f>_xlfn.CONCAT(БД_2023[[#This Row],[Имя]]," ",RIGHT(БД_2023[[#This Row],[Номер телефона]],5))</f>
        <v>ЮЛИЯ 9****</v>
      </c>
      <c r="M639" s="17" t="str">
        <f>VLOOKUP(БД_2023[[#This Row],[Имя]],'СВ данные'!$A$1:$B$212,2,0)</f>
        <v>Ж</v>
      </c>
      <c r="N639" t="s">
        <v>711</v>
      </c>
      <c r="O639" t="str">
        <f>VLOOKUP(БД_2023[[#This Row],[Товар]],'СВ данные'!$E$2:$F$373,2,0)</f>
        <v>Рюкзаки</v>
      </c>
    </row>
    <row r="640" spans="1:15" x14ac:dyDescent="0.2">
      <c r="A640" t="s">
        <v>9</v>
      </c>
      <c r="B640" s="4">
        <v>45091</v>
      </c>
      <c r="C640" t="s">
        <v>501</v>
      </c>
      <c r="D640" s="18" t="s">
        <v>1071</v>
      </c>
      <c r="E640" t="s">
        <v>209</v>
      </c>
      <c r="F640" s="5">
        <v>12280</v>
      </c>
      <c r="G640" s="1">
        <v>70</v>
      </c>
      <c r="H640" s="8" t="s">
        <v>12</v>
      </c>
      <c r="I640" s="3">
        <v>173950</v>
      </c>
      <c r="J640" s="17" t="s">
        <v>717</v>
      </c>
      <c r="K640" t="str">
        <f>IF((БД_2023[[#This Row],[ВЫРУЧКА (ТГ.)]]/70)&gt;5000,(БД_2023[[#This Row],[ВЫРУЧКА (ТГ.)]]/70),"")</f>
        <v/>
      </c>
      <c r="L640" t="str">
        <f>_xlfn.CONCAT(БД_2023[[#This Row],[Имя]]," ",RIGHT(БД_2023[[#This Row],[Номер телефона]],5))</f>
        <v>РОМА 4****</v>
      </c>
      <c r="M640" s="17" t="str">
        <f>VLOOKUP(БД_2023[[#This Row],[Имя]],'СВ данные'!$A$1:$B$212,2,0)</f>
        <v>М</v>
      </c>
      <c r="N640" t="s">
        <v>710</v>
      </c>
      <c r="O640" t="str">
        <f>VLOOKUP(БД_2023[[#This Row],[Товар]],'СВ данные'!$E$2:$F$373,2,0)</f>
        <v>Разное</v>
      </c>
    </row>
    <row r="641" spans="1:15" x14ac:dyDescent="0.2">
      <c r="A641" t="s">
        <v>0</v>
      </c>
      <c r="B641" s="4">
        <v>45092</v>
      </c>
      <c r="C641" t="s">
        <v>464</v>
      </c>
      <c r="D641" s="33" t="s">
        <v>1072</v>
      </c>
      <c r="E641" t="s">
        <v>48</v>
      </c>
      <c r="F641" s="5">
        <v>12243</v>
      </c>
      <c r="G641" s="1">
        <v>12.3</v>
      </c>
      <c r="H641" s="8" t="s">
        <v>33</v>
      </c>
      <c r="I641" s="3">
        <v>160041</v>
      </c>
      <c r="J641" s="17" t="s">
        <v>25</v>
      </c>
      <c r="K641" t="str">
        <f>IF((БД_2023[[#This Row],[ВЫРУЧКА (ТГ.)]]/70)&gt;5000,(БД_2023[[#This Row],[ВЫРУЧКА (ТГ.)]]/70),"")</f>
        <v/>
      </c>
      <c r="L641" t="str">
        <f>_xlfn.CONCAT(БД_2023[[#This Row],[Имя]]," ",RIGHT(БД_2023[[#This Row],[Номер телефона]],5))</f>
        <v>АЛЛА 0****</v>
      </c>
      <c r="M641" s="17" t="str">
        <f>VLOOKUP(БД_2023[[#This Row],[Имя]],'СВ данные'!$A$1:$B$212,2,0)</f>
        <v>Ж</v>
      </c>
      <c r="N641" t="s">
        <v>711</v>
      </c>
      <c r="O641" t="str">
        <f>VLOOKUP(БД_2023[[#This Row],[Товар]],'СВ данные'!$E$2:$F$373,2,0)</f>
        <v>Разное</v>
      </c>
    </row>
    <row r="642" spans="1:15" x14ac:dyDescent="0.2">
      <c r="A642" t="s">
        <v>13</v>
      </c>
      <c r="B642" s="4">
        <v>45092</v>
      </c>
      <c r="C642" t="s">
        <v>680</v>
      </c>
      <c r="D642" s="33" t="s">
        <v>1073</v>
      </c>
      <c r="E642" t="s">
        <v>45</v>
      </c>
      <c r="F642" s="5">
        <v>13638</v>
      </c>
      <c r="G642" s="1">
        <v>12.15</v>
      </c>
      <c r="H642" s="8" t="s">
        <v>12</v>
      </c>
      <c r="I642" s="3">
        <v>108570</v>
      </c>
      <c r="J642" s="17" t="s">
        <v>25</v>
      </c>
      <c r="K642" t="str">
        <f>IF((БД_2023[[#This Row],[ВЫРУЧКА (ТГ.)]]/70)&gt;5000,(БД_2023[[#This Row],[ВЫРУЧКА (ТГ.)]]/70),"")</f>
        <v/>
      </c>
      <c r="L642" t="str">
        <f>_xlfn.CONCAT(БД_2023[[#This Row],[Имя]]," ",RIGHT(БД_2023[[#This Row],[Номер телефона]],5))</f>
        <v>ЮРИЙ 2****</v>
      </c>
      <c r="M642" s="17" t="str">
        <f>VLOOKUP(БД_2023[[#This Row],[Имя]],'СВ данные'!$A$1:$B$212,2,0)</f>
        <v>М</v>
      </c>
      <c r="N642" t="s">
        <v>711</v>
      </c>
      <c r="O642" t="str">
        <f>VLOOKUP(БД_2023[[#This Row],[Товар]],'СВ данные'!$E$2:$F$373,2,0)</f>
        <v>Одежда</v>
      </c>
    </row>
    <row r="643" spans="1:15" x14ac:dyDescent="0.2">
      <c r="A643" t="s">
        <v>9</v>
      </c>
      <c r="B643" s="4">
        <v>45092</v>
      </c>
      <c r="C643" t="s">
        <v>408</v>
      </c>
      <c r="D643" s="33" t="s">
        <v>941</v>
      </c>
      <c r="E643" t="s">
        <v>211</v>
      </c>
      <c r="F643" s="5">
        <v>6280</v>
      </c>
      <c r="G643" s="1">
        <v>12.25</v>
      </c>
      <c r="H643" s="8" t="s">
        <v>33</v>
      </c>
      <c r="I643" s="3">
        <v>83370</v>
      </c>
      <c r="J643" s="17" t="s">
        <v>25</v>
      </c>
      <c r="K643" t="str">
        <f>IF((БД_2023[[#This Row],[ВЫРУЧКА (ТГ.)]]/70)&gt;5000,(БД_2023[[#This Row],[ВЫРУЧКА (ТГ.)]]/70),"")</f>
        <v/>
      </c>
      <c r="L643" t="str">
        <f>_xlfn.CONCAT(БД_2023[[#This Row],[Имя]]," ",RIGHT(БД_2023[[#This Row],[Номер телефона]],5))</f>
        <v>ЕЛЕНА 2****</v>
      </c>
      <c r="M643" s="17" t="str">
        <f>VLOOKUP(БД_2023[[#This Row],[Имя]],'СВ данные'!$A$1:$B$212,2,0)</f>
        <v>Ж</v>
      </c>
      <c r="N643" t="s">
        <v>711</v>
      </c>
      <c r="O643" t="str">
        <f>VLOOKUP(БД_2023[[#This Row],[Товар]],'СВ данные'!$E$2:$F$373,2,0)</f>
        <v>Разное</v>
      </c>
    </row>
    <row r="644" spans="1:15" x14ac:dyDescent="0.2">
      <c r="A644" t="s">
        <v>0</v>
      </c>
      <c r="B644" s="4">
        <v>45092</v>
      </c>
      <c r="C644" t="s">
        <v>431</v>
      </c>
      <c r="D644" s="33" t="s">
        <v>1074</v>
      </c>
      <c r="E644" t="s">
        <v>49</v>
      </c>
      <c r="F644" s="5">
        <v>4045</v>
      </c>
      <c r="G644" s="1">
        <v>12.4</v>
      </c>
      <c r="H644" s="8" t="s">
        <v>39</v>
      </c>
      <c r="I644" s="3">
        <v>73290</v>
      </c>
      <c r="J644" s="17" t="s">
        <v>25</v>
      </c>
      <c r="K644" t="str">
        <f>IF((БД_2023[[#This Row],[ВЫРУЧКА (ТГ.)]]/70)&gt;5000,(БД_2023[[#This Row],[ВЫРУЧКА (ТГ.)]]/70),"")</f>
        <v/>
      </c>
      <c r="L644" t="str">
        <f>_xlfn.CONCAT(БД_2023[[#This Row],[Имя]]," ",RIGHT(БД_2023[[#This Row],[Номер телефона]],5))</f>
        <v>АНАСТАСИЯ 1****</v>
      </c>
      <c r="M644" s="17" t="str">
        <f>VLOOKUP(БД_2023[[#This Row],[Имя]],'СВ данные'!$A$1:$B$212,2,0)</f>
        <v>Ж</v>
      </c>
      <c r="N644" t="s">
        <v>711</v>
      </c>
      <c r="O644" t="str">
        <f>VLOOKUP(БД_2023[[#This Row],[Товар]],'СВ данные'!$E$2:$F$373,2,0)</f>
        <v>Сумки</v>
      </c>
    </row>
    <row r="645" spans="1:15" x14ac:dyDescent="0.2">
      <c r="A645" t="s">
        <v>9</v>
      </c>
      <c r="B645" s="4">
        <v>45092</v>
      </c>
      <c r="C645" t="s">
        <v>676</v>
      </c>
      <c r="D645" s="18" t="s">
        <v>1075</v>
      </c>
      <c r="E645" t="s">
        <v>210</v>
      </c>
      <c r="F645" s="5">
        <v>1140</v>
      </c>
      <c r="G645" s="1">
        <v>70</v>
      </c>
      <c r="H645" s="8" t="s">
        <v>12</v>
      </c>
      <c r="I645" s="3">
        <v>52010</v>
      </c>
      <c r="J645" s="17" t="s">
        <v>717</v>
      </c>
      <c r="K645" t="str">
        <f>IF((БД_2023[[#This Row],[ВЫРУЧКА (ТГ.)]]/70)&gt;5000,(БД_2023[[#This Row],[ВЫРУЧКА (ТГ.)]]/70),"")</f>
        <v/>
      </c>
      <c r="L645" t="str">
        <f>_xlfn.CONCAT(БД_2023[[#This Row],[Имя]]," ",RIGHT(БД_2023[[#This Row],[Номер телефона]],5))</f>
        <v>ШОДИМУРАД 9****</v>
      </c>
      <c r="M645" s="17" t="str">
        <f>VLOOKUP(БД_2023[[#This Row],[Имя]],'СВ данные'!$A$1:$B$212,2,0)</f>
        <v>М</v>
      </c>
      <c r="N645" t="s">
        <v>710</v>
      </c>
      <c r="O645" t="str">
        <f>VLOOKUP(БД_2023[[#This Row],[Товар]],'СВ данные'!$E$2:$F$373,2,0)</f>
        <v>Разное</v>
      </c>
    </row>
    <row r="646" spans="1:15" x14ac:dyDescent="0.2">
      <c r="A646" t="s">
        <v>9</v>
      </c>
      <c r="B646" s="4">
        <v>45092</v>
      </c>
      <c r="C646" t="s">
        <v>622</v>
      </c>
      <c r="D646" s="18" t="s">
        <v>763</v>
      </c>
      <c r="E646" t="s">
        <v>85</v>
      </c>
      <c r="F646" s="5">
        <v>4434</v>
      </c>
      <c r="G646" s="1">
        <v>70</v>
      </c>
      <c r="H646" s="8" t="s">
        <v>33</v>
      </c>
      <c r="I646" s="3">
        <v>37170</v>
      </c>
      <c r="J646" s="17" t="s">
        <v>717</v>
      </c>
      <c r="K646" t="str">
        <f>IF((БД_2023[[#This Row],[ВЫРУЧКА (ТГ.)]]/70)&gt;5000,(БД_2023[[#This Row],[ВЫРУЧКА (ТГ.)]]/70),"")</f>
        <v/>
      </c>
      <c r="L646" t="str">
        <f>_xlfn.CONCAT(БД_2023[[#This Row],[Имя]]," ",RIGHT(БД_2023[[#This Row],[Номер телефона]],5))</f>
        <v>ЗАУРЕ 2****</v>
      </c>
      <c r="M646" s="17" t="str">
        <f>VLOOKUP(БД_2023[[#This Row],[Имя]],'СВ данные'!$A$1:$B$212,2,0)</f>
        <v>Ж</v>
      </c>
      <c r="N646" t="s">
        <v>710</v>
      </c>
      <c r="O646" t="str">
        <f>VLOOKUP(БД_2023[[#This Row],[Товар]],'СВ данные'!$E$2:$F$373,2,0)</f>
        <v>Разное</v>
      </c>
    </row>
    <row r="647" spans="1:15" x14ac:dyDescent="0.2">
      <c r="A647" t="s">
        <v>9</v>
      </c>
      <c r="B647" s="4">
        <v>45092</v>
      </c>
      <c r="C647" t="s">
        <v>622</v>
      </c>
      <c r="D647" s="18" t="s">
        <v>763</v>
      </c>
      <c r="E647" s="7" t="s">
        <v>49</v>
      </c>
      <c r="F647" s="5">
        <v>7971</v>
      </c>
      <c r="G647" s="1">
        <v>70</v>
      </c>
      <c r="H647" s="8" t="s">
        <v>33</v>
      </c>
      <c r="I647" s="3">
        <v>106400</v>
      </c>
      <c r="J647" s="17" t="s">
        <v>717</v>
      </c>
      <c r="K647" t="str">
        <f>IF((БД_2023[[#This Row],[ВЫРУЧКА (ТГ.)]]/70)&gt;5000,(БД_2023[[#This Row],[ВЫРУЧКА (ТГ.)]]/70),"")</f>
        <v/>
      </c>
      <c r="L647" t="str">
        <f>_xlfn.CONCAT(БД_2023[[#This Row],[Имя]]," ",RIGHT(БД_2023[[#This Row],[Номер телефона]],5))</f>
        <v>ЗАУРЕ 2****</v>
      </c>
      <c r="M647" s="17" t="str">
        <f>VLOOKUP(БД_2023[[#This Row],[Имя]],'СВ данные'!$A$1:$B$212,2,0)</f>
        <v>Ж</v>
      </c>
      <c r="N647" t="s">
        <v>710</v>
      </c>
      <c r="O647" t="str">
        <f>VLOOKUP(БД_2023[[#This Row],[Товар]],'СВ данные'!$E$2:$F$373,2,0)</f>
        <v>Сумки</v>
      </c>
    </row>
    <row r="648" spans="1:15" x14ac:dyDescent="0.2">
      <c r="A648" t="s">
        <v>14</v>
      </c>
      <c r="B648" s="4">
        <v>45092</v>
      </c>
      <c r="C648" t="s">
        <v>588</v>
      </c>
      <c r="D648" s="33" t="s">
        <v>1076</v>
      </c>
      <c r="E648" t="s">
        <v>57</v>
      </c>
      <c r="F648" s="5">
        <v>6852</v>
      </c>
      <c r="G648" s="1">
        <v>12.3</v>
      </c>
      <c r="H648" s="8" t="s">
        <v>12</v>
      </c>
      <c r="I648" s="3">
        <v>92960</v>
      </c>
      <c r="J648" s="17" t="s">
        <v>25</v>
      </c>
      <c r="K648" t="str">
        <f>IF((БД_2023[[#This Row],[ВЫРУЧКА (ТГ.)]]/70)&gt;5000,(БД_2023[[#This Row],[ВЫРУЧКА (ТГ.)]]/70),"")</f>
        <v/>
      </c>
      <c r="L648" t="str">
        <f>_xlfn.CONCAT(БД_2023[[#This Row],[Имя]]," ",RIGHT(БД_2023[[#This Row],[Номер телефона]],5))</f>
        <v>АЛИНА 3****</v>
      </c>
      <c r="M648" s="17" t="str">
        <f>VLOOKUP(БД_2023[[#This Row],[Имя]],'СВ данные'!$A$1:$B$212,2,0)</f>
        <v>Ж</v>
      </c>
      <c r="N648" t="s">
        <v>711</v>
      </c>
      <c r="O648" t="str">
        <f>VLOOKUP(БД_2023[[#This Row],[Товар]],'СВ данные'!$E$2:$F$373,2,0)</f>
        <v>Детская одежда</v>
      </c>
    </row>
    <row r="649" spans="1:15" x14ac:dyDescent="0.2">
      <c r="A649" t="s">
        <v>11</v>
      </c>
      <c r="B649" s="4">
        <v>45093</v>
      </c>
      <c r="C649" t="s">
        <v>629</v>
      </c>
      <c r="D649" s="33" t="s">
        <v>1077</v>
      </c>
      <c r="E649" t="s">
        <v>143</v>
      </c>
      <c r="F649" s="5">
        <v>3651</v>
      </c>
      <c r="G649" s="1">
        <v>12.3</v>
      </c>
      <c r="H649" s="8" t="s">
        <v>32</v>
      </c>
      <c r="I649" s="3">
        <v>23240</v>
      </c>
      <c r="J649" s="17" t="s">
        <v>30</v>
      </c>
      <c r="K649" t="str">
        <f>IF((БД_2023[[#This Row],[ВЫРУЧКА (ТГ.)]]/70)&gt;5000,(БД_2023[[#This Row],[ВЫРУЧКА (ТГ.)]]/70),"")</f>
        <v/>
      </c>
      <c r="L649" t="str">
        <f>_xlfn.CONCAT(БД_2023[[#This Row],[Имя]]," ",RIGHT(БД_2023[[#This Row],[Номер телефона]],5))</f>
        <v>КИРИЛЛ 5****</v>
      </c>
      <c r="M649" s="17" t="str">
        <f>VLOOKUP(БД_2023[[#This Row],[Имя]],'СВ данные'!$A$1:$B$212,2,0)</f>
        <v>М</v>
      </c>
      <c r="N649" t="s">
        <v>30</v>
      </c>
      <c r="O649" t="str">
        <f>VLOOKUP(БД_2023[[#This Row],[Товар]],'СВ данные'!$E$2:$F$373,2,0)</f>
        <v>Одежда</v>
      </c>
    </row>
    <row r="650" spans="1:15" x14ac:dyDescent="0.2">
      <c r="A650" t="s">
        <v>0</v>
      </c>
      <c r="B650" s="4">
        <v>45093</v>
      </c>
      <c r="C650" t="s">
        <v>636</v>
      </c>
      <c r="D650" s="33" t="s">
        <v>764</v>
      </c>
      <c r="E650" t="s">
        <v>217</v>
      </c>
      <c r="F650" s="5">
        <v>7814</v>
      </c>
      <c r="G650" s="1">
        <v>68</v>
      </c>
      <c r="H650" s="8" t="s">
        <v>33</v>
      </c>
      <c r="I650" s="3">
        <v>120820</v>
      </c>
      <c r="J650" s="17" t="s">
        <v>717</v>
      </c>
      <c r="K650" t="str">
        <f>IF((БД_2023[[#This Row],[ВЫРУЧКА (ТГ.)]]/70)&gt;5000,(БД_2023[[#This Row],[ВЫРУЧКА (ТГ.)]]/70),"")</f>
        <v/>
      </c>
      <c r="L650" t="str">
        <f>_xlfn.CONCAT(БД_2023[[#This Row],[Имя]]," ",RIGHT(БД_2023[[#This Row],[Номер телефона]],5))</f>
        <v>МУРАТ 2****</v>
      </c>
      <c r="M650" s="17" t="str">
        <f>VLOOKUP(БД_2023[[#This Row],[Имя]],'СВ данные'!$A$1:$B$212,2,0)</f>
        <v>М</v>
      </c>
      <c r="N650" t="s">
        <v>710</v>
      </c>
      <c r="O650" t="str">
        <f>VLOOKUP(БД_2023[[#This Row],[Товар]],'СВ данные'!$E$2:$F$373,2,0)</f>
        <v>Разное</v>
      </c>
    </row>
    <row r="651" spans="1:15" x14ac:dyDescent="0.2">
      <c r="A651" t="s">
        <v>0</v>
      </c>
      <c r="B651" s="4">
        <v>45093</v>
      </c>
      <c r="C651" t="s">
        <v>645</v>
      </c>
      <c r="D651" s="33" t="s">
        <v>805</v>
      </c>
      <c r="E651" t="s">
        <v>61</v>
      </c>
      <c r="F651" s="5">
        <v>6313</v>
      </c>
      <c r="G651" s="1">
        <v>70</v>
      </c>
      <c r="H651" s="8" t="s">
        <v>33</v>
      </c>
      <c r="I651" s="3">
        <v>72522</v>
      </c>
      <c r="J651" s="17" t="s">
        <v>717</v>
      </c>
      <c r="K651" t="str">
        <f>IF((БД_2023[[#This Row],[ВЫРУЧКА (ТГ.)]]/70)&gt;5000,(БД_2023[[#This Row],[ВЫРУЧКА (ТГ.)]]/70),"")</f>
        <v/>
      </c>
      <c r="L651" t="str">
        <f>_xlfn.CONCAT(БД_2023[[#This Row],[Имя]]," ",RIGHT(БД_2023[[#This Row],[Номер телефона]],5))</f>
        <v>НУРБОЛ 6****</v>
      </c>
      <c r="M651" s="17" t="str">
        <f>VLOOKUP(БД_2023[[#This Row],[Имя]],'СВ данные'!$A$1:$B$212,2,0)</f>
        <v>М</v>
      </c>
      <c r="N651" t="s">
        <v>710</v>
      </c>
      <c r="O651" t="str">
        <f>VLOOKUP(БД_2023[[#This Row],[Товар]],'СВ данные'!$E$2:$F$373,2,0)</f>
        <v>Цифровая техника</v>
      </c>
    </row>
    <row r="652" spans="1:15" x14ac:dyDescent="0.2">
      <c r="A652" t="s">
        <v>0</v>
      </c>
      <c r="B652" s="4">
        <v>45093</v>
      </c>
      <c r="C652" t="s">
        <v>399</v>
      </c>
      <c r="D652" s="33" t="s">
        <v>779</v>
      </c>
      <c r="E652" t="s">
        <v>55</v>
      </c>
      <c r="F652" s="5">
        <v>4440</v>
      </c>
      <c r="G652" s="1">
        <v>68</v>
      </c>
      <c r="H652" t="s">
        <v>33</v>
      </c>
      <c r="I652" s="3">
        <v>68390</v>
      </c>
      <c r="J652" s="17" t="s">
        <v>717</v>
      </c>
      <c r="K652" t="str">
        <f>IF((БД_2023[[#This Row],[ВЫРУЧКА (ТГ.)]]/70)&gt;5000,(БД_2023[[#This Row],[ВЫРУЧКА (ТГ.)]]/70),"")</f>
        <v/>
      </c>
      <c r="L652" t="str">
        <f>_xlfn.CONCAT(БД_2023[[#This Row],[Имя]]," ",RIGHT(БД_2023[[#This Row],[Номер телефона]],5))</f>
        <v>НАТАЛЬЯ 1****</v>
      </c>
      <c r="M652" s="17" t="str">
        <f>VLOOKUP(БД_2023[[#This Row],[Имя]],'СВ данные'!$A$1:$B$212,2,0)</f>
        <v>Ж</v>
      </c>
      <c r="N652" t="s">
        <v>710</v>
      </c>
      <c r="O652" t="str">
        <f>VLOOKUP(БД_2023[[#This Row],[Товар]],'СВ данные'!$E$2:$F$373,2,0)</f>
        <v>Для дома</v>
      </c>
    </row>
    <row r="653" spans="1:15" x14ac:dyDescent="0.2">
      <c r="A653" t="s">
        <v>18</v>
      </c>
      <c r="B653" s="4">
        <v>45093</v>
      </c>
      <c r="C653" t="s">
        <v>431</v>
      </c>
      <c r="D653" s="33" t="s">
        <v>1078</v>
      </c>
      <c r="E653" t="s">
        <v>179</v>
      </c>
      <c r="F653" s="5">
        <v>3637</v>
      </c>
      <c r="G653" s="1">
        <v>12.1</v>
      </c>
      <c r="H653" s="8" t="s">
        <v>12</v>
      </c>
      <c r="I653" s="3">
        <v>50680</v>
      </c>
      <c r="J653" s="17" t="s">
        <v>25</v>
      </c>
      <c r="K653" t="str">
        <f>IF((БД_2023[[#This Row],[ВЫРУЧКА (ТГ.)]]/70)&gt;5000,(БД_2023[[#This Row],[ВЫРУЧКА (ТГ.)]]/70),"")</f>
        <v/>
      </c>
      <c r="L653" t="str">
        <f>_xlfn.CONCAT(БД_2023[[#This Row],[Имя]]," ",RIGHT(БД_2023[[#This Row],[Номер телефона]],5))</f>
        <v>АНАСТАСИЯ 1****</v>
      </c>
      <c r="M653" s="17" t="str">
        <f>VLOOKUP(БД_2023[[#This Row],[Имя]],'СВ данные'!$A$1:$B$212,2,0)</f>
        <v>Ж</v>
      </c>
      <c r="N653" t="s">
        <v>711</v>
      </c>
      <c r="O653" t="str">
        <f>VLOOKUP(БД_2023[[#This Row],[Товар]],'СВ данные'!$E$2:$F$373,2,0)</f>
        <v>Разное</v>
      </c>
    </row>
    <row r="654" spans="1:15" x14ac:dyDescent="0.2">
      <c r="A654" t="s">
        <v>0</v>
      </c>
      <c r="B654" s="4">
        <v>45093</v>
      </c>
      <c r="C654" t="s">
        <v>394</v>
      </c>
      <c r="D654" s="33" t="s">
        <v>1079</v>
      </c>
      <c r="E654" t="s">
        <v>120</v>
      </c>
      <c r="F654" s="5">
        <v>13456</v>
      </c>
      <c r="G654" s="1">
        <v>12.4</v>
      </c>
      <c r="H654" s="8" t="s">
        <v>33</v>
      </c>
      <c r="I654" s="3">
        <v>179982</v>
      </c>
      <c r="J654" s="17" t="s">
        <v>25</v>
      </c>
      <c r="K654" t="str">
        <f>IF((БД_2023[[#This Row],[ВЫРУЧКА (ТГ.)]]/70)&gt;5000,(БД_2023[[#This Row],[ВЫРУЧКА (ТГ.)]]/70),"")</f>
        <v/>
      </c>
      <c r="L654" t="str">
        <f>_xlfn.CONCAT(БД_2023[[#This Row],[Имя]]," ",RIGHT(БД_2023[[#This Row],[Номер телефона]],5))</f>
        <v>ТАТЬЯНА 8****</v>
      </c>
      <c r="M654" s="17" t="str">
        <f>VLOOKUP(БД_2023[[#This Row],[Имя]],'СВ данные'!$A$1:$B$212,2,0)</f>
        <v>Ж</v>
      </c>
      <c r="N654" t="s">
        <v>711</v>
      </c>
      <c r="O654" t="str">
        <f>VLOOKUP(БД_2023[[#This Row],[Товар]],'СВ данные'!$E$2:$F$373,2,0)</f>
        <v>Бижутерия</v>
      </c>
    </row>
    <row r="655" spans="1:15" x14ac:dyDescent="0.2">
      <c r="A655" t="s">
        <v>11</v>
      </c>
      <c r="B655" s="4">
        <v>45093</v>
      </c>
      <c r="C655" t="s">
        <v>450</v>
      </c>
      <c r="D655" s="33" t="s">
        <v>1057</v>
      </c>
      <c r="E655" s="7" t="s">
        <v>257</v>
      </c>
      <c r="F655" s="5">
        <v>8359</v>
      </c>
      <c r="G655" s="1">
        <v>12.3</v>
      </c>
      <c r="H655" s="8" t="s">
        <v>32</v>
      </c>
      <c r="I655" s="3">
        <v>43330</v>
      </c>
      <c r="J655" s="17" t="s">
        <v>25</v>
      </c>
      <c r="K655" t="str">
        <f>IF((БД_2023[[#This Row],[ВЫРУЧКА (ТГ.)]]/70)&gt;5000,(БД_2023[[#This Row],[ВЫРУЧКА (ТГ.)]]/70),"")</f>
        <v/>
      </c>
      <c r="L655" t="str">
        <f>_xlfn.CONCAT(БД_2023[[#This Row],[Имя]]," ",RIGHT(БД_2023[[#This Row],[Номер телефона]],5))</f>
        <v>ЖЫЛДЫЗ 8****</v>
      </c>
      <c r="M655" s="17" t="str">
        <f>VLOOKUP(БД_2023[[#This Row],[Имя]],'СВ данные'!$A$1:$B$212,2,0)</f>
        <v>М</v>
      </c>
      <c r="N655" t="s">
        <v>711</v>
      </c>
      <c r="O655" t="str">
        <f>VLOOKUP(БД_2023[[#This Row],[Товар]],'СВ данные'!$E$2:$F$373,2,0)</f>
        <v>Одежда</v>
      </c>
    </row>
    <row r="656" spans="1:15" x14ac:dyDescent="0.2">
      <c r="A656" t="s">
        <v>0</v>
      </c>
      <c r="B656" s="4">
        <v>45093</v>
      </c>
      <c r="C656" t="s">
        <v>399</v>
      </c>
      <c r="D656" s="33" t="s">
        <v>786</v>
      </c>
      <c r="E656" t="s">
        <v>49</v>
      </c>
      <c r="F656" s="5">
        <v>8721</v>
      </c>
      <c r="G656" s="1">
        <v>12.15</v>
      </c>
      <c r="H656" s="8" t="s">
        <v>36</v>
      </c>
      <c r="I656" s="3">
        <v>77950</v>
      </c>
      <c r="J656" s="17" t="s">
        <v>25</v>
      </c>
      <c r="K656" t="str">
        <f>IF((БД_2023[[#This Row],[ВЫРУЧКА (ТГ.)]]/70)&gt;5000,(БД_2023[[#This Row],[ВЫРУЧКА (ТГ.)]]/70),"")</f>
        <v/>
      </c>
      <c r="L656" t="str">
        <f>_xlfn.CONCAT(БД_2023[[#This Row],[Имя]]," ",RIGHT(БД_2023[[#This Row],[Номер телефона]],5))</f>
        <v>НАТАЛЬЯ 4****</v>
      </c>
      <c r="M656" s="17" t="str">
        <f>VLOOKUP(БД_2023[[#This Row],[Имя]],'СВ данные'!$A$1:$B$212,2,0)</f>
        <v>Ж</v>
      </c>
      <c r="N656" t="s">
        <v>711</v>
      </c>
      <c r="O656" t="str">
        <f>VLOOKUP(БД_2023[[#This Row],[Товар]],'СВ данные'!$E$2:$F$373,2,0)</f>
        <v>Сумки</v>
      </c>
    </row>
    <row r="657" spans="1:15" x14ac:dyDescent="0.2">
      <c r="A657" t="s">
        <v>11</v>
      </c>
      <c r="B657" s="4">
        <v>45093</v>
      </c>
      <c r="C657" t="s">
        <v>637</v>
      </c>
      <c r="D657" s="18" t="s">
        <v>1080</v>
      </c>
      <c r="E657" t="s">
        <v>203</v>
      </c>
      <c r="F657" s="5">
        <v>2808</v>
      </c>
      <c r="G657" s="1">
        <v>12.3</v>
      </c>
      <c r="H657" s="8" t="s">
        <v>32</v>
      </c>
      <c r="I657" s="3">
        <v>14560</v>
      </c>
      <c r="J657" s="17" t="s">
        <v>717</v>
      </c>
      <c r="K657" t="str">
        <f>IF((БД_2023[[#This Row],[ВЫРУЧКА (ТГ.)]]/70)&gt;5000,(БД_2023[[#This Row],[ВЫРУЧКА (ТГ.)]]/70),"")</f>
        <v/>
      </c>
      <c r="L657" t="str">
        <f>_xlfn.CONCAT(БД_2023[[#This Row],[Имя]]," ",RIGHT(БД_2023[[#This Row],[Номер телефона]],5))</f>
        <v>МУХТАР 8****</v>
      </c>
      <c r="M657" s="17" t="str">
        <f>VLOOKUP(БД_2023[[#This Row],[Имя]],'СВ данные'!$A$1:$B$212,2,0)</f>
        <v>М</v>
      </c>
      <c r="N657" t="s">
        <v>710</v>
      </c>
      <c r="O657" t="str">
        <f>VLOOKUP(БД_2023[[#This Row],[Товар]],'СВ данные'!$E$2:$F$373,2,0)</f>
        <v>Автозапчасти</v>
      </c>
    </row>
    <row r="658" spans="1:15" x14ac:dyDescent="0.2">
      <c r="A658" t="s">
        <v>14</v>
      </c>
      <c r="B658" s="4">
        <v>45093</v>
      </c>
      <c r="C658" t="s">
        <v>679</v>
      </c>
      <c r="D658" s="33" t="s">
        <v>1081</v>
      </c>
      <c r="E658" t="s">
        <v>57</v>
      </c>
      <c r="F658" s="5">
        <v>689762</v>
      </c>
      <c r="G658" s="1">
        <v>12.1</v>
      </c>
      <c r="H658" s="8" t="s">
        <v>12</v>
      </c>
      <c r="I658" s="3">
        <v>64610</v>
      </c>
      <c r="J658" s="17" t="s">
        <v>25</v>
      </c>
      <c r="K658" t="str">
        <f>IF((БД_2023[[#This Row],[ВЫРУЧКА (ТГ.)]]/70)&gt;5000,(БД_2023[[#This Row],[ВЫРУЧКА (ТГ.)]]/70),"")</f>
        <v/>
      </c>
      <c r="L658" t="str">
        <f>_xlfn.CONCAT(БД_2023[[#This Row],[Имя]]," ",RIGHT(БД_2023[[#This Row],[Номер телефона]],5))</f>
        <v>ЮЛЯ 2****</v>
      </c>
      <c r="M658" s="17" t="str">
        <f>VLOOKUP(БД_2023[[#This Row],[Имя]],'СВ данные'!$A$1:$B$212,2,0)</f>
        <v>Ж</v>
      </c>
      <c r="N658" t="s">
        <v>711</v>
      </c>
      <c r="O658" t="str">
        <f>VLOOKUP(БД_2023[[#This Row],[Товар]],'СВ данные'!$E$2:$F$373,2,0)</f>
        <v>Детская одежда</v>
      </c>
    </row>
    <row r="659" spans="1:15" x14ac:dyDescent="0.2">
      <c r="A659" t="s">
        <v>13</v>
      </c>
      <c r="B659" s="4">
        <v>45094</v>
      </c>
      <c r="C659" t="s">
        <v>436</v>
      </c>
      <c r="D659" s="33" t="s">
        <v>1082</v>
      </c>
      <c r="E659" t="s">
        <v>113</v>
      </c>
      <c r="F659" s="5">
        <v>2080</v>
      </c>
      <c r="G659" s="1">
        <v>12.15</v>
      </c>
      <c r="H659" s="8" t="s">
        <v>12</v>
      </c>
      <c r="I659" s="3">
        <v>54600</v>
      </c>
      <c r="J659" s="17" t="s">
        <v>25</v>
      </c>
      <c r="K659" t="str">
        <f>IF((БД_2023[[#This Row],[ВЫРУЧКА (ТГ.)]]/70)&gt;5000,(БД_2023[[#This Row],[ВЫРУЧКА (ТГ.)]]/70),"")</f>
        <v/>
      </c>
      <c r="L659" t="str">
        <f>_xlfn.CONCAT(БД_2023[[#This Row],[Имя]]," ",RIGHT(БД_2023[[#This Row],[Номер телефона]],5))</f>
        <v>СВЕТЛАНА 5****</v>
      </c>
      <c r="M659" s="17" t="str">
        <f>VLOOKUP(БД_2023[[#This Row],[Имя]],'СВ данные'!$A$1:$B$212,2,0)</f>
        <v>Ж</v>
      </c>
      <c r="N659" t="s">
        <v>711</v>
      </c>
      <c r="O659" t="str">
        <f>VLOOKUP(БД_2023[[#This Row],[Товар]],'СВ данные'!$E$2:$F$373,2,0)</f>
        <v>Разное</v>
      </c>
    </row>
    <row r="660" spans="1:15" x14ac:dyDescent="0.2">
      <c r="A660" t="s">
        <v>13</v>
      </c>
      <c r="B660" s="4">
        <v>45094</v>
      </c>
      <c r="C660" t="s">
        <v>431</v>
      </c>
      <c r="D660" s="33" t="s">
        <v>1083</v>
      </c>
      <c r="E660" t="s">
        <v>49</v>
      </c>
      <c r="F660" s="5">
        <v>18030</v>
      </c>
      <c r="G660" s="1">
        <v>12.15</v>
      </c>
      <c r="H660" s="8" t="s">
        <v>12</v>
      </c>
      <c r="I660" s="3">
        <v>107520</v>
      </c>
      <c r="J660" s="17" t="s">
        <v>25</v>
      </c>
      <c r="K660" t="str">
        <f>IF((БД_2023[[#This Row],[ВЫРУЧКА (ТГ.)]]/70)&gt;5000,(БД_2023[[#This Row],[ВЫРУЧКА (ТГ.)]]/70),"")</f>
        <v/>
      </c>
      <c r="L660" t="str">
        <f>_xlfn.CONCAT(БД_2023[[#This Row],[Имя]]," ",RIGHT(БД_2023[[#This Row],[Номер телефона]],5))</f>
        <v>АНАСТАСИЯ 4****</v>
      </c>
      <c r="M660" s="17" t="str">
        <f>VLOOKUP(БД_2023[[#This Row],[Имя]],'СВ данные'!$A$1:$B$212,2,0)</f>
        <v>Ж</v>
      </c>
      <c r="N660" t="s">
        <v>711</v>
      </c>
      <c r="O660" t="str">
        <f>VLOOKUP(БД_2023[[#This Row],[Товар]],'СВ данные'!$E$2:$F$373,2,0)</f>
        <v>Сумки</v>
      </c>
    </row>
    <row r="661" spans="1:15" x14ac:dyDescent="0.2">
      <c r="A661" t="s">
        <v>9</v>
      </c>
      <c r="B661" s="4">
        <v>45094</v>
      </c>
      <c r="C661" t="s">
        <v>393</v>
      </c>
      <c r="D661" s="33" t="s">
        <v>953</v>
      </c>
      <c r="E661" t="s">
        <v>81</v>
      </c>
      <c r="F661" s="5">
        <v>12616</v>
      </c>
      <c r="G661" s="1">
        <v>12.25</v>
      </c>
      <c r="H661" s="8" t="s">
        <v>36</v>
      </c>
      <c r="I661" s="3">
        <v>155050</v>
      </c>
      <c r="J661" s="17" t="s">
        <v>25</v>
      </c>
      <c r="K661" t="str">
        <f>IF((БД_2023[[#This Row],[ВЫРУЧКА (ТГ.)]]/70)&gt;5000,(БД_2023[[#This Row],[ВЫРУЧКА (ТГ.)]]/70),"")</f>
        <v/>
      </c>
      <c r="L661" t="str">
        <f>_xlfn.CONCAT(БД_2023[[#This Row],[Имя]]," ",RIGHT(БД_2023[[#This Row],[Номер телефона]],5))</f>
        <v>МАРИНА 4****</v>
      </c>
      <c r="M661" s="17" t="str">
        <f>VLOOKUP(БД_2023[[#This Row],[Имя]],'СВ данные'!$A$1:$B$212,2,0)</f>
        <v>Ж</v>
      </c>
      <c r="N661" t="s">
        <v>711</v>
      </c>
      <c r="O661" t="str">
        <f>VLOOKUP(БД_2023[[#This Row],[Товар]],'СВ данные'!$E$2:$F$373,2,0)</f>
        <v>Рюкзаки</v>
      </c>
    </row>
    <row r="662" spans="1:15" x14ac:dyDescent="0.2">
      <c r="A662" t="s">
        <v>9</v>
      </c>
      <c r="B662" s="4">
        <v>45095</v>
      </c>
      <c r="C662" t="s">
        <v>408</v>
      </c>
      <c r="D662" s="33" t="s">
        <v>1084</v>
      </c>
      <c r="E662" t="s">
        <v>212</v>
      </c>
      <c r="F662" s="5">
        <v>7188</v>
      </c>
      <c r="G662" s="1">
        <v>12.25</v>
      </c>
      <c r="H662" s="8" t="s">
        <v>33</v>
      </c>
      <c r="I662" s="3">
        <v>92890</v>
      </c>
      <c r="J662" s="17" t="s">
        <v>25</v>
      </c>
      <c r="K662" t="str">
        <f>IF((БД_2023[[#This Row],[ВЫРУЧКА (ТГ.)]]/70)&gt;5000,(БД_2023[[#This Row],[ВЫРУЧКА (ТГ.)]]/70),"")</f>
        <v/>
      </c>
      <c r="L662" t="str">
        <f>_xlfn.CONCAT(БД_2023[[#This Row],[Имя]]," ",RIGHT(БД_2023[[#This Row],[Номер телефона]],5))</f>
        <v>ЕЛЕНА 3****</v>
      </c>
      <c r="M662" s="17" t="str">
        <f>VLOOKUP(БД_2023[[#This Row],[Имя]],'СВ данные'!$A$1:$B$212,2,0)</f>
        <v>Ж</v>
      </c>
      <c r="N662" t="s">
        <v>711</v>
      </c>
      <c r="O662" t="str">
        <f>VLOOKUP(БД_2023[[#This Row],[Товар]],'СВ данные'!$E$2:$F$373,2,0)</f>
        <v>Цифровая техника</v>
      </c>
    </row>
    <row r="663" spans="1:15" x14ac:dyDescent="0.2">
      <c r="A663" t="s">
        <v>11</v>
      </c>
      <c r="B663" s="4">
        <v>45096</v>
      </c>
      <c r="C663" t="s">
        <v>655</v>
      </c>
      <c r="D663" s="33" t="s">
        <v>1085</v>
      </c>
      <c r="E663" t="s">
        <v>179</v>
      </c>
      <c r="F663" s="5">
        <v>1991</v>
      </c>
      <c r="G663" s="1">
        <v>12.3</v>
      </c>
      <c r="H663" s="8" t="s">
        <v>32</v>
      </c>
      <c r="I663" s="3">
        <v>12670</v>
      </c>
      <c r="J663" s="17" t="s">
        <v>25</v>
      </c>
      <c r="K663" t="str">
        <f>IF((БД_2023[[#This Row],[ВЫРУЧКА (ТГ.)]]/70)&gt;5000,(БД_2023[[#This Row],[ВЫРУЧКА (ТГ.)]]/70),"")</f>
        <v/>
      </c>
      <c r="L663" t="str">
        <f>_xlfn.CONCAT(БД_2023[[#This Row],[Имя]]," ",RIGHT(БД_2023[[#This Row],[Номер телефона]],5))</f>
        <v>РИММА 3****</v>
      </c>
      <c r="M663" s="17" t="str">
        <f>VLOOKUP(БД_2023[[#This Row],[Имя]],'СВ данные'!$A$1:$B$212,2,0)</f>
        <v>Ж</v>
      </c>
      <c r="N663" t="s">
        <v>711</v>
      </c>
      <c r="O663" t="str">
        <f>VLOOKUP(БД_2023[[#This Row],[Товар]],'СВ данные'!$E$2:$F$373,2,0)</f>
        <v>Разное</v>
      </c>
    </row>
    <row r="664" spans="1:15" x14ac:dyDescent="0.2">
      <c r="A664" t="s">
        <v>13</v>
      </c>
      <c r="B664" s="4">
        <v>45096</v>
      </c>
      <c r="C664" t="s">
        <v>353</v>
      </c>
      <c r="D664" s="33" t="s">
        <v>789</v>
      </c>
      <c r="E664" t="s">
        <v>175</v>
      </c>
      <c r="F664" s="5">
        <v>4137</v>
      </c>
      <c r="G664" s="1">
        <v>12.15</v>
      </c>
      <c r="H664" s="8" t="s">
        <v>12</v>
      </c>
      <c r="I664" s="3">
        <v>49000</v>
      </c>
      <c r="J664" s="17" t="s">
        <v>30</v>
      </c>
      <c r="K664" t="str">
        <f>IF((БД_2023[[#This Row],[ВЫРУЧКА (ТГ.)]]/70)&gt;5000,(БД_2023[[#This Row],[ВЫРУЧКА (ТГ.)]]/70),"")</f>
        <v/>
      </c>
      <c r="L664" t="str">
        <f>_xlfn.CONCAT(БД_2023[[#This Row],[Имя]]," ",RIGHT(БД_2023[[#This Row],[Номер телефона]],5))</f>
        <v>ИРИНА 8****</v>
      </c>
      <c r="M664" s="17" t="str">
        <f>VLOOKUP(БД_2023[[#This Row],[Имя]],'СВ данные'!$A$1:$B$212,2,0)</f>
        <v>Ж</v>
      </c>
      <c r="N664" t="s">
        <v>30</v>
      </c>
      <c r="O664" t="str">
        <f>VLOOKUP(БД_2023[[#This Row],[Товар]],'СВ данные'!$E$2:$F$373,2,0)</f>
        <v>Одежда</v>
      </c>
    </row>
    <row r="665" spans="1:15" x14ac:dyDescent="0.2">
      <c r="A665" t="s">
        <v>9</v>
      </c>
      <c r="B665" s="4">
        <v>45096</v>
      </c>
      <c r="C665" t="s">
        <v>399</v>
      </c>
      <c r="D665" s="33" t="s">
        <v>883</v>
      </c>
      <c r="E665" t="s">
        <v>43</v>
      </c>
      <c r="F665" s="5">
        <v>10152</v>
      </c>
      <c r="G665" s="1">
        <v>12.25</v>
      </c>
      <c r="H665" s="8" t="s">
        <v>36</v>
      </c>
      <c r="I665" s="3">
        <v>92960</v>
      </c>
      <c r="J665" s="17" t="s">
        <v>25</v>
      </c>
      <c r="K665" t="str">
        <f>IF((БД_2023[[#This Row],[ВЫРУЧКА (ТГ.)]]/70)&gt;5000,(БД_2023[[#This Row],[ВЫРУЧКА (ТГ.)]]/70),"")</f>
        <v/>
      </c>
      <c r="L665" t="str">
        <f>_xlfn.CONCAT(БД_2023[[#This Row],[Имя]]," ",RIGHT(БД_2023[[#This Row],[Номер телефона]],5))</f>
        <v>НАТАЛЬЯ 1****</v>
      </c>
      <c r="M665" s="17" t="str">
        <f>VLOOKUP(БД_2023[[#This Row],[Имя]],'СВ данные'!$A$1:$B$212,2,0)</f>
        <v>Ж</v>
      </c>
      <c r="N665" t="s">
        <v>711</v>
      </c>
      <c r="O665" t="str">
        <f>VLOOKUP(БД_2023[[#This Row],[Товар]],'СВ данные'!$E$2:$F$373,2,0)</f>
        <v>18+</v>
      </c>
    </row>
    <row r="666" spans="1:15" x14ac:dyDescent="0.2">
      <c r="A666" t="s">
        <v>9</v>
      </c>
      <c r="B666" s="4">
        <v>45096</v>
      </c>
      <c r="C666" t="s">
        <v>395</v>
      </c>
      <c r="D666" s="33" t="s">
        <v>1025</v>
      </c>
      <c r="E666" t="s">
        <v>49</v>
      </c>
      <c r="F666" s="5">
        <v>4770</v>
      </c>
      <c r="G666" s="1">
        <v>12.25</v>
      </c>
      <c r="H666" s="8" t="s">
        <v>33</v>
      </c>
      <c r="I666" s="3">
        <v>81200</v>
      </c>
      <c r="J666" s="17" t="s">
        <v>25</v>
      </c>
      <c r="K666" t="str">
        <f>IF((БД_2023[[#This Row],[ВЫРУЧКА (ТГ.)]]/70)&gt;5000,(БД_2023[[#This Row],[ВЫРУЧКА (ТГ.)]]/70),"")</f>
        <v/>
      </c>
      <c r="L666" t="str">
        <f>_xlfn.CONCAT(БД_2023[[#This Row],[Имя]]," ",RIGHT(БД_2023[[#This Row],[Номер телефона]],5))</f>
        <v>ЮЛИЯ 4****</v>
      </c>
      <c r="M666" s="17" t="str">
        <f>VLOOKUP(БД_2023[[#This Row],[Имя]],'СВ данные'!$A$1:$B$212,2,0)</f>
        <v>Ж</v>
      </c>
      <c r="N666" t="s">
        <v>711</v>
      </c>
      <c r="O666" t="str">
        <f>VLOOKUP(БД_2023[[#This Row],[Товар]],'СВ данные'!$E$2:$F$373,2,0)</f>
        <v>Сумки</v>
      </c>
    </row>
    <row r="667" spans="1:15" x14ac:dyDescent="0.2">
      <c r="A667" t="s">
        <v>11</v>
      </c>
      <c r="B667" s="4">
        <v>45096</v>
      </c>
      <c r="C667" t="s">
        <v>408</v>
      </c>
      <c r="D667" s="33" t="s">
        <v>901</v>
      </c>
      <c r="E667" t="s">
        <v>208</v>
      </c>
      <c r="F667" s="5">
        <v>6750</v>
      </c>
      <c r="G667" s="1">
        <v>12.3</v>
      </c>
      <c r="H667" s="8" t="s">
        <v>32</v>
      </c>
      <c r="I667" s="3">
        <v>35000</v>
      </c>
      <c r="J667" s="17" t="s">
        <v>25</v>
      </c>
      <c r="K667" t="str">
        <f>IF((БД_2023[[#This Row],[ВЫРУЧКА (ТГ.)]]/70)&gt;5000,(БД_2023[[#This Row],[ВЫРУЧКА (ТГ.)]]/70),"")</f>
        <v/>
      </c>
      <c r="L667" t="str">
        <f>_xlfn.CONCAT(БД_2023[[#This Row],[Имя]]," ",RIGHT(БД_2023[[#This Row],[Номер телефона]],5))</f>
        <v>ЕЛЕНА 0****</v>
      </c>
      <c r="M667" s="17" t="str">
        <f>VLOOKUP(БД_2023[[#This Row],[Имя]],'СВ данные'!$A$1:$B$212,2,0)</f>
        <v>Ж</v>
      </c>
      <c r="N667" t="s">
        <v>711</v>
      </c>
      <c r="O667" t="str">
        <f>VLOOKUP(БД_2023[[#This Row],[Товар]],'СВ данные'!$E$2:$F$373,2,0)</f>
        <v>Разное</v>
      </c>
    </row>
    <row r="668" spans="1:15" x14ac:dyDescent="0.2">
      <c r="A668" t="s">
        <v>9</v>
      </c>
      <c r="B668" s="4">
        <v>45096</v>
      </c>
      <c r="C668" t="s">
        <v>625</v>
      </c>
      <c r="D668" s="18" t="s">
        <v>973</v>
      </c>
      <c r="E668" t="s">
        <v>90</v>
      </c>
      <c r="F668" s="5">
        <v>10705</v>
      </c>
      <c r="G668" s="1">
        <v>70</v>
      </c>
      <c r="H668" s="8" t="s">
        <v>33</v>
      </c>
      <c r="I668" s="3">
        <v>68110</v>
      </c>
      <c r="J668" s="17" t="s">
        <v>717</v>
      </c>
      <c r="K668" t="str">
        <f>IF((БД_2023[[#This Row],[ВЫРУЧКА (ТГ.)]]/70)&gt;5000,(БД_2023[[#This Row],[ВЫРУЧКА (ТГ.)]]/70),"")</f>
        <v/>
      </c>
      <c r="L668" t="str">
        <f>_xlfn.CONCAT(БД_2023[[#This Row],[Имя]]," ",RIGHT(БД_2023[[#This Row],[Номер телефона]],5))</f>
        <v>ИСЛАМ 8****</v>
      </c>
      <c r="M668" s="17" t="str">
        <f>VLOOKUP(БД_2023[[#This Row],[Имя]],'СВ данные'!$A$1:$B$212,2,0)</f>
        <v>М</v>
      </c>
      <c r="N668" t="s">
        <v>710</v>
      </c>
      <c r="O668" t="str">
        <f>VLOOKUP(БД_2023[[#This Row],[Товар]],'СВ данные'!$E$2:$F$373,2,0)</f>
        <v>Товары для кухни</v>
      </c>
    </row>
    <row r="669" spans="1:15" x14ac:dyDescent="0.2">
      <c r="A669" t="s">
        <v>0</v>
      </c>
      <c r="B669" s="4">
        <v>45097</v>
      </c>
      <c r="C669" t="s">
        <v>426</v>
      </c>
      <c r="D669" s="33" t="s">
        <v>1001</v>
      </c>
      <c r="E669" t="s">
        <v>120</v>
      </c>
      <c r="F669" s="5">
        <v>2707.6</v>
      </c>
      <c r="G669" s="1">
        <v>70</v>
      </c>
      <c r="H669" s="8" t="s">
        <v>33</v>
      </c>
      <c r="I669" s="3">
        <v>50743</v>
      </c>
      <c r="J669" s="17" t="s">
        <v>717</v>
      </c>
      <c r="K669" t="str">
        <f>IF((БД_2023[[#This Row],[ВЫРУЧКА (ТГ.)]]/70)&gt;5000,(БД_2023[[#This Row],[ВЫРУЧКА (ТГ.)]]/70),"")</f>
        <v/>
      </c>
      <c r="L669" t="str">
        <f>_xlfn.CONCAT(БД_2023[[#This Row],[Имя]]," ",RIGHT(БД_2023[[#This Row],[Номер телефона]],5))</f>
        <v>КРИСТИНА 3****</v>
      </c>
      <c r="M669" s="17" t="str">
        <f>VLOOKUP(БД_2023[[#This Row],[Имя]],'СВ данные'!$A$1:$B$212,2,0)</f>
        <v>Ж</v>
      </c>
      <c r="N669" t="s">
        <v>710</v>
      </c>
      <c r="O669" t="str">
        <f>VLOOKUP(БД_2023[[#This Row],[Товар]],'СВ данные'!$E$2:$F$373,2,0)</f>
        <v>Бижутерия</v>
      </c>
    </row>
    <row r="670" spans="1:15" x14ac:dyDescent="0.2">
      <c r="A670" t="s">
        <v>18</v>
      </c>
      <c r="B670" s="4">
        <v>45097</v>
      </c>
      <c r="C670" t="s">
        <v>562</v>
      </c>
      <c r="D670" s="33" t="s">
        <v>1086</v>
      </c>
      <c r="E670" t="s">
        <v>226</v>
      </c>
      <c r="F670" s="5">
        <v>7971</v>
      </c>
      <c r="G670" s="1">
        <v>12.15</v>
      </c>
      <c r="H670" s="8" t="s">
        <v>12</v>
      </c>
      <c r="I670" s="3">
        <v>95410</v>
      </c>
      <c r="J670" s="17" t="s">
        <v>25</v>
      </c>
      <c r="K670" t="str">
        <f>IF((БД_2023[[#This Row],[ВЫРУЧКА (ТГ.)]]/70)&gt;5000,(БД_2023[[#This Row],[ВЫРУЧКА (ТГ.)]]/70),"")</f>
        <v/>
      </c>
      <c r="L670" t="str">
        <f>_xlfn.CONCAT(БД_2023[[#This Row],[Имя]]," ",RIGHT(БД_2023[[#This Row],[Номер телефона]],5))</f>
        <v>МИХАИЛ 3****</v>
      </c>
      <c r="M670" s="17" t="str">
        <f>VLOOKUP(БД_2023[[#This Row],[Имя]],'СВ данные'!$A$1:$B$212,2,0)</f>
        <v>М</v>
      </c>
      <c r="N670" t="s">
        <v>711</v>
      </c>
      <c r="O670" t="str">
        <f>VLOOKUP(БД_2023[[#This Row],[Товар]],'СВ данные'!$E$2:$F$373,2,0)</f>
        <v>Бижутерия</v>
      </c>
    </row>
    <row r="671" spans="1:15" x14ac:dyDescent="0.2">
      <c r="A671" t="s">
        <v>11</v>
      </c>
      <c r="B671" s="4">
        <v>45097</v>
      </c>
      <c r="C671" t="s">
        <v>399</v>
      </c>
      <c r="D671" s="33" t="s">
        <v>1052</v>
      </c>
      <c r="E671" t="s">
        <v>242</v>
      </c>
      <c r="F671" s="5">
        <v>5550</v>
      </c>
      <c r="G671" s="1">
        <v>12.23</v>
      </c>
      <c r="H671" s="8" t="s">
        <v>32</v>
      </c>
      <c r="I671" s="3">
        <v>35280</v>
      </c>
      <c r="J671" s="17" t="s">
        <v>25</v>
      </c>
      <c r="K671" t="str">
        <f>IF((БД_2023[[#This Row],[ВЫРУЧКА (ТГ.)]]/70)&gt;5000,(БД_2023[[#This Row],[ВЫРУЧКА (ТГ.)]]/70),"")</f>
        <v/>
      </c>
      <c r="L671" t="str">
        <f>_xlfn.CONCAT(БД_2023[[#This Row],[Имя]]," ",RIGHT(БД_2023[[#This Row],[Номер телефона]],5))</f>
        <v>НАТАЛЬЯ 8****</v>
      </c>
      <c r="M671" s="17" t="str">
        <f>VLOOKUP(БД_2023[[#This Row],[Имя]],'СВ данные'!$A$1:$B$212,2,0)</f>
        <v>Ж</v>
      </c>
      <c r="N671" t="s">
        <v>711</v>
      </c>
      <c r="O671" t="str">
        <f>VLOOKUP(БД_2023[[#This Row],[Товар]],'СВ данные'!$E$2:$F$373,2,0)</f>
        <v>Разное</v>
      </c>
    </row>
    <row r="672" spans="1:15" x14ac:dyDescent="0.2">
      <c r="A672" t="s">
        <v>14</v>
      </c>
      <c r="B672" s="4">
        <v>45097</v>
      </c>
      <c r="C672" t="s">
        <v>588</v>
      </c>
      <c r="D672" s="33" t="s">
        <v>1087</v>
      </c>
      <c r="E672" t="s">
        <v>49</v>
      </c>
      <c r="F672" s="5">
        <v>7468.2</v>
      </c>
      <c r="G672" s="1">
        <v>12.15</v>
      </c>
      <c r="H672" s="8" t="s">
        <v>33</v>
      </c>
      <c r="I672" s="3">
        <v>60340</v>
      </c>
      <c r="J672" s="17" t="s">
        <v>25</v>
      </c>
      <c r="K672" t="str">
        <f>IF((БД_2023[[#This Row],[ВЫРУЧКА (ТГ.)]]/70)&gt;5000,(БД_2023[[#This Row],[ВЫРУЧКА (ТГ.)]]/70),"")</f>
        <v/>
      </c>
      <c r="L672" t="str">
        <f>_xlfn.CONCAT(БД_2023[[#This Row],[Имя]]," ",RIGHT(БД_2023[[#This Row],[Номер телефона]],5))</f>
        <v>АЛИНА 2****</v>
      </c>
      <c r="M672" s="17" t="str">
        <f>VLOOKUP(БД_2023[[#This Row],[Имя]],'СВ данные'!$A$1:$B$212,2,0)</f>
        <v>Ж</v>
      </c>
      <c r="N672" t="s">
        <v>711</v>
      </c>
      <c r="O672" t="str">
        <f>VLOOKUP(БД_2023[[#This Row],[Товар]],'СВ данные'!$E$2:$F$373,2,0)</f>
        <v>Сумки</v>
      </c>
    </row>
    <row r="673" spans="1:15" x14ac:dyDescent="0.2">
      <c r="A673" t="s">
        <v>14</v>
      </c>
      <c r="B673" s="4">
        <v>45097</v>
      </c>
      <c r="C673" t="s">
        <v>567</v>
      </c>
      <c r="D673" s="33" t="s">
        <v>1088</v>
      </c>
      <c r="E673" t="s">
        <v>57</v>
      </c>
      <c r="F673" s="5">
        <v>10480.32</v>
      </c>
      <c r="G673" s="1">
        <v>12.3</v>
      </c>
      <c r="H673" s="8" t="s">
        <v>12</v>
      </c>
      <c r="I673" s="3">
        <v>126700</v>
      </c>
      <c r="J673" s="17" t="s">
        <v>25</v>
      </c>
      <c r="K673" t="str">
        <f>IF((БД_2023[[#This Row],[ВЫРУЧКА (ТГ.)]]/70)&gt;5000,(БД_2023[[#This Row],[ВЫРУЧКА (ТГ.)]]/70),"")</f>
        <v/>
      </c>
      <c r="L673" t="str">
        <f>_xlfn.CONCAT(БД_2023[[#This Row],[Имя]]," ",RIGHT(БД_2023[[#This Row],[Номер телефона]],5))</f>
        <v>ВАЛЕРИЯ 9****</v>
      </c>
      <c r="M673" s="17" t="str">
        <f>VLOOKUP(БД_2023[[#This Row],[Имя]],'СВ данные'!$A$1:$B$212,2,0)</f>
        <v>Ж</v>
      </c>
      <c r="N673" t="s">
        <v>711</v>
      </c>
      <c r="O673" t="str">
        <f>VLOOKUP(БД_2023[[#This Row],[Товар]],'СВ данные'!$E$2:$F$373,2,0)</f>
        <v>Детская одежда</v>
      </c>
    </row>
    <row r="674" spans="1:15" x14ac:dyDescent="0.2">
      <c r="A674" t="s">
        <v>11</v>
      </c>
      <c r="B674" s="4">
        <v>45097</v>
      </c>
      <c r="C674" t="s">
        <v>394</v>
      </c>
      <c r="D674" s="33" t="s">
        <v>1089</v>
      </c>
      <c r="E674" t="s">
        <v>179</v>
      </c>
      <c r="F674" s="5">
        <v>11999</v>
      </c>
      <c r="G674" s="1">
        <v>12.3</v>
      </c>
      <c r="H674" s="8" t="s">
        <v>32</v>
      </c>
      <c r="I674" s="3">
        <v>62230</v>
      </c>
      <c r="J674" s="17" t="s">
        <v>25</v>
      </c>
      <c r="K674" t="str">
        <f>IF((БД_2023[[#This Row],[ВЫРУЧКА (ТГ.)]]/70)&gt;5000,(БД_2023[[#This Row],[ВЫРУЧКА (ТГ.)]]/70),"")</f>
        <v/>
      </c>
      <c r="L674" t="str">
        <f>_xlfn.CONCAT(БД_2023[[#This Row],[Имя]]," ",RIGHT(БД_2023[[#This Row],[Номер телефона]],5))</f>
        <v>ТАТЬЯНА 9****</v>
      </c>
      <c r="M674" s="17" t="str">
        <f>VLOOKUP(БД_2023[[#This Row],[Имя]],'СВ данные'!$A$1:$B$212,2,0)</f>
        <v>Ж</v>
      </c>
      <c r="N674" t="s">
        <v>711</v>
      </c>
      <c r="O674" t="str">
        <f>VLOOKUP(БД_2023[[#This Row],[Товар]],'СВ данные'!$E$2:$F$373,2,0)</f>
        <v>Разное</v>
      </c>
    </row>
    <row r="675" spans="1:15" x14ac:dyDescent="0.2">
      <c r="A675" t="s">
        <v>0</v>
      </c>
      <c r="B675" s="4">
        <v>45098</v>
      </c>
      <c r="C675" t="s">
        <v>402</v>
      </c>
      <c r="D675" s="33" t="s">
        <v>845</v>
      </c>
      <c r="E675" t="s">
        <v>218</v>
      </c>
      <c r="F675" s="5">
        <v>1894.5</v>
      </c>
      <c r="G675" s="1">
        <v>70</v>
      </c>
      <c r="H675" s="8" t="s">
        <v>33</v>
      </c>
      <c r="I675" s="3">
        <v>53900</v>
      </c>
      <c r="J675" s="17" t="s">
        <v>535</v>
      </c>
      <c r="K675" t="str">
        <f>IF((БД_2023[[#This Row],[ВЫРУЧКА (ТГ.)]]/70)&gt;5000,(БД_2023[[#This Row],[ВЫРУЧКА (ТГ.)]]/70),"")</f>
        <v/>
      </c>
      <c r="L675" t="str">
        <f>_xlfn.CONCAT(БД_2023[[#This Row],[Имя]]," ",RIGHT(БД_2023[[#This Row],[Номер телефона]],5))</f>
        <v>КСЕНИЯ 2****</v>
      </c>
      <c r="M675" s="17" t="str">
        <f>VLOOKUP(БД_2023[[#This Row],[Имя]],'СВ данные'!$A$1:$B$212,2,0)</f>
        <v>Ж</v>
      </c>
      <c r="N675" t="s">
        <v>710</v>
      </c>
      <c r="O675" t="str">
        <f>VLOOKUP(БД_2023[[#This Row],[Товар]],'СВ данные'!$E$2:$F$373,2,0)</f>
        <v>Товары для кухни</v>
      </c>
    </row>
    <row r="676" spans="1:15" x14ac:dyDescent="0.2">
      <c r="A676" t="s">
        <v>0</v>
      </c>
      <c r="B676" s="4">
        <v>45098</v>
      </c>
      <c r="C676" t="s">
        <v>446</v>
      </c>
      <c r="D676" s="33" t="s">
        <v>898</v>
      </c>
      <c r="E676" t="s">
        <v>87</v>
      </c>
      <c r="F676" s="5">
        <v>34830</v>
      </c>
      <c r="G676" s="1">
        <v>12.3</v>
      </c>
      <c r="H676" s="8" t="s">
        <v>36</v>
      </c>
      <c r="I676" s="3">
        <v>243600</v>
      </c>
      <c r="J676" s="17" t="s">
        <v>25</v>
      </c>
      <c r="K676" t="str">
        <f>IF((БД_2023[[#This Row],[ВЫРУЧКА (ТГ.)]]/70)&gt;5000,(БД_2023[[#This Row],[ВЫРУЧКА (ТГ.)]]/70),"")</f>
        <v/>
      </c>
      <c r="L676" t="str">
        <f>_xlfn.CONCAT(БД_2023[[#This Row],[Имя]]," ",RIGHT(БД_2023[[#This Row],[Номер телефона]],5))</f>
        <v>ЕВГЕНИЯ 0****</v>
      </c>
      <c r="M676" s="17" t="str">
        <f>VLOOKUP(БД_2023[[#This Row],[Имя]],'СВ данные'!$A$1:$B$212,2,0)</f>
        <v>Ж</v>
      </c>
      <c r="N676" t="s">
        <v>711</v>
      </c>
      <c r="O676" t="str">
        <f>VLOOKUP(БД_2023[[#This Row],[Товар]],'СВ данные'!$E$2:$F$373,2,0)</f>
        <v>Одежда</v>
      </c>
    </row>
    <row r="677" spans="1:15" x14ac:dyDescent="0.2">
      <c r="A677" t="s">
        <v>13</v>
      </c>
      <c r="B677" s="4">
        <v>45098</v>
      </c>
      <c r="C677" t="s">
        <v>410</v>
      </c>
      <c r="D677" s="33" t="s">
        <v>1090</v>
      </c>
      <c r="E677" t="s">
        <v>113</v>
      </c>
      <c r="F677" s="5">
        <v>15550</v>
      </c>
      <c r="G677" s="1">
        <v>12.15</v>
      </c>
      <c r="H677" s="8" t="s">
        <v>33</v>
      </c>
      <c r="I677" s="3">
        <v>125300</v>
      </c>
      <c r="J677" s="17" t="s">
        <v>25</v>
      </c>
      <c r="K677" t="str">
        <f>IF((БД_2023[[#This Row],[ВЫРУЧКА (ТГ.)]]/70)&gt;5000,(БД_2023[[#This Row],[ВЫРУЧКА (ТГ.)]]/70),"")</f>
        <v/>
      </c>
      <c r="L677" t="str">
        <f>_xlfn.CONCAT(БД_2023[[#This Row],[Имя]]," ",RIGHT(БД_2023[[#This Row],[Номер телефона]],5))</f>
        <v>ОЛЬГА 3****</v>
      </c>
      <c r="M677" s="17" t="str">
        <f>VLOOKUP(БД_2023[[#This Row],[Имя]],'СВ данные'!$A$1:$B$212,2,0)</f>
        <v>Ж</v>
      </c>
      <c r="N677" t="s">
        <v>711</v>
      </c>
      <c r="O677" t="str">
        <f>VLOOKUP(БД_2023[[#This Row],[Товар]],'СВ данные'!$E$2:$F$373,2,0)</f>
        <v>Разное</v>
      </c>
    </row>
    <row r="678" spans="1:15" x14ac:dyDescent="0.2">
      <c r="A678" t="s">
        <v>18</v>
      </c>
      <c r="B678" s="4">
        <v>45098</v>
      </c>
      <c r="C678" t="s">
        <v>610</v>
      </c>
      <c r="D678" s="33" t="s">
        <v>754</v>
      </c>
      <c r="E678" t="s">
        <v>179</v>
      </c>
      <c r="F678" s="5">
        <v>13252</v>
      </c>
      <c r="G678" s="1">
        <v>12.15</v>
      </c>
      <c r="H678" s="8" t="s">
        <v>33</v>
      </c>
      <c r="I678" s="3">
        <v>49210</v>
      </c>
      <c r="J678" s="17" t="s">
        <v>25</v>
      </c>
      <c r="K678" t="str">
        <f>IF((БД_2023[[#This Row],[ВЫРУЧКА (ТГ.)]]/70)&gt;5000,(БД_2023[[#This Row],[ВЫРУЧКА (ТГ.)]]/70),"")</f>
        <v/>
      </c>
      <c r="L678" t="str">
        <f>_xlfn.CONCAT(БД_2023[[#This Row],[Имя]]," ",RIGHT(БД_2023[[#This Row],[Номер телефона]],5))</f>
        <v>ВИКА 1****</v>
      </c>
      <c r="M678" s="17" t="str">
        <f>VLOOKUP(БД_2023[[#This Row],[Имя]],'СВ данные'!$A$1:$B$212,2,0)</f>
        <v>Ж</v>
      </c>
      <c r="N678" t="s">
        <v>711</v>
      </c>
      <c r="O678" t="str">
        <f>VLOOKUP(БД_2023[[#This Row],[Товар]],'СВ данные'!$E$2:$F$373,2,0)</f>
        <v>Разное</v>
      </c>
    </row>
    <row r="679" spans="1:15" x14ac:dyDescent="0.2">
      <c r="A679" t="s">
        <v>18</v>
      </c>
      <c r="B679" s="4">
        <v>45098</v>
      </c>
      <c r="C679" t="s">
        <v>400</v>
      </c>
      <c r="D679" s="33" t="s">
        <v>1091</v>
      </c>
      <c r="E679" t="s">
        <v>179</v>
      </c>
      <c r="F679" s="5">
        <v>8280</v>
      </c>
      <c r="G679" s="1">
        <v>12.15</v>
      </c>
      <c r="H679" s="8" t="s">
        <v>12</v>
      </c>
      <c r="I679" s="3">
        <v>76090</v>
      </c>
      <c r="J679" s="17" t="s">
        <v>25</v>
      </c>
      <c r="K679" t="str">
        <f>IF((БД_2023[[#This Row],[ВЫРУЧКА (ТГ.)]]/70)&gt;5000,(БД_2023[[#This Row],[ВЫРУЧКА (ТГ.)]]/70),"")</f>
        <v/>
      </c>
      <c r="L679" t="str">
        <f>_xlfn.CONCAT(БД_2023[[#This Row],[Имя]]," ",RIGHT(БД_2023[[#This Row],[Номер телефона]],5))</f>
        <v>АННА 7****</v>
      </c>
      <c r="M679" s="17" t="str">
        <f>VLOOKUP(БД_2023[[#This Row],[Имя]],'СВ данные'!$A$1:$B$212,2,0)</f>
        <v>Ж</v>
      </c>
      <c r="N679" t="s">
        <v>711</v>
      </c>
      <c r="O679" t="str">
        <f>VLOOKUP(БД_2023[[#This Row],[Товар]],'СВ данные'!$E$2:$F$373,2,0)</f>
        <v>Разное</v>
      </c>
    </row>
    <row r="680" spans="1:15" x14ac:dyDescent="0.2">
      <c r="A680" t="s">
        <v>9</v>
      </c>
      <c r="B680" s="4">
        <v>45098</v>
      </c>
      <c r="C680" t="s">
        <v>453</v>
      </c>
      <c r="D680" s="33" t="s">
        <v>1092</v>
      </c>
      <c r="E680" t="s">
        <v>92</v>
      </c>
      <c r="F680" s="5">
        <v>8371</v>
      </c>
      <c r="G680" s="1">
        <v>12.25</v>
      </c>
      <c r="H680" s="8" t="s">
        <v>33</v>
      </c>
      <c r="I680" s="3">
        <v>90930</v>
      </c>
      <c r="J680" s="17" t="s">
        <v>25</v>
      </c>
      <c r="K680" t="str">
        <f>IF((БД_2023[[#This Row],[ВЫРУЧКА (ТГ.)]]/70)&gt;5000,(БД_2023[[#This Row],[ВЫРУЧКА (ТГ.)]]/70),"")</f>
        <v/>
      </c>
      <c r="L680" t="str">
        <f>_xlfn.CONCAT(БД_2023[[#This Row],[Имя]]," ",RIGHT(БД_2023[[#This Row],[Номер телефона]],5))</f>
        <v>МАРИЯ 4****</v>
      </c>
      <c r="M680" s="17" t="str">
        <f>VLOOKUP(БД_2023[[#This Row],[Имя]],'СВ данные'!$A$1:$B$212,2,0)</f>
        <v>Ж</v>
      </c>
      <c r="N680" t="s">
        <v>711</v>
      </c>
      <c r="O680" t="str">
        <f>VLOOKUP(БД_2023[[#This Row],[Товар]],'СВ данные'!$E$2:$F$373,2,0)</f>
        <v>Разное</v>
      </c>
    </row>
    <row r="681" spans="1:15" x14ac:dyDescent="0.2">
      <c r="A681" t="s">
        <v>9</v>
      </c>
      <c r="B681" s="4">
        <v>45098</v>
      </c>
      <c r="C681" t="s">
        <v>567</v>
      </c>
      <c r="D681" s="33" t="s">
        <v>852</v>
      </c>
      <c r="E681" t="s">
        <v>102</v>
      </c>
      <c r="F681" s="5">
        <v>8181</v>
      </c>
      <c r="G681" s="1">
        <v>12.25</v>
      </c>
      <c r="H681" s="8" t="s">
        <v>33</v>
      </c>
      <c r="I681" s="3">
        <v>75110</v>
      </c>
      <c r="J681" s="17" t="s">
        <v>25</v>
      </c>
      <c r="K681" t="str">
        <f>IF((БД_2023[[#This Row],[ВЫРУЧКА (ТГ.)]]/70)&gt;5000,(БД_2023[[#This Row],[ВЫРУЧКА (ТГ.)]]/70),"")</f>
        <v/>
      </c>
      <c r="L681" t="str">
        <f>_xlfn.CONCAT(БД_2023[[#This Row],[Имя]]," ",RIGHT(БД_2023[[#This Row],[Номер телефона]],5))</f>
        <v>ВАЛЕРИЯ 7****</v>
      </c>
      <c r="M681" s="17" t="str">
        <f>VLOOKUP(БД_2023[[#This Row],[Имя]],'СВ данные'!$A$1:$B$212,2,0)</f>
        <v>Ж</v>
      </c>
      <c r="N681" t="s">
        <v>711</v>
      </c>
      <c r="O681" t="str">
        <f>VLOOKUP(БД_2023[[#This Row],[Товар]],'СВ данные'!$E$2:$F$373,2,0)</f>
        <v>Одежда</v>
      </c>
    </row>
    <row r="682" spans="1:15" x14ac:dyDescent="0.2">
      <c r="A682" t="s">
        <v>14</v>
      </c>
      <c r="B682" s="4">
        <v>45098</v>
      </c>
      <c r="C682" t="s">
        <v>646</v>
      </c>
      <c r="D682" s="33" t="s">
        <v>1068</v>
      </c>
      <c r="E682" t="s">
        <v>530</v>
      </c>
      <c r="F682" s="5">
        <v>10093.6</v>
      </c>
      <c r="G682" s="1">
        <v>12.3</v>
      </c>
      <c r="H682" s="8" t="s">
        <v>12</v>
      </c>
      <c r="I682" s="3">
        <v>112770</v>
      </c>
      <c r="J682" s="17" t="s">
        <v>25</v>
      </c>
      <c r="K682" t="str">
        <f>IF((БД_2023[[#This Row],[ВЫРУЧКА (ТГ.)]]/70)&gt;5000,(БД_2023[[#This Row],[ВЫРУЧКА (ТГ.)]]/70),"")</f>
        <v/>
      </c>
      <c r="L682" t="str">
        <f>_xlfn.CONCAT(БД_2023[[#This Row],[Имя]]," ",RIGHT(БД_2023[[#This Row],[Номер телефона]],5))</f>
        <v>НУРИК 9****</v>
      </c>
      <c r="M682" s="17" t="str">
        <f>VLOOKUP(БД_2023[[#This Row],[Имя]],'СВ данные'!$A$1:$B$212,2,0)</f>
        <v>М</v>
      </c>
      <c r="N682" t="s">
        <v>711</v>
      </c>
      <c r="O682" t="str">
        <f>VLOOKUP(БД_2023[[#This Row],[Товар]],'СВ данные'!$E$2:$F$373,2,0)</f>
        <v>Для дома</v>
      </c>
    </row>
    <row r="683" spans="1:15" x14ac:dyDescent="0.2">
      <c r="A683" t="s">
        <v>14</v>
      </c>
      <c r="B683" s="4">
        <v>45098</v>
      </c>
      <c r="C683" t="s">
        <v>414</v>
      </c>
      <c r="D683" s="33" t="s">
        <v>927</v>
      </c>
      <c r="E683" t="s">
        <v>128</v>
      </c>
      <c r="F683" s="5">
        <v>9655.2000000000007</v>
      </c>
      <c r="G683" s="1">
        <v>12.3</v>
      </c>
      <c r="H683" s="8" t="s">
        <v>33</v>
      </c>
      <c r="I683" s="3">
        <v>92680</v>
      </c>
      <c r="J683" s="17" t="s">
        <v>25</v>
      </c>
      <c r="K683" t="str">
        <f>IF((БД_2023[[#This Row],[ВЫРУЧКА (ТГ.)]]/70)&gt;5000,(БД_2023[[#This Row],[ВЫРУЧКА (ТГ.)]]/70),"")</f>
        <v/>
      </c>
      <c r="L683" t="str">
        <f>_xlfn.CONCAT(БД_2023[[#This Row],[Имя]]," ",RIGHT(БД_2023[[#This Row],[Номер телефона]],5))</f>
        <v>ЕКАТЕРИНА 8****</v>
      </c>
      <c r="M683" s="17" t="str">
        <f>VLOOKUP(БД_2023[[#This Row],[Имя]],'СВ данные'!$A$1:$B$212,2,0)</f>
        <v>Ж</v>
      </c>
      <c r="N683" t="s">
        <v>711</v>
      </c>
      <c r="O683" t="str">
        <f>VLOOKUP(БД_2023[[#This Row],[Товар]],'СВ данные'!$E$2:$F$373,2,0)</f>
        <v>Аксессуары для телефона</v>
      </c>
    </row>
    <row r="684" spans="1:15" x14ac:dyDescent="0.2">
      <c r="A684" t="s">
        <v>14</v>
      </c>
      <c r="B684" s="4">
        <v>45098</v>
      </c>
      <c r="C684" t="s">
        <v>410</v>
      </c>
      <c r="D684" s="33" t="s">
        <v>1093</v>
      </c>
      <c r="E684" t="s">
        <v>144</v>
      </c>
      <c r="F684" s="5">
        <v>4146</v>
      </c>
      <c r="G684" s="1">
        <v>12.3</v>
      </c>
      <c r="H684" s="8" t="s">
        <v>12</v>
      </c>
      <c r="I684" s="3">
        <v>64190</v>
      </c>
      <c r="J684" s="17" t="s">
        <v>25</v>
      </c>
      <c r="K684" t="str">
        <f>IF((БД_2023[[#This Row],[ВЫРУЧКА (ТГ.)]]/70)&gt;5000,(БД_2023[[#This Row],[ВЫРУЧКА (ТГ.)]]/70),"")</f>
        <v/>
      </c>
      <c r="L684" t="str">
        <f>_xlfn.CONCAT(БД_2023[[#This Row],[Имя]]," ",RIGHT(БД_2023[[#This Row],[Номер телефона]],5))</f>
        <v>ОЛЬГА 9****</v>
      </c>
      <c r="M684" s="17" t="str">
        <f>VLOOKUP(БД_2023[[#This Row],[Имя]],'СВ данные'!$A$1:$B$212,2,0)</f>
        <v>Ж</v>
      </c>
      <c r="N684" t="s">
        <v>711</v>
      </c>
      <c r="O684" t="str">
        <f>VLOOKUP(БД_2023[[#This Row],[Товар]],'СВ данные'!$E$2:$F$373,2,0)</f>
        <v>Разное</v>
      </c>
    </row>
    <row r="685" spans="1:15" x14ac:dyDescent="0.2">
      <c r="A685" t="s">
        <v>0</v>
      </c>
      <c r="B685" s="4">
        <v>45098</v>
      </c>
      <c r="C685" t="s">
        <v>395</v>
      </c>
      <c r="D685" s="33" t="s">
        <v>1094</v>
      </c>
      <c r="E685" s="7" t="s">
        <v>49</v>
      </c>
      <c r="F685" s="5">
        <v>10567.8</v>
      </c>
      <c r="G685" s="1">
        <v>12.3</v>
      </c>
      <c r="H685" s="8" t="s">
        <v>36</v>
      </c>
      <c r="I685" s="3">
        <v>68460</v>
      </c>
      <c r="J685" s="17" t="s">
        <v>25</v>
      </c>
      <c r="K685" t="str">
        <f>IF((БД_2023[[#This Row],[ВЫРУЧКА (ТГ.)]]/70)&gt;5000,(БД_2023[[#This Row],[ВЫРУЧКА (ТГ.)]]/70),"")</f>
        <v/>
      </c>
      <c r="L685" t="str">
        <f>_xlfn.CONCAT(БД_2023[[#This Row],[Имя]]," ",RIGHT(БД_2023[[#This Row],[Номер телефона]],5))</f>
        <v>ЮЛИЯ 3****</v>
      </c>
      <c r="M685" s="17" t="str">
        <f>VLOOKUP(БД_2023[[#This Row],[Имя]],'СВ данные'!$A$1:$B$212,2,0)</f>
        <v>Ж</v>
      </c>
      <c r="N685" t="s">
        <v>711</v>
      </c>
      <c r="O685" t="str">
        <f>VLOOKUP(БД_2023[[#This Row],[Товар]],'СВ данные'!$E$2:$F$373,2,0)</f>
        <v>Сумки</v>
      </c>
    </row>
    <row r="686" spans="1:15" x14ac:dyDescent="0.2">
      <c r="A686" t="s">
        <v>18</v>
      </c>
      <c r="B686" s="4">
        <v>45099</v>
      </c>
      <c r="C686" t="s">
        <v>446</v>
      </c>
      <c r="D686" s="33" t="s">
        <v>1095</v>
      </c>
      <c r="E686" t="s">
        <v>228</v>
      </c>
      <c r="F686" s="5">
        <v>3618</v>
      </c>
      <c r="G686" s="1">
        <v>12.15</v>
      </c>
      <c r="H686" s="8" t="s">
        <v>12</v>
      </c>
      <c r="I686" s="3">
        <v>61530</v>
      </c>
      <c r="J686" s="17" t="s">
        <v>25</v>
      </c>
      <c r="K686" t="str">
        <f>IF((БД_2023[[#This Row],[ВЫРУЧКА (ТГ.)]]/70)&gt;5000,(БД_2023[[#This Row],[ВЫРУЧКА (ТГ.)]]/70),"")</f>
        <v/>
      </c>
      <c r="L686" t="str">
        <f>_xlfn.CONCAT(БД_2023[[#This Row],[Имя]]," ",RIGHT(БД_2023[[#This Row],[Номер телефона]],5))</f>
        <v>ЕВГЕНИЯ 4****</v>
      </c>
      <c r="M686" s="17" t="str">
        <f>VLOOKUP(БД_2023[[#This Row],[Имя]],'СВ данные'!$A$1:$B$212,2,0)</f>
        <v>Ж</v>
      </c>
      <c r="N686" t="s">
        <v>711</v>
      </c>
      <c r="O686" t="str">
        <f>VLOOKUP(БД_2023[[#This Row],[Товар]],'СВ данные'!$E$2:$F$373,2,0)</f>
        <v>Обувь</v>
      </c>
    </row>
    <row r="687" spans="1:15" x14ac:dyDescent="0.2">
      <c r="A687" t="s">
        <v>18</v>
      </c>
      <c r="B687" s="4">
        <v>45099</v>
      </c>
      <c r="C687" t="s">
        <v>431</v>
      </c>
      <c r="D687" s="33" t="s">
        <v>1096</v>
      </c>
      <c r="E687" t="s">
        <v>227</v>
      </c>
      <c r="F687" s="5">
        <v>2642</v>
      </c>
      <c r="G687" s="1">
        <v>12.15</v>
      </c>
      <c r="H687" s="8" t="s">
        <v>12</v>
      </c>
      <c r="I687" s="3">
        <v>51450</v>
      </c>
      <c r="J687" s="17" t="s">
        <v>25</v>
      </c>
      <c r="K687" t="str">
        <f>IF((БД_2023[[#This Row],[ВЫРУЧКА (ТГ.)]]/70)&gt;5000,(БД_2023[[#This Row],[ВЫРУЧКА (ТГ.)]]/70),"")</f>
        <v/>
      </c>
      <c r="L687" t="str">
        <f>_xlfn.CONCAT(БД_2023[[#This Row],[Имя]]," ",RIGHT(БД_2023[[#This Row],[Номер телефона]],5))</f>
        <v>АНАСТАСИЯ 6****</v>
      </c>
      <c r="M687" s="17" t="str">
        <f>VLOOKUP(БД_2023[[#This Row],[Имя]],'СВ данные'!$A$1:$B$212,2,0)</f>
        <v>Ж</v>
      </c>
      <c r="N687" t="s">
        <v>711</v>
      </c>
      <c r="O687" t="str">
        <f>VLOOKUP(БД_2023[[#This Row],[Товар]],'СВ данные'!$E$2:$F$373,2,0)</f>
        <v>Одежда</v>
      </c>
    </row>
    <row r="688" spans="1:15" x14ac:dyDescent="0.2">
      <c r="A688" t="s">
        <v>9</v>
      </c>
      <c r="B688" s="4">
        <v>45099</v>
      </c>
      <c r="C688" t="s">
        <v>411</v>
      </c>
      <c r="D688" s="33" t="s">
        <v>905</v>
      </c>
      <c r="E688" t="s">
        <v>213</v>
      </c>
      <c r="F688" s="5">
        <v>8096</v>
      </c>
      <c r="G688" s="1">
        <v>12.25</v>
      </c>
      <c r="H688" s="8" t="s">
        <v>36</v>
      </c>
      <c r="I688" s="3">
        <v>62650</v>
      </c>
      <c r="J688" s="17" t="s">
        <v>25</v>
      </c>
      <c r="K688" t="str">
        <f>IF((БД_2023[[#This Row],[ВЫРУЧКА (ТГ.)]]/70)&gt;5000,(БД_2023[[#This Row],[ВЫРУЧКА (ТГ.)]]/70),"")</f>
        <v/>
      </c>
      <c r="L688" t="str">
        <f>_xlfn.CONCAT(БД_2023[[#This Row],[Имя]]," ",RIGHT(БД_2023[[#This Row],[Номер телефона]],5))</f>
        <v>СЕРГЕЙ 6****</v>
      </c>
      <c r="M688" s="17" t="str">
        <f>VLOOKUP(БД_2023[[#This Row],[Имя]],'СВ данные'!$A$1:$B$212,2,0)</f>
        <v>М</v>
      </c>
      <c r="N688" t="s">
        <v>711</v>
      </c>
      <c r="O688" t="str">
        <f>VLOOKUP(БД_2023[[#This Row],[Товар]],'СВ данные'!$E$2:$F$373,2,0)</f>
        <v>Разное</v>
      </c>
    </row>
    <row r="689" spans="1:15" x14ac:dyDescent="0.2">
      <c r="A689" t="s">
        <v>11</v>
      </c>
      <c r="B689" s="4">
        <v>45100</v>
      </c>
      <c r="C689" t="s">
        <v>668</v>
      </c>
      <c r="D689" s="33" t="s">
        <v>887</v>
      </c>
      <c r="E689" t="s">
        <v>193</v>
      </c>
      <c r="F689" s="5">
        <v>9875</v>
      </c>
      <c r="G689" s="1">
        <v>12.23</v>
      </c>
      <c r="H689" t="s">
        <v>32</v>
      </c>
      <c r="I689" s="3">
        <v>62860</v>
      </c>
      <c r="J689" s="17" t="s">
        <v>25</v>
      </c>
      <c r="K689" t="str">
        <f>IF((БД_2023[[#This Row],[ВЫРУЧКА (ТГ.)]]/70)&gt;5000,(БД_2023[[#This Row],[ВЫРУЧКА (ТГ.)]]/70),"")</f>
        <v/>
      </c>
      <c r="L689" t="str">
        <f>_xlfn.CONCAT(БД_2023[[#This Row],[Имя]]," ",RIGHT(БД_2023[[#This Row],[Номер телефона]],5))</f>
        <v>ТИМУР 8****</v>
      </c>
      <c r="M689" s="17" t="str">
        <f>VLOOKUP(БД_2023[[#This Row],[Имя]],'СВ данные'!$A$1:$B$212,2,0)</f>
        <v>М</v>
      </c>
      <c r="N689" t="s">
        <v>711</v>
      </c>
      <c r="O689" t="str">
        <f>VLOOKUP(БД_2023[[#This Row],[Товар]],'СВ данные'!$E$2:$F$373,2,0)</f>
        <v>Косметика</v>
      </c>
    </row>
    <row r="690" spans="1:15" x14ac:dyDescent="0.2">
      <c r="A690" t="s">
        <v>0</v>
      </c>
      <c r="B690" s="4">
        <v>45100</v>
      </c>
      <c r="C690" t="s">
        <v>399</v>
      </c>
      <c r="D690" s="33" t="s">
        <v>862</v>
      </c>
      <c r="E690" t="s">
        <v>249</v>
      </c>
      <c r="F690" s="5">
        <v>7560</v>
      </c>
      <c r="G690" s="1">
        <v>12.3</v>
      </c>
      <c r="H690" t="s">
        <v>36</v>
      </c>
      <c r="I690" s="3">
        <v>83790</v>
      </c>
      <c r="J690" s="17" t="s">
        <v>25</v>
      </c>
      <c r="K690" t="str">
        <f>IF((БД_2023[[#This Row],[ВЫРУЧКА (ТГ.)]]/70)&gt;5000,(БД_2023[[#This Row],[ВЫРУЧКА (ТГ.)]]/70),"")</f>
        <v/>
      </c>
      <c r="L690" t="str">
        <f>_xlfn.CONCAT(БД_2023[[#This Row],[Имя]]," ",RIGHT(БД_2023[[#This Row],[Номер телефона]],5))</f>
        <v>НАТАЛЬЯ 7****</v>
      </c>
      <c r="M690" s="17" t="str">
        <f>VLOOKUP(БД_2023[[#This Row],[Имя]],'СВ данные'!$A$1:$B$212,2,0)</f>
        <v>Ж</v>
      </c>
      <c r="N690" t="s">
        <v>711</v>
      </c>
      <c r="O690" t="str">
        <f>VLOOKUP(БД_2023[[#This Row],[Товар]],'СВ данные'!$E$2:$F$373,2,0)</f>
        <v>Для дома</v>
      </c>
    </row>
    <row r="691" spans="1:15" x14ac:dyDescent="0.2">
      <c r="A691" t="s">
        <v>0</v>
      </c>
      <c r="B691" s="4">
        <v>45100</v>
      </c>
      <c r="C691" t="s">
        <v>441</v>
      </c>
      <c r="D691" s="33" t="s">
        <v>750</v>
      </c>
      <c r="E691" t="s">
        <v>219</v>
      </c>
      <c r="F691" s="5">
        <v>14534.06</v>
      </c>
      <c r="G691" s="1">
        <v>12.3</v>
      </c>
      <c r="H691" t="s">
        <v>33</v>
      </c>
      <c r="I691" s="3">
        <v>96810</v>
      </c>
      <c r="J691" s="17" t="s">
        <v>25</v>
      </c>
      <c r="K691" t="str">
        <f>IF((БД_2023[[#This Row],[ВЫРУЧКА (ТГ.)]]/70)&gt;5000,(БД_2023[[#This Row],[ВЫРУЧКА (ТГ.)]]/70),"")</f>
        <v/>
      </c>
      <c r="L691" t="str">
        <f>_xlfn.CONCAT(БД_2023[[#This Row],[Имя]]," ",RIGHT(БД_2023[[#This Row],[Номер телефона]],5))</f>
        <v>ЗОЯ 8****</v>
      </c>
      <c r="M691" s="17" t="str">
        <f>VLOOKUP(БД_2023[[#This Row],[Имя]],'СВ данные'!$A$1:$B$212,2,0)</f>
        <v>Ж</v>
      </c>
      <c r="N691" t="s">
        <v>711</v>
      </c>
      <c r="O691" t="str">
        <f>VLOOKUP(БД_2023[[#This Row],[Товар]],'СВ данные'!$E$2:$F$373,2,0)</f>
        <v>ЗОО Товары</v>
      </c>
    </row>
    <row r="692" spans="1:15" x14ac:dyDescent="0.2">
      <c r="A692" t="s">
        <v>11</v>
      </c>
      <c r="B692" s="4">
        <v>45100</v>
      </c>
      <c r="C692" t="s">
        <v>643</v>
      </c>
      <c r="D692" s="33" t="s">
        <v>893</v>
      </c>
      <c r="E692" t="s">
        <v>105</v>
      </c>
      <c r="F692" s="5">
        <v>8942</v>
      </c>
      <c r="G692" s="1">
        <v>12.23</v>
      </c>
      <c r="H692" t="s">
        <v>32</v>
      </c>
      <c r="I692" s="3">
        <v>46340</v>
      </c>
      <c r="J692" s="17" t="s">
        <v>25</v>
      </c>
      <c r="K692" t="str">
        <f>IF((БД_2023[[#This Row],[ВЫРУЧКА (ТГ.)]]/70)&gt;5000,(БД_2023[[#This Row],[ВЫРУЧКА (ТГ.)]]/70),"")</f>
        <v/>
      </c>
      <c r="L692" t="str">
        <f>_xlfn.CONCAT(БД_2023[[#This Row],[Имя]]," ",RIGHT(БД_2023[[#This Row],[Номер телефона]],5))</f>
        <v>НИКОЛАЙ 0****</v>
      </c>
      <c r="M692" s="17" t="str">
        <f>VLOOKUP(БД_2023[[#This Row],[Имя]],'СВ данные'!$A$1:$B$212,2,0)</f>
        <v>М</v>
      </c>
      <c r="N692" t="s">
        <v>711</v>
      </c>
      <c r="O692" t="str">
        <f>VLOOKUP(БД_2023[[#This Row],[Товар]],'СВ данные'!$E$2:$F$373,2,0)</f>
        <v>Инструменты</v>
      </c>
    </row>
    <row r="693" spans="1:15" x14ac:dyDescent="0.2">
      <c r="A693" t="s">
        <v>18</v>
      </c>
      <c r="B693" s="4">
        <v>45100</v>
      </c>
      <c r="C693" t="s">
        <v>604</v>
      </c>
      <c r="D693" s="18" t="s">
        <v>1097</v>
      </c>
      <c r="E693" t="s">
        <v>115</v>
      </c>
      <c r="F693" s="5">
        <v>15973</v>
      </c>
      <c r="G693" s="1">
        <v>65.7</v>
      </c>
      <c r="H693" t="s">
        <v>12</v>
      </c>
      <c r="I693" s="3">
        <v>124810</v>
      </c>
      <c r="J693" s="17" t="s">
        <v>717</v>
      </c>
      <c r="K693" t="str">
        <f>IF((БД_2023[[#This Row],[ВЫРУЧКА (ТГ.)]]/70)&gt;5000,(БД_2023[[#This Row],[ВЫРУЧКА (ТГ.)]]/70),"")</f>
        <v/>
      </c>
      <c r="L693" t="str">
        <f>_xlfn.CONCAT(БД_2023[[#This Row],[Имя]]," ",RIGHT(БД_2023[[#This Row],[Номер телефона]],5))</f>
        <v>БЕКТЕН 5****</v>
      </c>
      <c r="M693" s="17" t="str">
        <f>VLOOKUP(БД_2023[[#This Row],[Имя]],'СВ данные'!$A$1:$B$212,2,0)</f>
        <v>М</v>
      </c>
      <c r="N693" t="s">
        <v>710</v>
      </c>
      <c r="O693" t="str">
        <f>VLOOKUP(БД_2023[[#This Row],[Товар]],'СВ данные'!$E$2:$F$373,2,0)</f>
        <v>Одежда</v>
      </c>
    </row>
    <row r="694" spans="1:15" x14ac:dyDescent="0.2">
      <c r="A694" t="s">
        <v>0</v>
      </c>
      <c r="B694" s="4">
        <v>45101</v>
      </c>
      <c r="C694" t="s">
        <v>394</v>
      </c>
      <c r="D694" s="33" t="s">
        <v>1098</v>
      </c>
      <c r="E694" t="s">
        <v>57</v>
      </c>
      <c r="F694" s="5">
        <v>9350.64</v>
      </c>
      <c r="G694" s="1">
        <v>12.3</v>
      </c>
      <c r="H694" t="s">
        <v>39</v>
      </c>
      <c r="I694" s="3">
        <v>90790</v>
      </c>
      <c r="J694" s="17" t="s">
        <v>25</v>
      </c>
      <c r="K694" t="str">
        <f>IF((БД_2023[[#This Row],[ВЫРУЧКА (ТГ.)]]/70)&gt;5000,(БД_2023[[#This Row],[ВЫРУЧКА (ТГ.)]]/70),"")</f>
        <v/>
      </c>
      <c r="L694" t="str">
        <f>_xlfn.CONCAT(БД_2023[[#This Row],[Имя]]," ",RIGHT(БД_2023[[#This Row],[Номер телефона]],5))</f>
        <v>ТАТЬЯНА 4****</v>
      </c>
      <c r="M694" s="17" t="str">
        <f>VLOOKUP(БД_2023[[#This Row],[Имя]],'СВ данные'!$A$1:$B$212,2,0)</f>
        <v>Ж</v>
      </c>
      <c r="N694" t="s">
        <v>711</v>
      </c>
      <c r="O694" t="str">
        <f>VLOOKUP(БД_2023[[#This Row],[Товар]],'СВ данные'!$E$2:$F$373,2,0)</f>
        <v>Детская одежда</v>
      </c>
    </row>
    <row r="695" spans="1:15" x14ac:dyDescent="0.2">
      <c r="A695" t="s">
        <v>18</v>
      </c>
      <c r="B695" s="4">
        <v>45101</v>
      </c>
      <c r="C695" t="s">
        <v>610</v>
      </c>
      <c r="D695" s="33" t="s">
        <v>754</v>
      </c>
      <c r="E695" t="s">
        <v>70</v>
      </c>
      <c r="F695" s="5">
        <v>24885</v>
      </c>
      <c r="G695" s="1">
        <v>12.18</v>
      </c>
      <c r="H695" t="s">
        <v>33</v>
      </c>
      <c r="I695" s="3">
        <v>83090</v>
      </c>
      <c r="J695" s="17" t="s">
        <v>25</v>
      </c>
      <c r="K695" t="str">
        <f>IF((БД_2023[[#This Row],[ВЫРУЧКА (ТГ.)]]/70)&gt;5000,(БД_2023[[#This Row],[ВЫРУЧКА (ТГ.)]]/70),"")</f>
        <v/>
      </c>
      <c r="L695" t="str">
        <f>_xlfn.CONCAT(БД_2023[[#This Row],[Имя]]," ",RIGHT(БД_2023[[#This Row],[Номер телефона]],5))</f>
        <v>ВИКА 1****</v>
      </c>
      <c r="M695" s="17" t="str">
        <f>VLOOKUP(БД_2023[[#This Row],[Имя]],'СВ данные'!$A$1:$B$212,2,0)</f>
        <v>Ж</v>
      </c>
      <c r="N695" t="s">
        <v>711</v>
      </c>
      <c r="O695" t="str">
        <f>VLOOKUP(БД_2023[[#This Row],[Товар]],'СВ данные'!$E$2:$F$373,2,0)</f>
        <v>Косметика</v>
      </c>
    </row>
    <row r="696" spans="1:15" x14ac:dyDescent="0.2">
      <c r="A696" t="s">
        <v>11</v>
      </c>
      <c r="B696" s="4">
        <v>45101</v>
      </c>
      <c r="C696" t="s">
        <v>410</v>
      </c>
      <c r="D696" s="33" t="s">
        <v>1061</v>
      </c>
      <c r="E696" t="s">
        <v>179</v>
      </c>
      <c r="F696" s="5">
        <v>186</v>
      </c>
      <c r="G696" s="1">
        <v>12.33</v>
      </c>
      <c r="H696" t="s">
        <v>32</v>
      </c>
      <c r="I696" s="3">
        <v>1190</v>
      </c>
      <c r="J696" s="17" t="s">
        <v>25</v>
      </c>
      <c r="K696" t="str">
        <f>IF((БД_2023[[#This Row],[ВЫРУЧКА (ТГ.)]]/70)&gt;5000,(БД_2023[[#This Row],[ВЫРУЧКА (ТГ.)]]/70),"")</f>
        <v/>
      </c>
      <c r="L696" t="str">
        <f>_xlfn.CONCAT(БД_2023[[#This Row],[Имя]]," ",RIGHT(БД_2023[[#This Row],[Номер телефона]],5))</f>
        <v>ОЛЬГА 8****</v>
      </c>
      <c r="M696" s="17" t="str">
        <f>VLOOKUP(БД_2023[[#This Row],[Имя]],'СВ данные'!$A$1:$B$212,2,0)</f>
        <v>Ж</v>
      </c>
      <c r="N696" t="s">
        <v>711</v>
      </c>
      <c r="O696" t="str">
        <f>VLOOKUP(БД_2023[[#This Row],[Товар]],'СВ данные'!$E$2:$F$373,2,0)</f>
        <v>Разное</v>
      </c>
    </row>
    <row r="697" spans="1:15" x14ac:dyDescent="0.2">
      <c r="A697" t="s">
        <v>18</v>
      </c>
      <c r="B697" s="4">
        <v>45102</v>
      </c>
      <c r="C697" t="s">
        <v>442</v>
      </c>
      <c r="D697" s="33" t="s">
        <v>1099</v>
      </c>
      <c r="E697" t="s">
        <v>175</v>
      </c>
      <c r="F697" s="5">
        <v>9929</v>
      </c>
      <c r="G697" s="1">
        <v>12.18</v>
      </c>
      <c r="H697" t="s">
        <v>12</v>
      </c>
      <c r="I697" s="3">
        <v>66640</v>
      </c>
      <c r="J697" s="17" t="s">
        <v>25</v>
      </c>
      <c r="K697" t="str">
        <f>IF((БД_2023[[#This Row],[ВЫРУЧКА (ТГ.)]]/70)&gt;5000,(БД_2023[[#This Row],[ВЫРУЧКА (ТГ.)]]/70),"")</f>
        <v/>
      </c>
      <c r="L697" t="str">
        <f>_xlfn.CONCAT(БД_2023[[#This Row],[Имя]]," ",RIGHT(БД_2023[[#This Row],[Номер телефона]],5))</f>
        <v>ВАЛЕНТИНА 3****</v>
      </c>
      <c r="M697" s="17" t="str">
        <f>VLOOKUP(БД_2023[[#This Row],[Имя]],'СВ данные'!$A$1:$B$212,2,0)</f>
        <v>Ж</v>
      </c>
      <c r="N697" t="s">
        <v>711</v>
      </c>
      <c r="O697" t="str">
        <f>VLOOKUP(БД_2023[[#This Row],[Товар]],'СВ данные'!$E$2:$F$373,2,0)</f>
        <v>Одежда</v>
      </c>
    </row>
    <row r="698" spans="1:15" x14ac:dyDescent="0.2">
      <c r="A698" t="s">
        <v>9</v>
      </c>
      <c r="B698" s="4">
        <v>45102</v>
      </c>
      <c r="C698" t="s">
        <v>408</v>
      </c>
      <c r="D698" s="33" t="s">
        <v>1100</v>
      </c>
      <c r="E698" t="s">
        <v>214</v>
      </c>
      <c r="F698" s="5">
        <v>14156</v>
      </c>
      <c r="G698" s="1">
        <v>12.25</v>
      </c>
      <c r="H698" t="s">
        <v>36</v>
      </c>
      <c r="I698" s="3">
        <v>261100</v>
      </c>
      <c r="J698" s="17" t="s">
        <v>25</v>
      </c>
      <c r="K698" t="str">
        <f>IF((БД_2023[[#This Row],[ВЫРУЧКА (ТГ.)]]/70)&gt;5000,(БД_2023[[#This Row],[ВЫРУЧКА (ТГ.)]]/70),"")</f>
        <v/>
      </c>
      <c r="L698" t="str">
        <f>_xlfn.CONCAT(БД_2023[[#This Row],[Имя]]," ",RIGHT(БД_2023[[#This Row],[Номер телефона]],5))</f>
        <v>ЕЛЕНА 0****</v>
      </c>
      <c r="M698" s="17" t="str">
        <f>VLOOKUP(БД_2023[[#This Row],[Имя]],'СВ данные'!$A$1:$B$212,2,0)</f>
        <v>Ж</v>
      </c>
      <c r="N698" t="s">
        <v>711</v>
      </c>
      <c r="O698" t="str">
        <f>VLOOKUP(БД_2023[[#This Row],[Товар]],'СВ данные'!$E$2:$F$373,2,0)</f>
        <v>Цифровая техника</v>
      </c>
    </row>
    <row r="699" spans="1:15" x14ac:dyDescent="0.2">
      <c r="A699" t="s">
        <v>13</v>
      </c>
      <c r="B699" s="4">
        <v>45102</v>
      </c>
      <c r="C699" t="s">
        <v>413</v>
      </c>
      <c r="D699" s="33" t="s">
        <v>1101</v>
      </c>
      <c r="E699" t="s">
        <v>113</v>
      </c>
      <c r="F699" s="5">
        <v>2500</v>
      </c>
      <c r="G699" s="1">
        <v>12.3</v>
      </c>
      <c r="H699" t="s">
        <v>12</v>
      </c>
      <c r="I699" s="3">
        <v>64750</v>
      </c>
      <c r="J699" s="17" t="s">
        <v>25</v>
      </c>
      <c r="K699" t="str">
        <f>IF((БД_2023[[#This Row],[ВЫРУЧКА (ТГ.)]]/70)&gt;5000,(БД_2023[[#This Row],[ВЫРУЧКА (ТГ.)]]/70),"")</f>
        <v/>
      </c>
      <c r="L699" t="str">
        <f>_xlfn.CONCAT(БД_2023[[#This Row],[Имя]]," ",RIGHT(БД_2023[[#This Row],[Номер телефона]],5))</f>
        <v>АЛЕКСАНДР 3****</v>
      </c>
      <c r="M699" s="17" t="str">
        <f>VLOOKUP(БД_2023[[#This Row],[Имя]],'СВ данные'!$A$1:$B$212,2,0)</f>
        <v>М</v>
      </c>
      <c r="N699" t="s">
        <v>711</v>
      </c>
      <c r="O699" t="str">
        <f>VLOOKUP(БД_2023[[#This Row],[Товар]],'СВ данные'!$E$2:$F$373,2,0)</f>
        <v>Разное</v>
      </c>
    </row>
    <row r="700" spans="1:15" x14ac:dyDescent="0.2">
      <c r="A700" t="s">
        <v>9</v>
      </c>
      <c r="B700" s="4">
        <v>45102</v>
      </c>
      <c r="C700" t="s">
        <v>657</v>
      </c>
      <c r="D700" s="33" t="s">
        <v>1011</v>
      </c>
      <c r="E700" t="s">
        <v>73</v>
      </c>
      <c r="F700" s="5">
        <v>7938</v>
      </c>
      <c r="G700" s="1">
        <v>12.3</v>
      </c>
      <c r="H700" t="s">
        <v>36</v>
      </c>
      <c r="I700" s="3">
        <v>45570</v>
      </c>
      <c r="J700" s="17" t="s">
        <v>25</v>
      </c>
      <c r="K700" t="str">
        <f>IF((БД_2023[[#This Row],[ВЫРУЧКА (ТГ.)]]/70)&gt;5000,(БД_2023[[#This Row],[ВЫРУЧКА (ТГ.)]]/70),"")</f>
        <v/>
      </c>
      <c r="L700" t="str">
        <f>_xlfn.CONCAT(БД_2023[[#This Row],[Имя]]," ",RIGHT(БД_2023[[#This Row],[Номер телефона]],5))</f>
        <v>РОМАН 4****</v>
      </c>
      <c r="M700" s="17" t="str">
        <f>VLOOKUP(БД_2023[[#This Row],[Имя]],'СВ данные'!$A$1:$B$212,2,0)</f>
        <v>М</v>
      </c>
      <c r="N700" t="s">
        <v>711</v>
      </c>
      <c r="O700" t="str">
        <f>VLOOKUP(БД_2023[[#This Row],[Товар]],'СВ данные'!$E$2:$F$373,2,0)</f>
        <v>Для дома</v>
      </c>
    </row>
    <row r="701" spans="1:15" x14ac:dyDescent="0.2">
      <c r="A701" t="s">
        <v>0</v>
      </c>
      <c r="B701" s="4">
        <v>45103</v>
      </c>
      <c r="C701" t="s">
        <v>414</v>
      </c>
      <c r="D701" s="33" t="s">
        <v>1102</v>
      </c>
      <c r="E701" t="s">
        <v>81</v>
      </c>
      <c r="F701" s="5">
        <v>12727</v>
      </c>
      <c r="G701" s="1">
        <v>12.6</v>
      </c>
      <c r="H701" t="s">
        <v>39</v>
      </c>
      <c r="I701" s="3">
        <v>126350</v>
      </c>
      <c r="J701" s="17" t="s">
        <v>25</v>
      </c>
      <c r="K701" t="str">
        <f>IF((БД_2023[[#This Row],[ВЫРУЧКА (ТГ.)]]/70)&gt;5000,(БД_2023[[#This Row],[ВЫРУЧКА (ТГ.)]]/70),"")</f>
        <v/>
      </c>
      <c r="L701" t="str">
        <f>_xlfn.CONCAT(БД_2023[[#This Row],[Имя]]," ",RIGHT(БД_2023[[#This Row],[Номер телефона]],5))</f>
        <v>ЕКАТЕРИНА 2****</v>
      </c>
      <c r="M701" s="17" t="str">
        <f>VLOOKUP(БД_2023[[#This Row],[Имя]],'СВ данные'!$A$1:$B$212,2,0)</f>
        <v>Ж</v>
      </c>
      <c r="N701" t="s">
        <v>711</v>
      </c>
      <c r="O701" t="str">
        <f>VLOOKUP(БД_2023[[#This Row],[Товар]],'СВ данные'!$E$2:$F$373,2,0)</f>
        <v>Рюкзаки</v>
      </c>
    </row>
    <row r="702" spans="1:15" x14ac:dyDescent="0.2">
      <c r="A702" t="s">
        <v>9</v>
      </c>
      <c r="B702" s="4">
        <v>45103</v>
      </c>
      <c r="C702" t="s">
        <v>656</v>
      </c>
      <c r="D702" s="33" t="s">
        <v>923</v>
      </c>
      <c r="E702" t="s">
        <v>215</v>
      </c>
      <c r="F702" s="5">
        <v>21951</v>
      </c>
      <c r="G702" s="1">
        <v>12.3</v>
      </c>
      <c r="H702" t="s">
        <v>36</v>
      </c>
      <c r="I702" s="3">
        <v>213850</v>
      </c>
      <c r="J702" s="17" t="s">
        <v>25</v>
      </c>
      <c r="K702" t="str">
        <f>IF((БД_2023[[#This Row],[ВЫРУЧКА (ТГ.)]]/70)&gt;5000,(БД_2023[[#This Row],[ВЫРУЧКА (ТГ.)]]/70),"")</f>
        <v/>
      </c>
      <c r="L702" t="str">
        <f>_xlfn.CONCAT(БД_2023[[#This Row],[Имя]]," ",RIGHT(БД_2023[[#This Row],[Номер телефона]],5))</f>
        <v>РИТА 5****</v>
      </c>
      <c r="M702" s="17" t="str">
        <f>VLOOKUP(БД_2023[[#This Row],[Имя]],'СВ данные'!$A$1:$B$212,2,0)</f>
        <v>Ж</v>
      </c>
      <c r="N702" t="s">
        <v>711</v>
      </c>
      <c r="O702" t="str">
        <f>VLOOKUP(БД_2023[[#This Row],[Товар]],'СВ данные'!$E$2:$F$373,2,0)</f>
        <v>Сумки</v>
      </c>
    </row>
    <row r="703" spans="1:15" x14ac:dyDescent="0.2">
      <c r="A703" t="s">
        <v>13</v>
      </c>
      <c r="B703" s="4">
        <v>45103</v>
      </c>
      <c r="C703" t="s">
        <v>407</v>
      </c>
      <c r="D703" s="33" t="s">
        <v>1103</v>
      </c>
      <c r="E703" t="s">
        <v>179</v>
      </c>
      <c r="F703" s="5">
        <v>7986</v>
      </c>
      <c r="G703" s="1">
        <v>12.3</v>
      </c>
      <c r="H703" t="s">
        <v>12</v>
      </c>
      <c r="I703" s="3">
        <v>55930</v>
      </c>
      <c r="J703" s="17" t="s">
        <v>25</v>
      </c>
      <c r="K703" t="str">
        <f>IF((БД_2023[[#This Row],[ВЫРУЧКА (ТГ.)]]/70)&gt;5000,(БД_2023[[#This Row],[ВЫРУЧКА (ТГ.)]]/70),"")</f>
        <v/>
      </c>
      <c r="L703" t="str">
        <f>_xlfn.CONCAT(БД_2023[[#This Row],[Имя]]," ",RIGHT(БД_2023[[#This Row],[Номер телефона]],5))</f>
        <v>ВАДИМ 0****</v>
      </c>
      <c r="M703" s="17" t="str">
        <f>VLOOKUP(БД_2023[[#This Row],[Имя]],'СВ данные'!$A$1:$B$212,2,0)</f>
        <v>М</v>
      </c>
      <c r="N703" t="s">
        <v>711</v>
      </c>
      <c r="O703" t="str">
        <f>VLOOKUP(БД_2023[[#This Row],[Товар]],'СВ данные'!$E$2:$F$373,2,0)</f>
        <v>Разное</v>
      </c>
    </row>
    <row r="704" spans="1:15" x14ac:dyDescent="0.2">
      <c r="A704" t="s">
        <v>18</v>
      </c>
      <c r="B704" s="4">
        <v>45103</v>
      </c>
      <c r="C704" t="s">
        <v>580</v>
      </c>
      <c r="D704" s="33" t="s">
        <v>1104</v>
      </c>
      <c r="E704" t="s">
        <v>520</v>
      </c>
      <c r="F704" s="5">
        <v>2952</v>
      </c>
      <c r="G704" s="1">
        <v>12.18</v>
      </c>
      <c r="H704" t="s">
        <v>12</v>
      </c>
      <c r="I704" s="3">
        <v>71750</v>
      </c>
      <c r="J704" s="17" t="s">
        <v>25</v>
      </c>
      <c r="K704" t="str">
        <f>IF((БД_2023[[#This Row],[ВЫРУЧКА (ТГ.)]]/70)&gt;5000,(БД_2023[[#This Row],[ВЫРУЧКА (ТГ.)]]/70),"")</f>
        <v/>
      </c>
      <c r="L704" t="str">
        <f>_xlfn.CONCAT(БД_2023[[#This Row],[Имя]]," ",RIGHT(БД_2023[[#This Row],[Номер телефона]],5))</f>
        <v>АВАЗБЕК 1****</v>
      </c>
      <c r="M704" s="17" t="str">
        <f>VLOOKUP(БД_2023[[#This Row],[Имя]],'СВ данные'!$A$1:$B$212,2,0)</f>
        <v>М</v>
      </c>
      <c r="N704" t="s">
        <v>711</v>
      </c>
      <c r="O704" t="str">
        <f>VLOOKUP(БД_2023[[#This Row],[Товар]],'СВ данные'!$E$2:$F$373,2,0)</f>
        <v>Для дома</v>
      </c>
    </row>
    <row r="705" spans="1:15" x14ac:dyDescent="0.2">
      <c r="A705" t="s">
        <v>0</v>
      </c>
      <c r="B705" s="4">
        <v>45104</v>
      </c>
      <c r="C705" t="s">
        <v>417</v>
      </c>
      <c r="D705" s="33" t="s">
        <v>753</v>
      </c>
      <c r="E705" t="s">
        <v>220</v>
      </c>
      <c r="F705" s="5">
        <v>28306</v>
      </c>
      <c r="G705" s="1">
        <v>12.6</v>
      </c>
      <c r="H705" t="s">
        <v>37</v>
      </c>
      <c r="I705" s="3">
        <v>368200</v>
      </c>
      <c r="J705" s="17" t="s">
        <v>25</v>
      </c>
      <c r="K705" s="3">
        <f>IF((БД_2023[[#This Row],[ВЫРУЧКА (ТГ.)]]/70)&gt;5000,(БД_2023[[#This Row],[ВЫРУЧКА (ТГ.)]]/70),"")</f>
        <v>5260</v>
      </c>
      <c r="L705" t="str">
        <f>_xlfn.CONCAT(БД_2023[[#This Row],[Имя]]," ",RIGHT(БД_2023[[#This Row],[Номер телефона]],5))</f>
        <v>ИВАН 6****</v>
      </c>
      <c r="M705" s="17" t="str">
        <f>VLOOKUP(БД_2023[[#This Row],[Имя]],'СВ данные'!$A$1:$B$212,2,0)</f>
        <v>М</v>
      </c>
      <c r="N705" t="s">
        <v>711</v>
      </c>
      <c r="O705" t="str">
        <f>VLOOKUP(БД_2023[[#This Row],[Товар]],'СВ данные'!$E$2:$F$373,2,0)</f>
        <v>Одежда</v>
      </c>
    </row>
    <row r="706" spans="1:15" x14ac:dyDescent="0.2">
      <c r="A706" t="s">
        <v>9</v>
      </c>
      <c r="B706" s="4">
        <v>45104</v>
      </c>
      <c r="C706" t="s">
        <v>408</v>
      </c>
      <c r="D706" s="33" t="s">
        <v>812</v>
      </c>
      <c r="E706" t="s">
        <v>81</v>
      </c>
      <c r="F706" s="5">
        <v>8548</v>
      </c>
      <c r="G706" s="1">
        <v>12.3</v>
      </c>
      <c r="H706" t="s">
        <v>36</v>
      </c>
      <c r="I706" s="3">
        <v>47460</v>
      </c>
      <c r="J706" s="17" t="s">
        <v>25</v>
      </c>
      <c r="K706" t="str">
        <f>IF((БД_2023[[#This Row],[ВЫРУЧКА (ТГ.)]]/70)&gt;5000,(БД_2023[[#This Row],[ВЫРУЧКА (ТГ.)]]/70),"")</f>
        <v/>
      </c>
      <c r="L706" t="str">
        <f>_xlfn.CONCAT(БД_2023[[#This Row],[Имя]]," ",RIGHT(БД_2023[[#This Row],[Номер телефона]],5))</f>
        <v>ЕЛЕНА 1****</v>
      </c>
      <c r="M706" s="17" t="str">
        <f>VLOOKUP(БД_2023[[#This Row],[Имя]],'СВ данные'!$A$1:$B$212,2,0)</f>
        <v>Ж</v>
      </c>
      <c r="N706" t="s">
        <v>711</v>
      </c>
      <c r="O706" t="str">
        <f>VLOOKUP(БД_2023[[#This Row],[Товар]],'СВ данные'!$E$2:$F$373,2,0)</f>
        <v>Рюкзаки</v>
      </c>
    </row>
    <row r="707" spans="1:15" x14ac:dyDescent="0.2">
      <c r="A707" t="s">
        <v>9</v>
      </c>
      <c r="B707" s="4">
        <v>45104</v>
      </c>
      <c r="C707" t="s">
        <v>395</v>
      </c>
      <c r="D707" s="33" t="s">
        <v>1025</v>
      </c>
      <c r="E707" t="s">
        <v>49</v>
      </c>
      <c r="F707" s="5">
        <v>7759</v>
      </c>
      <c r="G707" s="1">
        <v>12.3</v>
      </c>
      <c r="H707" t="s">
        <v>33</v>
      </c>
      <c r="I707" s="3">
        <v>67340</v>
      </c>
      <c r="J707" s="17" t="s">
        <v>25</v>
      </c>
      <c r="K707" t="str">
        <f>IF((БД_2023[[#This Row],[ВЫРУЧКА (ТГ.)]]/70)&gt;5000,(БД_2023[[#This Row],[ВЫРУЧКА (ТГ.)]]/70),"")</f>
        <v/>
      </c>
      <c r="L707" t="str">
        <f>_xlfn.CONCAT(БД_2023[[#This Row],[Имя]]," ",RIGHT(БД_2023[[#This Row],[Номер телефона]],5))</f>
        <v>ЮЛИЯ 4****</v>
      </c>
      <c r="M707" s="17" t="str">
        <f>VLOOKUP(БД_2023[[#This Row],[Имя]],'СВ данные'!$A$1:$B$212,2,0)</f>
        <v>Ж</v>
      </c>
      <c r="N707" t="s">
        <v>711</v>
      </c>
      <c r="O707" t="str">
        <f>VLOOKUP(БД_2023[[#This Row],[Товар]],'СВ данные'!$E$2:$F$373,2,0)</f>
        <v>Сумки</v>
      </c>
    </row>
    <row r="708" spans="1:15" x14ac:dyDescent="0.2">
      <c r="A708" t="s">
        <v>9</v>
      </c>
      <c r="B708" s="4">
        <v>45104</v>
      </c>
      <c r="C708" t="s">
        <v>411</v>
      </c>
      <c r="D708" s="33" t="s">
        <v>905</v>
      </c>
      <c r="E708" s="7" t="s">
        <v>308</v>
      </c>
      <c r="F708" s="5">
        <v>30218</v>
      </c>
      <c r="G708" s="1">
        <v>12.3</v>
      </c>
      <c r="H708" t="s">
        <v>36</v>
      </c>
      <c r="I708" s="3">
        <v>562100</v>
      </c>
      <c r="J708" s="17" t="s">
        <v>25</v>
      </c>
      <c r="K708" s="3">
        <f>IF((БД_2023[[#This Row],[ВЫРУЧКА (ТГ.)]]/70)&gt;5000,(БД_2023[[#This Row],[ВЫРУЧКА (ТГ.)]]/70),"")</f>
        <v>8030</v>
      </c>
      <c r="L708" t="str">
        <f>_xlfn.CONCAT(БД_2023[[#This Row],[Имя]]," ",RIGHT(БД_2023[[#This Row],[Номер телефона]],5))</f>
        <v>СЕРГЕЙ 6****</v>
      </c>
      <c r="M708" s="17" t="str">
        <f>VLOOKUP(БД_2023[[#This Row],[Имя]],'СВ данные'!$A$1:$B$212,2,0)</f>
        <v>М</v>
      </c>
      <c r="N708" t="s">
        <v>711</v>
      </c>
      <c r="O708" t="str">
        <f>VLOOKUP(БД_2023[[#This Row],[Товар]],'СВ данные'!$E$2:$F$373,2,0)</f>
        <v>Цифровая техника</v>
      </c>
    </row>
    <row r="709" spans="1:15" x14ac:dyDescent="0.2">
      <c r="A709" t="s">
        <v>11</v>
      </c>
      <c r="B709" s="4">
        <v>45105</v>
      </c>
      <c r="C709" t="s">
        <v>668</v>
      </c>
      <c r="D709" s="33" t="s">
        <v>887</v>
      </c>
      <c r="E709" t="s">
        <v>193</v>
      </c>
      <c r="F709" s="5">
        <v>65</v>
      </c>
      <c r="G709" s="1">
        <v>12.58</v>
      </c>
      <c r="H709" t="s">
        <v>32</v>
      </c>
      <c r="I709" s="3">
        <v>420</v>
      </c>
      <c r="J709" s="17" t="s">
        <v>25</v>
      </c>
      <c r="K709" t="str">
        <f>IF((БД_2023[[#This Row],[ВЫРУЧКА (ТГ.)]]/70)&gt;5000,(БД_2023[[#This Row],[ВЫРУЧКА (ТГ.)]]/70),"")</f>
        <v/>
      </c>
      <c r="L709" t="str">
        <f>_xlfn.CONCAT(БД_2023[[#This Row],[Имя]]," ",RIGHT(БД_2023[[#This Row],[Номер телефона]],5))</f>
        <v>ТИМУР 8****</v>
      </c>
      <c r="M709" s="17" t="str">
        <f>VLOOKUP(БД_2023[[#This Row],[Имя]],'СВ данные'!$A$1:$B$212,2,0)</f>
        <v>М</v>
      </c>
      <c r="N709" t="s">
        <v>711</v>
      </c>
      <c r="O709" t="str">
        <f>VLOOKUP(БД_2023[[#This Row],[Товар]],'СВ данные'!$E$2:$F$373,2,0)</f>
        <v>Косметика</v>
      </c>
    </row>
    <row r="710" spans="1:15" x14ac:dyDescent="0.2">
      <c r="A710" t="s">
        <v>13</v>
      </c>
      <c r="B710" s="4">
        <v>45105</v>
      </c>
      <c r="C710" t="s">
        <v>410</v>
      </c>
      <c r="D710" s="33" t="s">
        <v>1105</v>
      </c>
      <c r="E710" t="s">
        <v>520</v>
      </c>
      <c r="F710" s="5">
        <v>810</v>
      </c>
      <c r="G710" s="1">
        <v>12.3</v>
      </c>
      <c r="H710" t="s">
        <v>12</v>
      </c>
      <c r="I710" s="3">
        <v>49000</v>
      </c>
      <c r="J710" s="17" t="s">
        <v>25</v>
      </c>
      <c r="K710" t="str">
        <f>IF((БД_2023[[#This Row],[ВЫРУЧКА (ТГ.)]]/70)&gt;5000,(БД_2023[[#This Row],[ВЫРУЧКА (ТГ.)]]/70),"")</f>
        <v/>
      </c>
      <c r="L710" t="str">
        <f>_xlfn.CONCAT(БД_2023[[#This Row],[Имя]]," ",RIGHT(БД_2023[[#This Row],[Номер телефона]],5))</f>
        <v>ОЛЬГА 3****</v>
      </c>
      <c r="M710" s="17" t="str">
        <f>VLOOKUP(БД_2023[[#This Row],[Имя]],'СВ данные'!$A$1:$B$212,2,0)</f>
        <v>Ж</v>
      </c>
      <c r="N710" t="s">
        <v>711</v>
      </c>
      <c r="O710" t="str">
        <f>VLOOKUP(БД_2023[[#This Row],[Товар]],'СВ данные'!$E$2:$F$373,2,0)</f>
        <v>Для дома</v>
      </c>
    </row>
    <row r="711" spans="1:15" x14ac:dyDescent="0.2">
      <c r="A711" t="s">
        <v>9</v>
      </c>
      <c r="B711" s="4">
        <v>45105</v>
      </c>
      <c r="C711" t="s">
        <v>649</v>
      </c>
      <c r="D711" s="33" t="s">
        <v>1018</v>
      </c>
      <c r="E711" t="s">
        <v>45</v>
      </c>
      <c r="F711" s="5">
        <v>6209</v>
      </c>
      <c r="G711" s="1">
        <v>12.3</v>
      </c>
      <c r="H711" t="s">
        <v>36</v>
      </c>
      <c r="I711" s="3">
        <v>90370</v>
      </c>
      <c r="J711" s="17" t="s">
        <v>25</v>
      </c>
      <c r="K711" t="str">
        <f>IF((БД_2023[[#This Row],[ВЫРУЧКА (ТГ.)]]/70)&gt;5000,(БД_2023[[#This Row],[ВЫРУЧКА (ТГ.)]]/70),"")</f>
        <v/>
      </c>
      <c r="L711" t="str">
        <f>_xlfn.CONCAT(БД_2023[[#This Row],[Имя]]," ",RIGHT(БД_2023[[#This Row],[Номер телефона]],5))</f>
        <v>РАДМИЛА 1****</v>
      </c>
      <c r="M711" s="17" t="str">
        <f>VLOOKUP(БД_2023[[#This Row],[Имя]],'СВ данные'!$A$1:$B$212,2,0)</f>
        <v>Ж</v>
      </c>
      <c r="N711" t="s">
        <v>711</v>
      </c>
      <c r="O711" t="str">
        <f>VLOOKUP(БД_2023[[#This Row],[Товар]],'СВ данные'!$E$2:$F$373,2,0)</f>
        <v>Одежда</v>
      </c>
    </row>
    <row r="712" spans="1:15" x14ac:dyDescent="0.2">
      <c r="A712" t="s">
        <v>0</v>
      </c>
      <c r="B712" s="4">
        <v>45105</v>
      </c>
      <c r="C712" t="s">
        <v>353</v>
      </c>
      <c r="D712" s="33" t="s">
        <v>746</v>
      </c>
      <c r="E712" t="s">
        <v>160</v>
      </c>
      <c r="F712" s="5">
        <v>8466</v>
      </c>
      <c r="G712" s="1">
        <v>12.6</v>
      </c>
      <c r="H712" t="s">
        <v>36</v>
      </c>
      <c r="I712" s="3">
        <v>92890</v>
      </c>
      <c r="J712" s="17" t="s">
        <v>25</v>
      </c>
      <c r="K712" t="str">
        <f>IF((БД_2023[[#This Row],[ВЫРУЧКА (ТГ.)]]/70)&gt;5000,(БД_2023[[#This Row],[ВЫРУЧКА (ТГ.)]]/70),"")</f>
        <v/>
      </c>
      <c r="L712" t="str">
        <f>_xlfn.CONCAT(БД_2023[[#This Row],[Имя]]," ",RIGHT(БД_2023[[#This Row],[Номер телефона]],5))</f>
        <v>ИРИНА 3****</v>
      </c>
      <c r="M712" s="17" t="str">
        <f>VLOOKUP(БД_2023[[#This Row],[Имя]],'СВ данные'!$A$1:$B$212,2,0)</f>
        <v>Ж</v>
      </c>
      <c r="N712" t="s">
        <v>711</v>
      </c>
      <c r="O712" t="str">
        <f>VLOOKUP(БД_2023[[#This Row],[Товар]],'СВ данные'!$E$2:$F$373,2,0)</f>
        <v>Одежда</v>
      </c>
    </row>
    <row r="713" spans="1:15" x14ac:dyDescent="0.2">
      <c r="A713" t="s">
        <v>18</v>
      </c>
      <c r="B713" s="4">
        <v>45105</v>
      </c>
      <c r="C713" t="s">
        <v>395</v>
      </c>
      <c r="D713" s="33" t="s">
        <v>806</v>
      </c>
      <c r="E713" t="s">
        <v>49</v>
      </c>
      <c r="F713" s="5">
        <v>4936</v>
      </c>
      <c r="G713" s="1">
        <v>12.3</v>
      </c>
      <c r="H713" t="s">
        <v>33</v>
      </c>
      <c r="I713" s="3">
        <v>54110</v>
      </c>
      <c r="J713" s="17" t="s">
        <v>25</v>
      </c>
      <c r="K713" t="str">
        <f>IF((БД_2023[[#This Row],[ВЫРУЧКА (ТГ.)]]/70)&gt;5000,(БД_2023[[#This Row],[ВЫРУЧКА (ТГ.)]]/70),"")</f>
        <v/>
      </c>
      <c r="L713" t="str">
        <f>_xlfn.CONCAT(БД_2023[[#This Row],[Имя]]," ",RIGHT(БД_2023[[#This Row],[Номер телефона]],5))</f>
        <v>ЮЛИЯ 7****</v>
      </c>
      <c r="M713" s="17" t="str">
        <f>VLOOKUP(БД_2023[[#This Row],[Имя]],'СВ данные'!$A$1:$B$212,2,0)</f>
        <v>Ж</v>
      </c>
      <c r="N713" t="s">
        <v>711</v>
      </c>
      <c r="O713" t="str">
        <f>VLOOKUP(БД_2023[[#This Row],[Товар]],'СВ данные'!$E$2:$F$373,2,0)</f>
        <v>Сумки</v>
      </c>
    </row>
    <row r="714" spans="1:15" x14ac:dyDescent="0.2">
      <c r="A714" t="s">
        <v>11</v>
      </c>
      <c r="B714" s="4">
        <v>45105</v>
      </c>
      <c r="C714" t="s">
        <v>451</v>
      </c>
      <c r="D714" s="33" t="s">
        <v>849</v>
      </c>
      <c r="E714" s="7" t="s">
        <v>290</v>
      </c>
      <c r="F714" s="5">
        <v>5267</v>
      </c>
      <c r="G714" s="1">
        <v>12.45</v>
      </c>
      <c r="H714" t="s">
        <v>32</v>
      </c>
      <c r="I714" s="3">
        <v>33460</v>
      </c>
      <c r="J714" s="17" t="s">
        <v>25</v>
      </c>
      <c r="K714" t="str">
        <f>IF((БД_2023[[#This Row],[ВЫРУЧКА (ТГ.)]]/70)&gt;5000,(БД_2023[[#This Row],[ВЫРУЧКА (ТГ.)]]/70),"")</f>
        <v/>
      </c>
      <c r="L714" t="str">
        <f>_xlfn.CONCAT(БД_2023[[#This Row],[Имя]]," ",RIGHT(БД_2023[[#This Row],[Номер телефона]],5))</f>
        <v>АЛЕКСАНДРА 7****</v>
      </c>
      <c r="M714" s="17" t="str">
        <f>VLOOKUP(БД_2023[[#This Row],[Имя]],'СВ данные'!$A$1:$B$212,2,0)</f>
        <v>Ж</v>
      </c>
      <c r="N714" t="s">
        <v>711</v>
      </c>
      <c r="O714" t="str">
        <f>VLOOKUP(БД_2023[[#This Row],[Товар]],'СВ данные'!$E$2:$F$373,2,0)</f>
        <v>Одежда</v>
      </c>
    </row>
    <row r="715" spans="1:15" x14ac:dyDescent="0.2">
      <c r="A715" t="s">
        <v>11</v>
      </c>
      <c r="B715" s="4">
        <v>45105</v>
      </c>
      <c r="C715" t="s">
        <v>461</v>
      </c>
      <c r="D715" s="33" t="s">
        <v>1106</v>
      </c>
      <c r="E715" t="s">
        <v>243</v>
      </c>
      <c r="F715" s="5">
        <v>3561</v>
      </c>
      <c r="G715" s="1">
        <v>12.58</v>
      </c>
      <c r="H715" t="s">
        <v>32</v>
      </c>
      <c r="I715" s="3">
        <v>22680</v>
      </c>
      <c r="J715" s="17" t="s">
        <v>25</v>
      </c>
      <c r="K715" t="str">
        <f>IF((БД_2023[[#This Row],[ВЫРУЧКА (ТГ.)]]/70)&gt;5000,(БД_2023[[#This Row],[ВЫРУЧКА (ТГ.)]]/70),"")</f>
        <v/>
      </c>
      <c r="L715" t="str">
        <f>_xlfn.CONCAT(БД_2023[[#This Row],[Имя]]," ",RIGHT(БД_2023[[#This Row],[Номер телефона]],5))</f>
        <v>ЛЮБА 7****</v>
      </c>
      <c r="M715" s="17" t="str">
        <f>VLOOKUP(БД_2023[[#This Row],[Имя]],'СВ данные'!$A$1:$B$212,2,0)</f>
        <v>Ж</v>
      </c>
      <c r="N715" t="s">
        <v>711</v>
      </c>
      <c r="O715" t="str">
        <f>VLOOKUP(БД_2023[[#This Row],[Товар]],'СВ данные'!$E$2:$F$373,2,0)</f>
        <v>Разное</v>
      </c>
    </row>
    <row r="716" spans="1:15" x14ac:dyDescent="0.2">
      <c r="A716" t="s">
        <v>18</v>
      </c>
      <c r="B716" s="4">
        <v>45105</v>
      </c>
      <c r="C716" t="s">
        <v>592</v>
      </c>
      <c r="D716" s="33" t="s">
        <v>1107</v>
      </c>
      <c r="E716" t="s">
        <v>179</v>
      </c>
      <c r="F716" s="5">
        <v>7734</v>
      </c>
      <c r="G716" s="1">
        <v>12.3</v>
      </c>
      <c r="H716" t="s">
        <v>12</v>
      </c>
      <c r="I716" s="3">
        <v>64330</v>
      </c>
      <c r="J716" s="17" t="s">
        <v>25</v>
      </c>
      <c r="K716" t="str">
        <f>IF((БД_2023[[#This Row],[ВЫРУЧКА (ТГ.)]]/70)&gt;5000,(БД_2023[[#This Row],[ВЫРУЧКА (ТГ.)]]/70),"")</f>
        <v/>
      </c>
      <c r="L716" t="str">
        <f>_xlfn.CONCAT(БД_2023[[#This Row],[Имя]]," ",RIGHT(БД_2023[[#This Row],[Номер телефона]],5))</f>
        <v>АНГЕЛИНА 7****</v>
      </c>
      <c r="M716" s="17" t="str">
        <f>VLOOKUP(БД_2023[[#This Row],[Имя]],'СВ данные'!$A$1:$B$212,2,0)</f>
        <v>Ж</v>
      </c>
      <c r="N716" t="s">
        <v>711</v>
      </c>
      <c r="O716" t="str">
        <f>VLOOKUP(БД_2023[[#This Row],[Товар]],'СВ данные'!$E$2:$F$373,2,0)</f>
        <v>Разное</v>
      </c>
    </row>
    <row r="717" spans="1:15" x14ac:dyDescent="0.2">
      <c r="A717" t="s">
        <v>13</v>
      </c>
      <c r="B717" s="4">
        <v>45105</v>
      </c>
      <c r="C717" t="s">
        <v>680</v>
      </c>
      <c r="D717" s="33" t="s">
        <v>1073</v>
      </c>
      <c r="E717" s="7" t="s">
        <v>45</v>
      </c>
      <c r="F717" s="5">
        <v>15020</v>
      </c>
      <c r="G717" s="1">
        <v>12.3</v>
      </c>
      <c r="H717" t="s">
        <v>33</v>
      </c>
      <c r="I717" s="3">
        <v>100800</v>
      </c>
      <c r="J717" s="17" t="s">
        <v>25</v>
      </c>
      <c r="K717" t="str">
        <f>IF((БД_2023[[#This Row],[ВЫРУЧКА (ТГ.)]]/70)&gt;5000,(БД_2023[[#This Row],[ВЫРУЧКА (ТГ.)]]/70),"")</f>
        <v/>
      </c>
      <c r="L717" t="str">
        <f>_xlfn.CONCAT(БД_2023[[#This Row],[Имя]]," ",RIGHT(БД_2023[[#This Row],[Номер телефона]],5))</f>
        <v>ЮРИЙ 2****</v>
      </c>
      <c r="M717" s="17" t="str">
        <f>VLOOKUP(БД_2023[[#This Row],[Имя]],'СВ данные'!$A$1:$B$212,2,0)</f>
        <v>М</v>
      </c>
      <c r="N717" t="s">
        <v>711</v>
      </c>
      <c r="O717" t="str">
        <f>VLOOKUP(БД_2023[[#This Row],[Товар]],'СВ данные'!$E$2:$F$373,2,0)</f>
        <v>Одежда</v>
      </c>
    </row>
    <row r="718" spans="1:15" x14ac:dyDescent="0.2">
      <c r="A718" t="s">
        <v>0</v>
      </c>
      <c r="B718" s="4">
        <v>45105</v>
      </c>
      <c r="C718" t="s">
        <v>440</v>
      </c>
      <c r="D718" s="33" t="s">
        <v>838</v>
      </c>
      <c r="E718" t="s">
        <v>139</v>
      </c>
      <c r="F718" s="5">
        <v>11605</v>
      </c>
      <c r="G718" s="1">
        <v>12.6</v>
      </c>
      <c r="H718" t="s">
        <v>37</v>
      </c>
      <c r="I718" s="3">
        <v>160160</v>
      </c>
      <c r="J718" s="17" t="s">
        <v>25</v>
      </c>
      <c r="K718" t="str">
        <f>IF((БД_2023[[#This Row],[ВЫРУЧКА (ТГ.)]]/70)&gt;5000,(БД_2023[[#This Row],[ВЫРУЧКА (ТГ.)]]/70),"")</f>
        <v/>
      </c>
      <c r="L718" t="str">
        <f>_xlfn.CONCAT(БД_2023[[#This Row],[Имя]]," ",RIGHT(БД_2023[[#This Row],[Номер телефона]],5))</f>
        <v>АРТЕМ 0****</v>
      </c>
      <c r="M718" s="17" t="str">
        <f>VLOOKUP(БД_2023[[#This Row],[Имя]],'СВ данные'!$A$1:$B$212,2,0)</f>
        <v>М</v>
      </c>
      <c r="N718" t="s">
        <v>711</v>
      </c>
      <c r="O718" t="str">
        <f>VLOOKUP(БД_2023[[#This Row],[Товар]],'СВ данные'!$E$2:$F$373,2,0)</f>
        <v>Для дома</v>
      </c>
    </row>
    <row r="719" spans="1:15" x14ac:dyDescent="0.2">
      <c r="A719" t="s">
        <v>13</v>
      </c>
      <c r="B719" s="4">
        <v>45105</v>
      </c>
      <c r="C719" t="s">
        <v>400</v>
      </c>
      <c r="D719" s="33" t="s">
        <v>810</v>
      </c>
      <c r="E719" t="s">
        <v>98</v>
      </c>
      <c r="F719" s="5">
        <v>3987</v>
      </c>
      <c r="G719" s="1">
        <v>12.18</v>
      </c>
      <c r="H719" t="s">
        <v>33</v>
      </c>
      <c r="I719" s="3">
        <v>62440</v>
      </c>
      <c r="J719" s="17" t="s">
        <v>25</v>
      </c>
      <c r="K719" t="str">
        <f>IF((БД_2023[[#This Row],[ВЫРУЧКА (ТГ.)]]/70)&gt;5000,(БД_2023[[#This Row],[ВЫРУЧКА (ТГ.)]]/70),"")</f>
        <v/>
      </c>
      <c r="L719" t="str">
        <f>_xlfn.CONCAT(БД_2023[[#This Row],[Имя]]," ",RIGHT(БД_2023[[#This Row],[Номер телефона]],5))</f>
        <v>АННА 3****</v>
      </c>
      <c r="M719" s="17" t="str">
        <f>VLOOKUP(БД_2023[[#This Row],[Имя]],'СВ данные'!$A$1:$B$212,2,0)</f>
        <v>Ж</v>
      </c>
      <c r="N719" t="s">
        <v>711</v>
      </c>
      <c r="O719" t="str">
        <f>VLOOKUP(БД_2023[[#This Row],[Товар]],'СВ данные'!$E$2:$F$373,2,0)</f>
        <v>Одежда</v>
      </c>
    </row>
    <row r="720" spans="1:15" x14ac:dyDescent="0.2">
      <c r="A720" t="s">
        <v>14</v>
      </c>
      <c r="B720" s="4">
        <v>45105</v>
      </c>
      <c r="C720" t="s">
        <v>395</v>
      </c>
      <c r="D720" s="33" t="s">
        <v>1108</v>
      </c>
      <c r="E720" t="s">
        <v>231</v>
      </c>
      <c r="F720" s="5">
        <v>2180</v>
      </c>
      <c r="G720" s="1">
        <v>12.3</v>
      </c>
      <c r="H720" t="s">
        <v>12</v>
      </c>
      <c r="I720" s="3">
        <v>61600</v>
      </c>
      <c r="J720" s="17" t="s">
        <v>25</v>
      </c>
      <c r="K720" t="str">
        <f>IF((БД_2023[[#This Row],[ВЫРУЧКА (ТГ.)]]/70)&gt;5000,(БД_2023[[#This Row],[ВЫРУЧКА (ТГ.)]]/70),"")</f>
        <v/>
      </c>
      <c r="L720" t="str">
        <f>_xlfn.CONCAT(БД_2023[[#This Row],[Имя]]," ",RIGHT(БД_2023[[#This Row],[Номер телефона]],5))</f>
        <v>ЮЛИЯ 8****</v>
      </c>
      <c r="M720" s="17" t="str">
        <f>VLOOKUP(БД_2023[[#This Row],[Имя]],'СВ данные'!$A$1:$B$212,2,0)</f>
        <v>Ж</v>
      </c>
      <c r="N720" t="s">
        <v>711</v>
      </c>
      <c r="O720" t="str">
        <f>VLOOKUP(БД_2023[[#This Row],[Товар]],'СВ данные'!$E$2:$F$373,2,0)</f>
        <v>Одежда</v>
      </c>
    </row>
    <row r="721" spans="1:15" x14ac:dyDescent="0.2">
      <c r="A721" t="s">
        <v>11</v>
      </c>
      <c r="B721" s="4">
        <v>45106</v>
      </c>
      <c r="C721" t="s">
        <v>668</v>
      </c>
      <c r="D721" s="33" t="s">
        <v>887</v>
      </c>
      <c r="E721" t="s">
        <v>193</v>
      </c>
      <c r="F721" s="5">
        <v>3603</v>
      </c>
      <c r="G721" s="1">
        <v>12.58</v>
      </c>
      <c r="H721" t="s">
        <v>32</v>
      </c>
      <c r="I721" s="3">
        <v>22960</v>
      </c>
      <c r="J721" s="17" t="s">
        <v>25</v>
      </c>
      <c r="K721" t="str">
        <f>IF((БД_2023[[#This Row],[ВЫРУЧКА (ТГ.)]]/70)&gt;5000,(БД_2023[[#This Row],[ВЫРУЧКА (ТГ.)]]/70),"")</f>
        <v/>
      </c>
      <c r="L721" t="str">
        <f>_xlfn.CONCAT(БД_2023[[#This Row],[Имя]]," ",RIGHT(БД_2023[[#This Row],[Номер телефона]],5))</f>
        <v>ТИМУР 8****</v>
      </c>
      <c r="M721" s="17" t="str">
        <f>VLOOKUP(БД_2023[[#This Row],[Имя]],'СВ данные'!$A$1:$B$212,2,0)</f>
        <v>М</v>
      </c>
      <c r="N721" t="s">
        <v>711</v>
      </c>
      <c r="O721" t="str">
        <f>VLOOKUP(БД_2023[[#This Row],[Товар]],'СВ данные'!$E$2:$F$373,2,0)</f>
        <v>Косметика</v>
      </c>
    </row>
    <row r="722" spans="1:15" x14ac:dyDescent="0.2">
      <c r="A722" t="s">
        <v>0</v>
      </c>
      <c r="B722" s="4">
        <v>45106</v>
      </c>
      <c r="C722" t="s">
        <v>398</v>
      </c>
      <c r="D722" s="33" t="s">
        <v>796</v>
      </c>
      <c r="E722" t="s">
        <v>222</v>
      </c>
      <c r="F722" s="5">
        <v>196304</v>
      </c>
      <c r="G722" s="1">
        <v>66</v>
      </c>
      <c r="H722" t="s">
        <v>37</v>
      </c>
      <c r="I722" s="3">
        <v>830830</v>
      </c>
      <c r="J722" s="17" t="s">
        <v>717</v>
      </c>
      <c r="K722" s="3">
        <f>IF((БД_2023[[#This Row],[ВЫРУЧКА (ТГ.)]]/70)&gt;5000,(БД_2023[[#This Row],[ВЫРУЧКА (ТГ.)]]/70),"")</f>
        <v>11869</v>
      </c>
      <c r="L722" t="str">
        <f>_xlfn.CONCAT(БД_2023[[#This Row],[Имя]]," ",RIGHT(БД_2023[[#This Row],[Номер телефона]],5))</f>
        <v>МАРАТ 9****</v>
      </c>
      <c r="M722" s="17" t="str">
        <f>VLOOKUP(БД_2023[[#This Row],[Имя]],'СВ данные'!$A$1:$B$212,2,0)</f>
        <v>М</v>
      </c>
      <c r="N722" t="s">
        <v>710</v>
      </c>
      <c r="O722" t="str">
        <f>VLOOKUP(БД_2023[[#This Row],[Товар]],'СВ данные'!$E$2:$F$373,2,0)</f>
        <v>ЗОО Товары</v>
      </c>
    </row>
    <row r="723" spans="1:15" x14ac:dyDescent="0.2">
      <c r="A723" t="s">
        <v>0</v>
      </c>
      <c r="B723" s="4">
        <v>45106</v>
      </c>
      <c r="C723" t="s">
        <v>426</v>
      </c>
      <c r="D723" s="33" t="s">
        <v>1109</v>
      </c>
      <c r="E723" t="s">
        <v>221</v>
      </c>
      <c r="F723" s="5">
        <v>15767</v>
      </c>
      <c r="G723" s="1">
        <v>12.6</v>
      </c>
      <c r="H723" t="s">
        <v>39</v>
      </c>
      <c r="I723" s="3">
        <v>183352</v>
      </c>
      <c r="J723" s="17" t="s">
        <v>25</v>
      </c>
      <c r="K723" t="str">
        <f>IF((БД_2023[[#This Row],[ВЫРУЧКА (ТГ.)]]/70)&gt;5000,(БД_2023[[#This Row],[ВЫРУЧКА (ТГ.)]]/70),"")</f>
        <v/>
      </c>
      <c r="L723" t="str">
        <f>_xlfn.CONCAT(БД_2023[[#This Row],[Имя]]," ",RIGHT(БД_2023[[#This Row],[Номер телефона]],5))</f>
        <v>КРИСТИНА 6****</v>
      </c>
      <c r="M723" s="17" t="str">
        <f>VLOOKUP(БД_2023[[#This Row],[Имя]],'СВ данные'!$A$1:$B$212,2,0)</f>
        <v>Ж</v>
      </c>
      <c r="N723" t="s">
        <v>711</v>
      </c>
      <c r="O723" t="str">
        <f>VLOOKUP(БД_2023[[#This Row],[Товар]],'СВ данные'!$E$2:$F$373,2,0)</f>
        <v>Для дома</v>
      </c>
    </row>
    <row r="724" spans="1:15" x14ac:dyDescent="0.2">
      <c r="A724" t="s">
        <v>11</v>
      </c>
      <c r="B724" s="4">
        <v>45106</v>
      </c>
      <c r="C724" t="s">
        <v>400</v>
      </c>
      <c r="D724" s="33" t="s">
        <v>1110</v>
      </c>
      <c r="E724" t="s">
        <v>115</v>
      </c>
      <c r="F724" s="5">
        <v>5300</v>
      </c>
      <c r="G724" s="1">
        <v>12.58</v>
      </c>
      <c r="H724" t="s">
        <v>32</v>
      </c>
      <c r="I724" s="3">
        <v>33740</v>
      </c>
      <c r="J724" s="17" t="s">
        <v>25</v>
      </c>
      <c r="K724" t="str">
        <f>IF((БД_2023[[#This Row],[ВЫРУЧКА (ТГ.)]]/70)&gt;5000,(БД_2023[[#This Row],[ВЫРУЧКА (ТГ.)]]/70),"")</f>
        <v/>
      </c>
      <c r="L724" t="str">
        <f>_xlfn.CONCAT(БД_2023[[#This Row],[Имя]]," ",RIGHT(БД_2023[[#This Row],[Номер телефона]],5))</f>
        <v>АННА 7****</v>
      </c>
      <c r="M724" s="17" t="str">
        <f>VLOOKUP(БД_2023[[#This Row],[Имя]],'СВ данные'!$A$1:$B$212,2,0)</f>
        <v>Ж</v>
      </c>
      <c r="N724" t="s">
        <v>711</v>
      </c>
      <c r="O724" t="str">
        <f>VLOOKUP(БД_2023[[#This Row],[Товар]],'СВ данные'!$E$2:$F$373,2,0)</f>
        <v>Одежда</v>
      </c>
    </row>
    <row r="725" spans="1:15" x14ac:dyDescent="0.2">
      <c r="A725" t="s">
        <v>9</v>
      </c>
      <c r="B725" s="4">
        <v>45106</v>
      </c>
      <c r="C725" t="s">
        <v>407</v>
      </c>
      <c r="D725" s="33" t="s">
        <v>902</v>
      </c>
      <c r="E725" t="s">
        <v>99</v>
      </c>
      <c r="F725" s="5">
        <v>12928</v>
      </c>
      <c r="G725" s="1">
        <v>12.3</v>
      </c>
      <c r="H725" t="s">
        <v>33</v>
      </c>
      <c r="I725" s="3">
        <v>164920</v>
      </c>
      <c r="J725" s="17" t="s">
        <v>25</v>
      </c>
      <c r="K725" t="str">
        <f>IF((БД_2023[[#This Row],[ВЫРУЧКА (ТГ.)]]/70)&gt;5000,(БД_2023[[#This Row],[ВЫРУЧКА (ТГ.)]]/70),"")</f>
        <v/>
      </c>
      <c r="L725" t="str">
        <f>_xlfn.CONCAT(БД_2023[[#This Row],[Имя]]," ",RIGHT(БД_2023[[#This Row],[Номер телефона]],5))</f>
        <v>ВАДИМ 0****</v>
      </c>
      <c r="M725" s="17" t="str">
        <f>VLOOKUP(БД_2023[[#This Row],[Имя]],'СВ данные'!$A$1:$B$212,2,0)</f>
        <v>М</v>
      </c>
      <c r="N725" t="s">
        <v>711</v>
      </c>
      <c r="O725" t="str">
        <f>VLOOKUP(БД_2023[[#This Row],[Товар]],'СВ данные'!$E$2:$F$373,2,0)</f>
        <v>Разное</v>
      </c>
    </row>
    <row r="726" spans="1:15" x14ac:dyDescent="0.2">
      <c r="A726" t="s">
        <v>22</v>
      </c>
      <c r="B726" s="4">
        <v>45106</v>
      </c>
      <c r="C726" t="s">
        <v>399</v>
      </c>
      <c r="D726" s="33" t="s">
        <v>1111</v>
      </c>
      <c r="E726" t="s">
        <v>558</v>
      </c>
      <c r="F726" s="5">
        <v>5118</v>
      </c>
      <c r="G726" s="1">
        <v>12.45</v>
      </c>
      <c r="H726" t="s">
        <v>12</v>
      </c>
      <c r="I726" s="3">
        <v>49000</v>
      </c>
      <c r="J726" s="17" t="s">
        <v>25</v>
      </c>
      <c r="K726" t="str">
        <f>IF((БД_2023[[#This Row],[ВЫРУЧКА (ТГ.)]]/70)&gt;5000,(БД_2023[[#This Row],[ВЫРУЧКА (ТГ.)]]/70),"")</f>
        <v/>
      </c>
      <c r="L726" t="str">
        <f>_xlfn.CONCAT(БД_2023[[#This Row],[Имя]]," ",RIGHT(БД_2023[[#This Row],[Номер телефона]],5))</f>
        <v>НАТАЛЬЯ 2****</v>
      </c>
      <c r="M726" s="17" t="str">
        <f>VLOOKUP(БД_2023[[#This Row],[Имя]],'СВ данные'!$A$1:$B$212,2,0)</f>
        <v>Ж</v>
      </c>
      <c r="N726" t="s">
        <v>711</v>
      </c>
      <c r="O726" t="str">
        <f>VLOOKUP(БД_2023[[#This Row],[Товар]],'СВ данные'!$E$2:$F$373,2,0)</f>
        <v>ЗОО Товары</v>
      </c>
    </row>
    <row r="727" spans="1:15" x14ac:dyDescent="0.2">
      <c r="A727" t="s">
        <v>14</v>
      </c>
      <c r="B727" s="4">
        <v>45106</v>
      </c>
      <c r="C727" t="s">
        <v>567</v>
      </c>
      <c r="D727" s="33" t="s">
        <v>1112</v>
      </c>
      <c r="E727" t="s">
        <v>143</v>
      </c>
      <c r="F727" s="5">
        <v>7808.4</v>
      </c>
      <c r="G727" s="1">
        <v>12.4</v>
      </c>
      <c r="H727" t="s">
        <v>12</v>
      </c>
      <c r="I727" s="3">
        <v>58800</v>
      </c>
      <c r="J727" s="17" t="s">
        <v>25</v>
      </c>
      <c r="K727" t="str">
        <f>IF((БД_2023[[#This Row],[ВЫРУЧКА (ТГ.)]]/70)&gt;5000,(БД_2023[[#This Row],[ВЫРУЧКА (ТГ.)]]/70),"")</f>
        <v/>
      </c>
      <c r="L727" t="str">
        <f>_xlfn.CONCAT(БД_2023[[#This Row],[Имя]]," ",RIGHT(БД_2023[[#This Row],[Номер телефона]],5))</f>
        <v>ВАЛЕРИЯ 0****</v>
      </c>
      <c r="M727" s="17" t="str">
        <f>VLOOKUP(БД_2023[[#This Row],[Имя]],'СВ данные'!$A$1:$B$212,2,0)</f>
        <v>Ж</v>
      </c>
      <c r="N727" t="s">
        <v>711</v>
      </c>
      <c r="O727" t="str">
        <f>VLOOKUP(БД_2023[[#This Row],[Товар]],'СВ данные'!$E$2:$F$373,2,0)</f>
        <v>Одежда</v>
      </c>
    </row>
    <row r="728" spans="1:15" x14ac:dyDescent="0.2">
      <c r="A728" t="s">
        <v>14</v>
      </c>
      <c r="B728" s="4">
        <v>45106</v>
      </c>
      <c r="C728" t="s">
        <v>499</v>
      </c>
      <c r="D728" s="33" t="s">
        <v>756</v>
      </c>
      <c r="E728" t="s">
        <v>169</v>
      </c>
      <c r="F728" s="5" t="s">
        <v>30</v>
      </c>
      <c r="G728" s="1" t="s">
        <v>30</v>
      </c>
      <c r="H728" t="s">
        <v>33</v>
      </c>
      <c r="I728" s="3">
        <v>108068</v>
      </c>
      <c r="J728" s="17" t="s">
        <v>30</v>
      </c>
      <c r="K728" t="str">
        <f>IF((БД_2023[[#This Row],[ВЫРУЧКА (ТГ.)]]/70)&gt;5000,(БД_2023[[#This Row],[ВЫРУЧКА (ТГ.)]]/70),"")</f>
        <v/>
      </c>
      <c r="L728" t="str">
        <f>_xlfn.CONCAT(БД_2023[[#This Row],[Имя]]," ",RIGHT(БД_2023[[#This Row],[Номер телефона]],5))</f>
        <v>ЛЕВ ****</v>
      </c>
      <c r="M728" s="17" t="str">
        <f>VLOOKUP(БД_2023[[#This Row],[Имя]],'СВ данные'!$A$1:$B$212,2,0)</f>
        <v>М</v>
      </c>
      <c r="N728" t="s">
        <v>30</v>
      </c>
      <c r="O728" t="str">
        <f>VLOOKUP(БД_2023[[#This Row],[Товар]],'СВ данные'!$E$2:$F$373,2,0)</f>
        <v>Нет данных</v>
      </c>
    </row>
    <row r="729" spans="1:15" x14ac:dyDescent="0.2">
      <c r="A729" t="s">
        <v>22</v>
      </c>
      <c r="B729" s="4">
        <v>45107</v>
      </c>
      <c r="C729" t="s">
        <v>592</v>
      </c>
      <c r="D729" s="33" t="s">
        <v>1113</v>
      </c>
      <c r="E729" t="s">
        <v>140</v>
      </c>
      <c r="F729" s="5">
        <v>3056</v>
      </c>
      <c r="G729" s="1">
        <v>12.5</v>
      </c>
      <c r="H729" t="s">
        <v>12</v>
      </c>
      <c r="I729" s="3">
        <v>49000</v>
      </c>
      <c r="J729" s="17" t="s">
        <v>25</v>
      </c>
      <c r="K729" t="str">
        <f>IF((БД_2023[[#This Row],[ВЫРУЧКА (ТГ.)]]/70)&gt;5000,(БД_2023[[#This Row],[ВЫРУЧКА (ТГ.)]]/70),"")</f>
        <v/>
      </c>
      <c r="L729" t="str">
        <f>_xlfn.CONCAT(БД_2023[[#This Row],[Имя]]," ",RIGHT(БД_2023[[#This Row],[Номер телефона]],5))</f>
        <v>АНГЕЛИНА 0****</v>
      </c>
      <c r="M729" s="17" t="str">
        <f>VLOOKUP(БД_2023[[#This Row],[Имя]],'СВ данные'!$A$1:$B$212,2,0)</f>
        <v>Ж</v>
      </c>
      <c r="N729" t="s">
        <v>711</v>
      </c>
      <c r="O729" t="str">
        <f>VLOOKUP(БД_2023[[#This Row],[Товар]],'СВ данные'!$E$2:$F$373,2,0)</f>
        <v>Разное</v>
      </c>
    </row>
    <row r="730" spans="1:15" x14ac:dyDescent="0.2">
      <c r="A730" t="s">
        <v>9</v>
      </c>
      <c r="B730" s="4">
        <v>45107</v>
      </c>
      <c r="C730" t="s">
        <v>648</v>
      </c>
      <c r="D730" s="33" t="s">
        <v>1114</v>
      </c>
      <c r="E730" s="7" t="s">
        <v>244</v>
      </c>
      <c r="F730" s="5">
        <v>3393</v>
      </c>
      <c r="G730" s="1">
        <v>0</v>
      </c>
      <c r="H730" t="s">
        <v>39</v>
      </c>
      <c r="I730" s="3">
        <v>74270</v>
      </c>
      <c r="J730" s="17" t="s">
        <v>25</v>
      </c>
      <c r="K730" t="str">
        <f>IF((БД_2023[[#This Row],[ВЫРУЧКА (ТГ.)]]/70)&gt;5000,(БД_2023[[#This Row],[ВЫРУЧКА (ТГ.)]]/70),"")</f>
        <v/>
      </c>
      <c r="L730" t="str">
        <f>_xlfn.CONCAT(БД_2023[[#This Row],[Имя]]," ",RIGHT(БД_2023[[#This Row],[Номер телефона]],5))</f>
        <v>ПАВЕЛ 5****</v>
      </c>
      <c r="M730" s="17" t="str">
        <f>VLOOKUP(БД_2023[[#This Row],[Имя]],'СВ данные'!$A$1:$B$212,2,0)</f>
        <v>М</v>
      </c>
      <c r="N730" t="s">
        <v>711</v>
      </c>
      <c r="O730" t="str">
        <f>VLOOKUP(БД_2023[[#This Row],[Товар]],'СВ данные'!$E$2:$F$373,2,0)</f>
        <v>Канцтовары</v>
      </c>
    </row>
    <row r="731" spans="1:15" x14ac:dyDescent="0.2">
      <c r="A731" t="s">
        <v>11</v>
      </c>
      <c r="B731" s="4">
        <v>45107</v>
      </c>
      <c r="C731" t="s">
        <v>410</v>
      </c>
      <c r="D731" s="33" t="s">
        <v>1061</v>
      </c>
      <c r="E731" t="s">
        <v>216</v>
      </c>
      <c r="F731" s="5">
        <v>397</v>
      </c>
      <c r="G731" s="1">
        <v>12.65</v>
      </c>
      <c r="H731" t="s">
        <v>32</v>
      </c>
      <c r="I731" s="3">
        <v>2520</v>
      </c>
      <c r="J731" s="17" t="s">
        <v>25</v>
      </c>
      <c r="K731" t="str">
        <f>IF((БД_2023[[#This Row],[ВЫРУЧКА (ТГ.)]]/70)&gt;5000,(БД_2023[[#This Row],[ВЫРУЧКА (ТГ.)]]/70),"")</f>
        <v/>
      </c>
      <c r="L731" t="str">
        <f>_xlfn.CONCAT(БД_2023[[#This Row],[Имя]]," ",RIGHT(БД_2023[[#This Row],[Номер телефона]],5))</f>
        <v>ОЛЬГА 8****</v>
      </c>
      <c r="M731" s="17" t="str">
        <f>VLOOKUP(БД_2023[[#This Row],[Имя]],'СВ данные'!$A$1:$B$212,2,0)</f>
        <v>Ж</v>
      </c>
      <c r="N731" t="s">
        <v>711</v>
      </c>
      <c r="O731" t="str">
        <f>VLOOKUP(БД_2023[[#This Row],[Товар]],'СВ данные'!$E$2:$F$373,2,0)</f>
        <v>Обувь</v>
      </c>
    </row>
    <row r="732" spans="1:15" x14ac:dyDescent="0.2">
      <c r="A732" s="9" t="s">
        <v>9</v>
      </c>
      <c r="B732" s="4">
        <v>45107</v>
      </c>
      <c r="C732" t="s">
        <v>622</v>
      </c>
      <c r="D732" s="18" t="s">
        <v>763</v>
      </c>
      <c r="E732" s="10" t="s">
        <v>85</v>
      </c>
      <c r="F732" s="11">
        <v>5762</v>
      </c>
      <c r="G732" s="12">
        <v>70</v>
      </c>
      <c r="H732" s="10" t="s">
        <v>33</v>
      </c>
      <c r="I732" s="13">
        <v>64400</v>
      </c>
      <c r="J732" s="19" t="s">
        <v>717</v>
      </c>
      <c r="K732" t="str">
        <f>IF((БД_2023[[#This Row],[ВЫРУЧКА (ТГ.)]]/70)&gt;5000,(БД_2023[[#This Row],[ВЫРУЧКА (ТГ.)]]/70),"")</f>
        <v/>
      </c>
      <c r="L732" t="str">
        <f>_xlfn.CONCAT(БД_2023[[#This Row],[Имя]]," ",RIGHT(БД_2023[[#This Row],[Номер телефона]],5))</f>
        <v>ЗАУРЕ 2****</v>
      </c>
      <c r="M732" s="17" t="str">
        <f>VLOOKUP(БД_2023[[#This Row],[Имя]],'СВ данные'!$A$1:$B$212,2,0)</f>
        <v>Ж</v>
      </c>
      <c r="N732" t="s">
        <v>710</v>
      </c>
      <c r="O732" t="str">
        <f>VLOOKUP(БД_2023[[#This Row],[Товар]],'СВ данные'!$E$2:$F$373,2,0)</f>
        <v>Разное</v>
      </c>
    </row>
    <row r="733" spans="1:15" x14ac:dyDescent="0.2">
      <c r="A733" s="14" t="s">
        <v>11</v>
      </c>
      <c r="B733" s="4">
        <v>45108</v>
      </c>
      <c r="C733" t="s">
        <v>461</v>
      </c>
      <c r="D733" s="33" t="s">
        <v>1106</v>
      </c>
      <c r="E733" t="s">
        <v>243</v>
      </c>
      <c r="F733" s="6">
        <v>3237</v>
      </c>
      <c r="G733" s="15">
        <v>12.9</v>
      </c>
      <c r="H733" s="7" t="s">
        <v>32</v>
      </c>
      <c r="I733" s="16">
        <v>22680</v>
      </c>
      <c r="J733" s="18" t="s">
        <v>25</v>
      </c>
      <c r="K733" t="str">
        <f>IF((БД_2023[[#This Row],[ВЫРУЧКА (ТГ.)]]/70)&gt;5000,(БД_2023[[#This Row],[ВЫРУЧКА (ТГ.)]]/70),"")</f>
        <v/>
      </c>
      <c r="L733" t="str">
        <f>_xlfn.CONCAT(БД_2023[[#This Row],[Имя]]," ",RIGHT(БД_2023[[#This Row],[Номер телефона]],5))</f>
        <v>ЛЮБА 7****</v>
      </c>
      <c r="M733" s="17" t="str">
        <f>VLOOKUP(БД_2023[[#This Row],[Имя]],'СВ данные'!$A$1:$B$212,2,0)</f>
        <v>Ж</v>
      </c>
      <c r="N733" t="s">
        <v>711</v>
      </c>
      <c r="O733" t="str">
        <f>VLOOKUP(БД_2023[[#This Row],[Товар]],'СВ данные'!$E$2:$F$373,2,0)</f>
        <v>Разное</v>
      </c>
    </row>
    <row r="734" spans="1:15" x14ac:dyDescent="0.2">
      <c r="A734" s="14" t="s">
        <v>11</v>
      </c>
      <c r="B734" s="4">
        <v>45108</v>
      </c>
      <c r="C734" t="s">
        <v>453</v>
      </c>
      <c r="D734" s="33" t="s">
        <v>1115</v>
      </c>
      <c r="E734" s="7" t="s">
        <v>252</v>
      </c>
      <c r="F734" s="6">
        <v>7688</v>
      </c>
      <c r="G734" s="15">
        <v>12.75</v>
      </c>
      <c r="H734" s="7" t="s">
        <v>32</v>
      </c>
      <c r="I734" s="16">
        <v>43050</v>
      </c>
      <c r="J734" s="18" t="s">
        <v>25</v>
      </c>
      <c r="K734" t="str">
        <f>IF((БД_2023[[#This Row],[ВЫРУЧКА (ТГ.)]]/70)&gt;5000,(БД_2023[[#This Row],[ВЫРУЧКА (ТГ.)]]/70),"")</f>
        <v/>
      </c>
      <c r="L734" t="str">
        <f>_xlfn.CONCAT(БД_2023[[#This Row],[Имя]]," ",RIGHT(БД_2023[[#This Row],[Номер телефона]],5))</f>
        <v>МАРИЯ 6****</v>
      </c>
      <c r="M734" s="17" t="str">
        <f>VLOOKUP(БД_2023[[#This Row],[Имя]],'СВ данные'!$A$1:$B$212,2,0)</f>
        <v>Ж</v>
      </c>
      <c r="N734" t="s">
        <v>711</v>
      </c>
      <c r="O734" t="str">
        <f>VLOOKUP(БД_2023[[#This Row],[Товар]],'СВ данные'!$E$2:$F$373,2,0)</f>
        <v>ЗОО Товары</v>
      </c>
    </row>
    <row r="735" spans="1:15" x14ac:dyDescent="0.2">
      <c r="A735" s="14" t="s">
        <v>11</v>
      </c>
      <c r="B735" s="4">
        <v>45108</v>
      </c>
      <c r="C735" t="s">
        <v>408</v>
      </c>
      <c r="D735" s="33" t="s">
        <v>901</v>
      </c>
      <c r="E735" t="s">
        <v>78</v>
      </c>
      <c r="F735" s="6">
        <v>4596</v>
      </c>
      <c r="G735" s="15">
        <v>12.65</v>
      </c>
      <c r="H735" s="7" t="s">
        <v>32</v>
      </c>
      <c r="I735" s="16">
        <v>32200</v>
      </c>
      <c r="J735" s="18" t="s">
        <v>25</v>
      </c>
      <c r="K735" t="str">
        <f>IF((БД_2023[[#This Row],[ВЫРУЧКА (ТГ.)]]/70)&gt;5000,(БД_2023[[#This Row],[ВЫРУЧКА (ТГ.)]]/70),"")</f>
        <v/>
      </c>
      <c r="L735" t="str">
        <f>_xlfn.CONCAT(БД_2023[[#This Row],[Имя]]," ",RIGHT(БД_2023[[#This Row],[Номер телефона]],5))</f>
        <v>ЕЛЕНА 0****</v>
      </c>
      <c r="M735" s="17" t="str">
        <f>VLOOKUP(БД_2023[[#This Row],[Имя]],'СВ данные'!$A$1:$B$212,2,0)</f>
        <v>Ж</v>
      </c>
      <c r="N735" t="s">
        <v>711</v>
      </c>
      <c r="O735" t="str">
        <f>VLOOKUP(БД_2023[[#This Row],[Товар]],'СВ данные'!$E$2:$F$373,2,0)</f>
        <v>Косметика</v>
      </c>
    </row>
    <row r="736" spans="1:15" x14ac:dyDescent="0.2">
      <c r="A736" s="14" t="s">
        <v>18</v>
      </c>
      <c r="B736" s="4">
        <v>45108</v>
      </c>
      <c r="C736" t="s">
        <v>639</v>
      </c>
      <c r="D736" s="18" t="s">
        <v>1116</v>
      </c>
      <c r="E736" s="7" t="s">
        <v>264</v>
      </c>
      <c r="F736" s="6">
        <v>7196</v>
      </c>
      <c r="G736" s="15">
        <v>12.5</v>
      </c>
      <c r="H736" s="7" t="s">
        <v>33</v>
      </c>
      <c r="I736" s="16">
        <v>73220</v>
      </c>
      <c r="J736" s="18" t="s">
        <v>535</v>
      </c>
      <c r="K736" t="str">
        <f>IF((БД_2023[[#This Row],[ВЫРУЧКА (ТГ.)]]/70)&gt;5000,(БД_2023[[#This Row],[ВЫРУЧКА (ТГ.)]]/70),"")</f>
        <v/>
      </c>
      <c r="L736" t="str">
        <f>_xlfn.CONCAT(БД_2023[[#This Row],[Имя]]," ",RIGHT(БД_2023[[#This Row],[Номер телефона]],5))</f>
        <v>НАРГИЗА 8****</v>
      </c>
      <c r="M736" s="17" t="str">
        <f>VLOOKUP(БД_2023[[#This Row],[Имя]],'СВ данные'!$A$1:$B$212,2,0)</f>
        <v>Ж</v>
      </c>
      <c r="N736" t="s">
        <v>710</v>
      </c>
      <c r="O736" t="str">
        <f>VLOOKUP(БД_2023[[#This Row],[Товар]],'СВ данные'!$E$2:$F$373,2,0)</f>
        <v>Для дома</v>
      </c>
    </row>
    <row r="737" spans="1:15" x14ac:dyDescent="0.2">
      <c r="A737" s="14" t="s">
        <v>11</v>
      </c>
      <c r="B737" s="4">
        <v>45110</v>
      </c>
      <c r="C737" t="s">
        <v>667</v>
      </c>
      <c r="D737" s="33" t="s">
        <v>859</v>
      </c>
      <c r="E737" s="7" t="s">
        <v>203</v>
      </c>
      <c r="F737" s="6">
        <v>523</v>
      </c>
      <c r="G737" s="15">
        <v>12.8</v>
      </c>
      <c r="H737" s="7" t="s">
        <v>32</v>
      </c>
      <c r="I737" s="16">
        <v>3640</v>
      </c>
      <c r="J737" s="18" t="s">
        <v>30</v>
      </c>
      <c r="K737" t="str">
        <f>IF((БД_2023[[#This Row],[ВЫРУЧКА (ТГ.)]]/70)&gt;5000,(БД_2023[[#This Row],[ВЫРУЧКА (ТГ.)]]/70),"")</f>
        <v/>
      </c>
      <c r="L737" t="str">
        <f>_xlfn.CONCAT(БД_2023[[#This Row],[Имя]]," ",RIGHT(БД_2023[[#This Row],[Номер телефона]],5))</f>
        <v>ТЕМУР 0****</v>
      </c>
      <c r="M737" s="17" t="str">
        <f>VLOOKUP(БД_2023[[#This Row],[Имя]],'СВ данные'!$A$1:$B$212,2,0)</f>
        <v>М</v>
      </c>
      <c r="N737" t="s">
        <v>30</v>
      </c>
      <c r="O737" t="str">
        <f>VLOOKUP(БД_2023[[#This Row],[Товар]],'СВ данные'!$E$2:$F$373,2,0)</f>
        <v>Автозапчасти</v>
      </c>
    </row>
    <row r="738" spans="1:15" x14ac:dyDescent="0.2">
      <c r="A738" s="14" t="s">
        <v>11</v>
      </c>
      <c r="B738" s="4">
        <v>45110</v>
      </c>
      <c r="C738" t="s">
        <v>431</v>
      </c>
      <c r="D738" s="33" t="s">
        <v>1117</v>
      </c>
      <c r="E738" t="s">
        <v>49</v>
      </c>
      <c r="F738" s="6">
        <v>5565</v>
      </c>
      <c r="G738" s="15">
        <v>12.8</v>
      </c>
      <c r="H738" s="7" t="s">
        <v>32</v>
      </c>
      <c r="I738" s="16">
        <v>38990</v>
      </c>
      <c r="J738" s="18" t="s">
        <v>717</v>
      </c>
      <c r="K738" t="str">
        <f>IF((БД_2023[[#This Row],[ВЫРУЧКА (ТГ.)]]/70)&gt;5000,(БД_2023[[#This Row],[ВЫРУЧКА (ТГ.)]]/70),"")</f>
        <v/>
      </c>
      <c r="L738" t="str">
        <f>_xlfn.CONCAT(БД_2023[[#This Row],[Имя]]," ",RIGHT(БД_2023[[#This Row],[Номер телефона]],5))</f>
        <v>АНАСТАСИЯ 0****</v>
      </c>
      <c r="M738" s="17" t="str">
        <f>VLOOKUP(БД_2023[[#This Row],[Имя]],'СВ данные'!$A$1:$B$212,2,0)</f>
        <v>Ж</v>
      </c>
      <c r="N738" t="s">
        <v>710</v>
      </c>
      <c r="O738" t="str">
        <f>VLOOKUP(БД_2023[[#This Row],[Товар]],'СВ данные'!$E$2:$F$373,2,0)</f>
        <v>Сумки</v>
      </c>
    </row>
    <row r="739" spans="1:15" x14ac:dyDescent="0.2">
      <c r="A739" s="14" t="s">
        <v>11</v>
      </c>
      <c r="B739" s="4">
        <v>45110</v>
      </c>
      <c r="C739" t="s">
        <v>400</v>
      </c>
      <c r="D739" s="33" t="s">
        <v>1110</v>
      </c>
      <c r="E739" s="7" t="s">
        <v>115</v>
      </c>
      <c r="F739" s="6">
        <v>726</v>
      </c>
      <c r="G739" s="15">
        <v>12.8</v>
      </c>
      <c r="H739" s="7" t="s">
        <v>32</v>
      </c>
      <c r="I739" s="16">
        <v>5110</v>
      </c>
      <c r="J739" s="18" t="s">
        <v>25</v>
      </c>
      <c r="K739" t="str">
        <f>IF((БД_2023[[#This Row],[ВЫРУЧКА (ТГ.)]]/70)&gt;5000,(БД_2023[[#This Row],[ВЫРУЧКА (ТГ.)]]/70),"")</f>
        <v/>
      </c>
      <c r="L739" t="str">
        <f>_xlfn.CONCAT(БД_2023[[#This Row],[Имя]]," ",RIGHT(БД_2023[[#This Row],[Номер телефона]],5))</f>
        <v>АННА 7****</v>
      </c>
      <c r="M739" s="17" t="str">
        <f>VLOOKUP(БД_2023[[#This Row],[Имя]],'СВ данные'!$A$1:$B$212,2,0)</f>
        <v>Ж</v>
      </c>
      <c r="N739" t="s">
        <v>711</v>
      </c>
      <c r="O739" t="str">
        <f>VLOOKUP(БД_2023[[#This Row],[Товар]],'СВ данные'!$E$2:$F$373,2,0)</f>
        <v>Одежда</v>
      </c>
    </row>
    <row r="740" spans="1:15" x14ac:dyDescent="0.2">
      <c r="A740" s="9" t="s">
        <v>11</v>
      </c>
      <c r="B740" s="4">
        <v>45110</v>
      </c>
      <c r="C740" t="s">
        <v>400</v>
      </c>
      <c r="D740" s="33" t="s">
        <v>872</v>
      </c>
      <c r="E740" s="10" t="s">
        <v>259</v>
      </c>
      <c r="F740" s="11">
        <v>4550</v>
      </c>
      <c r="G740" s="12">
        <v>12.8</v>
      </c>
      <c r="H740" s="10" t="s">
        <v>32</v>
      </c>
      <c r="I740" s="13">
        <v>31850</v>
      </c>
      <c r="J740" s="19" t="s">
        <v>25</v>
      </c>
      <c r="K740" t="str">
        <f>IF((БД_2023[[#This Row],[ВЫРУЧКА (ТГ.)]]/70)&gt;5000,(БД_2023[[#This Row],[ВЫРУЧКА (ТГ.)]]/70),"")</f>
        <v/>
      </c>
      <c r="L740" t="str">
        <f>_xlfn.CONCAT(БД_2023[[#This Row],[Имя]]," ",RIGHT(БД_2023[[#This Row],[Номер телефона]],5))</f>
        <v>АННА 3****</v>
      </c>
      <c r="M740" s="17" t="str">
        <f>VLOOKUP(БД_2023[[#This Row],[Имя]],'СВ данные'!$A$1:$B$212,2,0)</f>
        <v>Ж</v>
      </c>
      <c r="N740" t="s">
        <v>711</v>
      </c>
      <c r="O740" t="str">
        <f>VLOOKUP(БД_2023[[#This Row],[Товар]],'СВ данные'!$E$2:$F$373,2,0)</f>
        <v>Разное</v>
      </c>
    </row>
    <row r="741" spans="1:15" x14ac:dyDescent="0.2">
      <c r="A741" s="14" t="s">
        <v>14</v>
      </c>
      <c r="B741" s="4">
        <v>45110</v>
      </c>
      <c r="C741" t="s">
        <v>395</v>
      </c>
      <c r="D741" s="33" t="s">
        <v>1118</v>
      </c>
      <c r="E741" s="7" t="s">
        <v>272</v>
      </c>
      <c r="F741" s="6">
        <v>11696.3</v>
      </c>
      <c r="G741" s="15">
        <v>12.4</v>
      </c>
      <c r="H741" s="7" t="s">
        <v>12</v>
      </c>
      <c r="I741" s="16">
        <v>141995</v>
      </c>
      <c r="J741" s="18" t="s">
        <v>533</v>
      </c>
      <c r="K741" t="str">
        <f>IF((БД_2023[[#This Row],[ВЫРУЧКА (ТГ.)]]/70)&gt;5000,(БД_2023[[#This Row],[ВЫРУЧКА (ТГ.)]]/70),"")</f>
        <v/>
      </c>
      <c r="L741" t="str">
        <f>_xlfn.CONCAT(БД_2023[[#This Row],[Имя]]," ",RIGHT(БД_2023[[#This Row],[Номер телефона]],5))</f>
        <v>ЮЛИЯ 2****</v>
      </c>
      <c r="M741" s="17" t="str">
        <f>VLOOKUP(БД_2023[[#This Row],[Имя]],'СВ данные'!$A$1:$B$212,2,0)</f>
        <v>Ж</v>
      </c>
      <c r="N741" t="s">
        <v>711</v>
      </c>
      <c r="O741" t="str">
        <f>VLOOKUP(БД_2023[[#This Row],[Товар]],'СВ данные'!$E$2:$F$373,2,0)</f>
        <v>Разное</v>
      </c>
    </row>
    <row r="742" spans="1:15" x14ac:dyDescent="0.2">
      <c r="A742" s="14" t="s">
        <v>14</v>
      </c>
      <c r="B742" s="4">
        <v>45110</v>
      </c>
      <c r="C742" t="s">
        <v>593</v>
      </c>
      <c r="D742" s="33" t="s">
        <v>1119</v>
      </c>
      <c r="E742" s="7" t="s">
        <v>164</v>
      </c>
      <c r="F742" s="6">
        <v>38123.839999999997</v>
      </c>
      <c r="G742" s="15">
        <v>12.5</v>
      </c>
      <c r="H742" s="7" t="s">
        <v>12</v>
      </c>
      <c r="I742" s="16">
        <v>354060</v>
      </c>
      <c r="J742" s="18" t="s">
        <v>533</v>
      </c>
      <c r="K742" s="3">
        <f>IF((БД_2023[[#This Row],[ВЫРУЧКА (ТГ.)]]/70)&gt;5000,(БД_2023[[#This Row],[ВЫРУЧКА (ТГ.)]]/70),"")</f>
        <v>5058</v>
      </c>
      <c r="L742" t="str">
        <f>_xlfn.CONCAT(БД_2023[[#This Row],[Имя]]," ",RIGHT(БД_2023[[#This Row],[Номер телефона]],5))</f>
        <v>АНДРЕЙ 5****</v>
      </c>
      <c r="M742" s="17" t="str">
        <f>VLOOKUP(БД_2023[[#This Row],[Имя]],'СВ данные'!$A$1:$B$212,2,0)</f>
        <v>М</v>
      </c>
      <c r="N742" t="s">
        <v>711</v>
      </c>
      <c r="O742" t="str">
        <f>VLOOKUP(БД_2023[[#This Row],[Товар]],'СВ данные'!$E$2:$F$373,2,0)</f>
        <v>Разное</v>
      </c>
    </row>
    <row r="743" spans="1:15" x14ac:dyDescent="0.2">
      <c r="A743" s="14" t="s">
        <v>11</v>
      </c>
      <c r="B743" s="4">
        <v>45111</v>
      </c>
      <c r="C743" t="s">
        <v>437</v>
      </c>
      <c r="D743" s="33" t="s">
        <v>1120</v>
      </c>
      <c r="E743" s="7" t="s">
        <v>255</v>
      </c>
      <c r="F743" s="6">
        <v>5810</v>
      </c>
      <c r="G743" s="15">
        <v>12.9</v>
      </c>
      <c r="H743" s="7" t="s">
        <v>32</v>
      </c>
      <c r="I743" s="16">
        <v>40670</v>
      </c>
      <c r="J743" s="18" t="s">
        <v>717</v>
      </c>
      <c r="K743" t="str">
        <f>IF((БД_2023[[#This Row],[ВЫРУЧКА (ТГ.)]]/70)&gt;5000,(БД_2023[[#This Row],[ВЫРУЧКА (ТГ.)]]/70),"")</f>
        <v/>
      </c>
      <c r="L743" t="str">
        <f>_xlfn.CONCAT(БД_2023[[#This Row],[Имя]]," ",RIGHT(БД_2023[[#This Row],[Номер телефона]],5))</f>
        <v>ДУЛАТ 2****</v>
      </c>
      <c r="M743" s="17" t="str">
        <f>VLOOKUP(БД_2023[[#This Row],[Имя]],'СВ данные'!$A$1:$B$212,2,0)</f>
        <v>М</v>
      </c>
      <c r="N743" t="s">
        <v>710</v>
      </c>
      <c r="O743" t="str">
        <f>VLOOKUP(БД_2023[[#This Row],[Товар]],'СВ данные'!$E$2:$F$373,2,0)</f>
        <v>Цифровая техника</v>
      </c>
    </row>
    <row r="744" spans="1:15" x14ac:dyDescent="0.2">
      <c r="A744" s="14" t="s">
        <v>11</v>
      </c>
      <c r="B744" s="4">
        <v>45111</v>
      </c>
      <c r="C744" t="s">
        <v>422</v>
      </c>
      <c r="D744" s="33" t="s">
        <v>881</v>
      </c>
      <c r="E744" s="7" t="s">
        <v>254</v>
      </c>
      <c r="F744" s="6">
        <v>7409</v>
      </c>
      <c r="G744" s="15">
        <v>12.9</v>
      </c>
      <c r="H744" s="7" t="s">
        <v>32</v>
      </c>
      <c r="I744" s="16">
        <v>41570</v>
      </c>
      <c r="J744" s="18" t="s">
        <v>717</v>
      </c>
      <c r="K744" t="str">
        <f>IF((БД_2023[[#This Row],[ВЫРУЧКА (ТГ.)]]/70)&gt;5000,(БД_2023[[#This Row],[ВЫРУЧКА (ТГ.)]]/70),"")</f>
        <v/>
      </c>
      <c r="L744" t="str">
        <f>_xlfn.CONCAT(БД_2023[[#This Row],[Имя]]," ",RIGHT(БД_2023[[#This Row],[Номер телефона]],5))</f>
        <v>ОЛЕГ 2****</v>
      </c>
      <c r="M744" s="17" t="str">
        <f>VLOOKUP(БД_2023[[#This Row],[Имя]],'СВ данные'!$A$1:$B$212,2,0)</f>
        <v>М</v>
      </c>
      <c r="N744" t="s">
        <v>710</v>
      </c>
      <c r="O744" t="str">
        <f>VLOOKUP(БД_2023[[#This Row],[Товар]],'СВ данные'!$E$2:$F$373,2,0)</f>
        <v>Одежда</v>
      </c>
    </row>
    <row r="745" spans="1:15" x14ac:dyDescent="0.2">
      <c r="A745" s="14" t="s">
        <v>0</v>
      </c>
      <c r="B745" s="4">
        <v>45111</v>
      </c>
      <c r="C745" t="s">
        <v>417</v>
      </c>
      <c r="D745" s="33" t="s">
        <v>753</v>
      </c>
      <c r="E745" t="s">
        <v>44</v>
      </c>
      <c r="F745" s="6">
        <v>18216</v>
      </c>
      <c r="G745" s="15">
        <v>12.9</v>
      </c>
      <c r="H745" s="7" t="s">
        <v>33</v>
      </c>
      <c r="I745" s="16">
        <v>141120</v>
      </c>
      <c r="J745" s="18" t="s">
        <v>352</v>
      </c>
      <c r="K745" t="str">
        <f>IF((БД_2023[[#This Row],[ВЫРУЧКА (ТГ.)]]/70)&gt;5000,(БД_2023[[#This Row],[ВЫРУЧКА (ТГ.)]]/70),"")</f>
        <v/>
      </c>
      <c r="L745" t="str">
        <f>_xlfn.CONCAT(БД_2023[[#This Row],[Имя]]," ",RIGHT(БД_2023[[#This Row],[Номер телефона]],5))</f>
        <v>ИВАН 6****</v>
      </c>
      <c r="M745" s="17" t="str">
        <f>VLOOKUP(БД_2023[[#This Row],[Имя]],'СВ данные'!$A$1:$B$212,2,0)</f>
        <v>М</v>
      </c>
      <c r="N745" t="s">
        <v>711</v>
      </c>
      <c r="O745" t="str">
        <f>VLOOKUP(БД_2023[[#This Row],[Товар]],'СВ данные'!$E$2:$F$373,2,0)</f>
        <v>Инструменты</v>
      </c>
    </row>
    <row r="746" spans="1:15" x14ac:dyDescent="0.2">
      <c r="A746" s="14" t="s">
        <v>13</v>
      </c>
      <c r="B746" s="4">
        <v>45111</v>
      </c>
      <c r="C746" t="s">
        <v>417</v>
      </c>
      <c r="D746" s="33" t="s">
        <v>783</v>
      </c>
      <c r="E746" t="s">
        <v>520</v>
      </c>
      <c r="F746" s="6">
        <v>9000</v>
      </c>
      <c r="G746" s="15">
        <v>12.5</v>
      </c>
      <c r="H746" s="7" t="s">
        <v>33</v>
      </c>
      <c r="I746" s="16">
        <v>50400</v>
      </c>
      <c r="J746" s="18" t="s">
        <v>533</v>
      </c>
      <c r="K746" t="str">
        <f>IF((БД_2023[[#This Row],[ВЫРУЧКА (ТГ.)]]/70)&gt;5000,(БД_2023[[#This Row],[ВЫРУЧКА (ТГ.)]]/70),"")</f>
        <v/>
      </c>
      <c r="L746" t="str">
        <f>_xlfn.CONCAT(БД_2023[[#This Row],[Имя]]," ",RIGHT(БД_2023[[#This Row],[Номер телефона]],5))</f>
        <v>ИВАН 7****</v>
      </c>
      <c r="M746" s="17" t="str">
        <f>VLOOKUP(БД_2023[[#This Row],[Имя]],'СВ данные'!$A$1:$B$212,2,0)</f>
        <v>М</v>
      </c>
      <c r="N746" t="s">
        <v>711</v>
      </c>
      <c r="O746" t="str">
        <f>VLOOKUP(БД_2023[[#This Row],[Товар]],'СВ данные'!$E$2:$F$373,2,0)</f>
        <v>Для дома</v>
      </c>
    </row>
    <row r="747" spans="1:15" x14ac:dyDescent="0.2">
      <c r="A747" s="14" t="s">
        <v>11</v>
      </c>
      <c r="B747" s="4">
        <v>45111</v>
      </c>
      <c r="C747" t="s">
        <v>446</v>
      </c>
      <c r="D747" s="33" t="s">
        <v>876</v>
      </c>
      <c r="E747" t="s">
        <v>253</v>
      </c>
      <c r="F747" s="6">
        <v>1654</v>
      </c>
      <c r="G747" s="15">
        <v>12.9</v>
      </c>
      <c r="H747" s="7" t="s">
        <v>32</v>
      </c>
      <c r="I747" s="16">
        <v>11550</v>
      </c>
      <c r="J747" s="18" t="s">
        <v>533</v>
      </c>
      <c r="K747" t="str">
        <f>IF((БД_2023[[#This Row],[ВЫРУЧКА (ТГ.)]]/70)&gt;5000,(БД_2023[[#This Row],[ВЫРУЧКА (ТГ.)]]/70),"")</f>
        <v/>
      </c>
      <c r="L747" t="str">
        <f>_xlfn.CONCAT(БД_2023[[#This Row],[Имя]]," ",RIGHT(БД_2023[[#This Row],[Номер телефона]],5))</f>
        <v>ЕВГЕНИЯ 8****</v>
      </c>
      <c r="M747" s="17" t="str">
        <f>VLOOKUP(БД_2023[[#This Row],[Имя]],'СВ данные'!$A$1:$B$212,2,0)</f>
        <v>Ж</v>
      </c>
      <c r="N747" t="s">
        <v>711</v>
      </c>
      <c r="O747" t="str">
        <f>VLOOKUP(БД_2023[[#This Row],[Товар]],'СВ данные'!$E$2:$F$373,2,0)</f>
        <v>Для дома</v>
      </c>
    </row>
    <row r="748" spans="1:15" x14ac:dyDescent="0.2">
      <c r="A748" s="14" t="s">
        <v>13</v>
      </c>
      <c r="B748" s="4">
        <v>45111</v>
      </c>
      <c r="C748" t="s">
        <v>412</v>
      </c>
      <c r="D748" s="33" t="s">
        <v>1121</v>
      </c>
      <c r="E748" s="7" t="s">
        <v>49</v>
      </c>
      <c r="F748" s="6">
        <v>6610</v>
      </c>
      <c r="G748" s="15">
        <v>12.65</v>
      </c>
      <c r="H748" s="7" t="s">
        <v>12</v>
      </c>
      <c r="I748" s="16">
        <v>96460</v>
      </c>
      <c r="J748" s="18" t="s">
        <v>533</v>
      </c>
      <c r="K748" t="str">
        <f>IF((БД_2023[[#This Row],[ВЫРУЧКА (ТГ.)]]/70)&gt;5000,(БД_2023[[#This Row],[ВЫРУЧКА (ТГ.)]]/70),"")</f>
        <v/>
      </c>
      <c r="L748" t="str">
        <f>_xlfn.CONCAT(БД_2023[[#This Row],[Имя]]," ",RIGHT(БД_2023[[#This Row],[Номер телефона]],5))</f>
        <v>ДМИТРИЙ 6****</v>
      </c>
      <c r="M748" s="17" t="str">
        <f>VLOOKUP(БД_2023[[#This Row],[Имя]],'СВ данные'!$A$1:$B$212,2,0)</f>
        <v>М</v>
      </c>
      <c r="N748" t="s">
        <v>711</v>
      </c>
      <c r="O748" t="str">
        <f>VLOOKUP(БД_2023[[#This Row],[Товар]],'СВ данные'!$E$2:$F$373,2,0)</f>
        <v>Сумки</v>
      </c>
    </row>
    <row r="749" spans="1:15" x14ac:dyDescent="0.2">
      <c r="A749" s="14" t="s">
        <v>13</v>
      </c>
      <c r="B749" s="4">
        <v>45111</v>
      </c>
      <c r="C749" t="s">
        <v>395</v>
      </c>
      <c r="D749" s="33" t="s">
        <v>1122</v>
      </c>
      <c r="E749" t="s">
        <v>270</v>
      </c>
      <c r="F749" s="6">
        <v>42680</v>
      </c>
      <c r="G749" s="15">
        <v>12.65</v>
      </c>
      <c r="H749" s="7" t="s">
        <v>12</v>
      </c>
      <c r="I749" s="16">
        <v>221340</v>
      </c>
      <c r="J749" s="18" t="s">
        <v>533</v>
      </c>
      <c r="K749" t="str">
        <f>IF((БД_2023[[#This Row],[ВЫРУЧКА (ТГ.)]]/70)&gt;5000,(БД_2023[[#This Row],[ВЫРУЧКА (ТГ.)]]/70),"")</f>
        <v/>
      </c>
      <c r="L749" t="str">
        <f>_xlfn.CONCAT(БД_2023[[#This Row],[Имя]]," ",RIGHT(БД_2023[[#This Row],[Номер телефона]],5))</f>
        <v>ЮЛИЯ 8****</v>
      </c>
      <c r="M749" s="17" t="str">
        <f>VLOOKUP(БД_2023[[#This Row],[Имя]],'СВ данные'!$A$1:$B$212,2,0)</f>
        <v>Ж</v>
      </c>
      <c r="N749" t="s">
        <v>711</v>
      </c>
      <c r="O749" t="str">
        <f>VLOOKUP(БД_2023[[#This Row],[Товар]],'СВ данные'!$E$2:$F$373,2,0)</f>
        <v>Цифровая техника</v>
      </c>
    </row>
    <row r="750" spans="1:15" x14ac:dyDescent="0.2">
      <c r="A750" s="14" t="s">
        <v>18</v>
      </c>
      <c r="B750" s="4">
        <v>45111</v>
      </c>
      <c r="C750" t="s">
        <v>413</v>
      </c>
      <c r="D750" s="33" t="s">
        <v>1123</v>
      </c>
      <c r="E750" t="s">
        <v>171</v>
      </c>
      <c r="F750" s="6">
        <v>12549</v>
      </c>
      <c r="G750" s="15">
        <v>12.75</v>
      </c>
      <c r="H750" s="7" t="s">
        <v>33</v>
      </c>
      <c r="I750" s="16">
        <v>204260</v>
      </c>
      <c r="J750" s="18" t="s">
        <v>533</v>
      </c>
      <c r="K750" t="str">
        <f>IF((БД_2023[[#This Row],[ВЫРУЧКА (ТГ.)]]/70)&gt;5000,(БД_2023[[#This Row],[ВЫРУЧКА (ТГ.)]]/70),"")</f>
        <v/>
      </c>
      <c r="L750" t="str">
        <f>_xlfn.CONCAT(БД_2023[[#This Row],[Имя]]," ",RIGHT(БД_2023[[#This Row],[Номер телефона]],5))</f>
        <v>АЛЕКСАНДР 9****</v>
      </c>
      <c r="M750" s="17" t="str">
        <f>VLOOKUP(БД_2023[[#This Row],[Имя]],'СВ данные'!$A$1:$B$212,2,0)</f>
        <v>М</v>
      </c>
      <c r="N750" t="s">
        <v>711</v>
      </c>
      <c r="O750" t="str">
        <f>VLOOKUP(БД_2023[[#This Row],[Товар]],'СВ данные'!$E$2:$F$373,2,0)</f>
        <v>Разное</v>
      </c>
    </row>
    <row r="751" spans="1:15" x14ac:dyDescent="0.2">
      <c r="A751" s="14" t="s">
        <v>14</v>
      </c>
      <c r="B751" s="4">
        <v>45111</v>
      </c>
      <c r="C751" t="s">
        <v>575</v>
      </c>
      <c r="D751" s="33" t="s">
        <v>1124</v>
      </c>
      <c r="E751" t="s">
        <v>43</v>
      </c>
      <c r="F751" s="6">
        <v>4642.75</v>
      </c>
      <c r="G751" s="15">
        <v>12.75</v>
      </c>
      <c r="H751" s="7" t="s">
        <v>12</v>
      </c>
      <c r="I751" s="16">
        <v>113820</v>
      </c>
      <c r="J751" s="18" t="s">
        <v>533</v>
      </c>
      <c r="K751" t="str">
        <f>IF((БД_2023[[#This Row],[ВЫРУЧКА (ТГ.)]]/70)&gt;5000,(БД_2023[[#This Row],[ВЫРУЧКА (ТГ.)]]/70),"")</f>
        <v/>
      </c>
      <c r="L751" t="str">
        <f>_xlfn.CONCAT(БД_2023[[#This Row],[Имя]]," ",RIGHT(БД_2023[[#This Row],[Номер телефона]],5))</f>
        <v>НАТАЛИЯ 1****</v>
      </c>
      <c r="M751" s="17" t="str">
        <f>VLOOKUP(БД_2023[[#This Row],[Имя]],'СВ данные'!$A$1:$B$212,2,0)</f>
        <v>Ж</v>
      </c>
      <c r="N751" t="s">
        <v>711</v>
      </c>
      <c r="O751" t="str">
        <f>VLOOKUP(БД_2023[[#This Row],[Товар]],'СВ данные'!$E$2:$F$373,2,0)</f>
        <v>18+</v>
      </c>
    </row>
    <row r="752" spans="1:15" x14ac:dyDescent="0.2">
      <c r="A752" s="14" t="s">
        <v>11</v>
      </c>
      <c r="B752" s="4">
        <v>45112</v>
      </c>
      <c r="C752" t="s">
        <v>667</v>
      </c>
      <c r="D752" s="33" t="s">
        <v>859</v>
      </c>
      <c r="E752" t="s">
        <v>179</v>
      </c>
      <c r="F752" s="6">
        <v>157</v>
      </c>
      <c r="G752" s="15">
        <v>12.95</v>
      </c>
      <c r="H752" s="7" t="s">
        <v>32</v>
      </c>
      <c r="I752" s="16">
        <v>1120</v>
      </c>
      <c r="J752" s="18" t="s">
        <v>30</v>
      </c>
      <c r="K752" t="str">
        <f>IF((БД_2023[[#This Row],[ВЫРУЧКА (ТГ.)]]/70)&gt;5000,(БД_2023[[#This Row],[ВЫРУЧКА (ТГ.)]]/70),"")</f>
        <v/>
      </c>
      <c r="L752" t="str">
        <f>_xlfn.CONCAT(БД_2023[[#This Row],[Имя]]," ",RIGHT(БД_2023[[#This Row],[Номер телефона]],5))</f>
        <v>ТЕМУР 0****</v>
      </c>
      <c r="M752" s="17" t="str">
        <f>VLOOKUP(БД_2023[[#This Row],[Имя]],'СВ данные'!$A$1:$B$212,2,0)</f>
        <v>М</v>
      </c>
      <c r="N752" t="s">
        <v>30</v>
      </c>
      <c r="O752" t="str">
        <f>VLOOKUP(БД_2023[[#This Row],[Товар]],'СВ данные'!$E$2:$F$373,2,0)</f>
        <v>Разное</v>
      </c>
    </row>
    <row r="753" spans="1:15" x14ac:dyDescent="0.2">
      <c r="A753" s="14" t="s">
        <v>0</v>
      </c>
      <c r="B753" s="4">
        <v>45112</v>
      </c>
      <c r="C753" t="s">
        <v>430</v>
      </c>
      <c r="D753" s="33" t="s">
        <v>1125</v>
      </c>
      <c r="E753" s="7" t="s">
        <v>60</v>
      </c>
      <c r="F753" s="6">
        <v>58285</v>
      </c>
      <c r="G753" s="15">
        <v>70</v>
      </c>
      <c r="H753" s="7" t="s">
        <v>12</v>
      </c>
      <c r="I753" s="16">
        <v>834686</v>
      </c>
      <c r="J753" s="18" t="s">
        <v>540</v>
      </c>
      <c r="K753" s="3">
        <f>IF((БД_2023[[#This Row],[ВЫРУЧКА (ТГ.)]]/70)&gt;5000,(БД_2023[[#This Row],[ВЫРУЧКА (ТГ.)]]/70),"")</f>
        <v>11924.085714285715</v>
      </c>
      <c r="L753" t="str">
        <f>_xlfn.CONCAT(БД_2023[[#This Row],[Имя]]," ",RIGHT(БД_2023[[#This Row],[Номер телефона]],5))</f>
        <v>АНВАР 8****</v>
      </c>
      <c r="M753" s="17" t="str">
        <f>VLOOKUP(БД_2023[[#This Row],[Имя]],'СВ данные'!$A$1:$B$212,2,0)</f>
        <v>М</v>
      </c>
      <c r="N753" t="s">
        <v>710</v>
      </c>
      <c r="O753" t="str">
        <f>VLOOKUP(БД_2023[[#This Row],[Товар]],'СВ данные'!$E$2:$F$373,2,0)</f>
        <v>Для дома</v>
      </c>
    </row>
    <row r="754" spans="1:15" x14ac:dyDescent="0.2">
      <c r="A754" s="14" t="s">
        <v>11</v>
      </c>
      <c r="B754" s="4">
        <v>45112</v>
      </c>
      <c r="C754" t="s">
        <v>451</v>
      </c>
      <c r="D754" s="33" t="s">
        <v>849</v>
      </c>
      <c r="E754" t="s">
        <v>179</v>
      </c>
      <c r="F754" s="6">
        <v>3873</v>
      </c>
      <c r="G754" s="15">
        <v>12.95</v>
      </c>
      <c r="H754" s="7" t="s">
        <v>32</v>
      </c>
      <c r="I754" s="16">
        <v>27090</v>
      </c>
      <c r="J754" s="18" t="s">
        <v>25</v>
      </c>
      <c r="K754" t="str">
        <f>IF((БД_2023[[#This Row],[ВЫРУЧКА (ТГ.)]]/70)&gt;5000,(БД_2023[[#This Row],[ВЫРУЧКА (ТГ.)]]/70),"")</f>
        <v/>
      </c>
      <c r="L754" t="str">
        <f>_xlfn.CONCAT(БД_2023[[#This Row],[Имя]]," ",RIGHT(БД_2023[[#This Row],[Номер телефона]],5))</f>
        <v>АЛЕКСАНДРА 7****</v>
      </c>
      <c r="M754" s="17" t="str">
        <f>VLOOKUP(БД_2023[[#This Row],[Имя]],'СВ данные'!$A$1:$B$212,2,0)</f>
        <v>Ж</v>
      </c>
      <c r="N754" t="s">
        <v>711</v>
      </c>
      <c r="O754" t="str">
        <f>VLOOKUP(БД_2023[[#This Row],[Товар]],'СВ данные'!$E$2:$F$373,2,0)</f>
        <v>Разное</v>
      </c>
    </row>
    <row r="755" spans="1:15" x14ac:dyDescent="0.2">
      <c r="A755" s="14" t="s">
        <v>0</v>
      </c>
      <c r="B755" s="4">
        <v>45112</v>
      </c>
      <c r="C755" t="s">
        <v>446</v>
      </c>
      <c r="D755" s="33" t="s">
        <v>898</v>
      </c>
      <c r="E755" s="7" t="s">
        <v>87</v>
      </c>
      <c r="F755" s="6">
        <v>14256</v>
      </c>
      <c r="G755" s="15">
        <v>12.9</v>
      </c>
      <c r="H755" s="7" t="s">
        <v>33</v>
      </c>
      <c r="I755" s="16">
        <v>99680</v>
      </c>
      <c r="J755" s="18" t="s">
        <v>555</v>
      </c>
      <c r="K755" t="str">
        <f>IF((БД_2023[[#This Row],[ВЫРУЧКА (ТГ.)]]/70)&gt;5000,(БД_2023[[#This Row],[ВЫРУЧКА (ТГ.)]]/70),"")</f>
        <v/>
      </c>
      <c r="L755" t="str">
        <f>_xlfn.CONCAT(БД_2023[[#This Row],[Имя]]," ",RIGHT(БД_2023[[#This Row],[Номер телефона]],5))</f>
        <v>ЕВГЕНИЯ 0****</v>
      </c>
      <c r="M755" s="17" t="str">
        <f>VLOOKUP(БД_2023[[#This Row],[Имя]],'СВ данные'!$A$1:$B$212,2,0)</f>
        <v>Ж</v>
      </c>
      <c r="N755" t="s">
        <v>711</v>
      </c>
      <c r="O755" t="str">
        <f>VLOOKUP(БД_2023[[#This Row],[Товар]],'СВ данные'!$E$2:$F$373,2,0)</f>
        <v>Одежда</v>
      </c>
    </row>
    <row r="756" spans="1:15" x14ac:dyDescent="0.2">
      <c r="A756" s="14" t="s">
        <v>0</v>
      </c>
      <c r="B756" s="4">
        <v>45112</v>
      </c>
      <c r="C756" t="s">
        <v>462</v>
      </c>
      <c r="D756" s="33" t="s">
        <v>797</v>
      </c>
      <c r="E756" t="s">
        <v>59</v>
      </c>
      <c r="F756" s="6">
        <v>8071</v>
      </c>
      <c r="G756" s="15">
        <v>12.9</v>
      </c>
      <c r="H756" s="7" t="s">
        <v>33</v>
      </c>
      <c r="I756" s="16">
        <v>100457</v>
      </c>
      <c r="J756" s="18" t="s">
        <v>547</v>
      </c>
      <c r="K756" t="str">
        <f>IF((БД_2023[[#This Row],[ВЫРУЧКА (ТГ.)]]/70)&gt;5000,(БД_2023[[#This Row],[ВЫРУЧКА (ТГ.)]]/70),"")</f>
        <v/>
      </c>
      <c r="L756" t="str">
        <f>_xlfn.CONCAT(БД_2023[[#This Row],[Имя]]," ",RIGHT(БД_2023[[#This Row],[Номер телефона]],5))</f>
        <v>ОЛЯ 6****</v>
      </c>
      <c r="M756" s="17" t="str">
        <f>VLOOKUP(БД_2023[[#This Row],[Имя]],'СВ данные'!$A$1:$B$212,2,0)</f>
        <v>Ж</v>
      </c>
      <c r="N756" t="s">
        <v>711</v>
      </c>
      <c r="O756" t="str">
        <f>VLOOKUP(БД_2023[[#This Row],[Товар]],'СВ данные'!$E$2:$F$373,2,0)</f>
        <v>Разное</v>
      </c>
    </row>
    <row r="757" spans="1:15" x14ac:dyDescent="0.2">
      <c r="A757" s="14" t="s">
        <v>18</v>
      </c>
      <c r="B757" s="4">
        <v>45112</v>
      </c>
      <c r="C757" t="s">
        <v>353</v>
      </c>
      <c r="D757" s="33" t="s">
        <v>835</v>
      </c>
      <c r="E757" t="s">
        <v>179</v>
      </c>
      <c r="F757" s="6">
        <v>8625</v>
      </c>
      <c r="G757" s="15">
        <v>12.8</v>
      </c>
      <c r="H757" s="7" t="s">
        <v>33</v>
      </c>
      <c r="I757" s="16">
        <v>77630</v>
      </c>
      <c r="J757" s="18" t="s">
        <v>533</v>
      </c>
      <c r="K757" t="str">
        <f>IF((БД_2023[[#This Row],[ВЫРУЧКА (ТГ.)]]/70)&gt;5000,(БД_2023[[#This Row],[ВЫРУЧКА (ТГ.)]]/70),"")</f>
        <v/>
      </c>
      <c r="L757" t="str">
        <f>_xlfn.CONCAT(БД_2023[[#This Row],[Имя]]," ",RIGHT(БД_2023[[#This Row],[Номер телефона]],5))</f>
        <v>ИРИНА 1****</v>
      </c>
      <c r="M757" s="17" t="str">
        <f>VLOOKUP(БД_2023[[#This Row],[Имя]],'СВ данные'!$A$1:$B$212,2,0)</f>
        <v>Ж</v>
      </c>
      <c r="N757" t="s">
        <v>711</v>
      </c>
      <c r="O757" t="str">
        <f>VLOOKUP(БД_2023[[#This Row],[Товар]],'СВ данные'!$E$2:$F$373,2,0)</f>
        <v>Разное</v>
      </c>
    </row>
    <row r="758" spans="1:15" x14ac:dyDescent="0.2">
      <c r="A758" s="14" t="s">
        <v>13</v>
      </c>
      <c r="B758" s="4">
        <v>45112</v>
      </c>
      <c r="C758" t="s">
        <v>399</v>
      </c>
      <c r="D758" s="33" t="s">
        <v>1037</v>
      </c>
      <c r="E758" s="7" t="s">
        <v>271</v>
      </c>
      <c r="F758" s="6">
        <v>3746</v>
      </c>
      <c r="G758" s="15">
        <v>12.8</v>
      </c>
      <c r="H758" s="7" t="s">
        <v>12</v>
      </c>
      <c r="I758" s="16">
        <v>49000</v>
      </c>
      <c r="J758" s="18" t="s">
        <v>533</v>
      </c>
      <c r="K758" t="str">
        <f>IF((БД_2023[[#This Row],[ВЫРУЧКА (ТГ.)]]/70)&gt;5000,(БД_2023[[#This Row],[ВЫРУЧКА (ТГ.)]]/70),"")</f>
        <v/>
      </c>
      <c r="L758" t="str">
        <f>_xlfn.CONCAT(БД_2023[[#This Row],[Имя]]," ",RIGHT(БД_2023[[#This Row],[Номер телефона]],5))</f>
        <v>НАТАЛЬЯ 7****</v>
      </c>
      <c r="M758" s="17" t="str">
        <f>VLOOKUP(БД_2023[[#This Row],[Имя]],'СВ данные'!$A$1:$B$212,2,0)</f>
        <v>Ж</v>
      </c>
      <c r="N758" t="s">
        <v>711</v>
      </c>
      <c r="O758" t="str">
        <f>VLOOKUP(БД_2023[[#This Row],[Товар]],'СВ данные'!$E$2:$F$373,2,0)</f>
        <v>Разное</v>
      </c>
    </row>
    <row r="759" spans="1:15" x14ac:dyDescent="0.2">
      <c r="A759" s="14" t="s">
        <v>13</v>
      </c>
      <c r="B759" s="4">
        <v>45112</v>
      </c>
      <c r="C759" t="s">
        <v>397</v>
      </c>
      <c r="D759" s="18" t="s">
        <v>1126</v>
      </c>
      <c r="E759" t="s">
        <v>49</v>
      </c>
      <c r="F759" s="6">
        <v>5879</v>
      </c>
      <c r="G759" s="15">
        <v>65.5</v>
      </c>
      <c r="H759" s="7" t="s">
        <v>12</v>
      </c>
      <c r="I759" s="16">
        <v>49000</v>
      </c>
      <c r="J759" s="18" t="s">
        <v>535</v>
      </c>
      <c r="K759" t="str">
        <f>IF((БД_2023[[#This Row],[ВЫРУЧКА (ТГ.)]]/70)&gt;5000,(БД_2023[[#This Row],[ВЫРУЧКА (ТГ.)]]/70),"")</f>
        <v/>
      </c>
      <c r="L759" t="str">
        <f>_xlfn.CONCAT(БД_2023[[#This Row],[Имя]]," ",RIGHT(БД_2023[[#This Row],[Номер телефона]],5))</f>
        <v>МАКСИМ 6****</v>
      </c>
      <c r="M759" s="17" t="str">
        <f>VLOOKUP(БД_2023[[#This Row],[Имя]],'СВ данные'!$A$1:$B$212,2,0)</f>
        <v>М</v>
      </c>
      <c r="N759" t="s">
        <v>710</v>
      </c>
      <c r="O759" t="str">
        <f>VLOOKUP(БД_2023[[#This Row],[Товар]],'СВ данные'!$E$2:$F$373,2,0)</f>
        <v>Сумки</v>
      </c>
    </row>
    <row r="760" spans="1:15" x14ac:dyDescent="0.2">
      <c r="A760" s="14" t="s">
        <v>13</v>
      </c>
      <c r="B760" s="4">
        <v>45112</v>
      </c>
      <c r="C760" t="s">
        <v>393</v>
      </c>
      <c r="D760" s="18" t="s">
        <v>1127</v>
      </c>
      <c r="E760" t="s">
        <v>179</v>
      </c>
      <c r="F760" s="6">
        <v>4063</v>
      </c>
      <c r="G760" s="15">
        <v>70</v>
      </c>
      <c r="H760" s="7" t="s">
        <v>12</v>
      </c>
      <c r="I760" s="16">
        <v>49000</v>
      </c>
      <c r="J760" s="18" t="s">
        <v>535</v>
      </c>
      <c r="K760" t="str">
        <f>IF((БД_2023[[#This Row],[ВЫРУЧКА (ТГ.)]]/70)&gt;5000,(БД_2023[[#This Row],[ВЫРУЧКА (ТГ.)]]/70),"")</f>
        <v/>
      </c>
      <c r="L760" t="str">
        <f>_xlfn.CONCAT(БД_2023[[#This Row],[Имя]]," ",RIGHT(БД_2023[[#This Row],[Номер телефона]],5))</f>
        <v>МАРИНА 7****</v>
      </c>
      <c r="M760" s="17" t="str">
        <f>VLOOKUP(БД_2023[[#This Row],[Имя]],'СВ данные'!$A$1:$B$212,2,0)</f>
        <v>Ж</v>
      </c>
      <c r="N760" t="s">
        <v>710</v>
      </c>
      <c r="O760" t="str">
        <f>VLOOKUP(БД_2023[[#This Row],[Товар]],'СВ данные'!$E$2:$F$373,2,0)</f>
        <v>Разное</v>
      </c>
    </row>
    <row r="761" spans="1:15" x14ac:dyDescent="0.2">
      <c r="A761" s="14" t="s">
        <v>11</v>
      </c>
      <c r="B761" s="4">
        <v>45112</v>
      </c>
      <c r="C761" t="s">
        <v>400</v>
      </c>
      <c r="D761" s="33" t="s">
        <v>1128</v>
      </c>
      <c r="E761" t="s">
        <v>179</v>
      </c>
      <c r="F761" s="6">
        <v>4721</v>
      </c>
      <c r="G761" s="15">
        <v>13.14</v>
      </c>
      <c r="H761" s="7" t="s">
        <v>32</v>
      </c>
      <c r="I761" s="16">
        <v>33040</v>
      </c>
      <c r="J761" s="18" t="s">
        <v>25</v>
      </c>
      <c r="K761" t="str">
        <f>IF((БД_2023[[#This Row],[ВЫРУЧКА (ТГ.)]]/70)&gt;5000,(БД_2023[[#This Row],[ВЫРУЧКА (ТГ.)]]/70),"")</f>
        <v/>
      </c>
      <c r="L761" t="str">
        <f>_xlfn.CONCAT(БД_2023[[#This Row],[Имя]]," ",RIGHT(БД_2023[[#This Row],[Номер телефона]],5))</f>
        <v>АННА 9****</v>
      </c>
      <c r="M761" s="17" t="str">
        <f>VLOOKUP(БД_2023[[#This Row],[Имя]],'СВ данные'!$A$1:$B$212,2,0)</f>
        <v>Ж</v>
      </c>
      <c r="N761" t="s">
        <v>711</v>
      </c>
      <c r="O761" t="str">
        <f>VLOOKUP(БД_2023[[#This Row],[Товар]],'СВ данные'!$E$2:$F$373,2,0)</f>
        <v>Разное</v>
      </c>
    </row>
    <row r="762" spans="1:15" x14ac:dyDescent="0.2">
      <c r="A762" s="14" t="s">
        <v>9</v>
      </c>
      <c r="B762" s="4">
        <v>45113</v>
      </c>
      <c r="C762" t="s">
        <v>657</v>
      </c>
      <c r="D762" s="33" t="s">
        <v>1011</v>
      </c>
      <c r="E762" s="7" t="s">
        <v>73</v>
      </c>
      <c r="F762" s="6">
        <v>7344</v>
      </c>
      <c r="G762" s="15">
        <v>12.9</v>
      </c>
      <c r="H762" s="7" t="s">
        <v>36</v>
      </c>
      <c r="I762" s="16">
        <v>42070</v>
      </c>
      <c r="J762" s="18" t="s">
        <v>533</v>
      </c>
      <c r="K762" t="str">
        <f>IF((БД_2023[[#This Row],[ВЫРУЧКА (ТГ.)]]/70)&gt;5000,(БД_2023[[#This Row],[ВЫРУЧКА (ТГ.)]]/70),"")</f>
        <v/>
      </c>
      <c r="L762" t="str">
        <f>_xlfn.CONCAT(БД_2023[[#This Row],[Имя]]," ",RIGHT(БД_2023[[#This Row],[Номер телефона]],5))</f>
        <v>РОМАН 4****</v>
      </c>
      <c r="M762" s="17" t="str">
        <f>VLOOKUP(БД_2023[[#This Row],[Имя]],'СВ данные'!$A$1:$B$212,2,0)</f>
        <v>М</v>
      </c>
      <c r="N762" t="s">
        <v>711</v>
      </c>
      <c r="O762" t="str">
        <f>VLOOKUP(БД_2023[[#This Row],[Товар]],'СВ данные'!$E$2:$F$373,2,0)</f>
        <v>Для дома</v>
      </c>
    </row>
    <row r="763" spans="1:15" x14ac:dyDescent="0.2">
      <c r="A763" s="14" t="s">
        <v>14</v>
      </c>
      <c r="B763" s="4">
        <v>45113</v>
      </c>
      <c r="C763" t="s">
        <v>416</v>
      </c>
      <c r="D763" s="33" t="s">
        <v>1129</v>
      </c>
      <c r="E763" s="7" t="s">
        <v>273</v>
      </c>
      <c r="F763" s="6">
        <v>5556.58</v>
      </c>
      <c r="G763" s="15">
        <v>12.95</v>
      </c>
      <c r="H763" t="s">
        <v>12</v>
      </c>
      <c r="I763" s="16">
        <v>71610</v>
      </c>
      <c r="J763" s="18" t="s">
        <v>533</v>
      </c>
      <c r="K763" t="str">
        <f>IF((БД_2023[[#This Row],[ВЫРУЧКА (ТГ.)]]/70)&gt;5000,(БД_2023[[#This Row],[ВЫРУЧКА (ТГ.)]]/70),"")</f>
        <v/>
      </c>
      <c r="L763" t="str">
        <f>_xlfn.CONCAT(БД_2023[[#This Row],[Имя]]," ",RIGHT(БД_2023[[#This Row],[Номер телефона]],5))</f>
        <v>ЕВГЕНИЙ 7****</v>
      </c>
      <c r="M763" s="17" t="str">
        <f>VLOOKUP(БД_2023[[#This Row],[Имя]],'СВ данные'!$A$1:$B$212,2,0)</f>
        <v>М</v>
      </c>
      <c r="N763" t="s">
        <v>711</v>
      </c>
      <c r="O763" t="str">
        <f>VLOOKUP(БД_2023[[#This Row],[Товар]],'СВ данные'!$E$2:$F$373,2,0)</f>
        <v>Разное</v>
      </c>
    </row>
    <row r="764" spans="1:15" x14ac:dyDescent="0.2">
      <c r="A764" s="14" t="s">
        <v>14</v>
      </c>
      <c r="B764" s="4">
        <v>45113</v>
      </c>
      <c r="C764" t="s">
        <v>427</v>
      </c>
      <c r="D764" s="33" t="s">
        <v>889</v>
      </c>
      <c r="E764" t="s">
        <v>51</v>
      </c>
      <c r="F764" s="6">
        <v>12657.6</v>
      </c>
      <c r="G764" s="15">
        <v>12.95</v>
      </c>
      <c r="H764" s="7" t="s">
        <v>33</v>
      </c>
      <c r="I764" s="16">
        <v>134960</v>
      </c>
      <c r="J764" s="18" t="s">
        <v>533</v>
      </c>
      <c r="K764" t="str">
        <f>IF((БД_2023[[#This Row],[ВЫРУЧКА (ТГ.)]]/70)&gt;5000,(БД_2023[[#This Row],[ВЫРУЧКА (ТГ.)]]/70),"")</f>
        <v/>
      </c>
      <c r="L764" t="str">
        <f>_xlfn.CONCAT(БД_2023[[#This Row],[Имя]]," ",RIGHT(БД_2023[[#This Row],[Номер телефона]],5))</f>
        <v>ДАРЬЯ 5****</v>
      </c>
      <c r="M764" s="17" t="str">
        <f>VLOOKUP(БД_2023[[#This Row],[Имя]],'СВ данные'!$A$1:$B$212,2,0)</f>
        <v>Ж</v>
      </c>
      <c r="N764" t="s">
        <v>711</v>
      </c>
      <c r="O764" t="str">
        <f>VLOOKUP(БД_2023[[#This Row],[Товар]],'СВ данные'!$E$2:$F$373,2,0)</f>
        <v>Для дома</v>
      </c>
    </row>
    <row r="765" spans="1:15" x14ac:dyDescent="0.2">
      <c r="A765" s="14" t="s">
        <v>14</v>
      </c>
      <c r="B765" s="4">
        <v>45113</v>
      </c>
      <c r="C765" t="s">
        <v>633</v>
      </c>
      <c r="D765" s="33" t="s">
        <v>1130</v>
      </c>
      <c r="E765" s="7" t="s">
        <v>274</v>
      </c>
      <c r="F765" s="6">
        <v>475.6</v>
      </c>
      <c r="G765" s="15">
        <v>12.95</v>
      </c>
      <c r="H765" s="7" t="s">
        <v>12</v>
      </c>
      <c r="I765" s="16">
        <v>22400</v>
      </c>
      <c r="J765" s="18" t="s">
        <v>533</v>
      </c>
      <c r="K765" t="str">
        <f>IF((БД_2023[[#This Row],[ВЫРУЧКА (ТГ.)]]/70)&gt;5000,(БД_2023[[#This Row],[ВЫРУЧКА (ТГ.)]]/70),"")</f>
        <v/>
      </c>
      <c r="L765" t="str">
        <f>_xlfn.CONCAT(БД_2023[[#This Row],[Имя]]," ",RIGHT(БД_2023[[#This Row],[Номер телефона]],5))</f>
        <v>ЛЮБОВЬ 1****</v>
      </c>
      <c r="M765" s="17" t="str">
        <f>VLOOKUP(БД_2023[[#This Row],[Имя]],'СВ данные'!$A$1:$B$212,2,0)</f>
        <v>Ж</v>
      </c>
      <c r="N765" t="s">
        <v>711</v>
      </c>
      <c r="O765" t="str">
        <f>VLOOKUP(БД_2023[[#This Row],[Товар]],'СВ данные'!$E$2:$F$373,2,0)</f>
        <v>Одежда</v>
      </c>
    </row>
    <row r="766" spans="1:15" x14ac:dyDescent="0.2">
      <c r="A766" s="14" t="s">
        <v>0</v>
      </c>
      <c r="B766" s="4">
        <v>45114</v>
      </c>
      <c r="C766" t="s">
        <v>460</v>
      </c>
      <c r="D766" s="33" t="s">
        <v>1131</v>
      </c>
      <c r="E766" t="s">
        <v>78</v>
      </c>
      <c r="F766" s="6">
        <v>3365</v>
      </c>
      <c r="G766" s="15">
        <v>13.2</v>
      </c>
      <c r="H766" s="7" t="s">
        <v>12</v>
      </c>
      <c r="I766" s="16">
        <v>52570</v>
      </c>
      <c r="J766" s="18" t="s">
        <v>549</v>
      </c>
      <c r="K766" t="str">
        <f>IF((БД_2023[[#This Row],[ВЫРУЧКА (ТГ.)]]/70)&gt;5000,(БД_2023[[#This Row],[ВЫРУЧКА (ТГ.)]]/70),"")</f>
        <v/>
      </c>
      <c r="L766" t="str">
        <f>_xlfn.CONCAT(БД_2023[[#This Row],[Имя]]," ",RIGHT(БД_2023[[#This Row],[Номер телефона]],5))</f>
        <v>МАРГАРИТА 7****</v>
      </c>
      <c r="M766" s="17" t="str">
        <f>VLOOKUP(БД_2023[[#This Row],[Имя]],'СВ данные'!$A$1:$B$212,2,0)</f>
        <v>Ж</v>
      </c>
      <c r="N766" t="s">
        <v>711</v>
      </c>
      <c r="O766" t="str">
        <f>VLOOKUP(БД_2023[[#This Row],[Товар]],'СВ данные'!$E$2:$F$373,2,0)</f>
        <v>Косметика</v>
      </c>
    </row>
    <row r="767" spans="1:15" x14ac:dyDescent="0.2">
      <c r="A767" s="14" t="s">
        <v>13</v>
      </c>
      <c r="B767" s="4">
        <v>45114</v>
      </c>
      <c r="C767" t="s">
        <v>416</v>
      </c>
      <c r="D767" s="33" t="s">
        <v>1132</v>
      </c>
      <c r="E767" s="7" t="s">
        <v>139</v>
      </c>
      <c r="F767" s="6">
        <v>2739</v>
      </c>
      <c r="G767" s="15">
        <v>13.3</v>
      </c>
      <c r="H767" s="7" t="s">
        <v>12</v>
      </c>
      <c r="I767" s="16">
        <v>49000</v>
      </c>
      <c r="J767" s="18" t="s">
        <v>533</v>
      </c>
      <c r="K767" t="str">
        <f>IF((БД_2023[[#This Row],[ВЫРУЧКА (ТГ.)]]/70)&gt;5000,(БД_2023[[#This Row],[ВЫРУЧКА (ТГ.)]]/70),"")</f>
        <v/>
      </c>
      <c r="L767" t="str">
        <f>_xlfn.CONCAT(БД_2023[[#This Row],[Имя]]," ",RIGHT(БД_2023[[#This Row],[Номер телефона]],5))</f>
        <v>ЕВГЕНИЙ 1****</v>
      </c>
      <c r="M767" s="17" t="str">
        <f>VLOOKUP(БД_2023[[#This Row],[Имя]],'СВ данные'!$A$1:$B$212,2,0)</f>
        <v>М</v>
      </c>
      <c r="N767" t="s">
        <v>711</v>
      </c>
      <c r="O767" t="str">
        <f>VLOOKUP(БД_2023[[#This Row],[Товар]],'СВ данные'!$E$2:$F$373,2,0)</f>
        <v>Для дома</v>
      </c>
    </row>
    <row r="768" spans="1:15" x14ac:dyDescent="0.2">
      <c r="A768" s="14" t="s">
        <v>13</v>
      </c>
      <c r="B768" s="4">
        <v>45115</v>
      </c>
      <c r="C768" t="s">
        <v>414</v>
      </c>
      <c r="D768" s="33" t="s">
        <v>911</v>
      </c>
      <c r="E768" s="7" t="s">
        <v>143</v>
      </c>
      <c r="F768" s="6">
        <v>9871</v>
      </c>
      <c r="G768" s="15">
        <v>12.95</v>
      </c>
      <c r="H768" s="7" t="s">
        <v>33</v>
      </c>
      <c r="I768" s="16">
        <v>118650</v>
      </c>
      <c r="J768" s="18" t="s">
        <v>533</v>
      </c>
      <c r="K768" t="str">
        <f>IF((БД_2023[[#This Row],[ВЫРУЧКА (ТГ.)]]/70)&gt;5000,(БД_2023[[#This Row],[ВЫРУЧКА (ТГ.)]]/70),"")</f>
        <v/>
      </c>
      <c r="L768" t="str">
        <f>_xlfn.CONCAT(БД_2023[[#This Row],[Имя]]," ",RIGHT(БД_2023[[#This Row],[Номер телефона]],5))</f>
        <v>ЕКАТЕРИНА 7****</v>
      </c>
      <c r="M768" s="17" t="str">
        <f>VLOOKUP(БД_2023[[#This Row],[Имя]],'СВ данные'!$A$1:$B$212,2,0)</f>
        <v>Ж</v>
      </c>
      <c r="N768" t="s">
        <v>711</v>
      </c>
      <c r="O768" t="str">
        <f>VLOOKUP(БД_2023[[#This Row],[Товар]],'СВ данные'!$E$2:$F$373,2,0)</f>
        <v>Одежда</v>
      </c>
    </row>
    <row r="769" spans="1:15" x14ac:dyDescent="0.2">
      <c r="A769" s="14" t="s">
        <v>11</v>
      </c>
      <c r="B769" s="4">
        <v>45115</v>
      </c>
      <c r="C769" t="s">
        <v>413</v>
      </c>
      <c r="D769" s="33" t="s">
        <v>1040</v>
      </c>
      <c r="E769" s="7" t="s">
        <v>257</v>
      </c>
      <c r="F769" s="6">
        <v>685</v>
      </c>
      <c r="G769" s="15">
        <v>13.2</v>
      </c>
      <c r="H769" s="7" t="s">
        <v>32</v>
      </c>
      <c r="I769" s="16">
        <v>4830</v>
      </c>
      <c r="J769" s="18" t="s">
        <v>25</v>
      </c>
      <c r="K769" t="str">
        <f>IF((БД_2023[[#This Row],[ВЫРУЧКА (ТГ.)]]/70)&gt;5000,(БД_2023[[#This Row],[ВЫРУЧКА (ТГ.)]]/70),"")</f>
        <v/>
      </c>
      <c r="L769" t="str">
        <f>_xlfn.CONCAT(БД_2023[[#This Row],[Имя]]," ",RIGHT(БД_2023[[#This Row],[Номер телефона]],5))</f>
        <v>АЛЕКСАНДР 1****</v>
      </c>
      <c r="M769" s="17" t="str">
        <f>VLOOKUP(БД_2023[[#This Row],[Имя]],'СВ данные'!$A$1:$B$212,2,0)</f>
        <v>М</v>
      </c>
      <c r="N769" t="s">
        <v>711</v>
      </c>
      <c r="O769" t="str">
        <f>VLOOKUP(БД_2023[[#This Row],[Товар]],'СВ данные'!$E$2:$F$373,2,0)</f>
        <v>Одежда</v>
      </c>
    </row>
    <row r="770" spans="1:15" x14ac:dyDescent="0.2">
      <c r="A770" s="14" t="s">
        <v>11</v>
      </c>
      <c r="B770" s="4">
        <v>45115</v>
      </c>
      <c r="C770" t="s">
        <v>413</v>
      </c>
      <c r="D770" s="33" t="s">
        <v>1040</v>
      </c>
      <c r="E770" s="7" t="s">
        <v>223</v>
      </c>
      <c r="F770" s="6">
        <v>8485</v>
      </c>
      <c r="G770" s="15">
        <v>13.1</v>
      </c>
      <c r="H770" s="7" t="s">
        <v>32</v>
      </c>
      <c r="I770" s="16">
        <v>59430</v>
      </c>
      <c r="J770" s="18" t="s">
        <v>25</v>
      </c>
      <c r="K770" t="str">
        <f>IF((БД_2023[[#This Row],[ВЫРУЧКА (ТГ.)]]/70)&gt;5000,(БД_2023[[#This Row],[ВЫРУЧКА (ТГ.)]]/70),"")</f>
        <v/>
      </c>
      <c r="L770" t="str">
        <f>_xlfn.CONCAT(БД_2023[[#This Row],[Имя]]," ",RIGHT(БД_2023[[#This Row],[Номер телефона]],5))</f>
        <v>АЛЕКСАНДР 1****</v>
      </c>
      <c r="M770" s="17" t="str">
        <f>VLOOKUP(БД_2023[[#This Row],[Имя]],'СВ данные'!$A$1:$B$212,2,0)</f>
        <v>М</v>
      </c>
      <c r="N770" t="s">
        <v>711</v>
      </c>
      <c r="O770" t="str">
        <f>VLOOKUP(БД_2023[[#This Row],[Товар]],'СВ данные'!$E$2:$F$373,2,0)</f>
        <v>Обувь</v>
      </c>
    </row>
    <row r="771" spans="1:15" x14ac:dyDescent="0.2">
      <c r="A771" s="14" t="s">
        <v>11</v>
      </c>
      <c r="B771" s="4">
        <v>45115</v>
      </c>
      <c r="C771" t="s">
        <v>413</v>
      </c>
      <c r="D771" s="33" t="s">
        <v>1040</v>
      </c>
      <c r="E771" s="7" t="s">
        <v>258</v>
      </c>
      <c r="F771" s="6">
        <v>520</v>
      </c>
      <c r="G771" s="15">
        <v>13.1</v>
      </c>
      <c r="H771" s="7" t="s">
        <v>32</v>
      </c>
      <c r="I771" s="16">
        <v>3640</v>
      </c>
      <c r="J771" s="18" t="s">
        <v>25</v>
      </c>
      <c r="K771" t="str">
        <f>IF((БД_2023[[#This Row],[ВЫРУЧКА (ТГ.)]]/70)&gt;5000,(БД_2023[[#This Row],[ВЫРУЧКА (ТГ.)]]/70),"")</f>
        <v/>
      </c>
      <c r="L771" t="str">
        <f>_xlfn.CONCAT(БД_2023[[#This Row],[Имя]]," ",RIGHT(БД_2023[[#This Row],[Номер телефона]],5))</f>
        <v>АЛЕКСАНДР 1****</v>
      </c>
      <c r="M771" s="17" t="str">
        <f>VLOOKUP(БД_2023[[#This Row],[Имя]],'СВ данные'!$A$1:$B$212,2,0)</f>
        <v>М</v>
      </c>
      <c r="N771" t="s">
        <v>711</v>
      </c>
      <c r="O771" t="str">
        <f>VLOOKUP(БД_2023[[#This Row],[Товар]],'СВ данные'!$E$2:$F$373,2,0)</f>
        <v>Одежда</v>
      </c>
    </row>
    <row r="772" spans="1:15" x14ac:dyDescent="0.2">
      <c r="A772" s="14" t="s">
        <v>14</v>
      </c>
      <c r="B772" s="4">
        <v>45115</v>
      </c>
      <c r="C772" t="s">
        <v>414</v>
      </c>
      <c r="D772" s="33" t="s">
        <v>824</v>
      </c>
      <c r="E772" s="7" t="s">
        <v>101</v>
      </c>
      <c r="F772" s="6">
        <v>4868.3</v>
      </c>
      <c r="G772" s="15">
        <v>13.05</v>
      </c>
      <c r="H772" s="7" t="s">
        <v>33</v>
      </c>
      <c r="I772" s="16">
        <v>73094</v>
      </c>
      <c r="J772" s="18" t="s">
        <v>533</v>
      </c>
      <c r="K772" t="str">
        <f>IF((БД_2023[[#This Row],[ВЫРУЧКА (ТГ.)]]/70)&gt;5000,(БД_2023[[#This Row],[ВЫРУЧКА (ТГ.)]]/70),"")</f>
        <v/>
      </c>
      <c r="L772" t="str">
        <f>_xlfn.CONCAT(БД_2023[[#This Row],[Имя]]," ",RIGHT(БД_2023[[#This Row],[Номер телефона]],5))</f>
        <v>ЕКАТЕРИНА 0****</v>
      </c>
      <c r="M772" s="17" t="str">
        <f>VLOOKUP(БД_2023[[#This Row],[Имя]],'СВ данные'!$A$1:$B$212,2,0)</f>
        <v>Ж</v>
      </c>
      <c r="N772" t="s">
        <v>711</v>
      </c>
      <c r="O772" t="str">
        <f>VLOOKUP(БД_2023[[#This Row],[Товар]],'СВ данные'!$E$2:$F$373,2,0)</f>
        <v>Для дома</v>
      </c>
    </row>
    <row r="773" spans="1:15" x14ac:dyDescent="0.2">
      <c r="A773" s="14" t="s">
        <v>11</v>
      </c>
      <c r="B773" s="4">
        <v>45117</v>
      </c>
      <c r="C773" t="s">
        <v>429</v>
      </c>
      <c r="D773" s="33" t="s">
        <v>1133</v>
      </c>
      <c r="E773" s="7" t="s">
        <v>256</v>
      </c>
      <c r="F773" s="6">
        <v>22560</v>
      </c>
      <c r="G773" s="15">
        <v>13.15</v>
      </c>
      <c r="H773" s="7" t="s">
        <v>32</v>
      </c>
      <c r="I773" s="16">
        <v>157920</v>
      </c>
      <c r="J773" s="18" t="s">
        <v>717</v>
      </c>
      <c r="K773" t="str">
        <f>IF((БД_2023[[#This Row],[ВЫРУЧКА (ТГ.)]]/70)&gt;5000,(БД_2023[[#This Row],[ВЫРУЧКА (ТГ.)]]/70),"")</f>
        <v/>
      </c>
      <c r="L773" t="str">
        <f>_xlfn.CONCAT(БД_2023[[#This Row],[Имя]]," ",RIGHT(БД_2023[[#This Row],[Номер телефона]],5))</f>
        <v>ЕРДАУЛЕТ 0****</v>
      </c>
      <c r="M773" s="17" t="str">
        <f>VLOOKUP(БД_2023[[#This Row],[Имя]],'СВ данные'!$A$1:$B$212,2,0)</f>
        <v>М</v>
      </c>
      <c r="N773" t="s">
        <v>710</v>
      </c>
      <c r="O773" t="str">
        <f>VLOOKUP(БД_2023[[#This Row],[Товар]],'СВ данные'!$E$2:$F$373,2,0)</f>
        <v>Цифровая техника</v>
      </c>
    </row>
    <row r="774" spans="1:15" x14ac:dyDescent="0.2">
      <c r="A774" s="14" t="s">
        <v>9</v>
      </c>
      <c r="B774" s="4">
        <v>45117</v>
      </c>
      <c r="C774" t="s">
        <v>353</v>
      </c>
      <c r="D774" s="33" t="s">
        <v>851</v>
      </c>
      <c r="E774" s="7" t="s">
        <v>57</v>
      </c>
      <c r="F774" s="6">
        <v>7244</v>
      </c>
      <c r="G774" s="15">
        <v>13</v>
      </c>
      <c r="H774" s="7" t="s">
        <v>37</v>
      </c>
      <c r="I774" s="16">
        <v>94220</v>
      </c>
      <c r="J774" s="18" t="s">
        <v>533</v>
      </c>
      <c r="K774" t="str">
        <f>IF((БД_2023[[#This Row],[ВЫРУЧКА (ТГ.)]]/70)&gt;5000,(БД_2023[[#This Row],[ВЫРУЧКА (ТГ.)]]/70),"")</f>
        <v/>
      </c>
      <c r="L774" t="str">
        <f>_xlfn.CONCAT(БД_2023[[#This Row],[Имя]]," ",RIGHT(БД_2023[[#This Row],[Номер телефона]],5))</f>
        <v>ИРИНА 6****</v>
      </c>
      <c r="M774" s="17" t="str">
        <f>VLOOKUP(БД_2023[[#This Row],[Имя]],'СВ данные'!$A$1:$B$212,2,0)</f>
        <v>Ж</v>
      </c>
      <c r="N774" t="s">
        <v>711</v>
      </c>
      <c r="O774" t="str">
        <f>VLOOKUP(БД_2023[[#This Row],[Товар]],'СВ данные'!$E$2:$F$373,2,0)</f>
        <v>Детская одежда</v>
      </c>
    </row>
    <row r="775" spans="1:15" x14ac:dyDescent="0.2">
      <c r="A775" s="14" t="s">
        <v>11</v>
      </c>
      <c r="B775" s="4">
        <v>45117</v>
      </c>
      <c r="C775" t="s">
        <v>400</v>
      </c>
      <c r="D775" s="33" t="s">
        <v>1128</v>
      </c>
      <c r="E775" t="s">
        <v>179</v>
      </c>
      <c r="F775" s="6">
        <v>135</v>
      </c>
      <c r="G775" s="15">
        <v>13.14</v>
      </c>
      <c r="H775" s="7" t="s">
        <v>32</v>
      </c>
      <c r="I775" s="16">
        <v>980</v>
      </c>
      <c r="J775" s="18" t="s">
        <v>25</v>
      </c>
      <c r="K775" t="str">
        <f>IF((БД_2023[[#This Row],[ВЫРУЧКА (ТГ.)]]/70)&gt;5000,(БД_2023[[#This Row],[ВЫРУЧКА (ТГ.)]]/70),"")</f>
        <v/>
      </c>
      <c r="L775" t="str">
        <f>_xlfn.CONCAT(БД_2023[[#This Row],[Имя]]," ",RIGHT(БД_2023[[#This Row],[Номер телефона]],5))</f>
        <v>АННА 9****</v>
      </c>
      <c r="M775" s="17" t="str">
        <f>VLOOKUP(БД_2023[[#This Row],[Имя]],'СВ данные'!$A$1:$B$212,2,0)</f>
        <v>Ж</v>
      </c>
      <c r="N775" t="s">
        <v>711</v>
      </c>
      <c r="O775" t="str">
        <f>VLOOKUP(БД_2023[[#This Row],[Товар]],'СВ данные'!$E$2:$F$373,2,0)</f>
        <v>Разное</v>
      </c>
    </row>
    <row r="776" spans="1:15" x14ac:dyDescent="0.2">
      <c r="A776" s="14" t="s">
        <v>0</v>
      </c>
      <c r="B776" s="4">
        <v>45118</v>
      </c>
      <c r="C776" t="s">
        <v>468</v>
      </c>
      <c r="D776" s="33" t="s">
        <v>1134</v>
      </c>
      <c r="E776" s="7" t="s">
        <v>49</v>
      </c>
      <c r="F776" s="6">
        <v>8420</v>
      </c>
      <c r="G776" s="15">
        <v>13</v>
      </c>
      <c r="H776" s="7" t="s">
        <v>12</v>
      </c>
      <c r="I776" s="16">
        <v>96740</v>
      </c>
      <c r="J776" s="18" t="s">
        <v>533</v>
      </c>
      <c r="K776" t="str">
        <f>IF((БД_2023[[#This Row],[ВЫРУЧКА (ТГ.)]]/70)&gt;5000,(БД_2023[[#This Row],[ВЫРУЧКА (ТГ.)]]/70),"")</f>
        <v/>
      </c>
      <c r="L776" t="str">
        <f>_xlfn.CONCAT(БД_2023[[#This Row],[Имя]]," ",RIGHT(БД_2023[[#This Row],[Номер телефона]],5))</f>
        <v>АЛЕКСЕЙ 5****</v>
      </c>
      <c r="M776" s="17" t="str">
        <f>VLOOKUP(БД_2023[[#This Row],[Имя]],'СВ данные'!$A$1:$B$212,2,0)</f>
        <v>М</v>
      </c>
      <c r="N776" t="s">
        <v>711</v>
      </c>
      <c r="O776" t="str">
        <f>VLOOKUP(БД_2023[[#This Row],[Товар]],'СВ данные'!$E$2:$F$373,2,0)</f>
        <v>Сумки</v>
      </c>
    </row>
    <row r="777" spans="1:15" x14ac:dyDescent="0.2">
      <c r="A777" s="14" t="s">
        <v>18</v>
      </c>
      <c r="B777" s="4">
        <v>45118</v>
      </c>
      <c r="C777" t="s">
        <v>623</v>
      </c>
      <c r="D777" s="33" t="s">
        <v>780</v>
      </c>
      <c r="E777" s="7" t="s">
        <v>265</v>
      </c>
      <c r="F777" s="6">
        <v>5866</v>
      </c>
      <c r="G777" s="15">
        <v>12.95</v>
      </c>
      <c r="H777" s="7" t="s">
        <v>33</v>
      </c>
      <c r="I777" s="16">
        <v>99120</v>
      </c>
      <c r="J777" s="18" t="s">
        <v>533</v>
      </c>
      <c r="K777" t="str">
        <f>IF((БД_2023[[#This Row],[ВЫРУЧКА (ТГ.)]]/70)&gt;5000,(БД_2023[[#This Row],[ВЫРУЧКА (ТГ.)]]/70),"")</f>
        <v/>
      </c>
      <c r="L777" t="str">
        <f>_xlfn.CONCAT(БД_2023[[#This Row],[Имя]]," ",RIGHT(БД_2023[[#This Row],[Номер телефона]],5))</f>
        <v>ИЛЬЯ 3****</v>
      </c>
      <c r="M777" s="17" t="str">
        <f>VLOOKUP(БД_2023[[#This Row],[Имя]],'СВ данные'!$A$1:$B$212,2,0)</f>
        <v>М</v>
      </c>
      <c r="N777" t="s">
        <v>711</v>
      </c>
      <c r="O777" t="str">
        <f>VLOOKUP(БД_2023[[#This Row],[Товар]],'СВ данные'!$E$2:$F$373,2,0)</f>
        <v>Игрушки</v>
      </c>
    </row>
    <row r="778" spans="1:15" x14ac:dyDescent="0.2">
      <c r="A778" s="14" t="s">
        <v>13</v>
      </c>
      <c r="B778" s="4">
        <v>45118</v>
      </c>
      <c r="C778" t="s">
        <v>405</v>
      </c>
      <c r="D778" s="33" t="s">
        <v>957</v>
      </c>
      <c r="E778" t="s">
        <v>179</v>
      </c>
      <c r="F778" s="6" t="s">
        <v>30</v>
      </c>
      <c r="G778" s="15">
        <v>13</v>
      </c>
      <c r="H778" s="7" t="s">
        <v>33</v>
      </c>
      <c r="I778" s="16">
        <v>63280</v>
      </c>
      <c r="J778" s="18" t="s">
        <v>533</v>
      </c>
      <c r="K778" t="str">
        <f>IF((БД_2023[[#This Row],[ВЫРУЧКА (ТГ.)]]/70)&gt;5000,(БД_2023[[#This Row],[ВЫРУЧКА (ТГ.)]]/70),"")</f>
        <v/>
      </c>
      <c r="L778" t="str">
        <f>_xlfn.CONCAT(БД_2023[[#This Row],[Имя]]," ",RIGHT(БД_2023[[#This Row],[Номер телефона]],5))</f>
        <v>АЛЕСЯ 7****</v>
      </c>
      <c r="M778" s="17" t="str">
        <f>VLOOKUP(БД_2023[[#This Row],[Имя]],'СВ данные'!$A$1:$B$212,2,0)</f>
        <v>Ж</v>
      </c>
      <c r="N778" t="s">
        <v>711</v>
      </c>
      <c r="O778" t="str">
        <f>VLOOKUP(БД_2023[[#This Row],[Товар]],'СВ данные'!$E$2:$F$373,2,0)</f>
        <v>Разное</v>
      </c>
    </row>
    <row r="779" spans="1:15" x14ac:dyDescent="0.2">
      <c r="A779" s="14" t="s">
        <v>0</v>
      </c>
      <c r="B779" s="4">
        <v>45118</v>
      </c>
      <c r="C779" t="s">
        <v>427</v>
      </c>
      <c r="D779" s="33" t="s">
        <v>1135</v>
      </c>
      <c r="E779" s="7" t="s">
        <v>120</v>
      </c>
      <c r="F779" s="6">
        <v>4419</v>
      </c>
      <c r="G779" s="15">
        <v>13</v>
      </c>
      <c r="H779" s="7" t="s">
        <v>12</v>
      </c>
      <c r="I779" s="16">
        <v>50960</v>
      </c>
      <c r="J779" s="18" t="s">
        <v>549</v>
      </c>
      <c r="K779" t="str">
        <f>IF((БД_2023[[#This Row],[ВЫРУЧКА (ТГ.)]]/70)&gt;5000,(БД_2023[[#This Row],[ВЫРУЧКА (ТГ.)]]/70),"")</f>
        <v/>
      </c>
      <c r="L779" t="str">
        <f>_xlfn.CONCAT(БД_2023[[#This Row],[Имя]]," ",RIGHT(БД_2023[[#This Row],[Номер телефона]],5))</f>
        <v>ДАРЬЯ 3****</v>
      </c>
      <c r="M779" s="17" t="str">
        <f>VLOOKUP(БД_2023[[#This Row],[Имя]],'СВ данные'!$A$1:$B$212,2,0)</f>
        <v>Ж</v>
      </c>
      <c r="N779" t="s">
        <v>711</v>
      </c>
      <c r="O779" t="str">
        <f>VLOOKUP(БД_2023[[#This Row],[Товар]],'СВ данные'!$E$2:$F$373,2,0)</f>
        <v>Бижутерия</v>
      </c>
    </row>
    <row r="780" spans="1:15" x14ac:dyDescent="0.2">
      <c r="A780" s="14" t="s">
        <v>9</v>
      </c>
      <c r="B780" s="4">
        <v>45118</v>
      </c>
      <c r="C780" t="s">
        <v>625</v>
      </c>
      <c r="D780" s="18" t="s">
        <v>973</v>
      </c>
      <c r="E780" s="7" t="s">
        <v>90</v>
      </c>
      <c r="F780" s="6">
        <v>16367</v>
      </c>
      <c r="G780" s="15">
        <v>64.8</v>
      </c>
      <c r="H780" s="7" t="s">
        <v>37</v>
      </c>
      <c r="I780" s="16">
        <v>148386</v>
      </c>
      <c r="J780" s="18" t="s">
        <v>535</v>
      </c>
      <c r="K780" t="str">
        <f>IF((БД_2023[[#This Row],[ВЫРУЧКА (ТГ.)]]/70)&gt;5000,(БД_2023[[#This Row],[ВЫРУЧКА (ТГ.)]]/70),"")</f>
        <v/>
      </c>
      <c r="L780" t="str">
        <f>_xlfn.CONCAT(БД_2023[[#This Row],[Имя]]," ",RIGHT(БД_2023[[#This Row],[Номер телефона]],5))</f>
        <v>ИСЛАМ 8****</v>
      </c>
      <c r="M780" s="17" t="str">
        <f>VLOOKUP(БД_2023[[#This Row],[Имя]],'СВ данные'!$A$1:$B$212,2,0)</f>
        <v>М</v>
      </c>
      <c r="N780" t="s">
        <v>710</v>
      </c>
      <c r="O780" t="str">
        <f>VLOOKUP(БД_2023[[#This Row],[Товар]],'СВ данные'!$E$2:$F$373,2,0)</f>
        <v>Товары для кухни</v>
      </c>
    </row>
    <row r="781" spans="1:15" x14ac:dyDescent="0.2">
      <c r="A781" s="14" t="s">
        <v>0</v>
      </c>
      <c r="B781" s="4">
        <v>45119</v>
      </c>
      <c r="C781" t="s">
        <v>430</v>
      </c>
      <c r="D781" s="33" t="s">
        <v>1125</v>
      </c>
      <c r="E781" s="7" t="s">
        <v>60</v>
      </c>
      <c r="F781" s="6">
        <v>10132</v>
      </c>
      <c r="G781" s="15">
        <v>70</v>
      </c>
      <c r="H781" s="7" t="s">
        <v>33</v>
      </c>
      <c r="I781" s="16">
        <v>176281</v>
      </c>
      <c r="J781" s="18" t="s">
        <v>540</v>
      </c>
      <c r="K781" t="str">
        <f>IF((БД_2023[[#This Row],[ВЫРУЧКА (ТГ.)]]/70)&gt;5000,(БД_2023[[#This Row],[ВЫРУЧКА (ТГ.)]]/70),"")</f>
        <v/>
      </c>
      <c r="L781" t="str">
        <f>_xlfn.CONCAT(БД_2023[[#This Row],[Имя]]," ",RIGHT(БД_2023[[#This Row],[Номер телефона]],5))</f>
        <v>АНВАР 8****</v>
      </c>
      <c r="M781" s="17" t="str">
        <f>VLOOKUP(БД_2023[[#This Row],[Имя]],'СВ данные'!$A$1:$B$212,2,0)</f>
        <v>М</v>
      </c>
      <c r="N781" t="s">
        <v>710</v>
      </c>
      <c r="O781" t="str">
        <f>VLOOKUP(БД_2023[[#This Row],[Товар]],'СВ данные'!$E$2:$F$373,2,0)</f>
        <v>Для дома</v>
      </c>
    </row>
    <row r="782" spans="1:15" x14ac:dyDescent="0.2">
      <c r="A782" s="14" t="s">
        <v>0</v>
      </c>
      <c r="B782" s="4">
        <v>45119</v>
      </c>
      <c r="C782" t="s">
        <v>353</v>
      </c>
      <c r="D782" s="33" t="s">
        <v>746</v>
      </c>
      <c r="E782" s="7" t="s">
        <v>160</v>
      </c>
      <c r="F782" s="6">
        <v>9986</v>
      </c>
      <c r="G782" s="15">
        <v>13</v>
      </c>
      <c r="H782" s="7" t="s">
        <v>36</v>
      </c>
      <c r="I782" s="16">
        <v>108185</v>
      </c>
      <c r="J782" s="18" t="s">
        <v>533</v>
      </c>
      <c r="K782" t="str">
        <f>IF((БД_2023[[#This Row],[ВЫРУЧКА (ТГ.)]]/70)&gt;5000,(БД_2023[[#This Row],[ВЫРУЧКА (ТГ.)]]/70),"")</f>
        <v/>
      </c>
      <c r="L782" t="str">
        <f>_xlfn.CONCAT(БД_2023[[#This Row],[Имя]]," ",RIGHT(БД_2023[[#This Row],[Номер телефона]],5))</f>
        <v>ИРИНА 3****</v>
      </c>
      <c r="M782" s="17" t="str">
        <f>VLOOKUP(БД_2023[[#This Row],[Имя]],'СВ данные'!$A$1:$B$212,2,0)</f>
        <v>Ж</v>
      </c>
      <c r="N782" t="s">
        <v>711</v>
      </c>
      <c r="O782" t="str">
        <f>VLOOKUP(БД_2023[[#This Row],[Товар]],'СВ данные'!$E$2:$F$373,2,0)</f>
        <v>Одежда</v>
      </c>
    </row>
    <row r="783" spans="1:15" x14ac:dyDescent="0.2">
      <c r="A783" s="14" t="s">
        <v>13</v>
      </c>
      <c r="B783" s="4">
        <v>45119</v>
      </c>
      <c r="C783" t="s">
        <v>353</v>
      </c>
      <c r="D783" s="33" t="s">
        <v>789</v>
      </c>
      <c r="E783" s="7" t="s">
        <v>175</v>
      </c>
      <c r="F783" s="6">
        <v>7380</v>
      </c>
      <c r="G783" s="15">
        <v>13</v>
      </c>
      <c r="H783" s="7" t="s">
        <v>12</v>
      </c>
      <c r="I783" s="16">
        <v>81970</v>
      </c>
      <c r="J783" s="18" t="s">
        <v>533</v>
      </c>
      <c r="K783" t="str">
        <f>IF((БД_2023[[#This Row],[ВЫРУЧКА (ТГ.)]]/70)&gt;5000,(БД_2023[[#This Row],[ВЫРУЧКА (ТГ.)]]/70),"")</f>
        <v/>
      </c>
      <c r="L783" t="str">
        <f>_xlfn.CONCAT(БД_2023[[#This Row],[Имя]]," ",RIGHT(БД_2023[[#This Row],[Номер телефона]],5))</f>
        <v>ИРИНА 8****</v>
      </c>
      <c r="M783" s="17" t="str">
        <f>VLOOKUP(БД_2023[[#This Row],[Имя]],'СВ данные'!$A$1:$B$212,2,0)</f>
        <v>Ж</v>
      </c>
      <c r="N783" t="s">
        <v>711</v>
      </c>
      <c r="O783" t="str">
        <f>VLOOKUP(БД_2023[[#This Row],[Товар]],'СВ данные'!$E$2:$F$373,2,0)</f>
        <v>Одежда</v>
      </c>
    </row>
    <row r="784" spans="1:15" x14ac:dyDescent="0.2">
      <c r="A784" s="14" t="s">
        <v>9</v>
      </c>
      <c r="B784" s="4">
        <v>45119</v>
      </c>
      <c r="C784" t="s">
        <v>407</v>
      </c>
      <c r="D784" s="33" t="s">
        <v>902</v>
      </c>
      <c r="E784" s="7" t="s">
        <v>99</v>
      </c>
      <c r="F784" s="6">
        <v>21179</v>
      </c>
      <c r="G784" s="15">
        <v>13</v>
      </c>
      <c r="H784" s="7" t="s">
        <v>37</v>
      </c>
      <c r="I784" s="16">
        <v>278180</v>
      </c>
      <c r="J784" s="18" t="s">
        <v>533</v>
      </c>
      <c r="K784" t="str">
        <f>IF((БД_2023[[#This Row],[ВЫРУЧКА (ТГ.)]]/70)&gt;5000,(БД_2023[[#This Row],[ВЫРУЧКА (ТГ.)]]/70),"")</f>
        <v/>
      </c>
      <c r="L784" t="str">
        <f>_xlfn.CONCAT(БД_2023[[#This Row],[Имя]]," ",RIGHT(БД_2023[[#This Row],[Номер телефона]],5))</f>
        <v>ВАДИМ 0****</v>
      </c>
      <c r="M784" s="17" t="str">
        <f>VLOOKUP(БД_2023[[#This Row],[Имя]],'СВ данные'!$A$1:$B$212,2,0)</f>
        <v>М</v>
      </c>
      <c r="N784" t="s">
        <v>711</v>
      </c>
      <c r="O784" t="str">
        <f>VLOOKUP(БД_2023[[#This Row],[Товар]],'СВ данные'!$E$2:$F$373,2,0)</f>
        <v>Разное</v>
      </c>
    </row>
    <row r="785" spans="1:15" x14ac:dyDescent="0.2">
      <c r="A785" s="14" t="s">
        <v>0</v>
      </c>
      <c r="B785" s="4">
        <v>45119</v>
      </c>
      <c r="C785" t="s">
        <v>440</v>
      </c>
      <c r="D785" s="33" t="s">
        <v>838</v>
      </c>
      <c r="E785" s="7" t="s">
        <v>252</v>
      </c>
      <c r="F785" s="6">
        <v>7970.6</v>
      </c>
      <c r="G785" s="15">
        <v>13.3</v>
      </c>
      <c r="H785" s="7" t="s">
        <v>33</v>
      </c>
      <c r="I785" s="16">
        <v>79520</v>
      </c>
      <c r="J785" s="18" t="s">
        <v>533</v>
      </c>
      <c r="K785" t="str">
        <f>IF((БД_2023[[#This Row],[ВЫРУЧКА (ТГ.)]]/70)&gt;5000,(БД_2023[[#This Row],[ВЫРУЧКА (ТГ.)]]/70),"")</f>
        <v/>
      </c>
      <c r="L785" t="str">
        <f>_xlfn.CONCAT(БД_2023[[#This Row],[Имя]]," ",RIGHT(БД_2023[[#This Row],[Номер телефона]],5))</f>
        <v>АРТЕМ 0****</v>
      </c>
      <c r="M785" s="17" t="str">
        <f>VLOOKUP(БД_2023[[#This Row],[Имя]],'СВ данные'!$A$1:$B$212,2,0)</f>
        <v>М</v>
      </c>
      <c r="N785" t="s">
        <v>711</v>
      </c>
      <c r="O785" t="str">
        <f>VLOOKUP(БД_2023[[#This Row],[Товар]],'СВ данные'!$E$2:$F$373,2,0)</f>
        <v>ЗОО Товары</v>
      </c>
    </row>
    <row r="786" spans="1:15" x14ac:dyDescent="0.2">
      <c r="A786" s="14" t="s">
        <v>18</v>
      </c>
      <c r="B786" s="4">
        <v>45119</v>
      </c>
      <c r="C786" t="s">
        <v>414</v>
      </c>
      <c r="D786" s="33" t="s">
        <v>946</v>
      </c>
      <c r="E786" t="s">
        <v>179</v>
      </c>
      <c r="F786" s="6">
        <v>7618</v>
      </c>
      <c r="G786" s="15">
        <v>12.93</v>
      </c>
      <c r="H786" s="7" t="s">
        <v>33</v>
      </c>
      <c r="I786" s="16">
        <v>51310</v>
      </c>
      <c r="J786" s="18" t="s">
        <v>533</v>
      </c>
      <c r="K786" t="str">
        <f>IF((БД_2023[[#This Row],[ВЫРУЧКА (ТГ.)]]/70)&gt;5000,(БД_2023[[#This Row],[ВЫРУЧКА (ТГ.)]]/70),"")</f>
        <v/>
      </c>
      <c r="L786" t="str">
        <f>_xlfn.CONCAT(БД_2023[[#This Row],[Имя]]," ",RIGHT(БД_2023[[#This Row],[Номер телефона]],5))</f>
        <v>ЕКАТЕРИНА 9****</v>
      </c>
      <c r="M786" s="17" t="str">
        <f>VLOOKUP(БД_2023[[#This Row],[Имя]],'СВ данные'!$A$1:$B$212,2,0)</f>
        <v>Ж</v>
      </c>
      <c r="N786" t="s">
        <v>711</v>
      </c>
      <c r="O786" t="str">
        <f>VLOOKUP(БД_2023[[#This Row],[Товар]],'СВ данные'!$E$2:$F$373,2,0)</f>
        <v>Разное</v>
      </c>
    </row>
    <row r="787" spans="1:15" x14ac:dyDescent="0.2">
      <c r="A787" s="14" t="s">
        <v>18</v>
      </c>
      <c r="B787" s="4">
        <v>45119</v>
      </c>
      <c r="C787" t="s">
        <v>673</v>
      </c>
      <c r="D787" s="18" t="s">
        <v>1136</v>
      </c>
      <c r="E787" s="7" t="s">
        <v>520</v>
      </c>
      <c r="F787" s="6">
        <v>1961</v>
      </c>
      <c r="G787" s="15">
        <v>64.8</v>
      </c>
      <c r="H787" s="7" t="s">
        <v>12</v>
      </c>
      <c r="I787" s="16">
        <v>47460</v>
      </c>
      <c r="J787" s="18" t="s">
        <v>535</v>
      </c>
      <c r="K787" t="str">
        <f>IF((БД_2023[[#This Row],[ВЫРУЧКА (ТГ.)]]/70)&gt;5000,(БД_2023[[#This Row],[ВЫРУЧКА (ТГ.)]]/70),"")</f>
        <v/>
      </c>
      <c r="L787" t="str">
        <f>_xlfn.CONCAT(БД_2023[[#This Row],[Имя]]," ",RIGHT(БД_2023[[#This Row],[Номер телефона]],5))</f>
        <v>ШАХИДА 8****</v>
      </c>
      <c r="M787" s="17" t="str">
        <f>VLOOKUP(БД_2023[[#This Row],[Имя]],'СВ данные'!$A$1:$B$212,2,0)</f>
        <v>Ж</v>
      </c>
      <c r="N787" t="s">
        <v>710</v>
      </c>
      <c r="O787" t="str">
        <f>VLOOKUP(БД_2023[[#This Row],[Товар]],'СВ данные'!$E$2:$F$373,2,0)</f>
        <v>Для дома</v>
      </c>
    </row>
    <row r="788" spans="1:15" x14ac:dyDescent="0.2">
      <c r="A788" s="14" t="s">
        <v>11</v>
      </c>
      <c r="B788" s="4">
        <v>45120</v>
      </c>
      <c r="C788" t="s">
        <v>424</v>
      </c>
      <c r="D788" s="33" t="s">
        <v>866</v>
      </c>
      <c r="E788" s="7" t="s">
        <v>200</v>
      </c>
      <c r="F788" s="6">
        <v>46614</v>
      </c>
      <c r="G788" s="15">
        <v>13.15</v>
      </c>
      <c r="H788" s="7" t="s">
        <v>32</v>
      </c>
      <c r="I788" s="16">
        <v>241920</v>
      </c>
      <c r="J788" s="18" t="s">
        <v>717</v>
      </c>
      <c r="K788" t="str">
        <f>IF((БД_2023[[#This Row],[ВЫРУЧКА (ТГ.)]]/70)&gt;5000,(БД_2023[[#This Row],[ВЫРУЧКА (ТГ.)]]/70),"")</f>
        <v/>
      </c>
      <c r="L788" t="str">
        <f>_xlfn.CONCAT(БД_2023[[#This Row],[Имя]]," ",RIGHT(БД_2023[[#This Row],[Номер телефона]],5))</f>
        <v>БАХТИЯР 0****</v>
      </c>
      <c r="M788" s="17" t="str">
        <f>VLOOKUP(БД_2023[[#This Row],[Имя]],'СВ данные'!$A$1:$B$212,2,0)</f>
        <v>М</v>
      </c>
      <c r="N788" t="s">
        <v>710</v>
      </c>
      <c r="O788" t="str">
        <f>VLOOKUP(БД_2023[[#This Row],[Товар]],'СВ данные'!$E$2:$F$373,2,0)</f>
        <v>Автозапчасти</v>
      </c>
    </row>
    <row r="789" spans="1:15" x14ac:dyDescent="0.2">
      <c r="A789" s="14" t="s">
        <v>13</v>
      </c>
      <c r="B789" s="4">
        <v>45120</v>
      </c>
      <c r="C789" t="s">
        <v>431</v>
      </c>
      <c r="D789" s="33" t="s">
        <v>1137</v>
      </c>
      <c r="E789" s="7" t="s">
        <v>183</v>
      </c>
      <c r="F789" s="6">
        <v>3200</v>
      </c>
      <c r="G789" s="15">
        <v>13</v>
      </c>
      <c r="H789" s="7" t="s">
        <v>12</v>
      </c>
      <c r="I789" s="16">
        <v>49000</v>
      </c>
      <c r="J789" s="18" t="s">
        <v>533</v>
      </c>
      <c r="K789" t="str">
        <f>IF((БД_2023[[#This Row],[ВЫРУЧКА (ТГ.)]]/70)&gt;5000,(БД_2023[[#This Row],[ВЫРУЧКА (ТГ.)]]/70),"")</f>
        <v/>
      </c>
      <c r="L789" t="str">
        <f>_xlfn.CONCAT(БД_2023[[#This Row],[Имя]]," ",RIGHT(БД_2023[[#This Row],[Номер телефона]],5))</f>
        <v>АНАСТАСИЯ 6****</v>
      </c>
      <c r="M789" s="17" t="str">
        <f>VLOOKUP(БД_2023[[#This Row],[Имя]],'СВ данные'!$A$1:$B$212,2,0)</f>
        <v>Ж</v>
      </c>
      <c r="N789" t="s">
        <v>711</v>
      </c>
      <c r="O789" t="str">
        <f>VLOOKUP(БД_2023[[#This Row],[Товар]],'СВ данные'!$E$2:$F$373,2,0)</f>
        <v>ЗОО Товары</v>
      </c>
    </row>
    <row r="790" spans="1:15" x14ac:dyDescent="0.2">
      <c r="A790" s="14" t="s">
        <v>18</v>
      </c>
      <c r="B790" s="4">
        <v>45120</v>
      </c>
      <c r="C790" t="s">
        <v>596</v>
      </c>
      <c r="D790" s="33" t="s">
        <v>793</v>
      </c>
      <c r="E790" s="7" t="s">
        <v>81</v>
      </c>
      <c r="F790" s="6">
        <v>8120</v>
      </c>
      <c r="G790" s="15">
        <v>12.93</v>
      </c>
      <c r="H790" s="7" t="s">
        <v>33</v>
      </c>
      <c r="I790" s="16">
        <v>88830</v>
      </c>
      <c r="J790" s="18" t="s">
        <v>533</v>
      </c>
      <c r="K790" t="str">
        <f>IF((БД_2023[[#This Row],[ВЫРУЧКА (ТГ.)]]/70)&gt;5000,(БД_2023[[#This Row],[ВЫРУЧКА (ТГ.)]]/70),"")</f>
        <v/>
      </c>
      <c r="L790" t="str">
        <f>_xlfn.CONCAT(БД_2023[[#This Row],[Имя]]," ",RIGHT(БД_2023[[#This Row],[Номер телефона]],5))</f>
        <v>АНИ 5****</v>
      </c>
      <c r="M790" s="17" t="str">
        <f>VLOOKUP(БД_2023[[#This Row],[Имя]],'СВ данные'!$A$1:$B$212,2,0)</f>
        <v>Ж</v>
      </c>
      <c r="N790" t="s">
        <v>711</v>
      </c>
      <c r="O790" t="str">
        <f>VLOOKUP(БД_2023[[#This Row],[Товар]],'СВ данные'!$E$2:$F$373,2,0)</f>
        <v>Рюкзаки</v>
      </c>
    </row>
    <row r="791" spans="1:15" x14ac:dyDescent="0.2">
      <c r="A791" s="14" t="s">
        <v>11</v>
      </c>
      <c r="B791" s="4">
        <v>45120</v>
      </c>
      <c r="C791" t="s">
        <v>413</v>
      </c>
      <c r="D791" s="33" t="s">
        <v>1040</v>
      </c>
      <c r="E791" s="7" t="s">
        <v>260</v>
      </c>
      <c r="F791" s="6">
        <v>659</v>
      </c>
      <c r="G791" s="15">
        <v>13.15</v>
      </c>
      <c r="H791" s="7" t="s">
        <v>32</v>
      </c>
      <c r="I791" s="16">
        <v>4620</v>
      </c>
      <c r="J791" s="18" t="s">
        <v>25</v>
      </c>
      <c r="K791" t="str">
        <f>IF((БД_2023[[#This Row],[ВЫРУЧКА (ТГ.)]]/70)&gt;5000,(БД_2023[[#This Row],[ВЫРУЧКА (ТГ.)]]/70),"")</f>
        <v/>
      </c>
      <c r="L791" t="str">
        <f>_xlfn.CONCAT(БД_2023[[#This Row],[Имя]]," ",RIGHT(БД_2023[[#This Row],[Номер телефона]],5))</f>
        <v>АЛЕКСАНДР 1****</v>
      </c>
      <c r="M791" s="17" t="str">
        <f>VLOOKUP(БД_2023[[#This Row],[Имя]],'СВ данные'!$A$1:$B$212,2,0)</f>
        <v>М</v>
      </c>
      <c r="N791" t="s">
        <v>711</v>
      </c>
      <c r="O791" t="str">
        <f>VLOOKUP(БД_2023[[#This Row],[Товар]],'СВ данные'!$E$2:$F$373,2,0)</f>
        <v>Разное</v>
      </c>
    </row>
    <row r="792" spans="1:15" x14ac:dyDescent="0.2">
      <c r="A792" s="14" t="s">
        <v>9</v>
      </c>
      <c r="B792" s="4">
        <v>45121</v>
      </c>
      <c r="C792" t="s">
        <v>395</v>
      </c>
      <c r="D792" s="33" t="s">
        <v>932</v>
      </c>
      <c r="E792" t="s">
        <v>49</v>
      </c>
      <c r="F792" s="6">
        <v>7316</v>
      </c>
      <c r="G792" s="15">
        <v>13</v>
      </c>
      <c r="H792" s="7" t="s">
        <v>37</v>
      </c>
      <c r="I792" s="16">
        <v>115500</v>
      </c>
      <c r="J792" s="18" t="s">
        <v>533</v>
      </c>
      <c r="K792" t="str">
        <f>IF((БД_2023[[#This Row],[ВЫРУЧКА (ТГ.)]]/70)&gt;5000,(БД_2023[[#This Row],[ВЫРУЧКА (ТГ.)]]/70),"")</f>
        <v/>
      </c>
      <c r="L792" t="str">
        <f>_xlfn.CONCAT(БД_2023[[#This Row],[Имя]]," ",RIGHT(БД_2023[[#This Row],[Номер телефона]],5))</f>
        <v>ЮЛИЯ 5****</v>
      </c>
      <c r="M792" s="17" t="str">
        <f>VLOOKUP(БД_2023[[#This Row],[Имя]],'СВ данные'!$A$1:$B$212,2,0)</f>
        <v>Ж</v>
      </c>
      <c r="N792" t="s">
        <v>711</v>
      </c>
      <c r="O792" t="str">
        <f>VLOOKUP(БД_2023[[#This Row],[Товар]],'СВ данные'!$E$2:$F$373,2,0)</f>
        <v>Сумки</v>
      </c>
    </row>
    <row r="793" spans="1:15" x14ac:dyDescent="0.2">
      <c r="A793" s="14" t="s">
        <v>9</v>
      </c>
      <c r="B793" s="4">
        <v>45121</v>
      </c>
      <c r="C793" t="s">
        <v>464</v>
      </c>
      <c r="D793" s="33" t="s">
        <v>929</v>
      </c>
      <c r="E793" s="7" t="s">
        <v>244</v>
      </c>
      <c r="F793" s="6">
        <v>9277</v>
      </c>
      <c r="G793" s="15">
        <v>13</v>
      </c>
      <c r="H793" s="7" t="s">
        <v>36</v>
      </c>
      <c r="I793" s="16">
        <v>129500</v>
      </c>
      <c r="J793" s="18" t="s">
        <v>533</v>
      </c>
      <c r="K793" t="str">
        <f>IF((БД_2023[[#This Row],[ВЫРУЧКА (ТГ.)]]/70)&gt;5000,(БД_2023[[#This Row],[ВЫРУЧКА (ТГ.)]]/70),"")</f>
        <v/>
      </c>
      <c r="L793" t="str">
        <f>_xlfn.CONCAT(БД_2023[[#This Row],[Имя]]," ",RIGHT(БД_2023[[#This Row],[Номер телефона]],5))</f>
        <v>АЛЛА 5****</v>
      </c>
      <c r="M793" s="17" t="str">
        <f>VLOOKUP(БД_2023[[#This Row],[Имя]],'СВ данные'!$A$1:$B$212,2,0)</f>
        <v>Ж</v>
      </c>
      <c r="N793" t="s">
        <v>711</v>
      </c>
      <c r="O793" t="str">
        <f>VLOOKUP(БД_2023[[#This Row],[Товар]],'СВ данные'!$E$2:$F$373,2,0)</f>
        <v>Канцтовары</v>
      </c>
    </row>
    <row r="794" spans="1:15" x14ac:dyDescent="0.2">
      <c r="A794" s="14" t="s">
        <v>9</v>
      </c>
      <c r="B794" s="4">
        <v>45122</v>
      </c>
      <c r="C794" t="s">
        <v>449</v>
      </c>
      <c r="D794" s="33" t="s">
        <v>1138</v>
      </c>
      <c r="E794" s="7" t="s">
        <v>43</v>
      </c>
      <c r="F794" s="6">
        <v>8513</v>
      </c>
      <c r="G794" s="15">
        <v>13</v>
      </c>
      <c r="H794" s="7" t="s">
        <v>36</v>
      </c>
      <c r="I794" s="16">
        <v>87010</v>
      </c>
      <c r="J794" s="18" t="s">
        <v>533</v>
      </c>
      <c r="K794" t="str">
        <f>IF((БД_2023[[#This Row],[ВЫРУЧКА (ТГ.)]]/70)&gt;5000,(БД_2023[[#This Row],[ВЫРУЧКА (ТГ.)]]/70),"")</f>
        <v/>
      </c>
      <c r="L794" t="str">
        <f>_xlfn.CONCAT(БД_2023[[#This Row],[Имя]]," ",RIGHT(БД_2023[[#This Row],[Номер телефона]],5))</f>
        <v>ВИКТОРИЯ 5****</v>
      </c>
      <c r="M794" s="17" t="str">
        <f>VLOOKUP(БД_2023[[#This Row],[Имя]],'СВ данные'!$A$1:$B$212,2,0)</f>
        <v>Ж</v>
      </c>
      <c r="N794" t="s">
        <v>711</v>
      </c>
      <c r="O794" t="str">
        <f>VLOOKUP(БД_2023[[#This Row],[Товар]],'СВ данные'!$E$2:$F$373,2,0)</f>
        <v>18+</v>
      </c>
    </row>
    <row r="795" spans="1:15" x14ac:dyDescent="0.2">
      <c r="A795" s="14" t="s">
        <v>0</v>
      </c>
      <c r="B795" s="4">
        <v>45122</v>
      </c>
      <c r="C795" t="s">
        <v>440</v>
      </c>
      <c r="D795" s="33" t="s">
        <v>838</v>
      </c>
      <c r="E795" t="s">
        <v>245</v>
      </c>
      <c r="F795" s="6">
        <v>2940</v>
      </c>
      <c r="G795" s="15">
        <v>13.3</v>
      </c>
      <c r="H795" s="7" t="s">
        <v>33</v>
      </c>
      <c r="I795" s="16">
        <v>61110</v>
      </c>
      <c r="J795" s="18" t="s">
        <v>533</v>
      </c>
      <c r="K795" t="str">
        <f>IF((БД_2023[[#This Row],[ВЫРУЧКА (ТГ.)]]/70)&gt;5000,(БД_2023[[#This Row],[ВЫРУЧКА (ТГ.)]]/70),"")</f>
        <v/>
      </c>
      <c r="L795" t="str">
        <f>_xlfn.CONCAT(БД_2023[[#This Row],[Имя]]," ",RIGHT(БД_2023[[#This Row],[Номер телефона]],5))</f>
        <v>АРТЕМ 0****</v>
      </c>
      <c r="M795" s="17" t="str">
        <f>VLOOKUP(БД_2023[[#This Row],[Имя]],'СВ данные'!$A$1:$B$212,2,0)</f>
        <v>М</v>
      </c>
      <c r="N795" t="s">
        <v>711</v>
      </c>
      <c r="O795" t="str">
        <f>VLOOKUP(БД_2023[[#This Row],[Товар]],'СВ данные'!$E$2:$F$373,2,0)</f>
        <v>Разное</v>
      </c>
    </row>
    <row r="796" spans="1:15" x14ac:dyDescent="0.2">
      <c r="A796" s="14" t="s">
        <v>9</v>
      </c>
      <c r="B796" s="4">
        <v>45122</v>
      </c>
      <c r="C796" t="s">
        <v>431</v>
      </c>
      <c r="D796" s="33" t="s">
        <v>1020</v>
      </c>
      <c r="E796" s="7" t="s">
        <v>49</v>
      </c>
      <c r="F796" s="6">
        <v>12333</v>
      </c>
      <c r="G796" s="15">
        <v>13</v>
      </c>
      <c r="H796" s="7" t="s">
        <v>36</v>
      </c>
      <c r="I796" s="16">
        <v>101360</v>
      </c>
      <c r="J796" s="18" t="s">
        <v>533</v>
      </c>
      <c r="K796" t="str">
        <f>IF((БД_2023[[#This Row],[ВЫРУЧКА (ТГ.)]]/70)&gt;5000,(БД_2023[[#This Row],[ВЫРУЧКА (ТГ.)]]/70),"")</f>
        <v/>
      </c>
      <c r="L796" t="str">
        <f>_xlfn.CONCAT(БД_2023[[#This Row],[Имя]]," ",RIGHT(БД_2023[[#This Row],[Номер телефона]],5))</f>
        <v>АНАСТАСИЯ 5****</v>
      </c>
      <c r="M796" s="17" t="str">
        <f>VLOOKUP(БД_2023[[#This Row],[Имя]],'СВ данные'!$A$1:$B$212,2,0)</f>
        <v>Ж</v>
      </c>
      <c r="N796" t="s">
        <v>711</v>
      </c>
      <c r="O796" t="str">
        <f>VLOOKUP(БД_2023[[#This Row],[Товар]],'СВ данные'!$E$2:$F$373,2,0)</f>
        <v>Сумки</v>
      </c>
    </row>
    <row r="797" spans="1:15" x14ac:dyDescent="0.2">
      <c r="A797" s="14" t="s">
        <v>0</v>
      </c>
      <c r="B797" s="4">
        <v>45123</v>
      </c>
      <c r="C797" t="s">
        <v>395</v>
      </c>
      <c r="D797" s="33" t="s">
        <v>1139</v>
      </c>
      <c r="E797" s="7" t="s">
        <v>243</v>
      </c>
      <c r="F797" s="6">
        <v>4629</v>
      </c>
      <c r="G797" s="15">
        <v>13.3</v>
      </c>
      <c r="H797" s="7" t="s">
        <v>12</v>
      </c>
      <c r="I797" s="16">
        <v>85316</v>
      </c>
      <c r="J797" s="18" t="s">
        <v>533</v>
      </c>
      <c r="K797" t="str">
        <f>IF((БД_2023[[#This Row],[ВЫРУЧКА (ТГ.)]]/70)&gt;5000,(БД_2023[[#This Row],[ВЫРУЧКА (ТГ.)]]/70),"")</f>
        <v/>
      </c>
      <c r="L797" t="str">
        <f>_xlfn.CONCAT(БД_2023[[#This Row],[Имя]]," ",RIGHT(БД_2023[[#This Row],[Номер телефона]],5))</f>
        <v>ЮЛИЯ 8****</v>
      </c>
      <c r="M797" s="17" t="str">
        <f>VLOOKUP(БД_2023[[#This Row],[Имя]],'СВ данные'!$A$1:$B$212,2,0)</f>
        <v>Ж</v>
      </c>
      <c r="N797" t="s">
        <v>711</v>
      </c>
      <c r="O797" t="str">
        <f>VLOOKUP(БД_2023[[#This Row],[Товар]],'СВ данные'!$E$2:$F$373,2,0)</f>
        <v>Разное</v>
      </c>
    </row>
    <row r="798" spans="1:15" x14ac:dyDescent="0.2">
      <c r="A798" s="14" t="s">
        <v>0</v>
      </c>
      <c r="B798" s="4">
        <v>45123</v>
      </c>
      <c r="C798" t="s">
        <v>353</v>
      </c>
      <c r="D798" s="33" t="s">
        <v>1140</v>
      </c>
      <c r="E798" t="s">
        <v>243</v>
      </c>
      <c r="F798" s="6">
        <v>7992</v>
      </c>
      <c r="G798" s="15">
        <v>13.3</v>
      </c>
      <c r="H798" s="7" t="s">
        <v>12</v>
      </c>
      <c r="I798" s="16">
        <v>124320</v>
      </c>
      <c r="J798" s="18" t="s">
        <v>533</v>
      </c>
      <c r="K798" t="str">
        <f>IF((БД_2023[[#This Row],[ВЫРУЧКА (ТГ.)]]/70)&gt;5000,(БД_2023[[#This Row],[ВЫРУЧКА (ТГ.)]]/70),"")</f>
        <v/>
      </c>
      <c r="L798" t="str">
        <f>_xlfn.CONCAT(БД_2023[[#This Row],[Имя]]," ",RIGHT(БД_2023[[#This Row],[Номер телефона]],5))</f>
        <v>ИРИНА 3****</v>
      </c>
      <c r="M798" s="17" t="str">
        <f>VLOOKUP(БД_2023[[#This Row],[Имя]],'СВ данные'!$A$1:$B$212,2,0)</f>
        <v>Ж</v>
      </c>
      <c r="N798" t="s">
        <v>711</v>
      </c>
      <c r="O798" t="str">
        <f>VLOOKUP(БД_2023[[#This Row],[Товар]],'СВ данные'!$E$2:$F$373,2,0)</f>
        <v>Разное</v>
      </c>
    </row>
    <row r="799" spans="1:15" x14ac:dyDescent="0.2">
      <c r="A799" s="14" t="s">
        <v>11</v>
      </c>
      <c r="B799" s="4">
        <v>45124</v>
      </c>
      <c r="C799" t="s">
        <v>593</v>
      </c>
      <c r="D799" s="33" t="s">
        <v>1054</v>
      </c>
      <c r="E799" s="7" t="s">
        <v>261</v>
      </c>
      <c r="F799" s="6">
        <v>1679</v>
      </c>
      <c r="G799" s="15">
        <v>13.15</v>
      </c>
      <c r="H799" s="7" t="s">
        <v>32</v>
      </c>
      <c r="I799" s="16">
        <v>8680</v>
      </c>
      <c r="J799" s="18" t="s">
        <v>25</v>
      </c>
      <c r="K799" t="str">
        <f>IF((БД_2023[[#This Row],[ВЫРУЧКА (ТГ.)]]/70)&gt;5000,(БД_2023[[#This Row],[ВЫРУЧКА (ТГ.)]]/70),"")</f>
        <v/>
      </c>
      <c r="L799" t="str">
        <f>_xlfn.CONCAT(БД_2023[[#This Row],[Имя]]," ",RIGHT(БД_2023[[#This Row],[Номер телефона]],5))</f>
        <v>АНДРЕЙ 2****</v>
      </c>
      <c r="M799" s="17" t="str">
        <f>VLOOKUP(БД_2023[[#This Row],[Имя]],'СВ данные'!$A$1:$B$212,2,0)</f>
        <v>М</v>
      </c>
      <c r="N799" t="s">
        <v>711</v>
      </c>
      <c r="O799" t="str">
        <f>VLOOKUP(БД_2023[[#This Row],[Товар]],'СВ данные'!$E$2:$F$373,2,0)</f>
        <v>Инструменты</v>
      </c>
    </row>
    <row r="800" spans="1:15" x14ac:dyDescent="0.2">
      <c r="A800" s="14" t="s">
        <v>11</v>
      </c>
      <c r="B800" s="4">
        <v>45124</v>
      </c>
      <c r="C800" t="s">
        <v>413</v>
      </c>
      <c r="D800" s="33" t="s">
        <v>1040</v>
      </c>
      <c r="E800" s="7" t="s">
        <v>223</v>
      </c>
      <c r="F800" s="6">
        <v>197</v>
      </c>
      <c r="G800" s="15">
        <v>13.15</v>
      </c>
      <c r="H800" s="7" t="s">
        <v>32</v>
      </c>
      <c r="I800" s="16">
        <v>1260</v>
      </c>
      <c r="J800" s="18" t="s">
        <v>25</v>
      </c>
      <c r="K800" t="str">
        <f>IF((БД_2023[[#This Row],[ВЫРУЧКА (ТГ.)]]/70)&gt;5000,(БД_2023[[#This Row],[ВЫРУЧКА (ТГ.)]]/70),"")</f>
        <v/>
      </c>
      <c r="L800" t="str">
        <f>_xlfn.CONCAT(БД_2023[[#This Row],[Имя]]," ",RIGHT(БД_2023[[#This Row],[Номер телефона]],5))</f>
        <v>АЛЕКСАНДР 1****</v>
      </c>
      <c r="M800" s="17" t="str">
        <f>VLOOKUP(БД_2023[[#This Row],[Имя]],'СВ данные'!$A$1:$B$212,2,0)</f>
        <v>М</v>
      </c>
      <c r="N800" t="s">
        <v>711</v>
      </c>
      <c r="O800" t="str">
        <f>VLOOKUP(БД_2023[[#This Row],[Товар]],'СВ данные'!$E$2:$F$373,2,0)</f>
        <v>Обувь</v>
      </c>
    </row>
    <row r="801" spans="1:15" x14ac:dyDescent="0.2">
      <c r="A801" s="14" t="s">
        <v>0</v>
      </c>
      <c r="B801" s="4">
        <v>45125</v>
      </c>
      <c r="C801" t="s">
        <v>465</v>
      </c>
      <c r="D801" s="33" t="s">
        <v>1141</v>
      </c>
      <c r="E801" t="s">
        <v>49</v>
      </c>
      <c r="F801" s="6">
        <v>8102</v>
      </c>
      <c r="G801" s="15">
        <v>13.3</v>
      </c>
      <c r="H801" s="7" t="s">
        <v>33</v>
      </c>
      <c r="I801" s="16">
        <v>75460</v>
      </c>
      <c r="J801" s="18" t="s">
        <v>533</v>
      </c>
      <c r="K801" t="str">
        <f>IF((БД_2023[[#This Row],[ВЫРУЧКА (ТГ.)]]/70)&gt;5000,(БД_2023[[#This Row],[ВЫРУЧКА (ТГ.)]]/70),"")</f>
        <v/>
      </c>
      <c r="L801" t="str">
        <f>_xlfn.CONCAT(БД_2023[[#This Row],[Имя]]," ",RIGHT(БД_2023[[#This Row],[Номер телефона]],5))</f>
        <v>НАТАЛИ 6****</v>
      </c>
      <c r="M801" s="17" t="str">
        <f>VLOOKUP(БД_2023[[#This Row],[Имя]],'СВ данные'!$A$1:$B$212,2,0)</f>
        <v>Ж</v>
      </c>
      <c r="N801" t="s">
        <v>711</v>
      </c>
      <c r="O801" t="str">
        <f>VLOOKUP(БД_2023[[#This Row],[Товар]],'СВ данные'!$E$2:$F$373,2,0)</f>
        <v>Сумки</v>
      </c>
    </row>
    <row r="802" spans="1:15" x14ac:dyDescent="0.2">
      <c r="A802" s="14" t="s">
        <v>0</v>
      </c>
      <c r="B802" s="4">
        <v>45125</v>
      </c>
      <c r="C802" t="s">
        <v>399</v>
      </c>
      <c r="D802" s="33" t="s">
        <v>1142</v>
      </c>
      <c r="E802" s="7" t="s">
        <v>59</v>
      </c>
      <c r="F802" s="6">
        <v>1561</v>
      </c>
      <c r="G802" s="15">
        <v>13.3</v>
      </c>
      <c r="H802" s="7" t="s">
        <v>12</v>
      </c>
      <c r="I802" s="16">
        <v>55947</v>
      </c>
      <c r="J802" s="18" t="s">
        <v>352</v>
      </c>
      <c r="K802" t="str">
        <f>IF((БД_2023[[#This Row],[ВЫРУЧКА (ТГ.)]]/70)&gt;5000,(БД_2023[[#This Row],[ВЫРУЧКА (ТГ.)]]/70),"")</f>
        <v/>
      </c>
      <c r="L802" t="str">
        <f>_xlfn.CONCAT(БД_2023[[#This Row],[Имя]]," ",RIGHT(БД_2023[[#This Row],[Номер телефона]],5))</f>
        <v>НАТАЛЬЯ 5****</v>
      </c>
      <c r="M802" s="17" t="str">
        <f>VLOOKUP(БД_2023[[#This Row],[Имя]],'СВ данные'!$A$1:$B$212,2,0)</f>
        <v>Ж</v>
      </c>
      <c r="N802" t="s">
        <v>711</v>
      </c>
      <c r="O802" t="str">
        <f>VLOOKUP(БД_2023[[#This Row],[Товар]],'СВ данные'!$E$2:$F$373,2,0)</f>
        <v>Разное</v>
      </c>
    </row>
    <row r="803" spans="1:15" x14ac:dyDescent="0.2">
      <c r="A803" s="14" t="s">
        <v>22</v>
      </c>
      <c r="B803" s="4">
        <v>45125</v>
      </c>
      <c r="C803" t="s">
        <v>404</v>
      </c>
      <c r="D803" s="33" t="s">
        <v>1143</v>
      </c>
      <c r="E803" s="7" t="s">
        <v>57</v>
      </c>
      <c r="F803" s="6">
        <v>503</v>
      </c>
      <c r="G803" s="15">
        <v>13</v>
      </c>
      <c r="H803" s="7" t="s">
        <v>12</v>
      </c>
      <c r="I803" s="16">
        <v>21420</v>
      </c>
      <c r="J803" s="18" t="s">
        <v>533</v>
      </c>
      <c r="K803" t="str">
        <f>IF((БД_2023[[#This Row],[ВЫРУЧКА (ТГ.)]]/70)&gt;5000,(БД_2023[[#This Row],[ВЫРУЧКА (ТГ.)]]/70),"")</f>
        <v/>
      </c>
      <c r="L803" t="str">
        <f>_xlfn.CONCAT(БД_2023[[#This Row],[Имя]]," ",RIGHT(БД_2023[[#This Row],[Номер телефона]],5))</f>
        <v>НАИЛЯ 8****</v>
      </c>
      <c r="M803" s="17" t="str">
        <f>VLOOKUP(БД_2023[[#This Row],[Имя]],'СВ данные'!$A$1:$B$212,2,0)</f>
        <v>Ж</v>
      </c>
      <c r="N803" t="s">
        <v>711</v>
      </c>
      <c r="O803" t="str">
        <f>VLOOKUP(БД_2023[[#This Row],[Товар]],'СВ данные'!$E$2:$F$373,2,0)</f>
        <v>Детская одежда</v>
      </c>
    </row>
    <row r="804" spans="1:15" x14ac:dyDescent="0.2">
      <c r="A804" s="14" t="s">
        <v>18</v>
      </c>
      <c r="B804" s="4">
        <v>45125</v>
      </c>
      <c r="C804" t="s">
        <v>408</v>
      </c>
      <c r="D804" s="33" t="s">
        <v>799</v>
      </c>
      <c r="E804" s="7" t="s">
        <v>266</v>
      </c>
      <c r="F804" s="6">
        <v>2264</v>
      </c>
      <c r="G804" s="15">
        <v>13</v>
      </c>
      <c r="H804" s="7" t="s">
        <v>33</v>
      </c>
      <c r="I804" s="16">
        <v>61110</v>
      </c>
      <c r="J804" s="18" t="s">
        <v>533</v>
      </c>
      <c r="K804" t="str">
        <f>IF((БД_2023[[#This Row],[ВЫРУЧКА (ТГ.)]]/70)&gt;5000,(БД_2023[[#This Row],[ВЫРУЧКА (ТГ.)]]/70),"")</f>
        <v/>
      </c>
      <c r="L804" t="str">
        <f>_xlfn.CONCAT(БД_2023[[#This Row],[Имя]]," ",RIGHT(БД_2023[[#This Row],[Номер телефона]],5))</f>
        <v>ЕЛЕНА 4****</v>
      </c>
      <c r="M804" s="17" t="str">
        <f>VLOOKUP(БД_2023[[#This Row],[Имя]],'СВ данные'!$A$1:$B$212,2,0)</f>
        <v>Ж</v>
      </c>
      <c r="N804" t="s">
        <v>711</v>
      </c>
      <c r="O804" t="str">
        <f>VLOOKUP(БД_2023[[#This Row],[Товар]],'СВ данные'!$E$2:$F$373,2,0)</f>
        <v>Для дома</v>
      </c>
    </row>
    <row r="805" spans="1:15" x14ac:dyDescent="0.2">
      <c r="A805" s="14" t="s">
        <v>18</v>
      </c>
      <c r="B805" s="4">
        <v>45125</v>
      </c>
      <c r="C805" t="s">
        <v>453</v>
      </c>
      <c r="D805" s="33" t="s">
        <v>1014</v>
      </c>
      <c r="E805" s="7" t="s">
        <v>81</v>
      </c>
      <c r="F805" s="6">
        <v>8672</v>
      </c>
      <c r="G805" s="15">
        <v>13</v>
      </c>
      <c r="H805" s="7" t="s">
        <v>33</v>
      </c>
      <c r="I805" s="16">
        <v>70000</v>
      </c>
      <c r="J805" s="18" t="s">
        <v>533</v>
      </c>
      <c r="K805" t="str">
        <f>IF((БД_2023[[#This Row],[ВЫРУЧКА (ТГ.)]]/70)&gt;5000,(БД_2023[[#This Row],[ВЫРУЧКА (ТГ.)]]/70),"")</f>
        <v/>
      </c>
      <c r="L805" t="str">
        <f>_xlfn.CONCAT(БД_2023[[#This Row],[Имя]]," ",RIGHT(БД_2023[[#This Row],[Номер телефона]],5))</f>
        <v>МАРИЯ 4****</v>
      </c>
      <c r="M805" s="17" t="str">
        <f>VLOOKUP(БД_2023[[#This Row],[Имя]],'СВ данные'!$A$1:$B$212,2,0)</f>
        <v>Ж</v>
      </c>
      <c r="N805" t="s">
        <v>711</v>
      </c>
      <c r="O805" t="str">
        <f>VLOOKUP(БД_2023[[#This Row],[Товар]],'СВ данные'!$E$2:$F$373,2,0)</f>
        <v>Рюкзаки</v>
      </c>
    </row>
    <row r="806" spans="1:15" x14ac:dyDescent="0.2">
      <c r="A806" s="14" t="s">
        <v>13</v>
      </c>
      <c r="B806" s="4">
        <v>45126</v>
      </c>
      <c r="C806" t="s">
        <v>456</v>
      </c>
      <c r="D806" s="33" t="s">
        <v>1144</v>
      </c>
      <c r="E806" s="7" t="s">
        <v>45</v>
      </c>
      <c r="F806" s="6">
        <v>291.5</v>
      </c>
      <c r="G806" s="15">
        <v>13</v>
      </c>
      <c r="H806" s="7" t="s">
        <v>12</v>
      </c>
      <c r="I806" s="16">
        <v>21000</v>
      </c>
      <c r="J806" s="18" t="s">
        <v>533</v>
      </c>
      <c r="K806" t="str">
        <f>IF((БД_2023[[#This Row],[ВЫРУЧКА (ТГ.)]]/70)&gt;5000,(БД_2023[[#This Row],[ВЫРУЧКА (ТГ.)]]/70),"")</f>
        <v/>
      </c>
      <c r="L806" t="str">
        <f>_xlfn.CONCAT(БД_2023[[#This Row],[Имя]]," ",RIGHT(БД_2023[[#This Row],[Номер телефона]],5))</f>
        <v>ВИТАЛИЙ 9****</v>
      </c>
      <c r="M806" s="17" t="str">
        <f>VLOOKUP(БД_2023[[#This Row],[Имя]],'СВ данные'!$A$1:$B$212,2,0)</f>
        <v>М</v>
      </c>
      <c r="N806" t="s">
        <v>711</v>
      </c>
      <c r="O806" t="str">
        <f>VLOOKUP(БД_2023[[#This Row],[Товар]],'СВ данные'!$E$2:$F$373,2,0)</f>
        <v>Одежда</v>
      </c>
    </row>
    <row r="807" spans="1:15" x14ac:dyDescent="0.2">
      <c r="A807" s="14" t="s">
        <v>13</v>
      </c>
      <c r="B807" s="4">
        <v>45126</v>
      </c>
      <c r="C807" t="s">
        <v>412</v>
      </c>
      <c r="D807" s="33" t="s">
        <v>1145</v>
      </c>
      <c r="E807" s="7" t="s">
        <v>45</v>
      </c>
      <c r="F807" s="6">
        <v>369</v>
      </c>
      <c r="G807" s="15">
        <v>13</v>
      </c>
      <c r="H807" s="7" t="s">
        <v>12</v>
      </c>
      <c r="I807" s="16">
        <v>21000</v>
      </c>
      <c r="J807" s="18" t="s">
        <v>533</v>
      </c>
      <c r="K807" t="str">
        <f>IF((БД_2023[[#This Row],[ВЫРУЧКА (ТГ.)]]/70)&gt;5000,(БД_2023[[#This Row],[ВЫРУЧКА (ТГ.)]]/70),"")</f>
        <v/>
      </c>
      <c r="L807" t="str">
        <f>_xlfn.CONCAT(БД_2023[[#This Row],[Имя]]," ",RIGHT(БД_2023[[#This Row],[Номер телефона]],5))</f>
        <v>ДМИТРИЙ 8****</v>
      </c>
      <c r="M807" s="17" t="str">
        <f>VLOOKUP(БД_2023[[#This Row],[Имя]],'СВ данные'!$A$1:$B$212,2,0)</f>
        <v>М</v>
      </c>
      <c r="N807" t="s">
        <v>711</v>
      </c>
      <c r="O807" t="str">
        <f>VLOOKUP(БД_2023[[#This Row],[Товар]],'СВ данные'!$E$2:$F$373,2,0)</f>
        <v>Одежда</v>
      </c>
    </row>
    <row r="808" spans="1:15" x14ac:dyDescent="0.2">
      <c r="A808" s="14" t="s">
        <v>11</v>
      </c>
      <c r="B808" s="4">
        <v>45126</v>
      </c>
      <c r="C808" t="s">
        <v>461</v>
      </c>
      <c r="D808" s="33" t="s">
        <v>1106</v>
      </c>
      <c r="E808" s="7" t="s">
        <v>262</v>
      </c>
      <c r="F808" s="6">
        <v>2921</v>
      </c>
      <c r="G808" s="15">
        <v>13.15</v>
      </c>
      <c r="H808" s="7" t="s">
        <v>32</v>
      </c>
      <c r="I808" s="16">
        <v>18620</v>
      </c>
      <c r="J808" s="18" t="s">
        <v>25</v>
      </c>
      <c r="K808" t="str">
        <f>IF((БД_2023[[#This Row],[ВЫРУЧКА (ТГ.)]]/70)&gt;5000,(БД_2023[[#This Row],[ВЫРУЧКА (ТГ.)]]/70),"")</f>
        <v/>
      </c>
      <c r="L808" t="str">
        <f>_xlfn.CONCAT(БД_2023[[#This Row],[Имя]]," ",RIGHT(БД_2023[[#This Row],[Номер телефона]],5))</f>
        <v>ЛЮБА 7****</v>
      </c>
      <c r="M808" s="17" t="str">
        <f>VLOOKUP(БД_2023[[#This Row],[Имя]],'СВ данные'!$A$1:$B$212,2,0)</f>
        <v>Ж</v>
      </c>
      <c r="N808" t="s">
        <v>711</v>
      </c>
      <c r="O808" t="str">
        <f>VLOOKUP(БД_2023[[#This Row],[Товар]],'СВ данные'!$E$2:$F$373,2,0)</f>
        <v>Одежда</v>
      </c>
    </row>
    <row r="809" spans="1:15" x14ac:dyDescent="0.2">
      <c r="A809" s="14" t="s">
        <v>14</v>
      </c>
      <c r="B809" s="4">
        <v>45126</v>
      </c>
      <c r="C809" t="s">
        <v>657</v>
      </c>
      <c r="D809" s="33" t="s">
        <v>1011</v>
      </c>
      <c r="E809" s="7" t="s">
        <v>73</v>
      </c>
      <c r="F809" s="6" t="s">
        <v>30</v>
      </c>
      <c r="G809" s="15">
        <v>0</v>
      </c>
      <c r="H809" s="7" t="s">
        <v>33</v>
      </c>
      <c r="I809" s="16">
        <v>39550</v>
      </c>
      <c r="J809" s="18" t="s">
        <v>25</v>
      </c>
      <c r="K809" t="str">
        <f>IF((БД_2023[[#This Row],[ВЫРУЧКА (ТГ.)]]/70)&gt;5000,(БД_2023[[#This Row],[ВЫРУЧКА (ТГ.)]]/70),"")</f>
        <v/>
      </c>
      <c r="L809" t="str">
        <f>_xlfn.CONCAT(БД_2023[[#This Row],[Имя]]," ",RIGHT(БД_2023[[#This Row],[Номер телефона]],5))</f>
        <v>РОМАН 4****</v>
      </c>
      <c r="M809" s="17" t="str">
        <f>VLOOKUP(БД_2023[[#This Row],[Имя]],'СВ данные'!$A$1:$B$212,2,0)</f>
        <v>М</v>
      </c>
      <c r="N809" t="s">
        <v>711</v>
      </c>
      <c r="O809" t="str">
        <f>VLOOKUP(БД_2023[[#This Row],[Товар]],'СВ данные'!$E$2:$F$373,2,0)</f>
        <v>Для дома</v>
      </c>
    </row>
    <row r="810" spans="1:15" x14ac:dyDescent="0.2">
      <c r="A810" s="14" t="s">
        <v>11</v>
      </c>
      <c r="B810" s="4">
        <v>45127</v>
      </c>
      <c r="C810" t="s">
        <v>424</v>
      </c>
      <c r="D810" s="33" t="s">
        <v>866</v>
      </c>
      <c r="E810" s="7" t="s">
        <v>200</v>
      </c>
      <c r="F810" s="6">
        <v>15655</v>
      </c>
      <c r="G810" s="15">
        <v>13.15</v>
      </c>
      <c r="H810" s="7" t="s">
        <v>32</v>
      </c>
      <c r="I810" s="16">
        <v>81200</v>
      </c>
      <c r="J810" s="18" t="s">
        <v>717</v>
      </c>
      <c r="K810" t="str">
        <f>IF((БД_2023[[#This Row],[ВЫРУЧКА (ТГ.)]]/70)&gt;5000,(БД_2023[[#This Row],[ВЫРУЧКА (ТГ.)]]/70),"")</f>
        <v/>
      </c>
      <c r="L810" t="str">
        <f>_xlfn.CONCAT(БД_2023[[#This Row],[Имя]]," ",RIGHT(БД_2023[[#This Row],[Номер телефона]],5))</f>
        <v>БАХТИЯР 0****</v>
      </c>
      <c r="M810" s="17" t="str">
        <f>VLOOKUP(БД_2023[[#This Row],[Имя]],'СВ данные'!$A$1:$B$212,2,0)</f>
        <v>М</v>
      </c>
      <c r="N810" t="s">
        <v>710</v>
      </c>
      <c r="O810" t="str">
        <f>VLOOKUP(БД_2023[[#This Row],[Товар]],'СВ данные'!$E$2:$F$373,2,0)</f>
        <v>Автозапчасти</v>
      </c>
    </row>
    <row r="811" spans="1:15" x14ac:dyDescent="0.2">
      <c r="A811" s="14" t="s">
        <v>11</v>
      </c>
      <c r="B811" s="4">
        <v>45127</v>
      </c>
      <c r="C811" t="s">
        <v>424</v>
      </c>
      <c r="D811" s="33" t="s">
        <v>866</v>
      </c>
      <c r="E811" s="7" t="s">
        <v>200</v>
      </c>
      <c r="F811" s="6">
        <v>15655</v>
      </c>
      <c r="G811" s="15">
        <v>13.15</v>
      </c>
      <c r="H811" s="7" t="s">
        <v>32</v>
      </c>
      <c r="I811" s="16">
        <v>81200</v>
      </c>
      <c r="J811" s="18" t="s">
        <v>717</v>
      </c>
      <c r="K811" t="str">
        <f>IF((БД_2023[[#This Row],[ВЫРУЧКА (ТГ.)]]/70)&gt;5000,(БД_2023[[#This Row],[ВЫРУЧКА (ТГ.)]]/70),"")</f>
        <v/>
      </c>
      <c r="L811" t="str">
        <f>_xlfn.CONCAT(БД_2023[[#This Row],[Имя]]," ",RIGHT(БД_2023[[#This Row],[Номер телефона]],5))</f>
        <v>БАХТИЯР 0****</v>
      </c>
      <c r="M811" s="17" t="str">
        <f>VLOOKUP(БД_2023[[#This Row],[Имя]],'СВ данные'!$A$1:$B$212,2,0)</f>
        <v>М</v>
      </c>
      <c r="N811" t="s">
        <v>710</v>
      </c>
      <c r="O811" t="str">
        <f>VLOOKUP(БД_2023[[#This Row],[Товар]],'СВ данные'!$E$2:$F$373,2,0)</f>
        <v>Автозапчасти</v>
      </c>
    </row>
    <row r="812" spans="1:15" x14ac:dyDescent="0.2">
      <c r="A812" s="14" t="s">
        <v>18</v>
      </c>
      <c r="B812" s="4">
        <v>45127</v>
      </c>
      <c r="C812" t="s">
        <v>665</v>
      </c>
      <c r="D812" s="33" t="s">
        <v>1028</v>
      </c>
      <c r="E812" s="7" t="s">
        <v>144</v>
      </c>
      <c r="F812" s="6">
        <v>3467</v>
      </c>
      <c r="G812" s="15">
        <v>13.1</v>
      </c>
      <c r="H812" s="7" t="s">
        <v>33</v>
      </c>
      <c r="I812" s="16">
        <v>54110</v>
      </c>
      <c r="J812" s="18" t="s">
        <v>533</v>
      </c>
      <c r="K812" t="str">
        <f>IF((БД_2023[[#This Row],[ВЫРУЧКА (ТГ.)]]/70)&gt;5000,(БД_2023[[#This Row],[ВЫРУЧКА (ТГ.)]]/70),"")</f>
        <v/>
      </c>
      <c r="L812" t="str">
        <f>_xlfn.CONCAT(БД_2023[[#This Row],[Имя]]," ",RIGHT(БД_2023[[#This Row],[Номер телефона]],5))</f>
        <v>СТАС 6****</v>
      </c>
      <c r="M812" s="17" t="str">
        <f>VLOOKUP(БД_2023[[#This Row],[Имя]],'СВ данные'!$A$1:$B$212,2,0)</f>
        <v>М</v>
      </c>
      <c r="N812" t="s">
        <v>711</v>
      </c>
      <c r="O812" t="str">
        <f>VLOOKUP(БД_2023[[#This Row],[Товар]],'СВ данные'!$E$2:$F$373,2,0)</f>
        <v>Разное</v>
      </c>
    </row>
    <row r="813" spans="1:15" x14ac:dyDescent="0.2">
      <c r="A813" s="14" t="s">
        <v>22</v>
      </c>
      <c r="B813" s="4">
        <v>45127</v>
      </c>
      <c r="C813" t="s">
        <v>448</v>
      </c>
      <c r="D813" s="33" t="s">
        <v>1146</v>
      </c>
      <c r="E813" s="7" t="s">
        <v>143</v>
      </c>
      <c r="F813" s="6">
        <v>174.6</v>
      </c>
      <c r="G813" s="15">
        <v>13</v>
      </c>
      <c r="H813" s="7" t="s">
        <v>12</v>
      </c>
      <c r="I813" s="16">
        <v>21000</v>
      </c>
      <c r="J813" s="17" t="s">
        <v>533</v>
      </c>
      <c r="K813" t="str">
        <f>IF((БД_2023[[#This Row],[ВЫРУЧКА (ТГ.)]]/70)&gt;5000,(БД_2023[[#This Row],[ВЫРУЧКА (ТГ.)]]/70),"")</f>
        <v/>
      </c>
      <c r="L813" t="str">
        <f>_xlfn.CONCAT(БД_2023[[#This Row],[Имя]]," ",RIGHT(БД_2023[[#This Row],[Номер телефона]],5))</f>
        <v>ОКСАНА 6****</v>
      </c>
      <c r="M813" s="17" t="str">
        <f>VLOOKUP(БД_2023[[#This Row],[Имя]],'СВ данные'!$A$1:$B$212,2,0)</f>
        <v>Ж</v>
      </c>
      <c r="N813" t="s">
        <v>711</v>
      </c>
      <c r="O813" t="str">
        <f>VLOOKUP(БД_2023[[#This Row],[Товар]],'СВ данные'!$E$2:$F$373,2,0)</f>
        <v>Одежда</v>
      </c>
    </row>
    <row r="814" spans="1:15" x14ac:dyDescent="0.2">
      <c r="A814" s="14" t="s">
        <v>0</v>
      </c>
      <c r="B814" s="4">
        <v>45127</v>
      </c>
      <c r="C814" t="s">
        <v>418</v>
      </c>
      <c r="D814" s="33" t="s">
        <v>1147</v>
      </c>
      <c r="E814" s="7" t="s">
        <v>246</v>
      </c>
      <c r="F814" s="6">
        <v>2050</v>
      </c>
      <c r="G814" s="15">
        <v>13.3</v>
      </c>
      <c r="H814" s="7" t="s">
        <v>12</v>
      </c>
      <c r="I814" s="16">
        <v>88994.5</v>
      </c>
      <c r="J814" s="18" t="s">
        <v>545</v>
      </c>
      <c r="K814" t="str">
        <f>IF((БД_2023[[#This Row],[ВЫРУЧКА (ТГ.)]]/70)&gt;5000,(БД_2023[[#This Row],[ВЫРУЧКА (ТГ.)]]/70),"")</f>
        <v/>
      </c>
      <c r="L814" t="str">
        <f>_xlfn.CONCAT(БД_2023[[#This Row],[Имя]]," ",RIGHT(БД_2023[[#This Row],[Номер телефона]],5))</f>
        <v>ВЕРОНИКА 0****</v>
      </c>
      <c r="M814" s="17" t="str">
        <f>VLOOKUP(БД_2023[[#This Row],[Имя]],'СВ данные'!$A$1:$B$212,2,0)</f>
        <v>Ж</v>
      </c>
      <c r="N814" t="s">
        <v>711</v>
      </c>
      <c r="O814" t="str">
        <f>VLOOKUP(БД_2023[[#This Row],[Товар]],'СВ данные'!$E$2:$F$373,2,0)</f>
        <v>Одежда</v>
      </c>
    </row>
    <row r="815" spans="1:15" x14ac:dyDescent="0.2">
      <c r="A815" s="14" t="s">
        <v>0</v>
      </c>
      <c r="B815" s="4">
        <v>45127</v>
      </c>
      <c r="C815" t="s">
        <v>353</v>
      </c>
      <c r="D815" s="33" t="s">
        <v>908</v>
      </c>
      <c r="E815" s="7" t="s">
        <v>69</v>
      </c>
      <c r="F815" s="6">
        <v>12084</v>
      </c>
      <c r="G815" s="15">
        <v>13.3</v>
      </c>
      <c r="H815" s="7" t="s">
        <v>33</v>
      </c>
      <c r="I815" s="16">
        <v>97185.9</v>
      </c>
      <c r="J815" s="18" t="s">
        <v>533</v>
      </c>
      <c r="K815" t="str">
        <f>IF((БД_2023[[#This Row],[ВЫРУЧКА (ТГ.)]]/70)&gt;5000,(БД_2023[[#This Row],[ВЫРУЧКА (ТГ.)]]/70),"")</f>
        <v/>
      </c>
      <c r="L815" t="str">
        <f>_xlfn.CONCAT(БД_2023[[#This Row],[Имя]]," ",RIGHT(БД_2023[[#This Row],[Номер телефона]],5))</f>
        <v>ИРИНА 3****</v>
      </c>
      <c r="M815" s="17" t="str">
        <f>VLOOKUP(БД_2023[[#This Row],[Имя]],'СВ данные'!$A$1:$B$212,2,0)</f>
        <v>Ж</v>
      </c>
      <c r="N815" t="s">
        <v>711</v>
      </c>
      <c r="O815" t="str">
        <f>VLOOKUP(БД_2023[[#This Row],[Товар]],'СВ данные'!$E$2:$F$373,2,0)</f>
        <v>Товары для кухни</v>
      </c>
    </row>
    <row r="816" spans="1:15" x14ac:dyDescent="0.2">
      <c r="A816" s="14" t="s">
        <v>13</v>
      </c>
      <c r="B816" s="4">
        <v>45127</v>
      </c>
      <c r="C816" t="s">
        <v>407</v>
      </c>
      <c r="D816" s="33" t="s">
        <v>1103</v>
      </c>
      <c r="E816" s="7" t="s">
        <v>49</v>
      </c>
      <c r="F816" s="6">
        <v>8610</v>
      </c>
      <c r="G816" s="15">
        <v>13.1</v>
      </c>
      <c r="H816" s="7" t="s">
        <v>33</v>
      </c>
      <c r="I816" s="16">
        <v>79345</v>
      </c>
      <c r="J816" s="17" t="s">
        <v>533</v>
      </c>
      <c r="K816" t="str">
        <f>IF((БД_2023[[#This Row],[ВЫРУЧКА (ТГ.)]]/70)&gt;5000,(БД_2023[[#This Row],[ВЫРУЧКА (ТГ.)]]/70),"")</f>
        <v/>
      </c>
      <c r="L816" t="str">
        <f>_xlfn.CONCAT(БД_2023[[#This Row],[Имя]]," ",RIGHT(БД_2023[[#This Row],[Номер телефона]],5))</f>
        <v>ВАДИМ 0****</v>
      </c>
      <c r="M816" s="17" t="str">
        <f>VLOOKUP(БД_2023[[#This Row],[Имя]],'СВ данные'!$A$1:$B$212,2,0)</f>
        <v>М</v>
      </c>
      <c r="N816" t="s">
        <v>711</v>
      </c>
      <c r="O816" t="str">
        <f>VLOOKUP(БД_2023[[#This Row],[Товар]],'СВ данные'!$E$2:$F$373,2,0)</f>
        <v>Сумки</v>
      </c>
    </row>
    <row r="817" spans="1:15" x14ac:dyDescent="0.2">
      <c r="A817" s="14" t="s">
        <v>18</v>
      </c>
      <c r="B817" s="4">
        <v>45127</v>
      </c>
      <c r="C817" t="s">
        <v>586</v>
      </c>
      <c r="D817" s="18" t="s">
        <v>1148</v>
      </c>
      <c r="E817" s="7" t="s">
        <v>253</v>
      </c>
      <c r="F817" s="6">
        <v>3540</v>
      </c>
      <c r="G817" s="15">
        <v>64.8</v>
      </c>
      <c r="H817" s="7" t="s">
        <v>12</v>
      </c>
      <c r="I817" s="16">
        <v>49000</v>
      </c>
      <c r="J817" s="18" t="s">
        <v>535</v>
      </c>
      <c r="K817" t="str">
        <f>IF((БД_2023[[#This Row],[ВЫРУЧКА (ТГ.)]]/70)&gt;5000,(БД_2023[[#This Row],[ВЫРУЧКА (ТГ.)]]/70),"")</f>
        <v/>
      </c>
      <c r="L817" t="str">
        <f>_xlfn.CONCAT(БД_2023[[#This Row],[Имя]]," ",RIGHT(БД_2023[[#This Row],[Номер телефона]],5))</f>
        <v>АКЕЖАН 7****</v>
      </c>
      <c r="M817" s="17" t="str">
        <f>VLOOKUP(БД_2023[[#This Row],[Имя]],'СВ данные'!$A$1:$B$212,2,0)</f>
        <v>М</v>
      </c>
      <c r="N817" t="s">
        <v>710</v>
      </c>
      <c r="O817" t="str">
        <f>VLOOKUP(БД_2023[[#This Row],[Товар]],'СВ данные'!$E$2:$F$373,2,0)</f>
        <v>Для дома</v>
      </c>
    </row>
    <row r="818" spans="1:15" x14ac:dyDescent="0.2">
      <c r="A818" s="14" t="s">
        <v>14</v>
      </c>
      <c r="B818" s="4">
        <v>45127</v>
      </c>
      <c r="C818" t="s">
        <v>395</v>
      </c>
      <c r="D818" s="33" t="s">
        <v>1070</v>
      </c>
      <c r="E818" s="7" t="s">
        <v>169</v>
      </c>
      <c r="F818" s="6" t="s">
        <v>30</v>
      </c>
      <c r="G818" s="15">
        <v>0</v>
      </c>
      <c r="H818" s="7" t="s">
        <v>33</v>
      </c>
      <c r="I818" s="16">
        <v>286091</v>
      </c>
      <c r="J818" s="18" t="s">
        <v>25</v>
      </c>
      <c r="K818" t="str">
        <f>IF((БД_2023[[#This Row],[ВЫРУЧКА (ТГ.)]]/70)&gt;5000,(БД_2023[[#This Row],[ВЫРУЧКА (ТГ.)]]/70),"")</f>
        <v/>
      </c>
      <c r="L818" t="str">
        <f>_xlfn.CONCAT(БД_2023[[#This Row],[Имя]]," ",RIGHT(БД_2023[[#This Row],[Номер телефона]],5))</f>
        <v>ЮЛИЯ 9****</v>
      </c>
      <c r="M818" s="17" t="str">
        <f>VLOOKUP(БД_2023[[#This Row],[Имя]],'СВ данные'!$A$1:$B$212,2,0)</f>
        <v>Ж</v>
      </c>
      <c r="N818" t="s">
        <v>711</v>
      </c>
      <c r="O818" t="str">
        <f>VLOOKUP(БД_2023[[#This Row],[Товар]],'СВ данные'!$E$2:$F$373,2,0)</f>
        <v>Нет данных</v>
      </c>
    </row>
    <row r="819" spans="1:15" x14ac:dyDescent="0.2">
      <c r="A819" s="14" t="s">
        <v>14</v>
      </c>
      <c r="B819" s="4">
        <v>45127</v>
      </c>
      <c r="C819" t="s">
        <v>631</v>
      </c>
      <c r="D819" s="33" t="s">
        <v>756</v>
      </c>
      <c r="E819" s="7" t="s">
        <v>169</v>
      </c>
      <c r="F819" s="6" t="s">
        <v>30</v>
      </c>
      <c r="G819" s="15">
        <v>0</v>
      </c>
      <c r="H819" s="7" t="s">
        <v>12</v>
      </c>
      <c r="I819" s="16">
        <v>107100</v>
      </c>
      <c r="J819" s="18" t="s">
        <v>30</v>
      </c>
      <c r="K819" t="str">
        <f>IF((БД_2023[[#This Row],[ВЫРУЧКА (ТГ.)]]/70)&gt;5000,(БД_2023[[#This Row],[ВЫРУЧКА (ТГ.)]]/70),"")</f>
        <v/>
      </c>
      <c r="L819" t="str">
        <f>_xlfn.CONCAT(БД_2023[[#This Row],[Имя]]," ",RIGHT(БД_2023[[#This Row],[Номер телефона]],5))</f>
        <v>ЛЕСЯ ****</v>
      </c>
      <c r="M819" s="17" t="str">
        <f>VLOOKUP(БД_2023[[#This Row],[Имя]],'СВ данные'!$A$1:$B$212,2,0)</f>
        <v>Ж</v>
      </c>
      <c r="N819" t="s">
        <v>30</v>
      </c>
      <c r="O819" t="str">
        <f>VLOOKUP(БД_2023[[#This Row],[Товар]],'СВ данные'!$E$2:$F$373,2,0)</f>
        <v>Нет данных</v>
      </c>
    </row>
    <row r="820" spans="1:15" x14ac:dyDescent="0.2">
      <c r="A820" s="14" t="s">
        <v>11</v>
      </c>
      <c r="B820" s="4">
        <v>45128</v>
      </c>
      <c r="C820" t="s">
        <v>668</v>
      </c>
      <c r="D820" s="33" t="s">
        <v>887</v>
      </c>
      <c r="E820" s="7" t="s">
        <v>193</v>
      </c>
      <c r="F820" s="6">
        <v>14257</v>
      </c>
      <c r="G820" s="15">
        <v>13.15</v>
      </c>
      <c r="H820" s="7" t="s">
        <v>32</v>
      </c>
      <c r="I820" s="16">
        <v>90720</v>
      </c>
      <c r="J820" s="18" t="s">
        <v>25</v>
      </c>
      <c r="K820" t="str">
        <f>IF((БД_2023[[#This Row],[ВЫРУЧКА (ТГ.)]]/70)&gt;5000,(БД_2023[[#This Row],[ВЫРУЧКА (ТГ.)]]/70),"")</f>
        <v/>
      </c>
      <c r="L820" t="str">
        <f>_xlfn.CONCAT(БД_2023[[#This Row],[Имя]]," ",RIGHT(БД_2023[[#This Row],[Номер телефона]],5))</f>
        <v>ТИМУР 8****</v>
      </c>
      <c r="M820" s="17" t="str">
        <f>VLOOKUP(БД_2023[[#This Row],[Имя]],'СВ данные'!$A$1:$B$212,2,0)</f>
        <v>М</v>
      </c>
      <c r="N820" t="s">
        <v>711</v>
      </c>
      <c r="O820" t="str">
        <f>VLOOKUP(БД_2023[[#This Row],[Товар]],'СВ данные'!$E$2:$F$373,2,0)</f>
        <v>Косметика</v>
      </c>
    </row>
    <row r="821" spans="1:15" x14ac:dyDescent="0.2">
      <c r="A821" s="14" t="s">
        <v>9</v>
      </c>
      <c r="B821" s="4">
        <v>45128</v>
      </c>
      <c r="C821" t="s">
        <v>395</v>
      </c>
      <c r="D821" s="33" t="s">
        <v>1025</v>
      </c>
      <c r="E821" s="7" t="s">
        <v>47</v>
      </c>
      <c r="F821" s="6">
        <v>8300</v>
      </c>
      <c r="G821" s="15">
        <v>13</v>
      </c>
      <c r="H821" s="7" t="s">
        <v>37</v>
      </c>
      <c r="I821" s="16">
        <v>67550</v>
      </c>
      <c r="J821" s="18" t="s">
        <v>533</v>
      </c>
      <c r="K821" t="str">
        <f>IF((БД_2023[[#This Row],[ВЫРУЧКА (ТГ.)]]/70)&gt;5000,(БД_2023[[#This Row],[ВЫРУЧКА (ТГ.)]]/70),"")</f>
        <v/>
      </c>
      <c r="L821" t="str">
        <f>_xlfn.CONCAT(БД_2023[[#This Row],[Имя]]," ",RIGHT(БД_2023[[#This Row],[Номер телефона]],5))</f>
        <v>ЮЛИЯ 4****</v>
      </c>
      <c r="M821" s="17" t="str">
        <f>VLOOKUP(БД_2023[[#This Row],[Имя]],'СВ данные'!$A$1:$B$212,2,0)</f>
        <v>Ж</v>
      </c>
      <c r="N821" t="s">
        <v>711</v>
      </c>
      <c r="O821" t="str">
        <f>VLOOKUP(БД_2023[[#This Row],[Товар]],'СВ данные'!$E$2:$F$373,2,0)</f>
        <v>Для дома</v>
      </c>
    </row>
    <row r="822" spans="1:15" x14ac:dyDescent="0.2">
      <c r="A822" s="14" t="s">
        <v>9</v>
      </c>
      <c r="B822" s="4">
        <v>45128</v>
      </c>
      <c r="C822" t="s">
        <v>411</v>
      </c>
      <c r="D822" s="33" t="s">
        <v>905</v>
      </c>
      <c r="E822" s="7" t="s">
        <v>213</v>
      </c>
      <c r="F822" s="6">
        <v>10565</v>
      </c>
      <c r="G822" s="15">
        <v>13</v>
      </c>
      <c r="H822" s="7" t="s">
        <v>36</v>
      </c>
      <c r="I822" s="16">
        <v>62160</v>
      </c>
      <c r="J822" s="18" t="s">
        <v>533</v>
      </c>
      <c r="K822" t="str">
        <f>IF((БД_2023[[#This Row],[ВЫРУЧКА (ТГ.)]]/70)&gt;5000,(БД_2023[[#This Row],[ВЫРУЧКА (ТГ.)]]/70),"")</f>
        <v/>
      </c>
      <c r="L822" t="str">
        <f>_xlfn.CONCAT(БД_2023[[#This Row],[Имя]]," ",RIGHT(БД_2023[[#This Row],[Номер телефона]],5))</f>
        <v>СЕРГЕЙ 6****</v>
      </c>
      <c r="M822" s="17" t="str">
        <f>VLOOKUP(БД_2023[[#This Row],[Имя]],'СВ данные'!$A$1:$B$212,2,0)</f>
        <v>М</v>
      </c>
      <c r="N822" t="s">
        <v>711</v>
      </c>
      <c r="O822" t="str">
        <f>VLOOKUP(БД_2023[[#This Row],[Товар]],'СВ данные'!$E$2:$F$373,2,0)</f>
        <v>Разное</v>
      </c>
    </row>
    <row r="823" spans="1:15" x14ac:dyDescent="0.2">
      <c r="A823" s="14" t="s">
        <v>9</v>
      </c>
      <c r="B823" s="4">
        <v>45128</v>
      </c>
      <c r="C823" t="s">
        <v>584</v>
      </c>
      <c r="D823" s="18" t="s">
        <v>1149</v>
      </c>
      <c r="E823" t="s">
        <v>179</v>
      </c>
      <c r="F823" s="6">
        <v>32061</v>
      </c>
      <c r="G823" s="15">
        <v>64.5</v>
      </c>
      <c r="H823" s="7" t="s">
        <v>37</v>
      </c>
      <c r="I823" s="16">
        <v>336770</v>
      </c>
      <c r="J823" s="18" t="s">
        <v>535</v>
      </c>
      <c r="K823" t="str">
        <f>IF((БД_2023[[#This Row],[ВЫРУЧКА (ТГ.)]]/70)&gt;5000,(БД_2023[[#This Row],[ВЫРУЧКА (ТГ.)]]/70),"")</f>
        <v/>
      </c>
      <c r="L823" t="str">
        <f>_xlfn.CONCAT(БД_2023[[#This Row],[Имя]]," ",RIGHT(БД_2023[[#This Row],[Номер телефона]],5))</f>
        <v>АЙДАР 8****</v>
      </c>
      <c r="M823" s="17" t="str">
        <f>VLOOKUP(БД_2023[[#This Row],[Имя]],'СВ данные'!$A$1:$B$212,2,0)</f>
        <v>М</v>
      </c>
      <c r="N823" t="s">
        <v>710</v>
      </c>
      <c r="O823" t="str">
        <f>VLOOKUP(БД_2023[[#This Row],[Товар]],'СВ данные'!$E$2:$F$373,2,0)</f>
        <v>Разное</v>
      </c>
    </row>
    <row r="824" spans="1:15" x14ac:dyDescent="0.2">
      <c r="A824" s="14" t="s">
        <v>18</v>
      </c>
      <c r="B824" s="4">
        <v>45128</v>
      </c>
      <c r="C824" t="s">
        <v>568</v>
      </c>
      <c r="D824" s="18" t="s">
        <v>1150</v>
      </c>
      <c r="E824" t="s">
        <v>267</v>
      </c>
      <c r="F824" s="6">
        <v>2051</v>
      </c>
      <c r="G824" s="15">
        <v>64.7</v>
      </c>
      <c r="H824" s="7" t="s">
        <v>12</v>
      </c>
      <c r="I824" s="16">
        <v>53270</v>
      </c>
      <c r="J824" s="18" t="s">
        <v>535</v>
      </c>
      <c r="K824" t="str">
        <f>IF((БД_2023[[#This Row],[ВЫРУЧКА (ТГ.)]]/70)&gt;5000,(БД_2023[[#This Row],[ВЫРУЧКА (ТГ.)]]/70),"")</f>
        <v/>
      </c>
      <c r="L824" t="str">
        <f>_xlfn.CONCAT(БД_2023[[#This Row],[Имя]]," ",RIGHT(БД_2023[[#This Row],[Номер телефона]],5))</f>
        <v>БОЛАТ 3****</v>
      </c>
      <c r="M824" s="17" t="str">
        <f>VLOOKUP(БД_2023[[#This Row],[Имя]],'СВ данные'!$A$1:$B$212,2,0)</f>
        <v>М</v>
      </c>
      <c r="N824" t="s">
        <v>710</v>
      </c>
      <c r="O824" t="str">
        <f>VLOOKUP(БД_2023[[#This Row],[Товар]],'СВ данные'!$E$2:$F$373,2,0)</f>
        <v>Для дома</v>
      </c>
    </row>
    <row r="825" spans="1:15" x14ac:dyDescent="0.2">
      <c r="A825" s="14" t="s">
        <v>9</v>
      </c>
      <c r="B825" s="4">
        <v>45129</v>
      </c>
      <c r="C825" t="s">
        <v>471</v>
      </c>
      <c r="D825" s="33" t="s">
        <v>965</v>
      </c>
      <c r="E825" s="7" t="s">
        <v>140</v>
      </c>
      <c r="F825" s="6">
        <v>4884</v>
      </c>
      <c r="G825" s="15">
        <v>13</v>
      </c>
      <c r="H825" s="7" t="s">
        <v>36</v>
      </c>
      <c r="I825" s="16">
        <v>61180</v>
      </c>
      <c r="J825" s="18" t="s">
        <v>533</v>
      </c>
      <c r="K825" t="str">
        <f>IF((БД_2023[[#This Row],[ВЫРУЧКА (ТГ.)]]/70)&gt;5000,(БД_2023[[#This Row],[ВЫРУЧКА (ТГ.)]]/70),"")</f>
        <v/>
      </c>
      <c r="L825" t="str">
        <f>_xlfn.CONCAT(БД_2023[[#This Row],[Имя]]," ",RIGHT(БД_2023[[#This Row],[Номер телефона]],5))</f>
        <v>ОЛЕСЯ 5****</v>
      </c>
      <c r="M825" s="17" t="str">
        <f>VLOOKUP(БД_2023[[#This Row],[Имя]],'СВ данные'!$A$1:$B$212,2,0)</f>
        <v>Ж</v>
      </c>
      <c r="N825" t="s">
        <v>711</v>
      </c>
      <c r="O825" t="str">
        <f>VLOOKUP(БД_2023[[#This Row],[Товар]],'СВ данные'!$E$2:$F$373,2,0)</f>
        <v>Разное</v>
      </c>
    </row>
    <row r="826" spans="1:15" x14ac:dyDescent="0.2">
      <c r="A826" s="14" t="s">
        <v>9</v>
      </c>
      <c r="B826" s="4">
        <v>45129</v>
      </c>
      <c r="C826" t="s">
        <v>622</v>
      </c>
      <c r="D826" s="18" t="s">
        <v>763</v>
      </c>
      <c r="E826" s="7" t="s">
        <v>152</v>
      </c>
      <c r="F826" s="6">
        <v>9988</v>
      </c>
      <c r="G826" s="15">
        <v>0</v>
      </c>
      <c r="H826" s="7" t="s">
        <v>37</v>
      </c>
      <c r="I826" s="16">
        <v>59080</v>
      </c>
      <c r="J826" s="18" t="s">
        <v>535</v>
      </c>
      <c r="K826" t="str">
        <f>IF((БД_2023[[#This Row],[ВЫРУЧКА (ТГ.)]]/70)&gt;5000,(БД_2023[[#This Row],[ВЫРУЧКА (ТГ.)]]/70),"")</f>
        <v/>
      </c>
      <c r="L826" t="str">
        <f>_xlfn.CONCAT(БД_2023[[#This Row],[Имя]]," ",RIGHT(БД_2023[[#This Row],[Номер телефона]],5))</f>
        <v>ЗАУРЕ 2****</v>
      </c>
      <c r="M826" s="17" t="str">
        <f>VLOOKUP(БД_2023[[#This Row],[Имя]],'СВ данные'!$A$1:$B$212,2,0)</f>
        <v>Ж</v>
      </c>
      <c r="N826" t="s">
        <v>710</v>
      </c>
      <c r="O826" t="str">
        <f>VLOOKUP(БД_2023[[#This Row],[Товар]],'СВ данные'!$E$2:$F$373,2,0)</f>
        <v>Разное</v>
      </c>
    </row>
    <row r="827" spans="1:15" x14ac:dyDescent="0.2">
      <c r="A827" s="14" t="s">
        <v>13</v>
      </c>
      <c r="B827" s="4">
        <v>45130</v>
      </c>
      <c r="C827" t="s">
        <v>417</v>
      </c>
      <c r="D827" s="33" t="s">
        <v>783</v>
      </c>
      <c r="E827" s="7" t="s">
        <v>520</v>
      </c>
      <c r="F827" s="6">
        <v>9050</v>
      </c>
      <c r="G827" s="15">
        <v>13</v>
      </c>
      <c r="H827" s="7" t="s">
        <v>33</v>
      </c>
      <c r="I827" s="16">
        <v>59885</v>
      </c>
      <c r="J827" s="18" t="s">
        <v>533</v>
      </c>
      <c r="K827" t="str">
        <f>IF((БД_2023[[#This Row],[ВЫРУЧКА (ТГ.)]]/70)&gt;5000,(БД_2023[[#This Row],[ВЫРУЧКА (ТГ.)]]/70),"")</f>
        <v/>
      </c>
      <c r="L827" t="str">
        <f>_xlfn.CONCAT(БД_2023[[#This Row],[Имя]]," ",RIGHT(БД_2023[[#This Row],[Номер телефона]],5))</f>
        <v>ИВАН 7****</v>
      </c>
      <c r="M827" s="17" t="str">
        <f>VLOOKUP(БД_2023[[#This Row],[Имя]],'СВ данные'!$A$1:$B$212,2,0)</f>
        <v>М</v>
      </c>
      <c r="N827" t="s">
        <v>711</v>
      </c>
      <c r="O827" t="str">
        <f>VLOOKUP(БД_2023[[#This Row],[Товар]],'СВ данные'!$E$2:$F$373,2,0)</f>
        <v>Для дома</v>
      </c>
    </row>
    <row r="828" spans="1:15" x14ac:dyDescent="0.2">
      <c r="A828" s="14" t="s">
        <v>18</v>
      </c>
      <c r="B828" s="4">
        <v>45130</v>
      </c>
      <c r="C828" t="s">
        <v>609</v>
      </c>
      <c r="D828" s="33" t="s">
        <v>1021</v>
      </c>
      <c r="E828" s="7" t="s">
        <v>268</v>
      </c>
      <c r="F828" s="6">
        <v>23554</v>
      </c>
      <c r="G828" s="15">
        <v>13</v>
      </c>
      <c r="H828" s="7" t="s">
        <v>33</v>
      </c>
      <c r="I828" s="16">
        <v>229810</v>
      </c>
      <c r="J828" s="18" t="s">
        <v>533</v>
      </c>
      <c r="K828" t="str">
        <f>IF((БД_2023[[#This Row],[ВЫРУЧКА (ТГ.)]]/70)&gt;5000,(БД_2023[[#This Row],[ВЫРУЧКА (ТГ.)]]/70),"")</f>
        <v/>
      </c>
      <c r="L828" t="str">
        <f>_xlfn.CONCAT(БД_2023[[#This Row],[Имя]]," ",RIGHT(БД_2023[[#This Row],[Номер телефона]],5))</f>
        <v>ВЕРА 6****</v>
      </c>
      <c r="M828" s="17" t="str">
        <f>VLOOKUP(БД_2023[[#This Row],[Имя]],'СВ данные'!$A$1:$B$212,2,0)</f>
        <v>Ж</v>
      </c>
      <c r="N828" t="s">
        <v>711</v>
      </c>
      <c r="O828" t="str">
        <f>VLOOKUP(БД_2023[[#This Row],[Товар]],'СВ данные'!$E$2:$F$373,2,0)</f>
        <v>Для дома</v>
      </c>
    </row>
    <row r="829" spans="1:15" x14ac:dyDescent="0.2">
      <c r="A829" s="14" t="s">
        <v>11</v>
      </c>
      <c r="B829" s="4">
        <v>45131</v>
      </c>
      <c r="C829" t="s">
        <v>668</v>
      </c>
      <c r="D829" s="33" t="s">
        <v>887</v>
      </c>
      <c r="E829" s="7" t="s">
        <v>193</v>
      </c>
      <c r="F829" s="6">
        <v>61</v>
      </c>
      <c r="G829" s="15">
        <v>13.15</v>
      </c>
      <c r="H829" s="7" t="s">
        <v>32</v>
      </c>
      <c r="I829" s="16">
        <v>350</v>
      </c>
      <c r="J829" s="18" t="s">
        <v>25</v>
      </c>
      <c r="K829" t="str">
        <f>IF((БД_2023[[#This Row],[ВЫРУЧКА (ТГ.)]]/70)&gt;5000,(БД_2023[[#This Row],[ВЫРУЧКА (ТГ.)]]/70),"")</f>
        <v/>
      </c>
      <c r="L829" t="str">
        <f>_xlfn.CONCAT(БД_2023[[#This Row],[Имя]]," ",RIGHT(БД_2023[[#This Row],[Номер телефона]],5))</f>
        <v>ТИМУР 8****</v>
      </c>
      <c r="M829" s="17" t="str">
        <f>VLOOKUP(БД_2023[[#This Row],[Имя]],'СВ данные'!$A$1:$B$212,2,0)</f>
        <v>М</v>
      </c>
      <c r="N829" t="s">
        <v>711</v>
      </c>
      <c r="O829" t="str">
        <f>VLOOKUP(БД_2023[[#This Row],[Товар]],'СВ данные'!$E$2:$F$373,2,0)</f>
        <v>Косметика</v>
      </c>
    </row>
    <row r="830" spans="1:15" x14ac:dyDescent="0.2">
      <c r="A830" s="14" t="s">
        <v>11</v>
      </c>
      <c r="B830" s="4">
        <v>45132</v>
      </c>
      <c r="C830" t="s">
        <v>667</v>
      </c>
      <c r="D830" s="33" t="s">
        <v>859</v>
      </c>
      <c r="E830" t="s">
        <v>179</v>
      </c>
      <c r="F830" s="6">
        <v>162</v>
      </c>
      <c r="G830" s="15">
        <v>13.2</v>
      </c>
      <c r="H830" s="7" t="s">
        <v>32</v>
      </c>
      <c r="I830" s="16">
        <v>1050</v>
      </c>
      <c r="J830" s="18" t="s">
        <v>30</v>
      </c>
      <c r="K830" t="str">
        <f>IF((БД_2023[[#This Row],[ВЫРУЧКА (ТГ.)]]/70)&gt;5000,(БД_2023[[#This Row],[ВЫРУЧКА (ТГ.)]]/70),"")</f>
        <v/>
      </c>
      <c r="L830" t="str">
        <f>_xlfn.CONCAT(БД_2023[[#This Row],[Имя]]," ",RIGHT(БД_2023[[#This Row],[Номер телефона]],5))</f>
        <v>ТЕМУР 0****</v>
      </c>
      <c r="M830" s="17" t="str">
        <f>VLOOKUP(БД_2023[[#This Row],[Имя]],'СВ данные'!$A$1:$B$212,2,0)</f>
        <v>М</v>
      </c>
      <c r="N830" t="s">
        <v>30</v>
      </c>
      <c r="O830" t="str">
        <f>VLOOKUP(БД_2023[[#This Row],[Товар]],'СВ данные'!$E$2:$F$373,2,0)</f>
        <v>Разное</v>
      </c>
    </row>
    <row r="831" spans="1:15" x14ac:dyDescent="0.2">
      <c r="A831" s="14" t="s">
        <v>0</v>
      </c>
      <c r="B831" s="4">
        <v>45132</v>
      </c>
      <c r="C831" t="s">
        <v>426</v>
      </c>
      <c r="D831" s="33" t="s">
        <v>1151</v>
      </c>
      <c r="E831" s="7" t="s">
        <v>247</v>
      </c>
      <c r="F831" s="6">
        <v>4075</v>
      </c>
      <c r="G831" s="15">
        <v>13.3</v>
      </c>
      <c r="H831" s="7" t="s">
        <v>12</v>
      </c>
      <c r="I831" s="16">
        <v>61110</v>
      </c>
      <c r="J831" s="18" t="s">
        <v>556</v>
      </c>
      <c r="K831" t="str">
        <f>IF((БД_2023[[#This Row],[ВЫРУЧКА (ТГ.)]]/70)&gt;5000,(БД_2023[[#This Row],[ВЫРУЧКА (ТГ.)]]/70),"")</f>
        <v/>
      </c>
      <c r="L831" t="str">
        <f>_xlfn.CONCAT(БД_2023[[#This Row],[Имя]]," ",RIGHT(БД_2023[[#This Row],[Номер телефона]],5))</f>
        <v>КРИСТИНА 5****</v>
      </c>
      <c r="M831" s="17" t="str">
        <f>VLOOKUP(БД_2023[[#This Row],[Имя]],'СВ данные'!$A$1:$B$212,2,0)</f>
        <v>Ж</v>
      </c>
      <c r="N831" t="s">
        <v>711</v>
      </c>
      <c r="O831" t="str">
        <f>VLOOKUP(БД_2023[[#This Row],[Товар]],'СВ данные'!$E$2:$F$373,2,0)</f>
        <v>Разное</v>
      </c>
    </row>
    <row r="832" spans="1:15" x14ac:dyDescent="0.2">
      <c r="A832" s="14" t="s">
        <v>11</v>
      </c>
      <c r="B832" s="4">
        <v>45132</v>
      </c>
      <c r="C832" t="s">
        <v>431</v>
      </c>
      <c r="D832" s="33" t="s">
        <v>1117</v>
      </c>
      <c r="E832" t="s">
        <v>49</v>
      </c>
      <c r="F832" s="6">
        <v>3483</v>
      </c>
      <c r="G832" s="15">
        <v>13.2</v>
      </c>
      <c r="H832" s="7" t="s">
        <v>32</v>
      </c>
      <c r="I832" s="16">
        <v>18060</v>
      </c>
      <c r="J832" s="18" t="s">
        <v>717</v>
      </c>
      <c r="K832" t="str">
        <f>IF((БД_2023[[#This Row],[ВЫРУЧКА (ТГ.)]]/70)&gt;5000,(БД_2023[[#This Row],[ВЫРУЧКА (ТГ.)]]/70),"")</f>
        <v/>
      </c>
      <c r="L832" t="str">
        <f>_xlfn.CONCAT(БД_2023[[#This Row],[Имя]]," ",RIGHT(БД_2023[[#This Row],[Номер телефона]],5))</f>
        <v>АНАСТАСИЯ 0****</v>
      </c>
      <c r="M832" s="17" t="str">
        <f>VLOOKUP(БД_2023[[#This Row],[Имя]],'СВ данные'!$A$1:$B$212,2,0)</f>
        <v>Ж</v>
      </c>
      <c r="N832" t="s">
        <v>710</v>
      </c>
      <c r="O832" t="str">
        <f>VLOOKUP(БД_2023[[#This Row],[Товар]],'СВ данные'!$E$2:$F$373,2,0)</f>
        <v>Сумки</v>
      </c>
    </row>
    <row r="833" spans="1:15" x14ac:dyDescent="0.2">
      <c r="A833" s="14" t="s">
        <v>0</v>
      </c>
      <c r="B833" s="4">
        <v>45132</v>
      </c>
      <c r="C833" t="s">
        <v>428</v>
      </c>
      <c r="D833" s="33" t="s">
        <v>853</v>
      </c>
      <c r="E833" s="7" t="s">
        <v>248</v>
      </c>
      <c r="F833" s="6">
        <v>12891</v>
      </c>
      <c r="G833" s="15">
        <v>66</v>
      </c>
      <c r="H833" s="7" t="s">
        <v>33</v>
      </c>
      <c r="I833" s="16">
        <v>179911.19999999998</v>
      </c>
      <c r="J833" s="18" t="s">
        <v>539</v>
      </c>
      <c r="K833" t="str">
        <f>IF((БД_2023[[#This Row],[ВЫРУЧКА (ТГ.)]]/70)&gt;5000,(БД_2023[[#This Row],[ВЫРУЧКА (ТГ.)]]/70),"")</f>
        <v/>
      </c>
      <c r="L833" t="str">
        <f>_xlfn.CONCAT(БД_2023[[#This Row],[Имя]]," ",RIGHT(БД_2023[[#This Row],[Номер телефона]],5))</f>
        <v>ТАМАРА 5****</v>
      </c>
      <c r="M833" s="17" t="str">
        <f>VLOOKUP(БД_2023[[#This Row],[Имя]],'СВ данные'!$A$1:$B$212,2,0)</f>
        <v>Ж</v>
      </c>
      <c r="N833" t="s">
        <v>710</v>
      </c>
      <c r="O833" t="str">
        <f>VLOOKUP(БД_2023[[#This Row],[Товар]],'СВ данные'!$E$2:$F$373,2,0)</f>
        <v>Одежда</v>
      </c>
    </row>
    <row r="834" spans="1:15" x14ac:dyDescent="0.2">
      <c r="A834" s="14" t="s">
        <v>11</v>
      </c>
      <c r="B834" s="4">
        <v>45132</v>
      </c>
      <c r="C834" t="s">
        <v>423</v>
      </c>
      <c r="D834" s="33" t="s">
        <v>1152</v>
      </c>
      <c r="E834" s="7" t="s">
        <v>203</v>
      </c>
      <c r="F834" s="6">
        <v>3365</v>
      </c>
      <c r="G834" s="15">
        <v>13.2</v>
      </c>
      <c r="H834" t="s">
        <v>32</v>
      </c>
      <c r="I834" s="16">
        <v>49000</v>
      </c>
      <c r="J834" s="18" t="s">
        <v>717</v>
      </c>
      <c r="K834" t="str">
        <f>IF((БД_2023[[#This Row],[ВЫРУЧКА (ТГ.)]]/70)&gt;5000,(БД_2023[[#This Row],[ВЫРУЧКА (ТГ.)]]/70),"")</f>
        <v/>
      </c>
      <c r="L834" t="str">
        <f>_xlfn.CONCAT(БД_2023[[#This Row],[Имя]]," ",RIGHT(БД_2023[[#This Row],[Номер телефона]],5))</f>
        <v>АЗАМАТ 2****</v>
      </c>
      <c r="M834" s="17" t="str">
        <f>VLOOKUP(БД_2023[[#This Row],[Имя]],'СВ данные'!$A$1:$B$212,2,0)</f>
        <v>М</v>
      </c>
      <c r="N834" t="s">
        <v>710</v>
      </c>
      <c r="O834" t="str">
        <f>VLOOKUP(БД_2023[[#This Row],[Товар]],'СВ данные'!$E$2:$F$373,2,0)</f>
        <v>Автозапчасти</v>
      </c>
    </row>
    <row r="835" spans="1:15" x14ac:dyDescent="0.2">
      <c r="A835" s="14" t="s">
        <v>11</v>
      </c>
      <c r="B835" s="4">
        <v>45132</v>
      </c>
      <c r="C835" t="s">
        <v>668</v>
      </c>
      <c r="D835" s="33" t="s">
        <v>887</v>
      </c>
      <c r="E835" t="s">
        <v>179</v>
      </c>
      <c r="F835" s="6">
        <v>1518</v>
      </c>
      <c r="G835" s="15">
        <v>13.2</v>
      </c>
      <c r="H835" s="7" t="s">
        <v>32</v>
      </c>
      <c r="I835" s="16">
        <v>9660</v>
      </c>
      <c r="J835" s="18" t="s">
        <v>25</v>
      </c>
      <c r="K835" t="str">
        <f>IF((БД_2023[[#This Row],[ВЫРУЧКА (ТГ.)]]/70)&gt;5000,(БД_2023[[#This Row],[ВЫРУЧКА (ТГ.)]]/70),"")</f>
        <v/>
      </c>
      <c r="L835" t="str">
        <f>_xlfn.CONCAT(БД_2023[[#This Row],[Имя]]," ",RIGHT(БД_2023[[#This Row],[Номер телефона]],5))</f>
        <v>ТИМУР 8****</v>
      </c>
      <c r="M835" s="17" t="str">
        <f>VLOOKUP(БД_2023[[#This Row],[Имя]],'СВ данные'!$A$1:$B$212,2,0)</f>
        <v>М</v>
      </c>
      <c r="N835" t="s">
        <v>711</v>
      </c>
      <c r="O835" t="str">
        <f>VLOOKUP(БД_2023[[#This Row],[Товар]],'СВ данные'!$E$2:$F$373,2,0)</f>
        <v>Разное</v>
      </c>
    </row>
    <row r="836" spans="1:15" x14ac:dyDescent="0.2">
      <c r="A836" s="14" t="s">
        <v>0</v>
      </c>
      <c r="B836" s="4">
        <v>45132</v>
      </c>
      <c r="C836" t="s">
        <v>417</v>
      </c>
      <c r="D836" s="33" t="s">
        <v>753</v>
      </c>
      <c r="E836" s="7" t="s">
        <v>44</v>
      </c>
      <c r="F836" s="6">
        <v>21668</v>
      </c>
      <c r="G836" s="15">
        <v>13.3</v>
      </c>
      <c r="H836" s="7" t="s">
        <v>33</v>
      </c>
      <c r="I836" s="16">
        <v>186935</v>
      </c>
      <c r="J836" s="18" t="s">
        <v>352</v>
      </c>
      <c r="K836" t="str">
        <f>IF((БД_2023[[#This Row],[ВЫРУЧКА (ТГ.)]]/70)&gt;5000,(БД_2023[[#This Row],[ВЫРУЧКА (ТГ.)]]/70),"")</f>
        <v/>
      </c>
      <c r="L836" t="str">
        <f>_xlfn.CONCAT(БД_2023[[#This Row],[Имя]]," ",RIGHT(БД_2023[[#This Row],[Номер телефона]],5))</f>
        <v>ИВАН 6****</v>
      </c>
      <c r="M836" s="17" t="str">
        <f>VLOOKUP(БД_2023[[#This Row],[Имя]],'СВ данные'!$A$1:$B$212,2,0)</f>
        <v>М</v>
      </c>
      <c r="N836" t="s">
        <v>711</v>
      </c>
      <c r="O836" t="str">
        <f>VLOOKUP(БД_2023[[#This Row],[Товар]],'СВ данные'!$E$2:$F$373,2,0)</f>
        <v>Инструменты</v>
      </c>
    </row>
    <row r="837" spans="1:15" x14ac:dyDescent="0.2">
      <c r="A837" s="14" t="s">
        <v>18</v>
      </c>
      <c r="B837" s="4">
        <v>45132</v>
      </c>
      <c r="C837" t="s">
        <v>446</v>
      </c>
      <c r="D837" s="33" t="s">
        <v>1153</v>
      </c>
      <c r="E837" s="7" t="s">
        <v>525</v>
      </c>
      <c r="F837" s="6">
        <v>1768</v>
      </c>
      <c r="G837" s="15">
        <v>13.3</v>
      </c>
      <c r="H837" s="7" t="s">
        <v>12</v>
      </c>
      <c r="I837" s="16">
        <v>62510</v>
      </c>
      <c r="J837" s="18" t="s">
        <v>533</v>
      </c>
      <c r="K837" t="str">
        <f>IF((БД_2023[[#This Row],[ВЫРУЧКА (ТГ.)]]/70)&gt;5000,(БД_2023[[#This Row],[ВЫРУЧКА (ТГ.)]]/70),"")</f>
        <v/>
      </c>
      <c r="L837" t="str">
        <f>_xlfn.CONCAT(БД_2023[[#This Row],[Имя]]," ",RIGHT(БД_2023[[#This Row],[Номер телефона]],5))</f>
        <v>ЕВГЕНИЯ 1****</v>
      </c>
      <c r="M837" s="17" t="str">
        <f>VLOOKUP(БД_2023[[#This Row],[Имя]],'СВ данные'!$A$1:$B$212,2,0)</f>
        <v>Ж</v>
      </c>
      <c r="N837" t="s">
        <v>711</v>
      </c>
      <c r="O837" t="str">
        <f>VLOOKUP(БД_2023[[#This Row],[Товар]],'СВ данные'!$E$2:$F$373,2,0)</f>
        <v>Разное</v>
      </c>
    </row>
    <row r="838" spans="1:15" x14ac:dyDescent="0.2">
      <c r="A838" s="14" t="s">
        <v>0</v>
      </c>
      <c r="B838" s="4">
        <v>45132</v>
      </c>
      <c r="C838" t="s">
        <v>353</v>
      </c>
      <c r="D838" s="33" t="s">
        <v>811</v>
      </c>
      <c r="E838" s="7" t="s">
        <v>49</v>
      </c>
      <c r="F838" s="6">
        <v>3685</v>
      </c>
      <c r="G838" s="15">
        <v>13.3</v>
      </c>
      <c r="H838" s="7" t="s">
        <v>33</v>
      </c>
      <c r="I838" s="16">
        <v>63770</v>
      </c>
      <c r="J838" s="18" t="s">
        <v>533</v>
      </c>
      <c r="K838" t="str">
        <f>IF((БД_2023[[#This Row],[ВЫРУЧКА (ТГ.)]]/70)&gt;5000,(БД_2023[[#This Row],[ВЫРУЧКА (ТГ.)]]/70),"")</f>
        <v/>
      </c>
      <c r="L838" t="str">
        <f>_xlfn.CONCAT(БД_2023[[#This Row],[Имя]]," ",RIGHT(БД_2023[[#This Row],[Номер телефона]],5))</f>
        <v>ИРИНА 9****</v>
      </c>
      <c r="M838" s="17" t="str">
        <f>VLOOKUP(БД_2023[[#This Row],[Имя]],'СВ данные'!$A$1:$B$212,2,0)</f>
        <v>Ж</v>
      </c>
      <c r="N838" t="s">
        <v>711</v>
      </c>
      <c r="O838" t="str">
        <f>VLOOKUP(БД_2023[[#This Row],[Товар]],'СВ данные'!$E$2:$F$373,2,0)</f>
        <v>Сумки</v>
      </c>
    </row>
    <row r="839" spans="1:15" x14ac:dyDescent="0.2">
      <c r="A839" s="14" t="s">
        <v>11</v>
      </c>
      <c r="B839" s="4">
        <v>45132</v>
      </c>
      <c r="C839" t="s">
        <v>402</v>
      </c>
      <c r="D839" s="33" t="s">
        <v>1066</v>
      </c>
      <c r="E839" s="7" t="s">
        <v>51</v>
      </c>
      <c r="F839" s="6">
        <v>4725</v>
      </c>
      <c r="G839" s="15">
        <v>13.2</v>
      </c>
      <c r="H839" s="7" t="s">
        <v>32</v>
      </c>
      <c r="I839" s="16">
        <v>30100</v>
      </c>
      <c r="J839" s="18" t="s">
        <v>25</v>
      </c>
      <c r="K839" t="str">
        <f>IF((БД_2023[[#This Row],[ВЫРУЧКА (ТГ.)]]/70)&gt;5000,(БД_2023[[#This Row],[ВЫРУЧКА (ТГ.)]]/70),"")</f>
        <v/>
      </c>
      <c r="L839" t="str">
        <f>_xlfn.CONCAT(БД_2023[[#This Row],[Имя]]," ",RIGHT(БД_2023[[#This Row],[Номер телефона]],5))</f>
        <v>КСЕНИЯ 4****</v>
      </c>
      <c r="M839" s="17" t="str">
        <f>VLOOKUP(БД_2023[[#This Row],[Имя]],'СВ данные'!$A$1:$B$212,2,0)</f>
        <v>Ж</v>
      </c>
      <c r="N839" t="s">
        <v>711</v>
      </c>
      <c r="O839" t="str">
        <f>VLOOKUP(БД_2023[[#This Row],[Товар]],'СВ данные'!$E$2:$F$373,2,0)</f>
        <v>Для дома</v>
      </c>
    </row>
    <row r="840" spans="1:15" x14ac:dyDescent="0.2">
      <c r="A840" s="14" t="s">
        <v>14</v>
      </c>
      <c r="B840" s="4">
        <v>45132</v>
      </c>
      <c r="C840" t="s">
        <v>427</v>
      </c>
      <c r="D840" s="33" t="s">
        <v>756</v>
      </c>
      <c r="E840" s="7" t="s">
        <v>169</v>
      </c>
      <c r="F840" s="6" t="s">
        <v>30</v>
      </c>
      <c r="G840" s="15">
        <v>0</v>
      </c>
      <c r="H840" s="7" t="s">
        <v>33</v>
      </c>
      <c r="I840" s="16">
        <v>341180</v>
      </c>
      <c r="J840" s="18" t="s">
        <v>30</v>
      </c>
      <c r="K840" t="str">
        <f>IF((БД_2023[[#This Row],[ВЫРУЧКА (ТГ.)]]/70)&gt;5000,(БД_2023[[#This Row],[ВЫРУЧКА (ТГ.)]]/70),"")</f>
        <v/>
      </c>
      <c r="L840" t="str">
        <f>_xlfn.CONCAT(БД_2023[[#This Row],[Имя]]," ",RIGHT(БД_2023[[#This Row],[Номер телефона]],5))</f>
        <v>ДАРЬЯ ****</v>
      </c>
      <c r="M840" s="17" t="str">
        <f>VLOOKUP(БД_2023[[#This Row],[Имя]],'СВ данные'!$A$1:$B$212,2,0)</f>
        <v>Ж</v>
      </c>
      <c r="N840" t="s">
        <v>30</v>
      </c>
      <c r="O840" t="str">
        <f>VLOOKUP(БД_2023[[#This Row],[Товар]],'СВ данные'!$E$2:$F$373,2,0)</f>
        <v>Нет данных</v>
      </c>
    </row>
    <row r="841" spans="1:15" x14ac:dyDescent="0.2">
      <c r="A841" s="14" t="s">
        <v>11</v>
      </c>
      <c r="B841" s="4">
        <v>45133</v>
      </c>
      <c r="C841" t="s">
        <v>668</v>
      </c>
      <c r="D841" s="33" t="s">
        <v>887</v>
      </c>
      <c r="E841" t="s">
        <v>179</v>
      </c>
      <c r="F841" s="6">
        <v>926</v>
      </c>
      <c r="G841" s="15">
        <v>13.3</v>
      </c>
      <c r="H841" s="7" t="s">
        <v>32</v>
      </c>
      <c r="I841" s="16">
        <v>5880</v>
      </c>
      <c r="J841" s="18" t="s">
        <v>25</v>
      </c>
      <c r="K841" t="str">
        <f>IF((БД_2023[[#This Row],[ВЫРУЧКА (ТГ.)]]/70)&gt;5000,(БД_2023[[#This Row],[ВЫРУЧКА (ТГ.)]]/70),"")</f>
        <v/>
      </c>
      <c r="L841" t="str">
        <f>_xlfn.CONCAT(БД_2023[[#This Row],[Имя]]," ",RIGHT(БД_2023[[#This Row],[Номер телефона]],5))</f>
        <v>ТИМУР 8****</v>
      </c>
      <c r="M841" s="17" t="str">
        <f>VLOOKUP(БД_2023[[#This Row],[Имя]],'СВ данные'!$A$1:$B$212,2,0)</f>
        <v>М</v>
      </c>
      <c r="N841" t="s">
        <v>711</v>
      </c>
      <c r="O841" t="str">
        <f>VLOOKUP(БД_2023[[#This Row],[Товар]],'СВ данные'!$E$2:$F$373,2,0)</f>
        <v>Разное</v>
      </c>
    </row>
    <row r="842" spans="1:15" x14ac:dyDescent="0.2">
      <c r="A842" s="14" t="s">
        <v>9</v>
      </c>
      <c r="B842" s="4">
        <v>45133</v>
      </c>
      <c r="C842" t="s">
        <v>395</v>
      </c>
      <c r="D842" s="33" t="s">
        <v>782</v>
      </c>
      <c r="E842" s="7" t="s">
        <v>43</v>
      </c>
      <c r="F842" s="6">
        <v>11934</v>
      </c>
      <c r="G842" s="15">
        <v>13.1</v>
      </c>
      <c r="H842" s="7" t="s">
        <v>37</v>
      </c>
      <c r="I842" s="16">
        <v>237300</v>
      </c>
      <c r="J842" s="18" t="s">
        <v>533</v>
      </c>
      <c r="K842" t="str">
        <f>IF((БД_2023[[#This Row],[ВЫРУЧКА (ТГ.)]]/70)&gt;5000,(БД_2023[[#This Row],[ВЫРУЧКА (ТГ.)]]/70),"")</f>
        <v/>
      </c>
      <c r="L842" t="str">
        <f>_xlfn.CONCAT(БД_2023[[#This Row],[Имя]]," ",RIGHT(БД_2023[[#This Row],[Номер телефона]],5))</f>
        <v>ЮЛИЯ 1****</v>
      </c>
      <c r="M842" s="17" t="str">
        <f>VLOOKUP(БД_2023[[#This Row],[Имя]],'СВ данные'!$A$1:$B$212,2,0)</f>
        <v>Ж</v>
      </c>
      <c r="N842" t="s">
        <v>711</v>
      </c>
      <c r="O842" t="str">
        <f>VLOOKUP(БД_2023[[#This Row],[Товар]],'СВ данные'!$E$2:$F$373,2,0)</f>
        <v>18+</v>
      </c>
    </row>
    <row r="843" spans="1:15" x14ac:dyDescent="0.2">
      <c r="A843" s="14" t="s">
        <v>0</v>
      </c>
      <c r="B843" s="4">
        <v>45133</v>
      </c>
      <c r="C843" t="s">
        <v>399</v>
      </c>
      <c r="D843" s="33" t="s">
        <v>862</v>
      </c>
      <c r="E843" t="s">
        <v>249</v>
      </c>
      <c r="F843" s="6">
        <v>7560</v>
      </c>
      <c r="G843" s="15">
        <v>13.15</v>
      </c>
      <c r="H843" s="7" t="s">
        <v>33</v>
      </c>
      <c r="I843" s="16">
        <v>74200</v>
      </c>
      <c r="J843" s="18" t="s">
        <v>533</v>
      </c>
      <c r="K843" t="str">
        <f>IF((БД_2023[[#This Row],[ВЫРУЧКА (ТГ.)]]/70)&gt;5000,(БД_2023[[#This Row],[ВЫРУЧКА (ТГ.)]]/70),"")</f>
        <v/>
      </c>
      <c r="L843" t="str">
        <f>_xlfn.CONCAT(БД_2023[[#This Row],[Имя]]," ",RIGHT(БД_2023[[#This Row],[Номер телефона]],5))</f>
        <v>НАТАЛЬЯ 7****</v>
      </c>
      <c r="M843" s="17" t="str">
        <f>VLOOKUP(БД_2023[[#This Row],[Имя]],'СВ данные'!$A$1:$B$212,2,0)</f>
        <v>Ж</v>
      </c>
      <c r="N843" t="s">
        <v>711</v>
      </c>
      <c r="O843" t="str">
        <f>VLOOKUP(БД_2023[[#This Row],[Товар]],'СВ данные'!$E$2:$F$373,2,0)</f>
        <v>Для дома</v>
      </c>
    </row>
    <row r="844" spans="1:15" x14ac:dyDescent="0.2">
      <c r="A844" s="14" t="s">
        <v>9</v>
      </c>
      <c r="B844" s="4">
        <v>45133</v>
      </c>
      <c r="C844" t="s">
        <v>407</v>
      </c>
      <c r="D844" s="33" t="s">
        <v>902</v>
      </c>
      <c r="E844" s="7" t="s">
        <v>99</v>
      </c>
      <c r="F844" s="6">
        <v>19386</v>
      </c>
      <c r="G844" s="15">
        <v>13.1</v>
      </c>
      <c r="H844" s="7" t="s">
        <v>37</v>
      </c>
      <c r="I844" s="16">
        <v>157850</v>
      </c>
      <c r="J844" s="18" t="s">
        <v>533</v>
      </c>
      <c r="K844" t="str">
        <f>IF((БД_2023[[#This Row],[ВЫРУЧКА (ТГ.)]]/70)&gt;5000,(БД_2023[[#This Row],[ВЫРУЧКА (ТГ.)]]/70),"")</f>
        <v/>
      </c>
      <c r="L844" t="str">
        <f>_xlfn.CONCAT(БД_2023[[#This Row],[Имя]]," ",RIGHT(БД_2023[[#This Row],[Номер телефона]],5))</f>
        <v>ВАДИМ 0****</v>
      </c>
      <c r="M844" s="17" t="str">
        <f>VLOOKUP(БД_2023[[#This Row],[Имя]],'СВ данные'!$A$1:$B$212,2,0)</f>
        <v>М</v>
      </c>
      <c r="N844" t="s">
        <v>711</v>
      </c>
      <c r="O844" t="str">
        <f>VLOOKUP(БД_2023[[#This Row],[Товар]],'СВ данные'!$E$2:$F$373,2,0)</f>
        <v>Разное</v>
      </c>
    </row>
    <row r="845" spans="1:15" x14ac:dyDescent="0.2">
      <c r="A845" s="14" t="s">
        <v>11</v>
      </c>
      <c r="B845" s="4">
        <v>45133</v>
      </c>
      <c r="C845" t="s">
        <v>414</v>
      </c>
      <c r="D845" s="33" t="s">
        <v>1154</v>
      </c>
      <c r="E845" t="s">
        <v>263</v>
      </c>
      <c r="F845" s="6">
        <v>8186</v>
      </c>
      <c r="G845" s="15">
        <v>13.3</v>
      </c>
      <c r="H845" s="7" t="s">
        <v>32</v>
      </c>
      <c r="I845" s="16">
        <v>42420</v>
      </c>
      <c r="J845" s="18" t="s">
        <v>25</v>
      </c>
      <c r="K845" t="str">
        <f>IF((БД_2023[[#This Row],[ВЫРУЧКА (ТГ.)]]/70)&gt;5000,(БД_2023[[#This Row],[ВЫРУЧКА (ТГ.)]]/70),"")</f>
        <v/>
      </c>
      <c r="L845" t="str">
        <f>_xlfn.CONCAT(БД_2023[[#This Row],[Имя]]," ",RIGHT(БД_2023[[#This Row],[Номер телефона]],5))</f>
        <v>ЕКАТЕРИНА 7****</v>
      </c>
      <c r="M845" s="17" t="str">
        <f>VLOOKUP(БД_2023[[#This Row],[Имя]],'СВ данные'!$A$1:$B$212,2,0)</f>
        <v>Ж</v>
      </c>
      <c r="N845" t="s">
        <v>711</v>
      </c>
      <c r="O845" t="str">
        <f>VLOOKUP(БД_2023[[#This Row],[Товар]],'СВ данные'!$E$2:$F$373,2,0)</f>
        <v>Разное</v>
      </c>
    </row>
    <row r="846" spans="1:15" x14ac:dyDescent="0.2">
      <c r="A846" s="14" t="s">
        <v>18</v>
      </c>
      <c r="B846" s="4">
        <v>45133</v>
      </c>
      <c r="C846" t="s">
        <v>464</v>
      </c>
      <c r="D846" s="33" t="s">
        <v>798</v>
      </c>
      <c r="E846" s="7" t="s">
        <v>269</v>
      </c>
      <c r="F846" s="6">
        <v>4961</v>
      </c>
      <c r="G846" s="15">
        <v>13.15</v>
      </c>
      <c r="H846" s="7" t="s">
        <v>33</v>
      </c>
      <c r="I846" s="16">
        <v>59500</v>
      </c>
      <c r="J846" s="18" t="s">
        <v>533</v>
      </c>
      <c r="K846" t="str">
        <f>IF((БД_2023[[#This Row],[ВЫРУЧКА (ТГ.)]]/70)&gt;5000,(БД_2023[[#This Row],[ВЫРУЧКА (ТГ.)]]/70),"")</f>
        <v/>
      </c>
      <c r="L846" t="str">
        <f>_xlfn.CONCAT(БД_2023[[#This Row],[Имя]]," ",RIGHT(БД_2023[[#This Row],[Номер телефона]],5))</f>
        <v>АЛЛА 2****</v>
      </c>
      <c r="M846" s="17" t="str">
        <f>VLOOKUP(БД_2023[[#This Row],[Имя]],'СВ данные'!$A$1:$B$212,2,0)</f>
        <v>Ж</v>
      </c>
      <c r="N846" t="s">
        <v>711</v>
      </c>
      <c r="O846" t="str">
        <f>VLOOKUP(БД_2023[[#This Row],[Товар]],'СВ данные'!$E$2:$F$373,2,0)</f>
        <v>Товары для кухни</v>
      </c>
    </row>
    <row r="847" spans="1:15" x14ac:dyDescent="0.2">
      <c r="A847" s="14" t="s">
        <v>13</v>
      </c>
      <c r="B847" s="4">
        <v>45133</v>
      </c>
      <c r="C847" t="s">
        <v>407</v>
      </c>
      <c r="D847" s="33" t="s">
        <v>1103</v>
      </c>
      <c r="E847" s="7" t="s">
        <v>49</v>
      </c>
      <c r="F847" s="6">
        <v>6902</v>
      </c>
      <c r="G847" s="15">
        <v>13.05</v>
      </c>
      <c r="H847" s="7" t="s">
        <v>33</v>
      </c>
      <c r="I847" s="16">
        <v>48650</v>
      </c>
      <c r="J847" s="18" t="s">
        <v>533</v>
      </c>
      <c r="K847" t="str">
        <f>IF((БД_2023[[#This Row],[ВЫРУЧКА (ТГ.)]]/70)&gt;5000,(БД_2023[[#This Row],[ВЫРУЧКА (ТГ.)]]/70),"")</f>
        <v/>
      </c>
      <c r="L847" t="str">
        <f>_xlfn.CONCAT(БД_2023[[#This Row],[Имя]]," ",RIGHT(БД_2023[[#This Row],[Номер телефона]],5))</f>
        <v>ВАДИМ 0****</v>
      </c>
      <c r="M847" s="17" t="str">
        <f>VLOOKUP(БД_2023[[#This Row],[Имя]],'СВ данные'!$A$1:$B$212,2,0)</f>
        <v>М</v>
      </c>
      <c r="N847" t="s">
        <v>711</v>
      </c>
      <c r="O847" t="str">
        <f>VLOOKUP(БД_2023[[#This Row],[Товар]],'СВ данные'!$E$2:$F$373,2,0)</f>
        <v>Сумки</v>
      </c>
    </row>
    <row r="848" spans="1:15" x14ac:dyDescent="0.2">
      <c r="A848" s="14" t="s">
        <v>9</v>
      </c>
      <c r="B848" s="4">
        <v>45133</v>
      </c>
      <c r="C848" t="s">
        <v>413</v>
      </c>
      <c r="D848" s="33" t="s">
        <v>885</v>
      </c>
      <c r="E848" t="s">
        <v>43</v>
      </c>
      <c r="F848" s="6">
        <v>21600</v>
      </c>
      <c r="G848" s="15">
        <v>13.1</v>
      </c>
      <c r="H848" s="7" t="s">
        <v>36</v>
      </c>
      <c r="I848" s="16">
        <v>148540</v>
      </c>
      <c r="J848" s="18" t="s">
        <v>533</v>
      </c>
      <c r="K848" t="str">
        <f>IF((БД_2023[[#This Row],[ВЫРУЧКА (ТГ.)]]/70)&gt;5000,(БД_2023[[#This Row],[ВЫРУЧКА (ТГ.)]]/70),"")</f>
        <v/>
      </c>
      <c r="L848" t="str">
        <f>_xlfn.CONCAT(БД_2023[[#This Row],[Имя]]," ",RIGHT(БД_2023[[#This Row],[Номер телефона]],5))</f>
        <v>АЛЕКСАНДР 1****</v>
      </c>
      <c r="M848" s="17" t="str">
        <f>VLOOKUP(БД_2023[[#This Row],[Имя]],'СВ данные'!$A$1:$B$212,2,0)</f>
        <v>М</v>
      </c>
      <c r="N848" t="s">
        <v>711</v>
      </c>
      <c r="O848" t="str">
        <f>VLOOKUP(БД_2023[[#This Row],[Товар]],'СВ данные'!$E$2:$F$373,2,0)</f>
        <v>18+</v>
      </c>
    </row>
    <row r="849" spans="1:15" x14ac:dyDescent="0.2">
      <c r="A849" s="14" t="s">
        <v>18</v>
      </c>
      <c r="B849" s="4">
        <v>45133</v>
      </c>
      <c r="C849" t="s">
        <v>408</v>
      </c>
      <c r="D849" s="33" t="s">
        <v>901</v>
      </c>
      <c r="E849" s="7" t="s">
        <v>78</v>
      </c>
      <c r="F849" s="6">
        <v>8541</v>
      </c>
      <c r="G849" s="15">
        <v>13.15</v>
      </c>
      <c r="H849" s="7" t="s">
        <v>33</v>
      </c>
      <c r="I849" s="16">
        <v>113120</v>
      </c>
      <c r="J849" s="18" t="s">
        <v>533</v>
      </c>
      <c r="K849" t="str">
        <f>IF((БД_2023[[#This Row],[ВЫРУЧКА (ТГ.)]]/70)&gt;5000,(БД_2023[[#This Row],[ВЫРУЧКА (ТГ.)]]/70),"")</f>
        <v/>
      </c>
      <c r="L849" t="str">
        <f>_xlfn.CONCAT(БД_2023[[#This Row],[Имя]]," ",RIGHT(БД_2023[[#This Row],[Номер телефона]],5))</f>
        <v>ЕЛЕНА 0****</v>
      </c>
      <c r="M849" s="17" t="str">
        <f>VLOOKUP(БД_2023[[#This Row],[Имя]],'СВ данные'!$A$1:$B$212,2,0)</f>
        <v>Ж</v>
      </c>
      <c r="N849" t="s">
        <v>711</v>
      </c>
      <c r="O849" t="str">
        <f>VLOOKUP(БД_2023[[#This Row],[Товар]],'СВ данные'!$E$2:$F$373,2,0)</f>
        <v>Косметика</v>
      </c>
    </row>
    <row r="850" spans="1:15" x14ac:dyDescent="0.2">
      <c r="A850" s="14" t="s">
        <v>22</v>
      </c>
      <c r="B850" s="4">
        <v>45134</v>
      </c>
      <c r="C850" t="s">
        <v>435</v>
      </c>
      <c r="D850" s="33" t="s">
        <v>1155</v>
      </c>
      <c r="E850" s="7" t="s">
        <v>49</v>
      </c>
      <c r="F850" s="6">
        <v>476</v>
      </c>
      <c r="G850" s="15">
        <v>70</v>
      </c>
      <c r="H850" s="7" t="s">
        <v>12</v>
      </c>
      <c r="I850" s="16">
        <v>19350</v>
      </c>
      <c r="J850" s="18" t="s">
        <v>535</v>
      </c>
      <c r="K850" t="str">
        <f>IF((БД_2023[[#This Row],[ВЫРУЧКА (ТГ.)]]/70)&gt;5000,(БД_2023[[#This Row],[ВЫРУЧКА (ТГ.)]]/70),"")</f>
        <v/>
      </c>
      <c r="L850" t="str">
        <f>_xlfn.CONCAT(БД_2023[[#This Row],[Имя]]," ",RIGHT(БД_2023[[#This Row],[Номер телефона]],5))</f>
        <v>АРНА 9****</v>
      </c>
      <c r="M850" s="17" t="str">
        <f>VLOOKUP(БД_2023[[#This Row],[Имя]],'СВ данные'!$A$1:$B$212,2,0)</f>
        <v>Ж</v>
      </c>
      <c r="N850" t="s">
        <v>710</v>
      </c>
      <c r="O850" t="str">
        <f>VLOOKUP(БД_2023[[#This Row],[Товар]],'СВ данные'!$E$2:$F$373,2,0)</f>
        <v>Сумки</v>
      </c>
    </row>
    <row r="851" spans="1:15" x14ac:dyDescent="0.2">
      <c r="A851" s="14" t="s">
        <v>22</v>
      </c>
      <c r="B851" s="4">
        <v>45134</v>
      </c>
      <c r="C851" t="s">
        <v>448</v>
      </c>
      <c r="D851" s="33" t="s">
        <v>1146</v>
      </c>
      <c r="E851" s="7" t="s">
        <v>143</v>
      </c>
      <c r="F851" s="6">
        <v>10854.25</v>
      </c>
      <c r="G851" s="15">
        <v>13</v>
      </c>
      <c r="H851" s="7" t="s">
        <v>12</v>
      </c>
      <c r="I851" s="16">
        <v>63645</v>
      </c>
      <c r="J851" s="18" t="s">
        <v>533</v>
      </c>
      <c r="K851" t="str">
        <f>IF((БД_2023[[#This Row],[ВЫРУЧКА (ТГ.)]]/70)&gt;5000,(БД_2023[[#This Row],[ВЫРУЧКА (ТГ.)]]/70),"")</f>
        <v/>
      </c>
      <c r="L851" t="str">
        <f>_xlfn.CONCAT(БД_2023[[#This Row],[Имя]]," ",RIGHT(БД_2023[[#This Row],[Номер телефона]],5))</f>
        <v>ОКСАНА 6****</v>
      </c>
      <c r="M851" s="17" t="str">
        <f>VLOOKUP(БД_2023[[#This Row],[Имя]],'СВ данные'!$A$1:$B$212,2,0)</f>
        <v>Ж</v>
      </c>
      <c r="N851" t="s">
        <v>711</v>
      </c>
      <c r="O851" t="str">
        <f>VLOOKUP(БД_2023[[#This Row],[Товар]],'СВ данные'!$E$2:$F$373,2,0)</f>
        <v>Одежда</v>
      </c>
    </row>
    <row r="852" spans="1:15" x14ac:dyDescent="0.2">
      <c r="A852" s="14" t="s">
        <v>0</v>
      </c>
      <c r="B852" s="4">
        <v>45134</v>
      </c>
      <c r="C852" t="s">
        <v>567</v>
      </c>
      <c r="D852" s="33" t="s">
        <v>807</v>
      </c>
      <c r="E852" s="7" t="s">
        <v>251</v>
      </c>
      <c r="F852" s="6">
        <v>2160</v>
      </c>
      <c r="G852" s="15">
        <v>13.3</v>
      </c>
      <c r="H852" s="7" t="s">
        <v>12</v>
      </c>
      <c r="I852" s="16">
        <v>55580</v>
      </c>
      <c r="J852" s="18" t="s">
        <v>546</v>
      </c>
      <c r="K852" t="str">
        <f>IF((БД_2023[[#This Row],[ВЫРУЧКА (ТГ.)]]/70)&gt;5000,(БД_2023[[#This Row],[ВЫРУЧКА (ТГ.)]]/70),"")</f>
        <v/>
      </c>
      <c r="L852" t="str">
        <f>_xlfn.CONCAT(БД_2023[[#This Row],[Имя]]," ",RIGHT(БД_2023[[#This Row],[Номер телефона]],5))</f>
        <v>ВАЛЕРИЯ 0****</v>
      </c>
      <c r="M852" s="17" t="str">
        <f>VLOOKUP(БД_2023[[#This Row],[Имя]],'СВ данные'!$A$1:$B$212,2,0)</f>
        <v>Ж</v>
      </c>
      <c r="N852" t="s">
        <v>711</v>
      </c>
      <c r="O852" t="str">
        <f>VLOOKUP(БД_2023[[#This Row],[Товар]],'СВ данные'!$E$2:$F$373,2,0)</f>
        <v>Для дома</v>
      </c>
    </row>
    <row r="853" spans="1:15" x14ac:dyDescent="0.2">
      <c r="A853" s="14" t="s">
        <v>9</v>
      </c>
      <c r="B853" s="4">
        <v>45134</v>
      </c>
      <c r="C853" t="s">
        <v>456</v>
      </c>
      <c r="D853" s="33" t="s">
        <v>857</v>
      </c>
      <c r="E853" s="7" t="s">
        <v>49</v>
      </c>
      <c r="F853" s="6">
        <v>5663</v>
      </c>
      <c r="G853" s="15">
        <v>13.2</v>
      </c>
      <c r="H853" s="7" t="s">
        <v>36</v>
      </c>
      <c r="I853" s="16">
        <v>86590</v>
      </c>
      <c r="J853" s="18" t="s">
        <v>533</v>
      </c>
      <c r="K853" t="str">
        <f>IF((БД_2023[[#This Row],[ВЫРУЧКА (ТГ.)]]/70)&gt;5000,(БД_2023[[#This Row],[ВЫРУЧКА (ТГ.)]]/70),"")</f>
        <v/>
      </c>
      <c r="L853" t="str">
        <f>_xlfn.CONCAT(БД_2023[[#This Row],[Имя]]," ",RIGHT(БД_2023[[#This Row],[Номер телефона]],5))</f>
        <v>ВИТАЛИЙ 5****</v>
      </c>
      <c r="M853" s="17" t="str">
        <f>VLOOKUP(БД_2023[[#This Row],[Имя]],'СВ данные'!$A$1:$B$212,2,0)</f>
        <v>М</v>
      </c>
      <c r="N853" t="s">
        <v>711</v>
      </c>
      <c r="O853" t="str">
        <f>VLOOKUP(БД_2023[[#This Row],[Товар]],'СВ данные'!$E$2:$F$373,2,0)</f>
        <v>Сумки</v>
      </c>
    </row>
    <row r="854" spans="1:15" x14ac:dyDescent="0.2">
      <c r="A854" s="14" t="s">
        <v>11</v>
      </c>
      <c r="B854" s="4">
        <v>45134</v>
      </c>
      <c r="C854" t="s">
        <v>410</v>
      </c>
      <c r="D854" s="33" t="s">
        <v>1043</v>
      </c>
      <c r="E854" t="s">
        <v>179</v>
      </c>
      <c r="F854" s="6">
        <v>1228</v>
      </c>
      <c r="G854" s="15">
        <v>13.3</v>
      </c>
      <c r="H854" s="7" t="s">
        <v>32</v>
      </c>
      <c r="I854" s="16">
        <v>7840</v>
      </c>
      <c r="J854" s="18" t="s">
        <v>25</v>
      </c>
      <c r="K854" t="str">
        <f>IF((БД_2023[[#This Row],[ВЫРУЧКА (ТГ.)]]/70)&gt;5000,(БД_2023[[#This Row],[ВЫРУЧКА (ТГ.)]]/70),"")</f>
        <v/>
      </c>
      <c r="L854" t="str">
        <f>_xlfn.CONCAT(БД_2023[[#This Row],[Имя]]," ",RIGHT(БД_2023[[#This Row],[Номер телефона]],5))</f>
        <v>ОЛЬГА 9****</v>
      </c>
      <c r="M854" s="17" t="str">
        <f>VLOOKUP(БД_2023[[#This Row],[Имя]],'СВ данные'!$A$1:$B$212,2,0)</f>
        <v>Ж</v>
      </c>
      <c r="N854" t="s">
        <v>711</v>
      </c>
      <c r="O854" t="str">
        <f>VLOOKUP(БД_2023[[#This Row],[Товар]],'СВ данные'!$E$2:$F$373,2,0)</f>
        <v>Разное</v>
      </c>
    </row>
    <row r="855" spans="1:15" x14ac:dyDescent="0.2">
      <c r="A855" s="14" t="s">
        <v>18</v>
      </c>
      <c r="B855" s="4">
        <v>45134</v>
      </c>
      <c r="C855" t="s">
        <v>410</v>
      </c>
      <c r="D855" s="33" t="s">
        <v>1156</v>
      </c>
      <c r="E855" t="s">
        <v>179</v>
      </c>
      <c r="F855" s="6">
        <v>7600</v>
      </c>
      <c r="G855" s="15">
        <v>13.1</v>
      </c>
      <c r="H855" s="7" t="s">
        <v>12</v>
      </c>
      <c r="I855" s="16">
        <v>51800</v>
      </c>
      <c r="J855" s="18" t="s">
        <v>533</v>
      </c>
      <c r="K855" t="str">
        <f>IF((БД_2023[[#This Row],[ВЫРУЧКА (ТГ.)]]/70)&gt;5000,(БД_2023[[#This Row],[ВЫРУЧКА (ТГ.)]]/70),"")</f>
        <v/>
      </c>
      <c r="L855" t="str">
        <f>_xlfn.CONCAT(БД_2023[[#This Row],[Имя]]," ",RIGHT(БД_2023[[#This Row],[Номер телефона]],5))</f>
        <v>ОЛЬГА 6****</v>
      </c>
      <c r="M855" s="17" t="str">
        <f>VLOOKUP(БД_2023[[#This Row],[Имя]],'СВ данные'!$A$1:$B$212,2,0)</f>
        <v>Ж</v>
      </c>
      <c r="N855" t="s">
        <v>711</v>
      </c>
      <c r="O855" t="str">
        <f>VLOOKUP(БД_2023[[#This Row],[Товар]],'СВ данные'!$E$2:$F$373,2,0)</f>
        <v>Разное</v>
      </c>
    </row>
    <row r="856" spans="1:15" x14ac:dyDescent="0.2">
      <c r="A856" s="14" t="s">
        <v>0</v>
      </c>
      <c r="B856" s="4">
        <v>45134</v>
      </c>
      <c r="C856" t="s">
        <v>414</v>
      </c>
      <c r="D856" s="33" t="s">
        <v>1157</v>
      </c>
      <c r="E856" s="7" t="s">
        <v>306</v>
      </c>
      <c r="F856" s="6">
        <v>9239</v>
      </c>
      <c r="G856" s="15">
        <v>13.15</v>
      </c>
      <c r="H856" s="7" t="s">
        <v>33</v>
      </c>
      <c r="I856" s="16">
        <v>59150</v>
      </c>
      <c r="J856" s="18" t="s">
        <v>25</v>
      </c>
      <c r="K856" t="str">
        <f>IF((БД_2023[[#This Row],[ВЫРУЧКА (ТГ.)]]/70)&gt;5000,(БД_2023[[#This Row],[ВЫРУЧКА (ТГ.)]]/70),"")</f>
        <v/>
      </c>
      <c r="L856" t="str">
        <f>_xlfn.CONCAT(БД_2023[[#This Row],[Имя]]," ",RIGHT(БД_2023[[#This Row],[Номер телефона]],5))</f>
        <v>ЕКАТЕРИНА 6****</v>
      </c>
      <c r="M856" s="17" t="str">
        <f>VLOOKUP(БД_2023[[#This Row],[Имя]],'СВ данные'!$A$1:$B$212,2,0)</f>
        <v>Ж</v>
      </c>
      <c r="N856" t="s">
        <v>711</v>
      </c>
      <c r="O856" t="str">
        <f>VLOOKUP(БД_2023[[#This Row],[Товар]],'СВ данные'!$E$2:$F$373,2,0)</f>
        <v>Для дома</v>
      </c>
    </row>
    <row r="857" spans="1:15" x14ac:dyDescent="0.2">
      <c r="A857" s="14" t="s">
        <v>0</v>
      </c>
      <c r="B857" s="4">
        <v>45134</v>
      </c>
      <c r="C857" t="s">
        <v>472</v>
      </c>
      <c r="D857" s="33" t="s">
        <v>1158</v>
      </c>
      <c r="E857" s="7" t="s">
        <v>250</v>
      </c>
      <c r="F857" s="6">
        <v>3252</v>
      </c>
      <c r="G857" s="15">
        <v>13.5</v>
      </c>
      <c r="H857" s="7" t="s">
        <v>12</v>
      </c>
      <c r="I857" s="16">
        <v>65730</v>
      </c>
      <c r="J857" s="18" t="s">
        <v>552</v>
      </c>
      <c r="K857" t="str">
        <f>IF((БД_2023[[#This Row],[ВЫРУЧКА (ТГ.)]]/70)&gt;5000,(БД_2023[[#This Row],[ВЫРУЧКА (ТГ.)]]/70),"")</f>
        <v/>
      </c>
      <c r="L857" t="str">
        <f>_xlfn.CONCAT(БД_2023[[#This Row],[Имя]]," ",RIGHT(БД_2023[[#This Row],[Номер телефона]],5))</f>
        <v>ЯНА 5****</v>
      </c>
      <c r="M857" s="17" t="str">
        <f>VLOOKUP(БД_2023[[#This Row],[Имя]],'СВ данные'!$A$1:$B$212,2,0)</f>
        <v>Ж</v>
      </c>
      <c r="N857" t="s">
        <v>711</v>
      </c>
      <c r="O857" t="str">
        <f>VLOOKUP(БД_2023[[#This Row],[Товар]],'СВ данные'!$E$2:$F$373,2,0)</f>
        <v>Разное</v>
      </c>
    </row>
    <row r="858" spans="1:15" x14ac:dyDescent="0.2">
      <c r="A858" s="14" t="s">
        <v>22</v>
      </c>
      <c r="B858" s="4">
        <v>45135</v>
      </c>
      <c r="C858" t="s">
        <v>439</v>
      </c>
      <c r="D858" s="33" t="s">
        <v>1159</v>
      </c>
      <c r="E858" s="7" t="s">
        <v>275</v>
      </c>
      <c r="F858" s="6">
        <v>6613</v>
      </c>
      <c r="G858" s="15">
        <v>64.5</v>
      </c>
      <c r="H858" s="7" t="s">
        <v>12</v>
      </c>
      <c r="I858" s="16">
        <v>45150</v>
      </c>
      <c r="J858" s="18" t="s">
        <v>25</v>
      </c>
      <c r="K858" t="str">
        <f>IF((БД_2023[[#This Row],[ВЫРУЧКА (ТГ.)]]/70)&gt;5000,(БД_2023[[#This Row],[ВЫРУЧКА (ТГ.)]]/70),"")</f>
        <v/>
      </c>
      <c r="L858" t="str">
        <f>_xlfn.CONCAT(БД_2023[[#This Row],[Имя]]," ",RIGHT(БД_2023[[#This Row],[Номер телефона]],5))</f>
        <v>ЗЕЙНЕП 8****</v>
      </c>
      <c r="M858" s="17" t="str">
        <f>VLOOKUP(БД_2023[[#This Row],[Имя]],'СВ данные'!$A$1:$B$212,2,0)</f>
        <v>Ж</v>
      </c>
      <c r="N858" t="s">
        <v>710</v>
      </c>
      <c r="O858" t="str">
        <f>VLOOKUP(БД_2023[[#This Row],[Товар]],'СВ данные'!$E$2:$F$373,2,0)</f>
        <v>Цифровая техника</v>
      </c>
    </row>
    <row r="859" spans="1:15" x14ac:dyDescent="0.2">
      <c r="A859" s="14" t="s">
        <v>9</v>
      </c>
      <c r="B859" s="4">
        <v>45135</v>
      </c>
      <c r="C859" t="s">
        <v>455</v>
      </c>
      <c r="D859" s="33" t="s">
        <v>1024</v>
      </c>
      <c r="E859" s="7" t="s">
        <v>89</v>
      </c>
      <c r="F859" s="6">
        <v>5420</v>
      </c>
      <c r="G859" s="15">
        <v>13.2</v>
      </c>
      <c r="H859" s="7" t="s">
        <v>36</v>
      </c>
      <c r="I859" s="16">
        <v>103670</v>
      </c>
      <c r="J859" s="18" t="s">
        <v>533</v>
      </c>
      <c r="K859" t="str">
        <f>IF((БД_2023[[#This Row],[ВЫРУЧКА (ТГ.)]]/70)&gt;5000,(БД_2023[[#This Row],[ВЫРУЧКА (ТГ.)]]/70),"")</f>
        <v/>
      </c>
      <c r="L859" t="str">
        <f>_xlfn.CONCAT(БД_2023[[#This Row],[Имя]]," ",RIGHT(БД_2023[[#This Row],[Номер телефона]],5))</f>
        <v>ГАЛИНА 1****</v>
      </c>
      <c r="M859" s="17" t="str">
        <f>VLOOKUP(БД_2023[[#This Row],[Имя]],'СВ данные'!$A$1:$B$212,2,0)</f>
        <v>Ж</v>
      </c>
      <c r="N859" t="s">
        <v>711</v>
      </c>
      <c r="O859" t="str">
        <f>VLOOKUP(БД_2023[[#This Row],[Товар]],'СВ данные'!$E$2:$F$373,2,0)</f>
        <v>Инструменты</v>
      </c>
    </row>
    <row r="860" spans="1:15" x14ac:dyDescent="0.2">
      <c r="A860" s="14" t="s">
        <v>9</v>
      </c>
      <c r="B860" s="4">
        <v>45135</v>
      </c>
      <c r="C860" t="s">
        <v>411</v>
      </c>
      <c r="D860" s="33" t="s">
        <v>905</v>
      </c>
      <c r="E860" s="7" t="s">
        <v>213</v>
      </c>
      <c r="F860" s="6">
        <v>7625</v>
      </c>
      <c r="G860" s="15">
        <v>13.2</v>
      </c>
      <c r="H860" s="7" t="s">
        <v>36</v>
      </c>
      <c r="I860" s="16">
        <v>42280</v>
      </c>
      <c r="J860" s="18" t="s">
        <v>533</v>
      </c>
      <c r="K860" t="str">
        <f>IF((БД_2023[[#This Row],[ВЫРУЧКА (ТГ.)]]/70)&gt;5000,(БД_2023[[#This Row],[ВЫРУЧКА (ТГ.)]]/70),"")</f>
        <v/>
      </c>
      <c r="L860" t="str">
        <f>_xlfn.CONCAT(БД_2023[[#This Row],[Имя]]," ",RIGHT(БД_2023[[#This Row],[Номер телефона]],5))</f>
        <v>СЕРГЕЙ 6****</v>
      </c>
      <c r="M860" s="17" t="str">
        <f>VLOOKUP(БД_2023[[#This Row],[Имя]],'СВ данные'!$A$1:$B$212,2,0)</f>
        <v>М</v>
      </c>
      <c r="N860" t="s">
        <v>711</v>
      </c>
      <c r="O860" t="str">
        <f>VLOOKUP(БД_2023[[#This Row],[Товар]],'СВ данные'!$E$2:$F$373,2,0)</f>
        <v>Разное</v>
      </c>
    </row>
    <row r="861" spans="1:15" x14ac:dyDescent="0.2">
      <c r="A861" s="14" t="s">
        <v>11</v>
      </c>
      <c r="B861" s="4">
        <v>45135</v>
      </c>
      <c r="C861" t="s">
        <v>410</v>
      </c>
      <c r="D861" s="33" t="s">
        <v>1061</v>
      </c>
      <c r="E861" t="s">
        <v>179</v>
      </c>
      <c r="F861" s="6">
        <v>3559</v>
      </c>
      <c r="G861" s="15">
        <v>13.3</v>
      </c>
      <c r="H861" s="7" t="s">
        <v>32</v>
      </c>
      <c r="I861" s="16">
        <v>22680</v>
      </c>
      <c r="J861" s="18" t="s">
        <v>25</v>
      </c>
      <c r="K861" t="str">
        <f>IF((БД_2023[[#This Row],[ВЫРУЧКА (ТГ.)]]/70)&gt;5000,(БД_2023[[#This Row],[ВЫРУЧКА (ТГ.)]]/70),"")</f>
        <v/>
      </c>
      <c r="L861" t="str">
        <f>_xlfn.CONCAT(БД_2023[[#This Row],[Имя]]," ",RIGHT(БД_2023[[#This Row],[Номер телефона]],5))</f>
        <v>ОЛЬГА 8****</v>
      </c>
      <c r="M861" s="17" t="str">
        <f>VLOOKUP(БД_2023[[#This Row],[Имя]],'СВ данные'!$A$1:$B$212,2,0)</f>
        <v>Ж</v>
      </c>
      <c r="N861" t="s">
        <v>711</v>
      </c>
      <c r="O861" t="str">
        <f>VLOOKUP(БД_2023[[#This Row],[Товар]],'СВ данные'!$E$2:$F$373,2,0)</f>
        <v>Разное</v>
      </c>
    </row>
    <row r="862" spans="1:15" x14ac:dyDescent="0.2">
      <c r="A862" s="14" t="s">
        <v>13</v>
      </c>
      <c r="B862" s="4">
        <v>45137</v>
      </c>
      <c r="C862" t="s">
        <v>446</v>
      </c>
      <c r="D862" s="33" t="s">
        <v>1160</v>
      </c>
      <c r="E862" s="7" t="s">
        <v>175</v>
      </c>
      <c r="F862" s="6">
        <v>4250</v>
      </c>
      <c r="G862" s="15">
        <v>13.2</v>
      </c>
      <c r="H862" s="7" t="s">
        <v>12</v>
      </c>
      <c r="I862" s="16">
        <v>49000</v>
      </c>
      <c r="J862" s="18" t="s">
        <v>533</v>
      </c>
      <c r="K862" t="str">
        <f>IF((БД_2023[[#This Row],[ВЫРУЧКА (ТГ.)]]/70)&gt;5000,(БД_2023[[#This Row],[ВЫРУЧКА (ТГ.)]]/70),"")</f>
        <v/>
      </c>
      <c r="L862" t="str">
        <f>_xlfn.CONCAT(БД_2023[[#This Row],[Имя]]," ",RIGHT(БД_2023[[#This Row],[Номер телефона]],5))</f>
        <v>ЕВГЕНИЯ 7****</v>
      </c>
      <c r="M862" s="17" t="str">
        <f>VLOOKUP(БД_2023[[#This Row],[Имя]],'СВ данные'!$A$1:$B$212,2,0)</f>
        <v>Ж</v>
      </c>
      <c r="N862" t="s">
        <v>711</v>
      </c>
      <c r="O862" t="str">
        <f>VLOOKUP(БД_2023[[#This Row],[Товар]],'СВ данные'!$E$2:$F$373,2,0)</f>
        <v>Одежда</v>
      </c>
    </row>
    <row r="863" spans="1:15" x14ac:dyDescent="0.2">
      <c r="A863" s="14" t="s">
        <v>11</v>
      </c>
      <c r="B863" s="4">
        <v>45137</v>
      </c>
      <c r="C863" t="s">
        <v>410</v>
      </c>
      <c r="D863" s="33" t="s">
        <v>1061</v>
      </c>
      <c r="E863" s="7" t="s">
        <v>216</v>
      </c>
      <c r="F863" s="6">
        <v>397</v>
      </c>
      <c r="G863" s="15">
        <v>12.65</v>
      </c>
      <c r="H863" s="7" t="s">
        <v>32</v>
      </c>
      <c r="I863" s="16">
        <v>2520</v>
      </c>
      <c r="J863" s="18" t="s">
        <v>25</v>
      </c>
      <c r="K863" t="str">
        <f>IF((БД_2023[[#This Row],[ВЫРУЧКА (ТГ.)]]/70)&gt;5000,(БД_2023[[#This Row],[ВЫРУЧКА (ТГ.)]]/70),"")</f>
        <v/>
      </c>
      <c r="L863" t="str">
        <f>_xlfn.CONCAT(БД_2023[[#This Row],[Имя]]," ",RIGHT(БД_2023[[#This Row],[Номер телефона]],5))</f>
        <v>ОЛЬГА 8****</v>
      </c>
      <c r="M863" s="17" t="str">
        <f>VLOOKUP(БД_2023[[#This Row],[Имя]],'СВ данные'!$A$1:$B$212,2,0)</f>
        <v>Ж</v>
      </c>
      <c r="N863" t="s">
        <v>711</v>
      </c>
      <c r="O863" t="str">
        <f>VLOOKUP(БД_2023[[#This Row],[Товар]],'СВ данные'!$E$2:$F$373,2,0)</f>
        <v>Обувь</v>
      </c>
    </row>
    <row r="864" spans="1:15" x14ac:dyDescent="0.2">
      <c r="A864" s="14" t="s">
        <v>13</v>
      </c>
      <c r="B864" s="4">
        <v>45137</v>
      </c>
      <c r="C864" t="s">
        <v>400</v>
      </c>
      <c r="D864" s="18" t="s">
        <v>804</v>
      </c>
      <c r="E864" s="7" t="s">
        <v>175</v>
      </c>
      <c r="F864" s="6">
        <v>631</v>
      </c>
      <c r="G864" s="15">
        <v>70</v>
      </c>
      <c r="H864" s="7" t="s">
        <v>12</v>
      </c>
      <c r="I864" s="16">
        <v>49000</v>
      </c>
      <c r="J864" s="18" t="s">
        <v>535</v>
      </c>
      <c r="K864" t="str">
        <f>IF((БД_2023[[#This Row],[ВЫРУЧКА (ТГ.)]]/70)&gt;5000,(БД_2023[[#This Row],[ВЫРУЧКА (ТГ.)]]/70),"")</f>
        <v/>
      </c>
      <c r="L864" t="str">
        <f>_xlfn.CONCAT(БД_2023[[#This Row],[Имя]]," ",RIGHT(БД_2023[[#This Row],[Номер телефона]],5))</f>
        <v>АННА 9****</v>
      </c>
      <c r="M864" s="17" t="str">
        <f>VLOOKUP(БД_2023[[#This Row],[Имя]],'СВ данные'!$A$1:$B$212,2,0)</f>
        <v>Ж</v>
      </c>
      <c r="N864" t="s">
        <v>710</v>
      </c>
      <c r="O864" t="str">
        <f>VLOOKUP(БД_2023[[#This Row],[Товар]],'СВ данные'!$E$2:$F$373,2,0)</f>
        <v>Одежда</v>
      </c>
    </row>
    <row r="865" spans="1:15" x14ac:dyDescent="0.2">
      <c r="A865" s="14" t="s">
        <v>14</v>
      </c>
      <c r="B865" s="4">
        <v>45137</v>
      </c>
      <c r="C865" t="s">
        <v>633</v>
      </c>
      <c r="D865" s="33" t="s">
        <v>756</v>
      </c>
      <c r="E865" t="s">
        <v>169</v>
      </c>
      <c r="F865" s="6" t="s">
        <v>30</v>
      </c>
      <c r="G865" s="15">
        <v>0</v>
      </c>
      <c r="H865" s="7" t="s">
        <v>33</v>
      </c>
      <c r="I865" s="16">
        <v>131530</v>
      </c>
      <c r="J865" s="18" t="s">
        <v>30</v>
      </c>
      <c r="K865" t="str">
        <f>IF((БД_2023[[#This Row],[ВЫРУЧКА (ТГ.)]]/70)&gt;5000,(БД_2023[[#This Row],[ВЫРУЧКА (ТГ.)]]/70),"")</f>
        <v/>
      </c>
      <c r="L865" t="str">
        <f>_xlfn.CONCAT(БД_2023[[#This Row],[Имя]]," ",RIGHT(БД_2023[[#This Row],[Номер телефона]],5))</f>
        <v>ЛЮБОВЬ ****</v>
      </c>
      <c r="M865" s="17" t="str">
        <f>VLOOKUP(БД_2023[[#This Row],[Имя]],'СВ данные'!$A$1:$B$212,2,0)</f>
        <v>Ж</v>
      </c>
      <c r="N865" t="s">
        <v>30</v>
      </c>
      <c r="O865" t="str">
        <f>VLOOKUP(БД_2023[[#This Row],[Товар]],'СВ данные'!$E$2:$F$373,2,0)</f>
        <v>Нет данных</v>
      </c>
    </row>
    <row r="866" spans="1:15" x14ac:dyDescent="0.2">
      <c r="A866" s="14" t="s">
        <v>18</v>
      </c>
      <c r="B866" s="4">
        <v>45138</v>
      </c>
      <c r="C866" t="s">
        <v>442</v>
      </c>
      <c r="D866" s="33" t="s">
        <v>1099</v>
      </c>
      <c r="E866" t="s">
        <v>175</v>
      </c>
      <c r="F866" s="6">
        <v>11534</v>
      </c>
      <c r="G866" s="15">
        <v>13.35</v>
      </c>
      <c r="H866" s="7" t="s">
        <v>33</v>
      </c>
      <c r="I866" s="16">
        <v>105070</v>
      </c>
      <c r="J866" s="18" t="s">
        <v>533</v>
      </c>
      <c r="K866" t="str">
        <f>IF((БД_2023[[#This Row],[ВЫРУЧКА (ТГ.)]]/70)&gt;5000,(БД_2023[[#This Row],[ВЫРУЧКА (ТГ.)]]/70),"")</f>
        <v/>
      </c>
      <c r="L866" t="str">
        <f>_xlfn.CONCAT(БД_2023[[#This Row],[Имя]]," ",RIGHT(БД_2023[[#This Row],[Номер телефона]],5))</f>
        <v>ВАЛЕНТИНА 3****</v>
      </c>
      <c r="M866" s="17" t="str">
        <f>VLOOKUP(БД_2023[[#This Row],[Имя]],'СВ данные'!$A$1:$B$212,2,0)</f>
        <v>Ж</v>
      </c>
      <c r="N866" t="s">
        <v>711</v>
      </c>
      <c r="O866" t="str">
        <f>VLOOKUP(БД_2023[[#This Row],[Товар]],'СВ данные'!$E$2:$F$373,2,0)</f>
        <v>Одежда</v>
      </c>
    </row>
    <row r="867" spans="1:15" x14ac:dyDescent="0.2">
      <c r="A867" s="14" t="s">
        <v>13</v>
      </c>
      <c r="B867" s="4">
        <v>45138</v>
      </c>
      <c r="C867" t="s">
        <v>399</v>
      </c>
      <c r="D867" s="33" t="s">
        <v>1037</v>
      </c>
      <c r="E867" s="7" t="s">
        <v>81</v>
      </c>
      <c r="F867" s="6">
        <v>5393</v>
      </c>
      <c r="G867" s="15">
        <v>13.35</v>
      </c>
      <c r="H867" s="7" t="s">
        <v>33</v>
      </c>
      <c r="I867" s="16">
        <v>57400</v>
      </c>
      <c r="J867" s="18" t="s">
        <v>533</v>
      </c>
      <c r="K867" t="str">
        <f>IF((БД_2023[[#This Row],[ВЫРУЧКА (ТГ.)]]/70)&gt;5000,(БД_2023[[#This Row],[ВЫРУЧКА (ТГ.)]]/70),"")</f>
        <v/>
      </c>
      <c r="L867" t="str">
        <f>_xlfn.CONCAT(БД_2023[[#This Row],[Имя]]," ",RIGHT(БД_2023[[#This Row],[Номер телефона]],5))</f>
        <v>НАТАЛЬЯ 7****</v>
      </c>
      <c r="M867" s="17" t="str">
        <f>VLOOKUP(БД_2023[[#This Row],[Имя]],'СВ данные'!$A$1:$B$212,2,0)</f>
        <v>Ж</v>
      </c>
      <c r="N867" t="s">
        <v>711</v>
      </c>
      <c r="O867" t="str">
        <f>VLOOKUP(БД_2023[[#This Row],[Товар]],'СВ данные'!$E$2:$F$373,2,0)</f>
        <v>Рюкзаки</v>
      </c>
    </row>
    <row r="868" spans="1:15" x14ac:dyDescent="0.2">
      <c r="A868" s="14" t="s">
        <v>11</v>
      </c>
      <c r="B868" s="4">
        <v>45138</v>
      </c>
      <c r="C868" t="s">
        <v>426</v>
      </c>
      <c r="D868" s="33" t="s">
        <v>1059</v>
      </c>
      <c r="E868" s="7" t="s">
        <v>88</v>
      </c>
      <c r="F868" s="6">
        <v>99</v>
      </c>
      <c r="G868" s="15">
        <v>13.5</v>
      </c>
      <c r="H868" s="7" t="s">
        <v>32</v>
      </c>
      <c r="I868" s="16">
        <v>490</v>
      </c>
      <c r="J868" s="18" t="s">
        <v>25</v>
      </c>
      <c r="K868" t="str">
        <f>IF((БД_2023[[#This Row],[ВЫРУЧКА (ТГ.)]]/70)&gt;5000,(БД_2023[[#This Row],[ВЫРУЧКА (ТГ.)]]/70),"")</f>
        <v/>
      </c>
      <c r="L868" t="str">
        <f>_xlfn.CONCAT(БД_2023[[#This Row],[Имя]]," ",RIGHT(БД_2023[[#This Row],[Номер телефона]],5))</f>
        <v>КРИСТИНА 3****</v>
      </c>
      <c r="M868" s="17" t="str">
        <f>VLOOKUP(БД_2023[[#This Row],[Имя]],'СВ данные'!$A$1:$B$212,2,0)</f>
        <v>Ж</v>
      </c>
      <c r="N868" t="s">
        <v>711</v>
      </c>
      <c r="O868" t="str">
        <f>VLOOKUP(БД_2023[[#This Row],[Товар]],'СВ данные'!$E$2:$F$373,2,0)</f>
        <v>Носки</v>
      </c>
    </row>
    <row r="869" spans="1:15" x14ac:dyDescent="0.2">
      <c r="A869" s="14" t="s">
        <v>18</v>
      </c>
      <c r="B869" s="4">
        <v>45138</v>
      </c>
      <c r="C869" t="s">
        <v>586</v>
      </c>
      <c r="D869" s="18" t="s">
        <v>1148</v>
      </c>
      <c r="E869" s="7" t="s">
        <v>253</v>
      </c>
      <c r="F869" s="6">
        <v>1415</v>
      </c>
      <c r="G869" s="15">
        <v>64.5</v>
      </c>
      <c r="H869" s="7" t="s">
        <v>33</v>
      </c>
      <c r="I869" s="16">
        <v>21000</v>
      </c>
      <c r="J869" s="18" t="s">
        <v>535</v>
      </c>
      <c r="K869" t="str">
        <f>IF((БД_2023[[#This Row],[ВЫРУЧКА (ТГ.)]]/70)&gt;5000,(БД_2023[[#This Row],[ВЫРУЧКА (ТГ.)]]/70),"")</f>
        <v/>
      </c>
      <c r="L869" t="str">
        <f>_xlfn.CONCAT(БД_2023[[#This Row],[Имя]]," ",RIGHT(БД_2023[[#This Row],[Номер телефона]],5))</f>
        <v>АКЕЖАН 7****</v>
      </c>
      <c r="M869" s="17" t="str">
        <f>VLOOKUP(БД_2023[[#This Row],[Имя]],'СВ данные'!$A$1:$B$212,2,0)</f>
        <v>М</v>
      </c>
      <c r="N869" t="s">
        <v>710</v>
      </c>
      <c r="O869" t="str">
        <f>VLOOKUP(БД_2023[[#This Row],[Товар]],'СВ данные'!$E$2:$F$373,2,0)</f>
        <v>Для дома</v>
      </c>
    </row>
    <row r="870" spans="1:15" x14ac:dyDescent="0.2">
      <c r="A870" s="14" t="s">
        <v>14</v>
      </c>
      <c r="B870" s="4">
        <v>45138</v>
      </c>
      <c r="C870" t="s">
        <v>427</v>
      </c>
      <c r="D870" s="33" t="s">
        <v>756</v>
      </c>
      <c r="E870" t="s">
        <v>169</v>
      </c>
      <c r="F870" s="6" t="s">
        <v>30</v>
      </c>
      <c r="G870" s="15">
        <v>0</v>
      </c>
      <c r="H870" s="7" t="s">
        <v>12</v>
      </c>
      <c r="I870" s="16">
        <v>74410</v>
      </c>
      <c r="J870" s="18" t="s">
        <v>30</v>
      </c>
      <c r="K870" t="str">
        <f>IF((БД_2023[[#This Row],[ВЫРУЧКА (ТГ.)]]/70)&gt;5000,(БД_2023[[#This Row],[ВЫРУЧКА (ТГ.)]]/70),"")</f>
        <v/>
      </c>
      <c r="L870" t="str">
        <f>_xlfn.CONCAT(БД_2023[[#This Row],[Имя]]," ",RIGHT(БД_2023[[#This Row],[Номер телефона]],5))</f>
        <v>ДАРЬЯ ****</v>
      </c>
      <c r="M870" s="17" t="str">
        <f>VLOOKUP(БД_2023[[#This Row],[Имя]],'СВ данные'!$A$1:$B$212,2,0)</f>
        <v>Ж</v>
      </c>
      <c r="N870" t="s">
        <v>30</v>
      </c>
      <c r="O870" t="str">
        <f>VLOOKUP(БД_2023[[#This Row],[Товар]],'СВ данные'!$E$2:$F$373,2,0)</f>
        <v>Нет данных</v>
      </c>
    </row>
    <row r="871" spans="1:15" x14ac:dyDescent="0.2">
      <c r="A871" s="14" t="s">
        <v>0</v>
      </c>
      <c r="B871" s="4">
        <v>45139</v>
      </c>
      <c r="C871" t="s">
        <v>399</v>
      </c>
      <c r="D871" s="33" t="s">
        <v>779</v>
      </c>
      <c r="E871" s="7" t="s">
        <v>55</v>
      </c>
      <c r="F871" s="6">
        <v>8393</v>
      </c>
      <c r="G871" s="15">
        <v>66</v>
      </c>
      <c r="H871" s="7" t="s">
        <v>37</v>
      </c>
      <c r="I871" s="16">
        <v>57960</v>
      </c>
      <c r="J871" s="18" t="s">
        <v>535</v>
      </c>
      <c r="K871" t="str">
        <f>IF((БД_2023[[#This Row],[ВЫРУЧКА (ТГ.)]]/70)&gt;5000,(БД_2023[[#This Row],[ВЫРУЧКА (ТГ.)]]/70),"")</f>
        <v/>
      </c>
      <c r="L871" t="str">
        <f>_xlfn.CONCAT(БД_2023[[#This Row],[Имя]]," ",RIGHT(БД_2023[[#This Row],[Номер телефона]],5))</f>
        <v>НАТАЛЬЯ 1****</v>
      </c>
      <c r="M871" s="17" t="str">
        <f>VLOOKUP(БД_2023[[#This Row],[Имя]],'СВ данные'!$A$1:$B$212,2,0)</f>
        <v>Ж</v>
      </c>
      <c r="N871" t="s">
        <v>710</v>
      </c>
      <c r="O871" t="str">
        <f>VLOOKUP(БД_2023[[#This Row],[Товар]],'СВ данные'!$E$2:$F$373,2,0)</f>
        <v>Для дома</v>
      </c>
    </row>
    <row r="872" spans="1:15" x14ac:dyDescent="0.2">
      <c r="A872" s="14" t="s">
        <v>11</v>
      </c>
      <c r="B872" s="4">
        <v>45139</v>
      </c>
      <c r="C872" t="s">
        <v>583</v>
      </c>
      <c r="D872" s="33" t="s">
        <v>1161</v>
      </c>
      <c r="E872" s="7" t="s">
        <v>290</v>
      </c>
      <c r="F872" s="6">
        <v>20419</v>
      </c>
      <c r="G872" s="15" t="s">
        <v>26</v>
      </c>
      <c r="H872" s="7" t="s">
        <v>32</v>
      </c>
      <c r="I872" s="16">
        <v>129920</v>
      </c>
      <c r="J872" s="18" t="s">
        <v>25</v>
      </c>
      <c r="K872" t="str">
        <f>IF((БД_2023[[#This Row],[ВЫРУЧКА (ТГ.)]]/70)&gt;5000,(БД_2023[[#This Row],[ВЫРУЧКА (ТГ.)]]/70),"")</f>
        <v/>
      </c>
      <c r="L872" t="str">
        <f>_xlfn.CONCAT(БД_2023[[#This Row],[Имя]]," ",RIGHT(БД_2023[[#This Row],[Номер телефона]],5))</f>
        <v>АЙГУЛЬ 0****</v>
      </c>
      <c r="M872" s="17" t="str">
        <f>VLOOKUP(БД_2023[[#This Row],[Имя]],'СВ данные'!$A$1:$B$212,2,0)</f>
        <v>Ж</v>
      </c>
      <c r="N872" t="s">
        <v>711</v>
      </c>
      <c r="O872" t="str">
        <f>VLOOKUP(БД_2023[[#This Row],[Товар]],'СВ данные'!$E$2:$F$373,2,0)</f>
        <v>Одежда</v>
      </c>
    </row>
    <row r="873" spans="1:15" x14ac:dyDescent="0.2">
      <c r="A873" s="14" t="s">
        <v>11</v>
      </c>
      <c r="B873" s="4">
        <v>45139</v>
      </c>
      <c r="C873" t="s">
        <v>394</v>
      </c>
      <c r="D873" s="33" t="s">
        <v>962</v>
      </c>
      <c r="E873" s="7" t="s">
        <v>43</v>
      </c>
      <c r="F873" s="6">
        <v>4509</v>
      </c>
      <c r="G873" s="15" t="s">
        <v>26</v>
      </c>
      <c r="H873" t="s">
        <v>32</v>
      </c>
      <c r="I873" s="16">
        <v>23380</v>
      </c>
      <c r="J873" s="18" t="s">
        <v>25</v>
      </c>
      <c r="K873" t="str">
        <f>IF((БД_2023[[#This Row],[ВЫРУЧКА (ТГ.)]]/70)&gt;5000,(БД_2023[[#This Row],[ВЫРУЧКА (ТГ.)]]/70),"")</f>
        <v/>
      </c>
      <c r="L873" t="str">
        <f>_xlfn.CONCAT(БД_2023[[#This Row],[Имя]]," ",RIGHT(БД_2023[[#This Row],[Номер телефона]],5))</f>
        <v>ТАТЬЯНА 6****</v>
      </c>
      <c r="M873" s="17" t="str">
        <f>VLOOKUP(БД_2023[[#This Row],[Имя]],'СВ данные'!$A$1:$B$212,2,0)</f>
        <v>Ж</v>
      </c>
      <c r="N873" t="s">
        <v>711</v>
      </c>
      <c r="O873" t="str">
        <f>VLOOKUP(БД_2023[[#This Row],[Товар]],'СВ данные'!$E$2:$F$373,2,0)</f>
        <v>18+</v>
      </c>
    </row>
    <row r="874" spans="1:15" x14ac:dyDescent="0.2">
      <c r="A874" s="14" t="s">
        <v>9</v>
      </c>
      <c r="B874" s="4">
        <v>45139</v>
      </c>
      <c r="C874" t="s">
        <v>407</v>
      </c>
      <c r="D874" s="33" t="s">
        <v>902</v>
      </c>
      <c r="E874" s="7" t="s">
        <v>99</v>
      </c>
      <c r="F874" s="6">
        <v>21179</v>
      </c>
      <c r="G874" s="15">
        <v>13.4</v>
      </c>
      <c r="H874" s="7" t="s">
        <v>33</v>
      </c>
      <c r="I874" s="16">
        <v>116060</v>
      </c>
      <c r="J874" s="18" t="s">
        <v>533</v>
      </c>
      <c r="K874" t="str">
        <f>IF((БД_2023[[#This Row],[ВЫРУЧКА (ТГ.)]]/70)&gt;5000,(БД_2023[[#This Row],[ВЫРУЧКА (ТГ.)]]/70),"")</f>
        <v/>
      </c>
      <c r="L874" t="str">
        <f>_xlfn.CONCAT(БД_2023[[#This Row],[Имя]]," ",RIGHT(БД_2023[[#This Row],[Номер телефона]],5))</f>
        <v>ВАДИМ 0****</v>
      </c>
      <c r="M874" s="17" t="str">
        <f>VLOOKUP(БД_2023[[#This Row],[Имя]],'СВ данные'!$A$1:$B$212,2,0)</f>
        <v>М</v>
      </c>
      <c r="N874" t="s">
        <v>711</v>
      </c>
      <c r="O874" t="str">
        <f>VLOOKUP(БД_2023[[#This Row],[Товар]],'СВ данные'!$E$2:$F$373,2,0)</f>
        <v>Разное</v>
      </c>
    </row>
    <row r="875" spans="1:15" x14ac:dyDescent="0.2">
      <c r="A875" s="14" t="s">
        <v>18</v>
      </c>
      <c r="B875" s="4">
        <v>45140</v>
      </c>
      <c r="C875" t="s">
        <v>610</v>
      </c>
      <c r="D875" s="33" t="s">
        <v>1162</v>
      </c>
      <c r="E875" s="7" t="s">
        <v>70</v>
      </c>
      <c r="F875" s="6">
        <v>20809</v>
      </c>
      <c r="G875" s="15">
        <v>0.56597222222222232</v>
      </c>
      <c r="H875" s="7" t="s">
        <v>33</v>
      </c>
      <c r="I875" s="16">
        <v>72800</v>
      </c>
      <c r="J875" s="18" t="s">
        <v>537</v>
      </c>
      <c r="K875" t="str">
        <f>IF((БД_2023[[#This Row],[ВЫРУЧКА (ТГ.)]]/70)&gt;5000,(БД_2023[[#This Row],[ВЫРУЧКА (ТГ.)]]/70),"")</f>
        <v/>
      </c>
      <c r="L875" t="str">
        <f>_xlfn.CONCAT(БД_2023[[#This Row],[Имя]]," ",RIGHT(БД_2023[[#This Row],[Номер телефона]],5))</f>
        <v>ВИКА 4****</v>
      </c>
      <c r="M875" s="17" t="str">
        <f>VLOOKUP(БД_2023[[#This Row],[Имя]],'СВ данные'!$A$1:$B$212,2,0)</f>
        <v>Ж</v>
      </c>
      <c r="N875" t="s">
        <v>712</v>
      </c>
      <c r="O875" t="str">
        <f>VLOOKUP(БД_2023[[#This Row],[Товар]],'СВ данные'!$E$2:$F$373,2,0)</f>
        <v>Косметика</v>
      </c>
    </row>
    <row r="876" spans="1:15" x14ac:dyDescent="0.2">
      <c r="A876" s="14" t="s">
        <v>18</v>
      </c>
      <c r="B876" s="4">
        <v>45140</v>
      </c>
      <c r="C876" t="s">
        <v>449</v>
      </c>
      <c r="D876" s="33" t="s">
        <v>1163</v>
      </c>
      <c r="E876" t="s">
        <v>280</v>
      </c>
      <c r="F876" s="6">
        <v>5110</v>
      </c>
      <c r="G876" s="15">
        <v>13.35</v>
      </c>
      <c r="H876" s="7" t="s">
        <v>12</v>
      </c>
      <c r="I876" s="16">
        <v>63630</v>
      </c>
      <c r="J876" s="18" t="s">
        <v>533</v>
      </c>
      <c r="K876" t="str">
        <f>IF((БД_2023[[#This Row],[ВЫРУЧКА (ТГ.)]]/70)&gt;5000,(БД_2023[[#This Row],[ВЫРУЧКА (ТГ.)]]/70),"")</f>
        <v/>
      </c>
      <c r="L876" t="str">
        <f>_xlfn.CONCAT(БД_2023[[#This Row],[Имя]]," ",RIGHT(БД_2023[[#This Row],[Номер телефона]],5))</f>
        <v>ВИКТОРИЯ 6****</v>
      </c>
      <c r="M876" s="17" t="str">
        <f>VLOOKUP(БД_2023[[#This Row],[Имя]],'СВ данные'!$A$1:$B$212,2,0)</f>
        <v>Ж</v>
      </c>
      <c r="N876" t="s">
        <v>711</v>
      </c>
      <c r="O876" t="str">
        <f>VLOOKUP(БД_2023[[#This Row],[Товар]],'СВ данные'!$E$2:$F$373,2,0)</f>
        <v>Разное</v>
      </c>
    </row>
    <row r="877" spans="1:15" x14ac:dyDescent="0.2">
      <c r="A877" s="14" t="s">
        <v>0</v>
      </c>
      <c r="B877" s="4">
        <v>45140</v>
      </c>
      <c r="C877" t="s">
        <v>422</v>
      </c>
      <c r="D877" s="33" t="s">
        <v>912</v>
      </c>
      <c r="E877" s="7" t="s">
        <v>166</v>
      </c>
      <c r="F877" s="6">
        <v>3560</v>
      </c>
      <c r="G877" s="15">
        <v>14</v>
      </c>
      <c r="H877" s="7" t="s">
        <v>38</v>
      </c>
      <c r="I877" s="16">
        <v>63444.5</v>
      </c>
      <c r="J877" s="18" t="s">
        <v>533</v>
      </c>
      <c r="K877" t="str">
        <f>IF((БД_2023[[#This Row],[ВЫРУЧКА (ТГ.)]]/70)&gt;5000,(БД_2023[[#This Row],[ВЫРУЧКА (ТГ.)]]/70),"")</f>
        <v/>
      </c>
      <c r="L877" t="str">
        <f>_xlfn.CONCAT(БД_2023[[#This Row],[Имя]]," ",RIGHT(БД_2023[[#This Row],[Номер телефона]],5))</f>
        <v>ОЛЕГ 2****</v>
      </c>
      <c r="M877" s="17" t="str">
        <f>VLOOKUP(БД_2023[[#This Row],[Имя]],'СВ данные'!$A$1:$B$212,2,0)</f>
        <v>М</v>
      </c>
      <c r="N877" t="s">
        <v>711</v>
      </c>
      <c r="O877" t="str">
        <f>VLOOKUP(БД_2023[[#This Row],[Товар]],'СВ данные'!$E$2:$F$373,2,0)</f>
        <v>Разное</v>
      </c>
    </row>
    <row r="878" spans="1:15" x14ac:dyDescent="0.2">
      <c r="A878" s="14" t="s">
        <v>18</v>
      </c>
      <c r="B878" s="4">
        <v>45140</v>
      </c>
      <c r="C878" t="s">
        <v>564</v>
      </c>
      <c r="D878" s="33" t="s">
        <v>854</v>
      </c>
      <c r="E878" s="7" t="s">
        <v>81</v>
      </c>
      <c r="F878" s="6">
        <v>9922</v>
      </c>
      <c r="G878" s="15">
        <v>13.35</v>
      </c>
      <c r="H878" s="7" t="s">
        <v>33</v>
      </c>
      <c r="I878" s="16">
        <v>76440</v>
      </c>
      <c r="J878" s="18" t="s">
        <v>533</v>
      </c>
      <c r="K878" t="str">
        <f>IF((БД_2023[[#This Row],[ВЫРУЧКА (ТГ.)]]/70)&gt;5000,(БД_2023[[#This Row],[ВЫРУЧКА (ТГ.)]]/70),"")</f>
        <v/>
      </c>
      <c r="L878" t="str">
        <f>_xlfn.CONCAT(БД_2023[[#This Row],[Имя]]," ",RIGHT(БД_2023[[#This Row],[Номер телефона]],5))</f>
        <v>КОНСТАНТИН 9****</v>
      </c>
      <c r="M878" s="17" t="str">
        <f>VLOOKUP(БД_2023[[#This Row],[Имя]],'СВ данные'!$A$1:$B$212,2,0)</f>
        <v>М</v>
      </c>
      <c r="N878" t="s">
        <v>711</v>
      </c>
      <c r="O878" t="str">
        <f>VLOOKUP(БД_2023[[#This Row],[Товар]],'СВ данные'!$E$2:$F$373,2,0)</f>
        <v>Рюкзаки</v>
      </c>
    </row>
    <row r="879" spans="1:15" x14ac:dyDescent="0.2">
      <c r="A879" s="14" t="s">
        <v>11</v>
      </c>
      <c r="B879" s="4">
        <v>45140</v>
      </c>
      <c r="C879" t="s">
        <v>400</v>
      </c>
      <c r="D879" s="33" t="s">
        <v>1164</v>
      </c>
      <c r="E879" s="7" t="s">
        <v>291</v>
      </c>
      <c r="F879" s="6">
        <v>5181</v>
      </c>
      <c r="G879" s="15" t="s">
        <v>26</v>
      </c>
      <c r="H879" s="7" t="s">
        <v>32</v>
      </c>
      <c r="I879" s="16">
        <v>32970</v>
      </c>
      <c r="J879" s="18" t="s">
        <v>25</v>
      </c>
      <c r="K879" t="str">
        <f>IF((БД_2023[[#This Row],[ВЫРУЧКА (ТГ.)]]/70)&gt;5000,(БД_2023[[#This Row],[ВЫРУЧКА (ТГ.)]]/70),"")</f>
        <v/>
      </c>
      <c r="L879" t="str">
        <f>_xlfn.CONCAT(БД_2023[[#This Row],[Имя]]," ",RIGHT(БД_2023[[#This Row],[Номер телефона]],5))</f>
        <v>АННА 5****</v>
      </c>
      <c r="M879" s="17" t="str">
        <f>VLOOKUP(БД_2023[[#This Row],[Имя]],'СВ данные'!$A$1:$B$212,2,0)</f>
        <v>Ж</v>
      </c>
      <c r="N879" t="s">
        <v>711</v>
      </c>
      <c r="O879" t="str">
        <f>VLOOKUP(БД_2023[[#This Row],[Товар]],'СВ данные'!$E$2:$F$373,2,0)</f>
        <v>Цифровая техника</v>
      </c>
    </row>
    <row r="880" spans="1:15" x14ac:dyDescent="0.2">
      <c r="A880" s="14" t="s">
        <v>14</v>
      </c>
      <c r="B880" s="4">
        <v>45140</v>
      </c>
      <c r="C880" t="s">
        <v>395</v>
      </c>
      <c r="D880" s="33" t="s">
        <v>868</v>
      </c>
      <c r="E880" s="7" t="s">
        <v>105</v>
      </c>
      <c r="F880" s="6">
        <v>5749</v>
      </c>
      <c r="G880" s="15">
        <v>13.1</v>
      </c>
      <c r="H880" s="7" t="s">
        <v>33</v>
      </c>
      <c r="I880" s="16">
        <v>96530</v>
      </c>
      <c r="J880" s="18" t="s">
        <v>352</v>
      </c>
      <c r="K880" t="str">
        <f>IF((БД_2023[[#This Row],[ВЫРУЧКА (ТГ.)]]/70)&gt;5000,(БД_2023[[#This Row],[ВЫРУЧКА (ТГ.)]]/70),"")</f>
        <v/>
      </c>
      <c r="L880" t="str">
        <f>_xlfn.CONCAT(БД_2023[[#This Row],[Имя]]," ",RIGHT(БД_2023[[#This Row],[Номер телефона]],5))</f>
        <v>ЮЛИЯ 8****</v>
      </c>
      <c r="M880" s="17" t="str">
        <f>VLOOKUP(БД_2023[[#This Row],[Имя]],'СВ данные'!$A$1:$B$212,2,0)</f>
        <v>Ж</v>
      </c>
      <c r="N880" t="s">
        <v>711</v>
      </c>
      <c r="O880" t="str">
        <f>VLOOKUP(БД_2023[[#This Row],[Товар]],'СВ данные'!$E$2:$F$373,2,0)</f>
        <v>Инструменты</v>
      </c>
    </row>
    <row r="881" spans="1:15" x14ac:dyDescent="0.2">
      <c r="A881" s="14" t="s">
        <v>0</v>
      </c>
      <c r="B881" s="4">
        <v>45141</v>
      </c>
      <c r="C881" t="s">
        <v>417</v>
      </c>
      <c r="D881" s="33" t="s">
        <v>753</v>
      </c>
      <c r="E881" s="7" t="s">
        <v>44</v>
      </c>
      <c r="F881" s="6">
        <v>17949</v>
      </c>
      <c r="G881" s="15">
        <v>14</v>
      </c>
      <c r="H881" s="7" t="s">
        <v>37</v>
      </c>
      <c r="I881" s="16">
        <v>134750</v>
      </c>
      <c r="J881" s="18" t="s">
        <v>352</v>
      </c>
      <c r="K881" t="str">
        <f>IF((БД_2023[[#This Row],[ВЫРУЧКА (ТГ.)]]/70)&gt;5000,(БД_2023[[#This Row],[ВЫРУЧКА (ТГ.)]]/70),"")</f>
        <v/>
      </c>
      <c r="L881" t="str">
        <f>_xlfn.CONCAT(БД_2023[[#This Row],[Имя]]," ",RIGHT(БД_2023[[#This Row],[Номер телефона]],5))</f>
        <v>ИВАН 6****</v>
      </c>
      <c r="M881" s="17" t="str">
        <f>VLOOKUP(БД_2023[[#This Row],[Имя]],'СВ данные'!$A$1:$B$212,2,0)</f>
        <v>М</v>
      </c>
      <c r="N881" t="s">
        <v>711</v>
      </c>
      <c r="O881" t="str">
        <f>VLOOKUP(БД_2023[[#This Row],[Товар]],'СВ данные'!$E$2:$F$373,2,0)</f>
        <v>Инструменты</v>
      </c>
    </row>
    <row r="882" spans="1:15" x14ac:dyDescent="0.2">
      <c r="A882" s="14" t="s">
        <v>18</v>
      </c>
      <c r="B882" s="4">
        <v>45141</v>
      </c>
      <c r="C882" t="s">
        <v>453</v>
      </c>
      <c r="D882" s="33" t="s">
        <v>1165</v>
      </c>
      <c r="E882" t="s">
        <v>179</v>
      </c>
      <c r="F882" s="6">
        <v>7714</v>
      </c>
      <c r="G882" s="15">
        <v>13.3</v>
      </c>
      <c r="H882" s="7" t="s">
        <v>12</v>
      </c>
      <c r="I882" s="16">
        <v>71610</v>
      </c>
      <c r="J882" s="18" t="s">
        <v>533</v>
      </c>
      <c r="K882" t="str">
        <f>IF((БД_2023[[#This Row],[ВЫРУЧКА (ТГ.)]]/70)&gt;5000,(БД_2023[[#This Row],[ВЫРУЧКА (ТГ.)]]/70),"")</f>
        <v/>
      </c>
      <c r="L882" t="str">
        <f>_xlfn.CONCAT(БД_2023[[#This Row],[Имя]]," ",RIGHT(БД_2023[[#This Row],[Номер телефона]],5))</f>
        <v>МАРИЯ 6****</v>
      </c>
      <c r="M882" s="17" t="str">
        <f>VLOOKUP(БД_2023[[#This Row],[Имя]],'СВ данные'!$A$1:$B$212,2,0)</f>
        <v>Ж</v>
      </c>
      <c r="N882" t="s">
        <v>711</v>
      </c>
      <c r="O882" t="str">
        <f>VLOOKUP(БД_2023[[#This Row],[Товар]],'СВ данные'!$E$2:$F$373,2,0)</f>
        <v>Разное</v>
      </c>
    </row>
    <row r="883" spans="1:15" x14ac:dyDescent="0.2">
      <c r="A883" s="14" t="s">
        <v>13</v>
      </c>
      <c r="B883" s="4">
        <v>45141</v>
      </c>
      <c r="C883" t="s">
        <v>417</v>
      </c>
      <c r="D883" s="33" t="s">
        <v>783</v>
      </c>
      <c r="E883" t="s">
        <v>151</v>
      </c>
      <c r="F883" s="6">
        <v>55</v>
      </c>
      <c r="G883" s="15">
        <v>13.35</v>
      </c>
      <c r="H883" s="7" t="s">
        <v>33</v>
      </c>
      <c r="I883" s="16">
        <v>21000</v>
      </c>
      <c r="J883" s="18" t="s">
        <v>533</v>
      </c>
      <c r="K883" t="str">
        <f>IF((БД_2023[[#This Row],[ВЫРУЧКА (ТГ.)]]/70)&gt;5000,(БД_2023[[#This Row],[ВЫРУЧКА (ТГ.)]]/70),"")</f>
        <v/>
      </c>
      <c r="L883" t="str">
        <f>_xlfn.CONCAT(БД_2023[[#This Row],[Имя]]," ",RIGHT(БД_2023[[#This Row],[Номер телефона]],5))</f>
        <v>ИВАН 7****</v>
      </c>
      <c r="M883" s="17" t="str">
        <f>VLOOKUP(БД_2023[[#This Row],[Имя]],'СВ данные'!$A$1:$B$212,2,0)</f>
        <v>М</v>
      </c>
      <c r="N883" t="s">
        <v>711</v>
      </c>
      <c r="O883" t="str">
        <f>VLOOKUP(БД_2023[[#This Row],[Товар]],'СВ данные'!$E$2:$F$373,2,0)</f>
        <v>Образцы</v>
      </c>
    </row>
    <row r="884" spans="1:15" x14ac:dyDescent="0.2">
      <c r="A884" s="14" t="s">
        <v>11</v>
      </c>
      <c r="B884" s="4">
        <v>45141</v>
      </c>
      <c r="C884" t="s">
        <v>461</v>
      </c>
      <c r="D884" s="33" t="s">
        <v>1106</v>
      </c>
      <c r="E884" s="7" t="s">
        <v>45</v>
      </c>
      <c r="F884" s="6">
        <v>6796</v>
      </c>
      <c r="G884" s="15">
        <v>13.65</v>
      </c>
      <c r="H884" s="7" t="s">
        <v>32</v>
      </c>
      <c r="I884" s="16">
        <v>43260</v>
      </c>
      <c r="J884" s="18" t="s">
        <v>25</v>
      </c>
      <c r="K884" t="str">
        <f>IF((БД_2023[[#This Row],[ВЫРУЧКА (ТГ.)]]/70)&gt;5000,(БД_2023[[#This Row],[ВЫРУЧКА (ТГ.)]]/70),"")</f>
        <v/>
      </c>
      <c r="L884" t="str">
        <f>_xlfn.CONCAT(БД_2023[[#This Row],[Имя]]," ",RIGHT(БД_2023[[#This Row],[Номер телефона]],5))</f>
        <v>ЛЮБА 7****</v>
      </c>
      <c r="M884" s="17" t="str">
        <f>VLOOKUP(БД_2023[[#This Row],[Имя]],'СВ данные'!$A$1:$B$212,2,0)</f>
        <v>Ж</v>
      </c>
      <c r="N884" t="s">
        <v>711</v>
      </c>
      <c r="O884" t="str">
        <f>VLOOKUP(БД_2023[[#This Row],[Товар]],'СВ данные'!$E$2:$F$373,2,0)</f>
        <v>Одежда</v>
      </c>
    </row>
    <row r="885" spans="1:15" x14ac:dyDescent="0.2">
      <c r="A885" s="14" t="s">
        <v>9</v>
      </c>
      <c r="B885" s="4">
        <v>45141</v>
      </c>
      <c r="C885" t="s">
        <v>478</v>
      </c>
      <c r="D885" s="33" t="s">
        <v>891</v>
      </c>
      <c r="E885" s="7" t="s">
        <v>49</v>
      </c>
      <c r="F885" s="6">
        <v>14850</v>
      </c>
      <c r="G885" s="15">
        <v>13.4</v>
      </c>
      <c r="H885" s="7" t="s">
        <v>33</v>
      </c>
      <c r="I885" s="16">
        <v>114100</v>
      </c>
      <c r="J885" s="18" t="s">
        <v>533</v>
      </c>
      <c r="K885" t="str">
        <f>IF((БД_2023[[#This Row],[ВЫРУЧКА (ТГ.)]]/70)&gt;5000,(БД_2023[[#This Row],[ВЫРУЧКА (ТГ.)]]/70),"")</f>
        <v/>
      </c>
      <c r="L885" t="str">
        <f>_xlfn.CONCAT(БД_2023[[#This Row],[Имя]]," ",RIGHT(БД_2023[[#This Row],[Номер телефона]],5))</f>
        <v>ГЕРАСИМЕНКО 1****</v>
      </c>
      <c r="M885" s="17" t="str">
        <f>VLOOKUP(БД_2023[[#This Row],[Имя]],'СВ данные'!$A$1:$B$212,2,0)</f>
        <v>М</v>
      </c>
      <c r="N885" t="s">
        <v>711</v>
      </c>
      <c r="O885" t="str">
        <f>VLOOKUP(БД_2023[[#This Row],[Товар]],'СВ данные'!$E$2:$F$373,2,0)</f>
        <v>Сумки</v>
      </c>
    </row>
    <row r="886" spans="1:15" x14ac:dyDescent="0.2">
      <c r="A886" s="14" t="s">
        <v>13</v>
      </c>
      <c r="B886" s="4">
        <v>45141</v>
      </c>
      <c r="C886" t="s">
        <v>407</v>
      </c>
      <c r="D886" s="33" t="s">
        <v>1103</v>
      </c>
      <c r="E886" s="7" t="s">
        <v>49</v>
      </c>
      <c r="F886" s="6">
        <v>5290</v>
      </c>
      <c r="G886" s="15">
        <v>13.35</v>
      </c>
      <c r="H886" s="7" t="s">
        <v>33</v>
      </c>
      <c r="I886" s="16">
        <v>49000</v>
      </c>
      <c r="J886" s="18" t="s">
        <v>533</v>
      </c>
      <c r="K886" t="str">
        <f>IF((БД_2023[[#This Row],[ВЫРУЧКА (ТГ.)]]/70)&gt;5000,(БД_2023[[#This Row],[ВЫРУЧКА (ТГ.)]]/70),"")</f>
        <v/>
      </c>
      <c r="L886" t="str">
        <f>_xlfn.CONCAT(БД_2023[[#This Row],[Имя]]," ",RIGHT(БД_2023[[#This Row],[Номер телефона]],5))</f>
        <v>ВАДИМ 0****</v>
      </c>
      <c r="M886" s="17" t="str">
        <f>VLOOKUP(БД_2023[[#This Row],[Имя]],'СВ данные'!$A$1:$B$212,2,0)</f>
        <v>М</v>
      </c>
      <c r="N886" t="s">
        <v>711</v>
      </c>
      <c r="O886" t="str">
        <f>VLOOKUP(БД_2023[[#This Row],[Товар]],'СВ данные'!$E$2:$F$373,2,0)</f>
        <v>Сумки</v>
      </c>
    </row>
    <row r="887" spans="1:15" x14ac:dyDescent="0.2">
      <c r="A887" s="14" t="s">
        <v>19</v>
      </c>
      <c r="B887" s="4">
        <v>45142</v>
      </c>
      <c r="C887" t="s">
        <v>393</v>
      </c>
      <c r="D887" s="33" t="s">
        <v>919</v>
      </c>
      <c r="E887" s="7" t="s">
        <v>151</v>
      </c>
      <c r="F887" s="6">
        <v>13515</v>
      </c>
      <c r="G887" s="15">
        <v>13.65</v>
      </c>
      <c r="H887" s="7" t="s">
        <v>33</v>
      </c>
      <c r="I887" s="16">
        <v>70070</v>
      </c>
      <c r="J887" s="18" t="s">
        <v>25</v>
      </c>
      <c r="K887" t="str">
        <f>IF((БД_2023[[#This Row],[ВЫРУЧКА (ТГ.)]]/70)&gt;5000,(БД_2023[[#This Row],[ВЫРУЧКА (ТГ.)]]/70),"")</f>
        <v/>
      </c>
      <c r="L887" t="str">
        <f>_xlfn.CONCAT(БД_2023[[#This Row],[Имя]]," ",RIGHT(БД_2023[[#This Row],[Номер телефона]],5))</f>
        <v>МАРИНА 2****</v>
      </c>
      <c r="M887" s="17" t="str">
        <f>VLOOKUP(БД_2023[[#This Row],[Имя]],'СВ данные'!$A$1:$B$212,2,0)</f>
        <v>Ж</v>
      </c>
      <c r="N887" t="s">
        <v>711</v>
      </c>
      <c r="O887" t="str">
        <f>VLOOKUP(БД_2023[[#This Row],[Товар]],'СВ данные'!$E$2:$F$373,2,0)</f>
        <v>Образцы</v>
      </c>
    </row>
    <row r="888" spans="1:15" x14ac:dyDescent="0.2">
      <c r="A888" s="14" t="s">
        <v>11</v>
      </c>
      <c r="B888" s="4">
        <v>45142</v>
      </c>
      <c r="C888" t="s">
        <v>414</v>
      </c>
      <c r="D888" s="33" t="s">
        <v>1166</v>
      </c>
      <c r="E888" s="7" t="s">
        <v>73</v>
      </c>
      <c r="F888" s="6">
        <v>335</v>
      </c>
      <c r="G888" s="15" t="s">
        <v>26</v>
      </c>
      <c r="H888" s="7" t="s">
        <v>32</v>
      </c>
      <c r="I888" s="16">
        <v>1750</v>
      </c>
      <c r="J888" s="18" t="s">
        <v>25</v>
      </c>
      <c r="K888" t="str">
        <f>IF((БД_2023[[#This Row],[ВЫРУЧКА (ТГ.)]]/70)&gt;5000,(БД_2023[[#This Row],[ВЫРУЧКА (ТГ.)]]/70),"")</f>
        <v/>
      </c>
      <c r="L888" t="str">
        <f>_xlfn.CONCAT(БД_2023[[#This Row],[Имя]]," ",RIGHT(БД_2023[[#This Row],[Номер телефона]],5))</f>
        <v>ЕКАТЕРИНА 9****</v>
      </c>
      <c r="M888" s="17" t="str">
        <f>VLOOKUP(БД_2023[[#This Row],[Имя]],'СВ данные'!$A$1:$B$212,2,0)</f>
        <v>Ж</v>
      </c>
      <c r="N888" t="s">
        <v>711</v>
      </c>
      <c r="O888" t="str">
        <f>VLOOKUP(БД_2023[[#This Row],[Товар]],'СВ данные'!$E$2:$F$373,2,0)</f>
        <v>Для дома</v>
      </c>
    </row>
    <row r="889" spans="1:15" x14ac:dyDescent="0.2">
      <c r="A889" s="14" t="s">
        <v>18</v>
      </c>
      <c r="B889" s="4">
        <v>45142</v>
      </c>
      <c r="C889" t="s">
        <v>446</v>
      </c>
      <c r="D889" s="33" t="s">
        <v>1056</v>
      </c>
      <c r="E889" s="7" t="s">
        <v>281</v>
      </c>
      <c r="F889" s="6">
        <v>8327</v>
      </c>
      <c r="G889" s="15">
        <v>13.3</v>
      </c>
      <c r="H889" s="7" t="s">
        <v>33</v>
      </c>
      <c r="I889" s="16">
        <v>70980</v>
      </c>
      <c r="J889" s="18" t="s">
        <v>533</v>
      </c>
      <c r="K889" t="str">
        <f>IF((БД_2023[[#This Row],[ВЫРУЧКА (ТГ.)]]/70)&gt;5000,(БД_2023[[#This Row],[ВЫРУЧКА (ТГ.)]]/70),"")</f>
        <v/>
      </c>
      <c r="L889" t="str">
        <f>_xlfn.CONCAT(БД_2023[[#This Row],[Имя]]," ",RIGHT(БД_2023[[#This Row],[Номер телефона]],5))</f>
        <v>ЕВГЕНИЯ 0****</v>
      </c>
      <c r="M889" s="17" t="str">
        <f>VLOOKUP(БД_2023[[#This Row],[Имя]],'СВ данные'!$A$1:$B$212,2,0)</f>
        <v>Ж</v>
      </c>
      <c r="N889" t="s">
        <v>711</v>
      </c>
      <c r="O889" t="str">
        <f>VLOOKUP(БД_2023[[#This Row],[Товар]],'СВ данные'!$E$2:$F$373,2,0)</f>
        <v>Одежда</v>
      </c>
    </row>
    <row r="890" spans="1:15" x14ac:dyDescent="0.2">
      <c r="A890" s="14" t="s">
        <v>18</v>
      </c>
      <c r="B890" s="4">
        <v>45142</v>
      </c>
      <c r="C890" t="s">
        <v>408</v>
      </c>
      <c r="D890" s="33" t="s">
        <v>1167</v>
      </c>
      <c r="E890" t="s">
        <v>529</v>
      </c>
      <c r="F890" s="6">
        <v>7581</v>
      </c>
      <c r="G890" s="15">
        <v>14.15</v>
      </c>
      <c r="H890" s="7" t="s">
        <v>12</v>
      </c>
      <c r="I890" s="16">
        <v>71120</v>
      </c>
      <c r="J890" s="18" t="s">
        <v>533</v>
      </c>
      <c r="K890" t="str">
        <f>IF((БД_2023[[#This Row],[ВЫРУЧКА (ТГ.)]]/70)&gt;5000,(БД_2023[[#This Row],[ВЫРУЧКА (ТГ.)]]/70),"")</f>
        <v/>
      </c>
      <c r="L890" t="str">
        <f>_xlfn.CONCAT(БД_2023[[#This Row],[Имя]]," ",RIGHT(БД_2023[[#This Row],[Номер телефона]],5))</f>
        <v>ЕЛЕНА 9****</v>
      </c>
      <c r="M890" s="17" t="str">
        <f>VLOOKUP(БД_2023[[#This Row],[Имя]],'СВ данные'!$A$1:$B$212,2,0)</f>
        <v>Ж</v>
      </c>
      <c r="N890" t="s">
        <v>711</v>
      </c>
      <c r="O890" t="str">
        <f>VLOOKUP(БД_2023[[#This Row],[Товар]],'СВ данные'!$E$2:$F$373,2,0)</f>
        <v>Сумки</v>
      </c>
    </row>
    <row r="891" spans="1:15" x14ac:dyDescent="0.2">
      <c r="A891" s="14" t="s">
        <v>18</v>
      </c>
      <c r="B891" s="4">
        <v>45142</v>
      </c>
      <c r="C891" t="s">
        <v>408</v>
      </c>
      <c r="D891" s="33" t="s">
        <v>901</v>
      </c>
      <c r="E891" t="s">
        <v>282</v>
      </c>
      <c r="F891" s="6">
        <v>7643</v>
      </c>
      <c r="G891" s="15">
        <v>13.3</v>
      </c>
      <c r="H891" s="7" t="s">
        <v>33</v>
      </c>
      <c r="I891" s="16">
        <v>77490</v>
      </c>
      <c r="J891" s="18" t="s">
        <v>533</v>
      </c>
      <c r="K891" t="str">
        <f>IF((БД_2023[[#This Row],[ВЫРУЧКА (ТГ.)]]/70)&gt;5000,(БД_2023[[#This Row],[ВЫРУЧКА (ТГ.)]]/70),"")</f>
        <v/>
      </c>
      <c r="L891" t="str">
        <f>_xlfn.CONCAT(БД_2023[[#This Row],[Имя]]," ",RIGHT(БД_2023[[#This Row],[Номер телефона]],5))</f>
        <v>ЕЛЕНА 0****</v>
      </c>
      <c r="M891" s="17" t="str">
        <f>VLOOKUP(БД_2023[[#This Row],[Имя]],'СВ данные'!$A$1:$B$212,2,0)</f>
        <v>Ж</v>
      </c>
      <c r="N891" t="s">
        <v>711</v>
      </c>
      <c r="O891" t="str">
        <f>VLOOKUP(БД_2023[[#This Row],[Товар]],'СВ данные'!$E$2:$F$373,2,0)</f>
        <v>Одежда</v>
      </c>
    </row>
    <row r="892" spans="1:15" x14ac:dyDescent="0.2">
      <c r="A892" s="14" t="s">
        <v>9</v>
      </c>
      <c r="B892" s="4">
        <v>45142</v>
      </c>
      <c r="C892" t="s">
        <v>622</v>
      </c>
      <c r="D892" s="18" t="s">
        <v>763</v>
      </c>
      <c r="E892" s="7" t="s">
        <v>49</v>
      </c>
      <c r="F892" s="6">
        <v>10773</v>
      </c>
      <c r="G892" s="15">
        <v>66</v>
      </c>
      <c r="H892" s="7" t="s">
        <v>33</v>
      </c>
      <c r="I892" s="16">
        <v>61810</v>
      </c>
      <c r="J892" s="18" t="s">
        <v>535</v>
      </c>
      <c r="K892" t="str">
        <f>IF((БД_2023[[#This Row],[ВЫРУЧКА (ТГ.)]]/70)&gt;5000,(БД_2023[[#This Row],[ВЫРУЧКА (ТГ.)]]/70),"")</f>
        <v/>
      </c>
      <c r="L892" t="str">
        <f>_xlfn.CONCAT(БД_2023[[#This Row],[Имя]]," ",RIGHT(БД_2023[[#This Row],[Номер телефона]],5))</f>
        <v>ЗАУРЕ 2****</v>
      </c>
      <c r="M892" s="17" t="str">
        <f>VLOOKUP(БД_2023[[#This Row],[Имя]],'СВ данные'!$A$1:$B$212,2,0)</f>
        <v>Ж</v>
      </c>
      <c r="N892" t="s">
        <v>710</v>
      </c>
      <c r="O892" t="str">
        <f>VLOOKUP(БД_2023[[#This Row],[Товар]],'СВ данные'!$E$2:$F$373,2,0)</f>
        <v>Сумки</v>
      </c>
    </row>
    <row r="893" spans="1:15" x14ac:dyDescent="0.2">
      <c r="A893" s="14" t="s">
        <v>11</v>
      </c>
      <c r="B893" s="4">
        <v>45143</v>
      </c>
      <c r="C893" t="s">
        <v>667</v>
      </c>
      <c r="D893" s="33" t="s">
        <v>859</v>
      </c>
      <c r="E893" t="s">
        <v>49</v>
      </c>
      <c r="F893" s="6">
        <v>497</v>
      </c>
      <c r="G893" s="15">
        <v>13.95</v>
      </c>
      <c r="H893" s="7" t="s">
        <v>32</v>
      </c>
      <c r="I893" s="16">
        <v>3150</v>
      </c>
      <c r="J893" s="18" t="s">
        <v>30</v>
      </c>
      <c r="K893" t="str">
        <f>IF((БД_2023[[#This Row],[ВЫРУЧКА (ТГ.)]]/70)&gt;5000,(БД_2023[[#This Row],[ВЫРУЧКА (ТГ.)]]/70),"")</f>
        <v/>
      </c>
      <c r="L893" t="str">
        <f>_xlfn.CONCAT(БД_2023[[#This Row],[Имя]]," ",RIGHT(БД_2023[[#This Row],[Номер телефона]],5))</f>
        <v>ТЕМУР 0****</v>
      </c>
      <c r="M893" s="17" t="str">
        <f>VLOOKUP(БД_2023[[#This Row],[Имя]],'СВ данные'!$A$1:$B$212,2,0)</f>
        <v>М</v>
      </c>
      <c r="N893" t="s">
        <v>30</v>
      </c>
      <c r="O893" t="str">
        <f>VLOOKUP(БД_2023[[#This Row],[Товар]],'СВ данные'!$E$2:$F$373,2,0)</f>
        <v>Сумки</v>
      </c>
    </row>
    <row r="894" spans="1:15" x14ac:dyDescent="0.2">
      <c r="A894" s="14" t="s">
        <v>11</v>
      </c>
      <c r="B894" s="4">
        <v>45143</v>
      </c>
      <c r="C894" t="s">
        <v>667</v>
      </c>
      <c r="D894" s="33" t="s">
        <v>859</v>
      </c>
      <c r="E894" s="7" t="s">
        <v>49</v>
      </c>
      <c r="F894" s="6">
        <v>1721</v>
      </c>
      <c r="G894" s="15">
        <v>13.95</v>
      </c>
      <c r="H894" s="7" t="s">
        <v>32</v>
      </c>
      <c r="I894" s="16">
        <v>10920</v>
      </c>
      <c r="J894" s="18" t="s">
        <v>30</v>
      </c>
      <c r="K894" t="str">
        <f>IF((БД_2023[[#This Row],[ВЫРУЧКА (ТГ.)]]/70)&gt;5000,(БД_2023[[#This Row],[ВЫРУЧКА (ТГ.)]]/70),"")</f>
        <v/>
      </c>
      <c r="L894" t="str">
        <f>_xlfn.CONCAT(БД_2023[[#This Row],[Имя]]," ",RIGHT(БД_2023[[#This Row],[Номер телефона]],5))</f>
        <v>ТЕМУР 0****</v>
      </c>
      <c r="M894" s="17" t="str">
        <f>VLOOKUP(БД_2023[[#This Row],[Имя]],'СВ данные'!$A$1:$B$212,2,0)</f>
        <v>М</v>
      </c>
      <c r="N894" t="s">
        <v>30</v>
      </c>
      <c r="O894" t="str">
        <f>VLOOKUP(БД_2023[[#This Row],[Товар]],'СВ данные'!$E$2:$F$373,2,0)</f>
        <v>Сумки</v>
      </c>
    </row>
    <row r="895" spans="1:15" x14ac:dyDescent="0.2">
      <c r="A895" s="14" t="s">
        <v>13</v>
      </c>
      <c r="B895" s="4">
        <v>45143</v>
      </c>
      <c r="C895" t="s">
        <v>413</v>
      </c>
      <c r="D895" s="33" t="s">
        <v>1168</v>
      </c>
      <c r="E895" s="7" t="s">
        <v>287</v>
      </c>
      <c r="F895" s="6">
        <v>4855</v>
      </c>
      <c r="G895" s="15">
        <v>13.5</v>
      </c>
      <c r="H895" s="7" t="s">
        <v>12</v>
      </c>
      <c r="I895" s="16">
        <v>53620</v>
      </c>
      <c r="J895" s="18" t="s">
        <v>533</v>
      </c>
      <c r="K895" t="str">
        <f>IF((БД_2023[[#This Row],[ВЫРУЧКА (ТГ.)]]/70)&gt;5000,(БД_2023[[#This Row],[ВЫРУЧКА (ТГ.)]]/70),"")</f>
        <v/>
      </c>
      <c r="L895" t="str">
        <f>_xlfn.CONCAT(БД_2023[[#This Row],[Имя]]," ",RIGHT(БД_2023[[#This Row],[Номер телефона]],5))</f>
        <v>АЛЕКСАНДР 5****</v>
      </c>
      <c r="M895" s="17" t="str">
        <f>VLOOKUP(БД_2023[[#This Row],[Имя]],'СВ данные'!$A$1:$B$212,2,0)</f>
        <v>М</v>
      </c>
      <c r="N895" t="s">
        <v>711</v>
      </c>
      <c r="O895" t="str">
        <f>VLOOKUP(БД_2023[[#This Row],[Товар]],'СВ данные'!$E$2:$F$373,2,0)</f>
        <v>Разное</v>
      </c>
    </row>
    <row r="896" spans="1:15" x14ac:dyDescent="0.2">
      <c r="A896" s="14" t="s">
        <v>13</v>
      </c>
      <c r="B896" s="4">
        <v>45143</v>
      </c>
      <c r="C896" t="s">
        <v>413</v>
      </c>
      <c r="D896" s="33" t="s">
        <v>1169</v>
      </c>
      <c r="E896" s="7" t="s">
        <v>286</v>
      </c>
      <c r="F896" s="6">
        <v>5835</v>
      </c>
      <c r="G896" s="15">
        <v>13.65</v>
      </c>
      <c r="H896" s="7" t="s">
        <v>12</v>
      </c>
      <c r="I896" s="16">
        <v>52990</v>
      </c>
      <c r="J896" s="18" t="s">
        <v>533</v>
      </c>
      <c r="K896" t="str">
        <f>IF((БД_2023[[#This Row],[ВЫРУЧКА (ТГ.)]]/70)&gt;5000,(БД_2023[[#This Row],[ВЫРУЧКА (ТГ.)]]/70),"")</f>
        <v/>
      </c>
      <c r="L896" t="str">
        <f>_xlfn.CONCAT(БД_2023[[#This Row],[Имя]]," ",RIGHT(БД_2023[[#This Row],[Номер телефона]],5))</f>
        <v>АЛЕКСАНДР 1****</v>
      </c>
      <c r="M896" s="17" t="str">
        <f>VLOOKUP(БД_2023[[#This Row],[Имя]],'СВ данные'!$A$1:$B$212,2,0)</f>
        <v>М</v>
      </c>
      <c r="N896" t="s">
        <v>711</v>
      </c>
      <c r="O896" t="str">
        <f>VLOOKUP(БД_2023[[#This Row],[Товар]],'СВ данные'!$E$2:$F$373,2,0)</f>
        <v>Товары для кухни</v>
      </c>
    </row>
    <row r="897" spans="1:15" x14ac:dyDescent="0.2">
      <c r="A897" s="14" t="s">
        <v>11</v>
      </c>
      <c r="B897" s="4">
        <v>45143</v>
      </c>
      <c r="C897" t="s">
        <v>410</v>
      </c>
      <c r="D897" s="33" t="s">
        <v>1043</v>
      </c>
      <c r="E897" s="7" t="s">
        <v>108</v>
      </c>
      <c r="F897" s="6">
        <v>1315</v>
      </c>
      <c r="G897" s="15">
        <v>13.95</v>
      </c>
      <c r="H897" s="7" t="s">
        <v>32</v>
      </c>
      <c r="I897" s="16">
        <v>8400</v>
      </c>
      <c r="J897" s="18" t="s">
        <v>25</v>
      </c>
      <c r="K897" t="str">
        <f>IF((БД_2023[[#This Row],[ВЫРУЧКА (ТГ.)]]/70)&gt;5000,(БД_2023[[#This Row],[ВЫРУЧКА (ТГ.)]]/70),"")</f>
        <v/>
      </c>
      <c r="L897" t="str">
        <f>_xlfn.CONCAT(БД_2023[[#This Row],[Имя]]," ",RIGHT(БД_2023[[#This Row],[Номер телефона]],5))</f>
        <v>ОЛЬГА 9****</v>
      </c>
      <c r="M897" s="17" t="str">
        <f>VLOOKUP(БД_2023[[#This Row],[Имя]],'СВ данные'!$A$1:$B$212,2,0)</f>
        <v>Ж</v>
      </c>
      <c r="N897" t="s">
        <v>711</v>
      </c>
      <c r="O897" t="str">
        <f>VLOOKUP(БД_2023[[#This Row],[Товар]],'СВ данные'!$E$2:$F$373,2,0)</f>
        <v>Для дома</v>
      </c>
    </row>
    <row r="898" spans="1:15" x14ac:dyDescent="0.2">
      <c r="A898" s="14" t="s">
        <v>9</v>
      </c>
      <c r="B898" s="4">
        <v>45143</v>
      </c>
      <c r="C898" t="s">
        <v>464</v>
      </c>
      <c r="D898" s="33" t="s">
        <v>929</v>
      </c>
      <c r="E898" s="7" t="s">
        <v>244</v>
      </c>
      <c r="F898" s="6">
        <v>5246</v>
      </c>
      <c r="G898" s="15">
        <v>13.7</v>
      </c>
      <c r="H898" s="7" t="s">
        <v>33</v>
      </c>
      <c r="I898" s="16">
        <v>80500</v>
      </c>
      <c r="J898" s="18" t="s">
        <v>533</v>
      </c>
      <c r="K898" t="str">
        <f>IF((БД_2023[[#This Row],[ВЫРУЧКА (ТГ.)]]/70)&gt;5000,(БД_2023[[#This Row],[ВЫРУЧКА (ТГ.)]]/70),"")</f>
        <v/>
      </c>
      <c r="L898" t="str">
        <f>_xlfn.CONCAT(БД_2023[[#This Row],[Имя]]," ",RIGHT(БД_2023[[#This Row],[Номер телефона]],5))</f>
        <v>АЛЛА 5****</v>
      </c>
      <c r="M898" s="17" t="str">
        <f>VLOOKUP(БД_2023[[#This Row],[Имя]],'СВ данные'!$A$1:$B$212,2,0)</f>
        <v>Ж</v>
      </c>
      <c r="N898" t="s">
        <v>711</v>
      </c>
      <c r="O898" t="str">
        <f>VLOOKUP(БД_2023[[#This Row],[Товар]],'СВ данные'!$E$2:$F$373,2,0)</f>
        <v>Канцтовары</v>
      </c>
    </row>
    <row r="899" spans="1:15" x14ac:dyDescent="0.2">
      <c r="A899" s="14" t="s">
        <v>11</v>
      </c>
      <c r="B899" s="4">
        <v>45143</v>
      </c>
      <c r="C899" t="s">
        <v>413</v>
      </c>
      <c r="D899" s="33" t="s">
        <v>1040</v>
      </c>
      <c r="E899" s="7" t="s">
        <v>233</v>
      </c>
      <c r="F899" s="6">
        <v>1648</v>
      </c>
      <c r="G899" s="15">
        <v>13.95</v>
      </c>
      <c r="H899" s="7" t="s">
        <v>32</v>
      </c>
      <c r="I899" s="16">
        <v>10500</v>
      </c>
      <c r="J899" s="18" t="s">
        <v>25</v>
      </c>
      <c r="K899" t="str">
        <f>IF((БД_2023[[#This Row],[ВЫРУЧКА (ТГ.)]]/70)&gt;5000,(БД_2023[[#This Row],[ВЫРУЧКА (ТГ.)]]/70),"")</f>
        <v/>
      </c>
      <c r="L899" t="str">
        <f>_xlfn.CONCAT(БД_2023[[#This Row],[Имя]]," ",RIGHT(БД_2023[[#This Row],[Номер телефона]],5))</f>
        <v>АЛЕКСАНДР 1****</v>
      </c>
      <c r="M899" s="17" t="str">
        <f>VLOOKUP(БД_2023[[#This Row],[Имя]],'СВ данные'!$A$1:$B$212,2,0)</f>
        <v>М</v>
      </c>
      <c r="N899" t="s">
        <v>711</v>
      </c>
      <c r="O899" t="str">
        <f>VLOOKUP(БД_2023[[#This Row],[Товар]],'СВ данные'!$E$2:$F$373,2,0)</f>
        <v>Одежда</v>
      </c>
    </row>
    <row r="900" spans="1:15" x14ac:dyDescent="0.2">
      <c r="A900" s="14" t="s">
        <v>13</v>
      </c>
      <c r="B900" s="4">
        <v>45144</v>
      </c>
      <c r="C900" t="s">
        <v>408</v>
      </c>
      <c r="D900" s="33" t="s">
        <v>841</v>
      </c>
      <c r="E900" t="s">
        <v>179</v>
      </c>
      <c r="F900" s="6">
        <v>7080</v>
      </c>
      <c r="G900" s="15">
        <v>13.8</v>
      </c>
      <c r="H900" s="7" t="s">
        <v>33</v>
      </c>
      <c r="I900" s="16">
        <v>64820</v>
      </c>
      <c r="J900" s="18" t="s">
        <v>533</v>
      </c>
      <c r="K900" t="str">
        <f>IF((БД_2023[[#This Row],[ВЫРУЧКА (ТГ.)]]/70)&gt;5000,(БД_2023[[#This Row],[ВЫРУЧКА (ТГ.)]]/70),"")</f>
        <v/>
      </c>
      <c r="L900" t="str">
        <f>_xlfn.CONCAT(БД_2023[[#This Row],[Имя]]," ",RIGHT(БД_2023[[#This Row],[Номер телефона]],5))</f>
        <v>ЕЛЕНА 5****</v>
      </c>
      <c r="M900" s="17" t="str">
        <f>VLOOKUP(БД_2023[[#This Row],[Имя]],'СВ данные'!$A$1:$B$212,2,0)</f>
        <v>Ж</v>
      </c>
      <c r="N900" t="s">
        <v>711</v>
      </c>
      <c r="O900" t="str">
        <f>VLOOKUP(БД_2023[[#This Row],[Товар]],'СВ данные'!$E$2:$F$373,2,0)</f>
        <v>Разное</v>
      </c>
    </row>
    <row r="901" spans="1:15" x14ac:dyDescent="0.2">
      <c r="A901" s="14" t="s">
        <v>0</v>
      </c>
      <c r="B901" s="4">
        <v>45145</v>
      </c>
      <c r="C901" t="s">
        <v>411</v>
      </c>
      <c r="D901" s="33" t="s">
        <v>772</v>
      </c>
      <c r="E901" s="7" t="s">
        <v>49</v>
      </c>
      <c r="F901" s="6">
        <v>9143</v>
      </c>
      <c r="G901" s="15">
        <v>66</v>
      </c>
      <c r="H901" s="7" t="s">
        <v>37</v>
      </c>
      <c r="I901" s="16">
        <v>91651.7</v>
      </c>
      <c r="J901" s="18" t="s">
        <v>535</v>
      </c>
      <c r="K901" t="str">
        <f>IF((БД_2023[[#This Row],[ВЫРУЧКА (ТГ.)]]/70)&gt;5000,(БД_2023[[#This Row],[ВЫРУЧКА (ТГ.)]]/70),"")</f>
        <v/>
      </c>
      <c r="L901" t="str">
        <f>_xlfn.CONCAT(БД_2023[[#This Row],[Имя]]," ",RIGHT(БД_2023[[#This Row],[Номер телефона]],5))</f>
        <v>СЕРГЕЙ 3****</v>
      </c>
      <c r="M901" s="17" t="str">
        <f>VLOOKUP(БД_2023[[#This Row],[Имя]],'СВ данные'!$A$1:$B$212,2,0)</f>
        <v>М</v>
      </c>
      <c r="N901" t="s">
        <v>710</v>
      </c>
      <c r="O901" t="str">
        <f>VLOOKUP(БД_2023[[#This Row],[Товар]],'СВ данные'!$E$2:$F$373,2,0)</f>
        <v>Сумки</v>
      </c>
    </row>
    <row r="902" spans="1:15" x14ac:dyDescent="0.2">
      <c r="A902" s="14" t="s">
        <v>18</v>
      </c>
      <c r="B902" s="4">
        <v>45145</v>
      </c>
      <c r="C902" t="s">
        <v>399</v>
      </c>
      <c r="D902" s="33" t="s">
        <v>1053</v>
      </c>
      <c r="E902" t="s">
        <v>524</v>
      </c>
      <c r="F902" s="6">
        <v>26525</v>
      </c>
      <c r="G902" s="15">
        <v>13.85</v>
      </c>
      <c r="H902" s="7" t="s">
        <v>33</v>
      </c>
      <c r="I902" s="16">
        <v>232750</v>
      </c>
      <c r="J902" s="18" t="s">
        <v>533</v>
      </c>
      <c r="K902" t="str">
        <f>IF((БД_2023[[#This Row],[ВЫРУЧКА (ТГ.)]]/70)&gt;5000,(БД_2023[[#This Row],[ВЫРУЧКА (ТГ.)]]/70),"")</f>
        <v/>
      </c>
      <c r="L902" t="str">
        <f>_xlfn.CONCAT(БД_2023[[#This Row],[Имя]]," ",RIGHT(БД_2023[[#This Row],[Номер телефона]],5))</f>
        <v>НАТАЛЬЯ 6****</v>
      </c>
      <c r="M902" s="17" t="str">
        <f>VLOOKUP(БД_2023[[#This Row],[Имя]],'СВ данные'!$A$1:$B$212,2,0)</f>
        <v>Ж</v>
      </c>
      <c r="N902" t="s">
        <v>711</v>
      </c>
      <c r="O902" t="str">
        <f>VLOOKUP(БД_2023[[#This Row],[Товар]],'СВ данные'!$E$2:$F$373,2,0)</f>
        <v>Разное</v>
      </c>
    </row>
    <row r="903" spans="1:15" x14ac:dyDescent="0.2">
      <c r="A903" s="14" t="s">
        <v>13</v>
      </c>
      <c r="B903" s="4">
        <v>45145</v>
      </c>
      <c r="C903" t="s">
        <v>560</v>
      </c>
      <c r="D903" s="33" t="s">
        <v>1170</v>
      </c>
      <c r="E903" t="s">
        <v>134</v>
      </c>
      <c r="F903" s="6">
        <v>7741</v>
      </c>
      <c r="G903" s="15">
        <v>14</v>
      </c>
      <c r="H903" s="7" t="s">
        <v>12</v>
      </c>
      <c r="I903" s="16">
        <v>50750</v>
      </c>
      <c r="J903" s="18" t="s">
        <v>533</v>
      </c>
      <c r="K903" t="str">
        <f>IF((БД_2023[[#This Row],[ВЫРУЧКА (ТГ.)]]/70)&gt;5000,(БД_2023[[#This Row],[ВЫРУЧКА (ТГ.)]]/70),"")</f>
        <v/>
      </c>
      <c r="L903" t="str">
        <f>_xlfn.CONCAT(БД_2023[[#This Row],[Имя]]," ",RIGHT(БД_2023[[#This Row],[Номер телефона]],5))</f>
        <v>СОФИЯ 1****</v>
      </c>
      <c r="M903" s="17" t="str">
        <f>VLOOKUP(БД_2023[[#This Row],[Имя]],'СВ данные'!$A$1:$B$212,2,0)</f>
        <v>Ж</v>
      </c>
      <c r="N903" t="s">
        <v>711</v>
      </c>
      <c r="O903" t="str">
        <f>VLOOKUP(БД_2023[[#This Row],[Товар]],'СВ данные'!$E$2:$F$373,2,0)</f>
        <v>Одежда</v>
      </c>
    </row>
    <row r="904" spans="1:15" x14ac:dyDescent="0.2">
      <c r="A904" s="14" t="s">
        <v>11</v>
      </c>
      <c r="B904" s="4">
        <v>45145</v>
      </c>
      <c r="C904" t="s">
        <v>353</v>
      </c>
      <c r="D904" s="33" t="s">
        <v>850</v>
      </c>
      <c r="E904" t="s">
        <v>81</v>
      </c>
      <c r="F904" s="6">
        <v>866</v>
      </c>
      <c r="G904" s="15">
        <v>14.5</v>
      </c>
      <c r="H904" s="7" t="s">
        <v>32</v>
      </c>
      <c r="I904" s="16">
        <v>5670</v>
      </c>
      <c r="J904" s="18" t="s">
        <v>25</v>
      </c>
      <c r="K904" t="str">
        <f>IF((БД_2023[[#This Row],[ВЫРУЧКА (ТГ.)]]/70)&gt;5000,(БД_2023[[#This Row],[ВЫРУЧКА (ТГ.)]]/70),"")</f>
        <v/>
      </c>
      <c r="L904" t="str">
        <f>_xlfn.CONCAT(БД_2023[[#This Row],[Имя]]," ",RIGHT(БД_2023[[#This Row],[Номер телефона]],5))</f>
        <v>ИРИНА 4****</v>
      </c>
      <c r="M904" s="17" t="str">
        <f>VLOOKUP(БД_2023[[#This Row],[Имя]],'СВ данные'!$A$1:$B$212,2,0)</f>
        <v>Ж</v>
      </c>
      <c r="N904" t="s">
        <v>711</v>
      </c>
      <c r="O904" t="str">
        <f>VLOOKUP(БД_2023[[#This Row],[Товар]],'СВ данные'!$E$2:$F$373,2,0)</f>
        <v>Рюкзаки</v>
      </c>
    </row>
    <row r="905" spans="1:15" x14ac:dyDescent="0.2">
      <c r="A905" s="14" t="s">
        <v>11</v>
      </c>
      <c r="B905" s="4">
        <v>45145</v>
      </c>
      <c r="C905" t="s">
        <v>426</v>
      </c>
      <c r="D905" s="33" t="s">
        <v>1059</v>
      </c>
      <c r="E905" t="s">
        <v>88</v>
      </c>
      <c r="F905" s="6">
        <v>9563</v>
      </c>
      <c r="G905" s="15">
        <v>14</v>
      </c>
      <c r="H905" s="7" t="s">
        <v>32</v>
      </c>
      <c r="I905" s="16">
        <v>49560</v>
      </c>
      <c r="J905" s="18" t="s">
        <v>25</v>
      </c>
      <c r="K905" t="str">
        <f>IF((БД_2023[[#This Row],[ВЫРУЧКА (ТГ.)]]/70)&gt;5000,(БД_2023[[#This Row],[ВЫРУЧКА (ТГ.)]]/70),"")</f>
        <v/>
      </c>
      <c r="L905" t="str">
        <f>_xlfn.CONCAT(БД_2023[[#This Row],[Имя]]," ",RIGHT(БД_2023[[#This Row],[Номер телефона]],5))</f>
        <v>КРИСТИНА 3****</v>
      </c>
      <c r="M905" s="17" t="str">
        <f>VLOOKUP(БД_2023[[#This Row],[Имя]],'СВ данные'!$A$1:$B$212,2,0)</f>
        <v>Ж</v>
      </c>
      <c r="N905" t="s">
        <v>711</v>
      </c>
      <c r="O905" t="str">
        <f>VLOOKUP(БД_2023[[#This Row],[Товар]],'СВ данные'!$E$2:$F$373,2,0)</f>
        <v>Носки</v>
      </c>
    </row>
    <row r="906" spans="1:15" x14ac:dyDescent="0.2">
      <c r="A906" s="14" t="s">
        <v>11</v>
      </c>
      <c r="B906" s="4">
        <v>45145</v>
      </c>
      <c r="C906" t="s">
        <v>431</v>
      </c>
      <c r="D906" s="33" t="s">
        <v>896</v>
      </c>
      <c r="E906" s="7" t="s">
        <v>174</v>
      </c>
      <c r="F906" s="6">
        <v>4436</v>
      </c>
      <c r="G906" s="15">
        <v>13.95</v>
      </c>
      <c r="H906" s="7" t="s">
        <v>32</v>
      </c>
      <c r="I906" s="16">
        <v>28210</v>
      </c>
      <c r="J906" s="18" t="s">
        <v>25</v>
      </c>
      <c r="K906" t="str">
        <f>IF((БД_2023[[#This Row],[ВЫРУЧКА (ТГ.)]]/70)&gt;5000,(БД_2023[[#This Row],[ВЫРУЧКА (ТГ.)]]/70),"")</f>
        <v/>
      </c>
      <c r="L906" t="str">
        <f>_xlfn.CONCAT(БД_2023[[#This Row],[Имя]]," ",RIGHT(БД_2023[[#This Row],[Номер телефона]],5))</f>
        <v>АНАСТАСИЯ 6****</v>
      </c>
      <c r="M906" s="17" t="str">
        <f>VLOOKUP(БД_2023[[#This Row],[Имя]],'СВ данные'!$A$1:$B$212,2,0)</f>
        <v>Ж</v>
      </c>
      <c r="N906" t="s">
        <v>711</v>
      </c>
      <c r="O906" t="str">
        <f>VLOOKUP(БД_2023[[#This Row],[Товар]],'СВ данные'!$E$2:$F$373,2,0)</f>
        <v>Одежда</v>
      </c>
    </row>
    <row r="907" spans="1:15" x14ac:dyDescent="0.2">
      <c r="A907" s="14" t="s">
        <v>11</v>
      </c>
      <c r="B907" s="4">
        <v>45145</v>
      </c>
      <c r="C907" t="s">
        <v>399</v>
      </c>
      <c r="D907" s="33" t="s">
        <v>1052</v>
      </c>
      <c r="E907" s="7" t="s">
        <v>65</v>
      </c>
      <c r="F907" s="6">
        <v>9078</v>
      </c>
      <c r="G907" s="15">
        <v>14</v>
      </c>
      <c r="H907" s="7" t="s">
        <v>32</v>
      </c>
      <c r="I907" s="16">
        <v>57750</v>
      </c>
      <c r="J907" s="18" t="s">
        <v>25</v>
      </c>
      <c r="K907" t="str">
        <f>IF((БД_2023[[#This Row],[ВЫРУЧКА (ТГ.)]]/70)&gt;5000,(БД_2023[[#This Row],[ВЫРУЧКА (ТГ.)]]/70),"")</f>
        <v/>
      </c>
      <c r="L907" t="str">
        <f>_xlfn.CONCAT(БД_2023[[#This Row],[Имя]]," ",RIGHT(БД_2023[[#This Row],[Номер телефона]],5))</f>
        <v>НАТАЛЬЯ 8****</v>
      </c>
      <c r="M907" s="17" t="str">
        <f>VLOOKUP(БД_2023[[#This Row],[Имя]],'СВ данные'!$A$1:$B$212,2,0)</f>
        <v>Ж</v>
      </c>
      <c r="N907" t="s">
        <v>711</v>
      </c>
      <c r="O907" t="str">
        <f>VLOOKUP(БД_2023[[#This Row],[Товар]],'СВ данные'!$E$2:$F$373,2,0)</f>
        <v>Игрушки</v>
      </c>
    </row>
    <row r="908" spans="1:15" x14ac:dyDescent="0.2">
      <c r="A908" s="14" t="s">
        <v>13</v>
      </c>
      <c r="B908" s="4">
        <v>45145</v>
      </c>
      <c r="C908" t="s">
        <v>401</v>
      </c>
      <c r="D908" s="18" t="s">
        <v>1171</v>
      </c>
      <c r="E908" t="s">
        <v>45</v>
      </c>
      <c r="F908" s="6">
        <v>1111</v>
      </c>
      <c r="G908" s="15">
        <v>70</v>
      </c>
      <c r="H908" s="7" t="s">
        <v>12</v>
      </c>
      <c r="I908" s="16">
        <v>48020</v>
      </c>
      <c r="J908" s="18" t="s">
        <v>535</v>
      </c>
      <c r="K908" t="str">
        <f>IF((БД_2023[[#This Row],[ВЫРУЧКА (ТГ.)]]/70)&gt;5000,(БД_2023[[#This Row],[ВЫРУЧКА (ТГ.)]]/70),"")</f>
        <v/>
      </c>
      <c r="L908" t="str">
        <f>_xlfn.CONCAT(БД_2023[[#This Row],[Имя]]," ",RIGHT(БД_2023[[#This Row],[Номер телефона]],5))</f>
        <v>МАРТА 1****</v>
      </c>
      <c r="M908" s="17" t="str">
        <f>VLOOKUP(БД_2023[[#This Row],[Имя]],'СВ данные'!$A$1:$B$212,2,0)</f>
        <v>Ж</v>
      </c>
      <c r="N908" t="s">
        <v>710</v>
      </c>
      <c r="O908" t="str">
        <f>VLOOKUP(БД_2023[[#This Row],[Товар]],'СВ данные'!$E$2:$F$373,2,0)</f>
        <v>Одежда</v>
      </c>
    </row>
    <row r="909" spans="1:15" x14ac:dyDescent="0.2">
      <c r="A909" s="14" t="s">
        <v>0</v>
      </c>
      <c r="B909" s="4">
        <v>45146</v>
      </c>
      <c r="C909" t="s">
        <v>428</v>
      </c>
      <c r="D909" s="33" t="s">
        <v>853</v>
      </c>
      <c r="E909" s="7" t="s">
        <v>276</v>
      </c>
      <c r="F909" s="6">
        <v>7920</v>
      </c>
      <c r="G909" s="15">
        <v>66</v>
      </c>
      <c r="H909" s="7" t="s">
        <v>37</v>
      </c>
      <c r="I909" s="16">
        <v>55580</v>
      </c>
      <c r="J909" s="18" t="s">
        <v>539</v>
      </c>
      <c r="K909" t="str">
        <f>IF((БД_2023[[#This Row],[ВЫРУЧКА (ТГ.)]]/70)&gt;5000,(БД_2023[[#This Row],[ВЫРУЧКА (ТГ.)]]/70),"")</f>
        <v/>
      </c>
      <c r="L909" t="str">
        <f>_xlfn.CONCAT(БД_2023[[#This Row],[Имя]]," ",RIGHT(БД_2023[[#This Row],[Номер телефона]],5))</f>
        <v>ТАМАРА 5****</v>
      </c>
      <c r="M909" s="17" t="str">
        <f>VLOOKUP(БД_2023[[#This Row],[Имя]],'СВ данные'!$A$1:$B$212,2,0)</f>
        <v>Ж</v>
      </c>
      <c r="N909" t="s">
        <v>710</v>
      </c>
      <c r="O909" t="str">
        <f>VLOOKUP(БД_2023[[#This Row],[Товар]],'СВ данные'!$E$2:$F$373,2,0)</f>
        <v>Одежда</v>
      </c>
    </row>
    <row r="910" spans="1:15" x14ac:dyDescent="0.2">
      <c r="A910" s="14" t="s">
        <v>11</v>
      </c>
      <c r="B910" s="4">
        <v>45146</v>
      </c>
      <c r="C910" t="s">
        <v>414</v>
      </c>
      <c r="D910" s="33" t="s">
        <v>1172</v>
      </c>
      <c r="E910" s="7" t="s">
        <v>88</v>
      </c>
      <c r="F910" s="6">
        <v>11527</v>
      </c>
      <c r="G910" s="15">
        <v>14</v>
      </c>
      <c r="H910" s="7" t="s">
        <v>32</v>
      </c>
      <c r="I910" s="16">
        <v>59780</v>
      </c>
      <c r="J910" s="18" t="s">
        <v>25</v>
      </c>
      <c r="K910" t="str">
        <f>IF((БД_2023[[#This Row],[ВЫРУЧКА (ТГ.)]]/70)&gt;5000,(БД_2023[[#This Row],[ВЫРУЧКА (ТГ.)]]/70),"")</f>
        <v/>
      </c>
      <c r="L910" t="str">
        <f>_xlfn.CONCAT(БД_2023[[#This Row],[Имя]]," ",RIGHT(БД_2023[[#This Row],[Номер телефона]],5))</f>
        <v>ЕКАТЕРИНА 4****</v>
      </c>
      <c r="M910" s="17" t="str">
        <f>VLOOKUP(БД_2023[[#This Row],[Имя]],'СВ данные'!$A$1:$B$212,2,0)</f>
        <v>Ж</v>
      </c>
      <c r="N910" t="s">
        <v>711</v>
      </c>
      <c r="O910" t="str">
        <f>VLOOKUP(БД_2023[[#This Row],[Товар]],'СВ данные'!$E$2:$F$373,2,0)</f>
        <v>Носки</v>
      </c>
    </row>
    <row r="911" spans="1:15" x14ac:dyDescent="0.2">
      <c r="A911" s="14" t="s">
        <v>11</v>
      </c>
      <c r="B911" s="4">
        <v>45146</v>
      </c>
      <c r="C911" t="s">
        <v>413</v>
      </c>
      <c r="D911" s="33" t="s">
        <v>1040</v>
      </c>
      <c r="E911" s="7" t="s">
        <v>233</v>
      </c>
      <c r="F911" s="6">
        <v>59</v>
      </c>
      <c r="G911" s="15">
        <v>14</v>
      </c>
      <c r="H911" s="7" t="s">
        <v>32</v>
      </c>
      <c r="I911" s="16">
        <v>350</v>
      </c>
      <c r="J911" s="18" t="s">
        <v>25</v>
      </c>
      <c r="K911" t="str">
        <f>IF((БД_2023[[#This Row],[ВЫРУЧКА (ТГ.)]]/70)&gt;5000,(БД_2023[[#This Row],[ВЫРУЧКА (ТГ.)]]/70),"")</f>
        <v/>
      </c>
      <c r="L911" t="str">
        <f>_xlfn.CONCAT(БД_2023[[#This Row],[Имя]]," ",RIGHT(БД_2023[[#This Row],[Номер телефона]],5))</f>
        <v>АЛЕКСАНДР 1****</v>
      </c>
      <c r="M911" s="17" t="str">
        <f>VLOOKUP(БД_2023[[#This Row],[Имя]],'СВ данные'!$A$1:$B$212,2,0)</f>
        <v>М</v>
      </c>
      <c r="N911" t="s">
        <v>711</v>
      </c>
      <c r="O911" t="str">
        <f>VLOOKUP(БД_2023[[#This Row],[Товар]],'СВ данные'!$E$2:$F$373,2,0)</f>
        <v>Одежда</v>
      </c>
    </row>
    <row r="912" spans="1:15" x14ac:dyDescent="0.2">
      <c r="A912" s="14" t="s">
        <v>0</v>
      </c>
      <c r="B912" s="4">
        <v>45147</v>
      </c>
      <c r="C912" t="s">
        <v>417</v>
      </c>
      <c r="D912" s="33" t="s">
        <v>753</v>
      </c>
      <c r="E912" s="7" t="s">
        <v>44</v>
      </c>
      <c r="F912" s="6">
        <v>15298</v>
      </c>
      <c r="G912" s="15">
        <v>14.2</v>
      </c>
      <c r="H912" s="7" t="s">
        <v>37</v>
      </c>
      <c r="I912" s="16">
        <v>139790</v>
      </c>
      <c r="J912" s="18" t="s">
        <v>352</v>
      </c>
      <c r="K912" t="str">
        <f>IF((БД_2023[[#This Row],[ВЫРУЧКА (ТГ.)]]/70)&gt;5000,(БД_2023[[#This Row],[ВЫРУЧКА (ТГ.)]]/70),"")</f>
        <v/>
      </c>
      <c r="L912" t="str">
        <f>_xlfn.CONCAT(БД_2023[[#This Row],[Имя]]," ",RIGHT(БД_2023[[#This Row],[Номер телефона]],5))</f>
        <v>ИВАН 6****</v>
      </c>
      <c r="M912" s="17" t="str">
        <f>VLOOKUP(БД_2023[[#This Row],[Имя]],'СВ данные'!$A$1:$B$212,2,0)</f>
        <v>М</v>
      </c>
      <c r="N912" t="s">
        <v>711</v>
      </c>
      <c r="O912" t="str">
        <f>VLOOKUP(БД_2023[[#This Row],[Товар]],'СВ данные'!$E$2:$F$373,2,0)</f>
        <v>Инструменты</v>
      </c>
    </row>
    <row r="913" spans="1:15" x14ac:dyDescent="0.2">
      <c r="A913" s="14" t="s">
        <v>0</v>
      </c>
      <c r="B913" s="4">
        <v>45147</v>
      </c>
      <c r="C913" t="s">
        <v>431</v>
      </c>
      <c r="D913" s="33" t="s">
        <v>1173</v>
      </c>
      <c r="E913" s="7" t="s">
        <v>175</v>
      </c>
      <c r="F913" s="6">
        <v>24682</v>
      </c>
      <c r="G913" s="15">
        <v>14</v>
      </c>
      <c r="H913" s="7" t="s">
        <v>39</v>
      </c>
      <c r="I913" s="16">
        <v>187740</v>
      </c>
      <c r="J913" s="18" t="s">
        <v>533</v>
      </c>
      <c r="K913" t="str">
        <f>IF((БД_2023[[#This Row],[ВЫРУЧКА (ТГ.)]]/70)&gt;5000,(БД_2023[[#This Row],[ВЫРУЧКА (ТГ.)]]/70),"")</f>
        <v/>
      </c>
      <c r="L913" t="str">
        <f>_xlfn.CONCAT(БД_2023[[#This Row],[Имя]]," ",RIGHT(БД_2023[[#This Row],[Номер телефона]],5))</f>
        <v>АНАСТАСИЯ 1****</v>
      </c>
      <c r="M913" s="17" t="str">
        <f>VLOOKUP(БД_2023[[#This Row],[Имя]],'СВ данные'!$A$1:$B$212,2,0)</f>
        <v>Ж</v>
      </c>
      <c r="N913" t="s">
        <v>711</v>
      </c>
      <c r="O913" t="str">
        <f>VLOOKUP(БД_2023[[#This Row],[Товар]],'СВ данные'!$E$2:$F$373,2,0)</f>
        <v>Одежда</v>
      </c>
    </row>
    <row r="914" spans="1:15" x14ac:dyDescent="0.2">
      <c r="A914" s="14" t="s">
        <v>11</v>
      </c>
      <c r="B914" s="4">
        <v>45147</v>
      </c>
      <c r="C914" t="s">
        <v>413</v>
      </c>
      <c r="D914" s="33" t="s">
        <v>1040</v>
      </c>
      <c r="E914" s="7" t="s">
        <v>131</v>
      </c>
      <c r="F914" s="6">
        <v>38</v>
      </c>
      <c r="G914" s="15">
        <v>14.15</v>
      </c>
      <c r="H914" s="7" t="s">
        <v>32</v>
      </c>
      <c r="I914" s="16">
        <v>210</v>
      </c>
      <c r="J914" s="18" t="s">
        <v>25</v>
      </c>
      <c r="K914" t="str">
        <f>IF((БД_2023[[#This Row],[ВЫРУЧКА (ТГ.)]]/70)&gt;5000,(БД_2023[[#This Row],[ВЫРУЧКА (ТГ.)]]/70),"")</f>
        <v/>
      </c>
      <c r="L914" t="str">
        <f>_xlfn.CONCAT(БД_2023[[#This Row],[Имя]]," ",RIGHT(БД_2023[[#This Row],[Номер телефона]],5))</f>
        <v>АЛЕКСАНДР 1****</v>
      </c>
      <c r="M914" s="17" t="str">
        <f>VLOOKUP(БД_2023[[#This Row],[Имя]],'СВ данные'!$A$1:$B$212,2,0)</f>
        <v>М</v>
      </c>
      <c r="N914" t="s">
        <v>711</v>
      </c>
      <c r="O914" t="str">
        <f>VLOOKUP(БД_2023[[#This Row],[Товар]],'СВ данные'!$E$2:$F$373,2,0)</f>
        <v>Обувь</v>
      </c>
    </row>
    <row r="915" spans="1:15" x14ac:dyDescent="0.2">
      <c r="A915" s="14" t="s">
        <v>18</v>
      </c>
      <c r="B915" s="4">
        <v>45148</v>
      </c>
      <c r="C915" t="s">
        <v>399</v>
      </c>
      <c r="D915" s="33" t="s">
        <v>1053</v>
      </c>
      <c r="E915" s="7" t="s">
        <v>283</v>
      </c>
      <c r="F915" s="6">
        <v>3400</v>
      </c>
      <c r="G915" s="15">
        <v>14.15</v>
      </c>
      <c r="H915" s="7" t="s">
        <v>33</v>
      </c>
      <c r="I915" s="16">
        <v>70000</v>
      </c>
      <c r="J915" s="18" t="s">
        <v>533</v>
      </c>
      <c r="K915" t="str">
        <f>IF((БД_2023[[#This Row],[ВЫРУЧКА (ТГ.)]]/70)&gt;5000,(БД_2023[[#This Row],[ВЫРУЧКА (ТГ.)]]/70),"")</f>
        <v/>
      </c>
      <c r="L915" t="str">
        <f>_xlfn.CONCAT(БД_2023[[#This Row],[Имя]]," ",RIGHT(БД_2023[[#This Row],[Номер телефона]],5))</f>
        <v>НАТАЛЬЯ 6****</v>
      </c>
      <c r="M915" s="17" t="str">
        <f>VLOOKUP(БД_2023[[#This Row],[Имя]],'СВ данные'!$A$1:$B$212,2,0)</f>
        <v>Ж</v>
      </c>
      <c r="N915" t="s">
        <v>711</v>
      </c>
      <c r="O915" t="str">
        <f>VLOOKUP(БД_2023[[#This Row],[Товар]],'СВ данные'!$E$2:$F$373,2,0)</f>
        <v>Автозапчасти</v>
      </c>
    </row>
    <row r="916" spans="1:15" x14ac:dyDescent="0.2">
      <c r="A916" s="14" t="s">
        <v>9</v>
      </c>
      <c r="B916" s="4">
        <v>45148</v>
      </c>
      <c r="C916" t="s">
        <v>625</v>
      </c>
      <c r="D916" s="18" t="s">
        <v>973</v>
      </c>
      <c r="E916" s="7" t="s">
        <v>169</v>
      </c>
      <c r="F916" s="6" t="s">
        <v>30</v>
      </c>
      <c r="G916" s="15">
        <v>0</v>
      </c>
      <c r="H916" s="7" t="s">
        <v>33</v>
      </c>
      <c r="I916" s="16">
        <v>73570</v>
      </c>
      <c r="J916" s="18" t="s">
        <v>717</v>
      </c>
      <c r="K916" t="str">
        <f>IF((БД_2023[[#This Row],[ВЫРУЧКА (ТГ.)]]/70)&gt;5000,(БД_2023[[#This Row],[ВЫРУЧКА (ТГ.)]]/70),"")</f>
        <v/>
      </c>
      <c r="L916" t="str">
        <f>_xlfn.CONCAT(БД_2023[[#This Row],[Имя]]," ",RIGHT(БД_2023[[#This Row],[Номер телефона]],5))</f>
        <v>ИСЛАМ 8****</v>
      </c>
      <c r="M916" s="17" t="str">
        <f>VLOOKUP(БД_2023[[#This Row],[Имя]],'СВ данные'!$A$1:$B$212,2,0)</f>
        <v>М</v>
      </c>
      <c r="N916" t="s">
        <v>710</v>
      </c>
      <c r="O916" t="str">
        <f>VLOOKUP(БД_2023[[#This Row],[Товар]],'СВ данные'!$E$2:$F$373,2,0)</f>
        <v>Нет данных</v>
      </c>
    </row>
    <row r="917" spans="1:15" x14ac:dyDescent="0.2">
      <c r="A917" s="14" t="s">
        <v>11</v>
      </c>
      <c r="B917" s="4">
        <v>45149</v>
      </c>
      <c r="C917" t="s">
        <v>423</v>
      </c>
      <c r="D917" s="33" t="s">
        <v>1152</v>
      </c>
      <c r="E917" t="s">
        <v>292</v>
      </c>
      <c r="F917" s="6">
        <v>1224</v>
      </c>
      <c r="G917" s="15">
        <v>14.5</v>
      </c>
      <c r="H917" s="7" t="s">
        <v>32</v>
      </c>
      <c r="I917" s="16">
        <v>7770</v>
      </c>
      <c r="J917" s="18" t="s">
        <v>717</v>
      </c>
      <c r="K917" t="str">
        <f>IF((БД_2023[[#This Row],[ВЫРУЧКА (ТГ.)]]/70)&gt;5000,(БД_2023[[#This Row],[ВЫРУЧКА (ТГ.)]]/70),"")</f>
        <v/>
      </c>
      <c r="L917" t="str">
        <f>_xlfn.CONCAT(БД_2023[[#This Row],[Имя]]," ",RIGHT(БД_2023[[#This Row],[Номер телефона]],5))</f>
        <v>АЗАМАТ 2****</v>
      </c>
      <c r="M917" s="17" t="str">
        <f>VLOOKUP(БД_2023[[#This Row],[Имя]],'СВ данные'!$A$1:$B$212,2,0)</f>
        <v>М</v>
      </c>
      <c r="N917" t="s">
        <v>710</v>
      </c>
      <c r="O917" t="str">
        <f>VLOOKUP(БД_2023[[#This Row],[Товар]],'СВ данные'!$E$2:$F$373,2,0)</f>
        <v>Разное</v>
      </c>
    </row>
    <row r="918" spans="1:15" x14ac:dyDescent="0.2">
      <c r="A918" s="14" t="s">
        <v>18</v>
      </c>
      <c r="B918" s="4">
        <v>45149</v>
      </c>
      <c r="C918" t="s">
        <v>646</v>
      </c>
      <c r="D918" s="33" t="s">
        <v>1068</v>
      </c>
      <c r="E918" t="s">
        <v>179</v>
      </c>
      <c r="F918" s="6">
        <v>14174</v>
      </c>
      <c r="G918" s="15">
        <v>14</v>
      </c>
      <c r="H918" s="7" t="s">
        <v>33</v>
      </c>
      <c r="I918" s="16">
        <v>127050</v>
      </c>
      <c r="J918" s="18" t="s">
        <v>533</v>
      </c>
      <c r="K918" t="str">
        <f>IF((БД_2023[[#This Row],[ВЫРУЧКА (ТГ.)]]/70)&gt;5000,(БД_2023[[#This Row],[ВЫРУЧКА (ТГ.)]]/70),"")</f>
        <v/>
      </c>
      <c r="L918" t="str">
        <f>_xlfn.CONCAT(БД_2023[[#This Row],[Имя]]," ",RIGHT(БД_2023[[#This Row],[Номер телефона]],5))</f>
        <v>НУРИК 9****</v>
      </c>
      <c r="M918" s="17" t="str">
        <f>VLOOKUP(БД_2023[[#This Row],[Имя]],'СВ данные'!$A$1:$B$212,2,0)</f>
        <v>М</v>
      </c>
      <c r="N918" t="s">
        <v>711</v>
      </c>
      <c r="O918" t="str">
        <f>VLOOKUP(БД_2023[[#This Row],[Товар]],'СВ данные'!$E$2:$F$373,2,0)</f>
        <v>Разное</v>
      </c>
    </row>
    <row r="919" spans="1:15" x14ac:dyDescent="0.2">
      <c r="A919" s="14" t="s">
        <v>9</v>
      </c>
      <c r="B919" s="4">
        <v>45149</v>
      </c>
      <c r="C919" t="s">
        <v>408</v>
      </c>
      <c r="D919" s="33" t="s">
        <v>1174</v>
      </c>
      <c r="E919" s="7" t="s">
        <v>169</v>
      </c>
      <c r="F919" s="6" t="s">
        <v>30</v>
      </c>
      <c r="G919" s="15">
        <v>0</v>
      </c>
      <c r="H919" t="s">
        <v>33</v>
      </c>
      <c r="I919" s="16">
        <v>122430</v>
      </c>
      <c r="J919" s="18" t="s">
        <v>25</v>
      </c>
      <c r="K919" t="str">
        <f>IF((БД_2023[[#This Row],[ВЫРУЧКА (ТГ.)]]/70)&gt;5000,(БД_2023[[#This Row],[ВЫРУЧКА (ТГ.)]]/70),"")</f>
        <v/>
      </c>
      <c r="L919" t="str">
        <f>_xlfn.CONCAT(БД_2023[[#This Row],[Имя]]," ",RIGHT(БД_2023[[#This Row],[Номер телефона]],5))</f>
        <v>ЕЛЕНА 8****</v>
      </c>
      <c r="M919" s="17" t="str">
        <f>VLOOKUP(БД_2023[[#This Row],[Имя]],'СВ данные'!$A$1:$B$212,2,0)</f>
        <v>Ж</v>
      </c>
      <c r="N919" t="s">
        <v>711</v>
      </c>
      <c r="O919" t="str">
        <f>VLOOKUP(БД_2023[[#This Row],[Товар]],'СВ данные'!$E$2:$F$373,2,0)</f>
        <v>Нет данных</v>
      </c>
    </row>
    <row r="920" spans="1:15" x14ac:dyDescent="0.2">
      <c r="A920" s="14" t="s">
        <v>9</v>
      </c>
      <c r="B920" s="4">
        <v>45149</v>
      </c>
      <c r="C920" t="s">
        <v>414</v>
      </c>
      <c r="D920" s="33" t="s">
        <v>949</v>
      </c>
      <c r="E920" s="7" t="s">
        <v>169</v>
      </c>
      <c r="F920" s="6" t="s">
        <v>30</v>
      </c>
      <c r="G920" s="15">
        <v>0</v>
      </c>
      <c r="H920" s="7" t="s">
        <v>33</v>
      </c>
      <c r="I920" s="16">
        <v>247380</v>
      </c>
      <c r="J920" s="18" t="s">
        <v>25</v>
      </c>
      <c r="K920" t="str">
        <f>IF((БД_2023[[#This Row],[ВЫРУЧКА (ТГ.)]]/70)&gt;5000,(БД_2023[[#This Row],[ВЫРУЧКА (ТГ.)]]/70),"")</f>
        <v/>
      </c>
      <c r="L920" t="str">
        <f>_xlfn.CONCAT(БД_2023[[#This Row],[Имя]]," ",RIGHT(БД_2023[[#This Row],[Номер телефона]],5))</f>
        <v>ЕКАТЕРИНА 0****</v>
      </c>
      <c r="M920" s="17" t="str">
        <f>VLOOKUP(БД_2023[[#This Row],[Имя]],'СВ данные'!$A$1:$B$212,2,0)</f>
        <v>Ж</v>
      </c>
      <c r="N920" t="s">
        <v>711</v>
      </c>
      <c r="O920" t="str">
        <f>VLOOKUP(БД_2023[[#This Row],[Товар]],'СВ данные'!$E$2:$F$373,2,0)</f>
        <v>Нет данных</v>
      </c>
    </row>
    <row r="921" spans="1:15" x14ac:dyDescent="0.2">
      <c r="A921" s="14" t="s">
        <v>9</v>
      </c>
      <c r="B921" s="4">
        <v>45149</v>
      </c>
      <c r="C921" t="s">
        <v>478</v>
      </c>
      <c r="D921" s="33" t="s">
        <v>1175</v>
      </c>
      <c r="E921" s="7" t="s">
        <v>169</v>
      </c>
      <c r="F921" s="6" t="s">
        <v>30</v>
      </c>
      <c r="G921" s="15">
        <v>0</v>
      </c>
      <c r="H921" s="7" t="s">
        <v>33</v>
      </c>
      <c r="I921" s="16">
        <v>56980</v>
      </c>
      <c r="J921" s="18" t="s">
        <v>25</v>
      </c>
      <c r="K921" t="str">
        <f>IF((БД_2023[[#This Row],[ВЫРУЧКА (ТГ.)]]/70)&gt;5000,(БД_2023[[#This Row],[ВЫРУЧКА (ТГ.)]]/70),"")</f>
        <v/>
      </c>
      <c r="L921" t="str">
        <f>_xlfn.CONCAT(БД_2023[[#This Row],[Имя]]," ",RIGHT(БД_2023[[#This Row],[Номер телефона]],5))</f>
        <v>ГЕРАСИМЕНКО 6****</v>
      </c>
      <c r="M921" s="17" t="str">
        <f>VLOOKUP(БД_2023[[#This Row],[Имя]],'СВ данные'!$A$1:$B$212,2,0)</f>
        <v>М</v>
      </c>
      <c r="N921" t="s">
        <v>711</v>
      </c>
      <c r="O921" t="str">
        <f>VLOOKUP(БД_2023[[#This Row],[Товар]],'СВ данные'!$E$2:$F$373,2,0)</f>
        <v>Нет данных</v>
      </c>
    </row>
    <row r="922" spans="1:15" x14ac:dyDescent="0.2">
      <c r="A922" s="14" t="s">
        <v>11</v>
      </c>
      <c r="B922" s="4">
        <v>45150</v>
      </c>
      <c r="C922" t="s">
        <v>431</v>
      </c>
      <c r="D922" s="33" t="s">
        <v>896</v>
      </c>
      <c r="E922" s="7" t="s">
        <v>295</v>
      </c>
      <c r="F922" s="6">
        <v>2087</v>
      </c>
      <c r="G922" s="15">
        <v>13.45</v>
      </c>
      <c r="H922" s="7" t="s">
        <v>32</v>
      </c>
      <c r="I922" s="16">
        <v>13300</v>
      </c>
      <c r="J922" s="18" t="s">
        <v>25</v>
      </c>
      <c r="K922" t="str">
        <f>IF((БД_2023[[#This Row],[ВЫРУЧКА (ТГ.)]]/70)&gt;5000,(БД_2023[[#This Row],[ВЫРУЧКА (ТГ.)]]/70),"")</f>
        <v/>
      </c>
      <c r="L922" t="str">
        <f>_xlfn.CONCAT(БД_2023[[#This Row],[Имя]]," ",RIGHT(БД_2023[[#This Row],[Номер телефона]],5))</f>
        <v>АНАСТАСИЯ 6****</v>
      </c>
      <c r="M922" s="17" t="str">
        <f>VLOOKUP(БД_2023[[#This Row],[Имя]],'СВ данные'!$A$1:$B$212,2,0)</f>
        <v>Ж</v>
      </c>
      <c r="N922" t="s">
        <v>711</v>
      </c>
      <c r="O922" t="str">
        <f>VLOOKUP(БД_2023[[#This Row],[Товар]],'СВ данные'!$E$2:$F$373,2,0)</f>
        <v>Товары для кухни</v>
      </c>
    </row>
    <row r="923" spans="1:15" x14ac:dyDescent="0.2">
      <c r="A923" s="14" t="s">
        <v>18</v>
      </c>
      <c r="B923" s="4">
        <v>45152</v>
      </c>
      <c r="C923" t="s">
        <v>411</v>
      </c>
      <c r="D923" s="33" t="s">
        <v>1036</v>
      </c>
      <c r="E923" s="7" t="s">
        <v>284</v>
      </c>
      <c r="F923" s="6">
        <v>21763</v>
      </c>
      <c r="G923" s="15">
        <v>14.15</v>
      </c>
      <c r="H923" s="7" t="s">
        <v>33</v>
      </c>
      <c r="I923" s="16">
        <v>52710</v>
      </c>
      <c r="J923" s="18" t="s">
        <v>533</v>
      </c>
      <c r="K923" t="str">
        <f>IF((БД_2023[[#This Row],[ВЫРУЧКА (ТГ.)]]/70)&gt;5000,(БД_2023[[#This Row],[ВЫРУЧКА (ТГ.)]]/70),"")</f>
        <v/>
      </c>
      <c r="L923" t="str">
        <f>_xlfn.CONCAT(БД_2023[[#This Row],[Имя]]," ",RIGHT(БД_2023[[#This Row],[Номер телефона]],5))</f>
        <v>СЕРГЕЙ 3****</v>
      </c>
      <c r="M923" s="17" t="str">
        <f>VLOOKUP(БД_2023[[#This Row],[Имя]],'СВ данные'!$A$1:$B$212,2,0)</f>
        <v>М</v>
      </c>
      <c r="N923" t="s">
        <v>711</v>
      </c>
      <c r="O923" t="str">
        <f>VLOOKUP(БД_2023[[#This Row],[Товар]],'СВ данные'!$E$2:$F$373,2,0)</f>
        <v>Разное</v>
      </c>
    </row>
    <row r="924" spans="1:15" x14ac:dyDescent="0.2">
      <c r="A924" s="14" t="s">
        <v>13</v>
      </c>
      <c r="B924" s="4">
        <v>45152</v>
      </c>
      <c r="C924" t="s">
        <v>353</v>
      </c>
      <c r="D924" s="33" t="s">
        <v>789</v>
      </c>
      <c r="E924" s="7" t="s">
        <v>175</v>
      </c>
      <c r="F924" s="6">
        <v>7380</v>
      </c>
      <c r="G924" s="15">
        <v>14.15</v>
      </c>
      <c r="H924" s="7" t="s">
        <v>33</v>
      </c>
      <c r="I924" s="16">
        <v>81970</v>
      </c>
      <c r="J924" s="18" t="s">
        <v>533</v>
      </c>
      <c r="K924" t="str">
        <f>IF((БД_2023[[#This Row],[ВЫРУЧКА (ТГ.)]]/70)&gt;5000,(БД_2023[[#This Row],[ВЫРУЧКА (ТГ.)]]/70),"")</f>
        <v/>
      </c>
      <c r="L924" t="str">
        <f>_xlfn.CONCAT(БД_2023[[#This Row],[Имя]]," ",RIGHT(БД_2023[[#This Row],[Номер телефона]],5))</f>
        <v>ИРИНА 8****</v>
      </c>
      <c r="M924" s="17" t="str">
        <f>VLOOKUP(БД_2023[[#This Row],[Имя]],'СВ данные'!$A$1:$B$212,2,0)</f>
        <v>Ж</v>
      </c>
      <c r="N924" t="s">
        <v>711</v>
      </c>
      <c r="O924" t="str">
        <f>VLOOKUP(БД_2023[[#This Row],[Товар]],'СВ данные'!$E$2:$F$373,2,0)</f>
        <v>Одежда</v>
      </c>
    </row>
    <row r="925" spans="1:15" x14ac:dyDescent="0.2">
      <c r="A925" s="14" t="s">
        <v>11</v>
      </c>
      <c r="B925" s="4">
        <v>45152</v>
      </c>
      <c r="C925" t="s">
        <v>461</v>
      </c>
      <c r="D925" s="33" t="s">
        <v>1106</v>
      </c>
      <c r="E925" s="7" t="s">
        <v>262</v>
      </c>
      <c r="F925" s="6">
        <v>3561</v>
      </c>
      <c r="G925" s="15">
        <v>14.5</v>
      </c>
      <c r="H925" s="7" t="s">
        <v>32</v>
      </c>
      <c r="I925" s="16">
        <v>22680</v>
      </c>
      <c r="J925" s="18" t="s">
        <v>25</v>
      </c>
      <c r="K925" t="str">
        <f>IF((БД_2023[[#This Row],[ВЫРУЧКА (ТГ.)]]/70)&gt;5000,(БД_2023[[#This Row],[ВЫРУЧКА (ТГ.)]]/70),"")</f>
        <v/>
      </c>
      <c r="L925" t="str">
        <f>_xlfn.CONCAT(БД_2023[[#This Row],[Имя]]," ",RIGHT(БД_2023[[#This Row],[Номер телефона]],5))</f>
        <v>ЛЮБА 7****</v>
      </c>
      <c r="M925" s="17" t="str">
        <f>VLOOKUP(БД_2023[[#This Row],[Имя]],'СВ данные'!$A$1:$B$212,2,0)</f>
        <v>Ж</v>
      </c>
      <c r="N925" t="s">
        <v>711</v>
      </c>
      <c r="O925" t="str">
        <f>VLOOKUP(БД_2023[[#This Row],[Товар]],'СВ данные'!$E$2:$F$373,2,0)</f>
        <v>Одежда</v>
      </c>
    </row>
    <row r="926" spans="1:15" x14ac:dyDescent="0.2">
      <c r="A926" s="14" t="s">
        <v>13</v>
      </c>
      <c r="B926" s="4">
        <v>45153</v>
      </c>
      <c r="C926" t="s">
        <v>417</v>
      </c>
      <c r="D926" s="33" t="s">
        <v>783</v>
      </c>
      <c r="E926" t="s">
        <v>520</v>
      </c>
      <c r="F926" s="6">
        <v>8828</v>
      </c>
      <c r="G926" s="15">
        <v>14.15</v>
      </c>
      <c r="H926" s="7" t="s">
        <v>33</v>
      </c>
      <c r="I926" s="16">
        <v>50050</v>
      </c>
      <c r="J926" s="18" t="s">
        <v>533</v>
      </c>
      <c r="K926" t="str">
        <f>IF((БД_2023[[#This Row],[ВЫРУЧКА (ТГ.)]]/70)&gt;5000,(БД_2023[[#This Row],[ВЫРУЧКА (ТГ.)]]/70),"")</f>
        <v/>
      </c>
      <c r="L926" t="str">
        <f>_xlfn.CONCAT(БД_2023[[#This Row],[Имя]]," ",RIGHT(БД_2023[[#This Row],[Номер телефона]],5))</f>
        <v>ИВАН 7****</v>
      </c>
      <c r="M926" s="17" t="str">
        <f>VLOOKUP(БД_2023[[#This Row],[Имя]],'СВ данные'!$A$1:$B$212,2,0)</f>
        <v>М</v>
      </c>
      <c r="N926" t="s">
        <v>711</v>
      </c>
      <c r="O926" t="str">
        <f>VLOOKUP(БД_2023[[#This Row],[Товар]],'СВ данные'!$E$2:$F$373,2,0)</f>
        <v>Для дома</v>
      </c>
    </row>
    <row r="927" spans="1:15" x14ac:dyDescent="0.2">
      <c r="A927" s="14" t="s">
        <v>9</v>
      </c>
      <c r="B927" s="4">
        <v>45153</v>
      </c>
      <c r="C927" t="s">
        <v>408</v>
      </c>
      <c r="D927" s="33" t="s">
        <v>1174</v>
      </c>
      <c r="E927" s="7" t="s">
        <v>169</v>
      </c>
      <c r="F927" s="6" t="s">
        <v>30</v>
      </c>
      <c r="G927" s="15">
        <v>0</v>
      </c>
      <c r="H927" s="7" t="s">
        <v>32</v>
      </c>
      <c r="I927" s="16">
        <v>76650</v>
      </c>
      <c r="J927" s="18" t="s">
        <v>25</v>
      </c>
      <c r="K927" t="str">
        <f>IF((БД_2023[[#This Row],[ВЫРУЧКА (ТГ.)]]/70)&gt;5000,(БД_2023[[#This Row],[ВЫРУЧКА (ТГ.)]]/70),"")</f>
        <v/>
      </c>
      <c r="L927" t="str">
        <f>_xlfn.CONCAT(БД_2023[[#This Row],[Имя]]," ",RIGHT(БД_2023[[#This Row],[Номер телефона]],5))</f>
        <v>ЕЛЕНА 8****</v>
      </c>
      <c r="M927" s="17" t="str">
        <f>VLOOKUP(БД_2023[[#This Row],[Имя]],'СВ данные'!$A$1:$B$212,2,0)</f>
        <v>Ж</v>
      </c>
      <c r="N927" t="s">
        <v>711</v>
      </c>
      <c r="O927" t="str">
        <f>VLOOKUP(БД_2023[[#This Row],[Товар]],'СВ данные'!$E$2:$F$373,2,0)</f>
        <v>Нет данных</v>
      </c>
    </row>
    <row r="928" spans="1:15" x14ac:dyDescent="0.2">
      <c r="A928" s="14" t="s">
        <v>13</v>
      </c>
      <c r="B928" s="4">
        <v>45153</v>
      </c>
      <c r="C928" t="s">
        <v>410</v>
      </c>
      <c r="D928" s="33" t="s">
        <v>1090</v>
      </c>
      <c r="E928" s="7" t="s">
        <v>526</v>
      </c>
      <c r="F928" s="6">
        <v>10315</v>
      </c>
      <c r="G928" s="15">
        <v>14.15</v>
      </c>
      <c r="H928" s="7" t="s">
        <v>33</v>
      </c>
      <c r="I928" s="16">
        <v>85750</v>
      </c>
      <c r="J928" s="18" t="s">
        <v>533</v>
      </c>
      <c r="K928" t="str">
        <f>IF((БД_2023[[#This Row],[ВЫРУЧКА (ТГ.)]]/70)&gt;5000,(БД_2023[[#This Row],[ВЫРУЧКА (ТГ.)]]/70),"")</f>
        <v/>
      </c>
      <c r="L928" t="str">
        <f>_xlfn.CONCAT(БД_2023[[#This Row],[Имя]]," ",RIGHT(БД_2023[[#This Row],[Номер телефона]],5))</f>
        <v>ОЛЬГА 3****</v>
      </c>
      <c r="M928" s="17" t="str">
        <f>VLOOKUP(БД_2023[[#This Row],[Имя]],'СВ данные'!$A$1:$B$212,2,0)</f>
        <v>Ж</v>
      </c>
      <c r="N928" t="s">
        <v>711</v>
      </c>
      <c r="O928" t="str">
        <f>VLOOKUP(БД_2023[[#This Row],[Товар]],'СВ данные'!$E$2:$F$373,2,0)</f>
        <v>Одежда</v>
      </c>
    </row>
    <row r="929" spans="1:15" x14ac:dyDescent="0.2">
      <c r="A929" s="14" t="s">
        <v>0</v>
      </c>
      <c r="B929" s="4">
        <v>45153</v>
      </c>
      <c r="C929" t="s">
        <v>399</v>
      </c>
      <c r="D929" s="33" t="s">
        <v>862</v>
      </c>
      <c r="E929" s="7" t="s">
        <v>249</v>
      </c>
      <c r="F929" s="6">
        <v>14722</v>
      </c>
      <c r="G929" s="15">
        <v>14.2</v>
      </c>
      <c r="H929" s="7" t="s">
        <v>36</v>
      </c>
      <c r="I929" s="16">
        <v>130340</v>
      </c>
      <c r="J929" s="18" t="s">
        <v>533</v>
      </c>
      <c r="K929" t="str">
        <f>IF((БД_2023[[#This Row],[ВЫРУЧКА (ТГ.)]]/70)&gt;5000,(БД_2023[[#This Row],[ВЫРУЧКА (ТГ.)]]/70),"")</f>
        <v/>
      </c>
      <c r="L929" t="str">
        <f>_xlfn.CONCAT(БД_2023[[#This Row],[Имя]]," ",RIGHT(БД_2023[[#This Row],[Номер телефона]],5))</f>
        <v>НАТАЛЬЯ 7****</v>
      </c>
      <c r="M929" s="17" t="str">
        <f>VLOOKUP(БД_2023[[#This Row],[Имя]],'СВ данные'!$A$1:$B$212,2,0)</f>
        <v>Ж</v>
      </c>
      <c r="N929" t="s">
        <v>711</v>
      </c>
      <c r="O929" t="str">
        <f>VLOOKUP(БД_2023[[#This Row],[Товар]],'СВ данные'!$E$2:$F$373,2,0)</f>
        <v>Для дома</v>
      </c>
    </row>
    <row r="930" spans="1:15" x14ac:dyDescent="0.2">
      <c r="A930" s="14" t="s">
        <v>18</v>
      </c>
      <c r="B930" s="4">
        <v>45153</v>
      </c>
      <c r="C930" t="s">
        <v>408</v>
      </c>
      <c r="D930" s="33" t="s">
        <v>901</v>
      </c>
      <c r="E930" t="s">
        <v>179</v>
      </c>
      <c r="F930" s="6">
        <v>7789</v>
      </c>
      <c r="G930" s="15">
        <v>14</v>
      </c>
      <c r="H930" s="7" t="s">
        <v>33</v>
      </c>
      <c r="I930" s="16">
        <v>115107</v>
      </c>
      <c r="J930" s="18" t="s">
        <v>533</v>
      </c>
      <c r="K930" t="str">
        <f>IF((БД_2023[[#This Row],[ВЫРУЧКА (ТГ.)]]/70)&gt;5000,(БД_2023[[#This Row],[ВЫРУЧКА (ТГ.)]]/70),"")</f>
        <v/>
      </c>
      <c r="L930" t="str">
        <f>_xlfn.CONCAT(БД_2023[[#This Row],[Имя]]," ",RIGHT(БД_2023[[#This Row],[Номер телефона]],5))</f>
        <v>ЕЛЕНА 0****</v>
      </c>
      <c r="M930" s="17" t="str">
        <f>VLOOKUP(БД_2023[[#This Row],[Имя]],'СВ данные'!$A$1:$B$212,2,0)</f>
        <v>Ж</v>
      </c>
      <c r="N930" t="s">
        <v>711</v>
      </c>
      <c r="O930" t="str">
        <f>VLOOKUP(БД_2023[[#This Row],[Товар]],'СВ данные'!$E$2:$F$373,2,0)</f>
        <v>Разное</v>
      </c>
    </row>
    <row r="931" spans="1:15" x14ac:dyDescent="0.2">
      <c r="A931" s="14" t="s">
        <v>11</v>
      </c>
      <c r="B931" s="4">
        <v>45154</v>
      </c>
      <c r="C931" t="s">
        <v>668</v>
      </c>
      <c r="D931" s="33" t="s">
        <v>887</v>
      </c>
      <c r="E931" s="7" t="s">
        <v>49</v>
      </c>
      <c r="F931" s="6">
        <v>541</v>
      </c>
      <c r="G931" s="15">
        <v>14.5</v>
      </c>
      <c r="H931" s="7" t="s">
        <v>32</v>
      </c>
      <c r="I931" s="16">
        <v>3430</v>
      </c>
      <c r="J931" s="18" t="s">
        <v>25</v>
      </c>
      <c r="K931" t="str">
        <f>IF((БД_2023[[#This Row],[ВЫРУЧКА (ТГ.)]]/70)&gt;5000,(БД_2023[[#This Row],[ВЫРУЧКА (ТГ.)]]/70),"")</f>
        <v/>
      </c>
      <c r="L931" t="str">
        <f>_xlfn.CONCAT(БД_2023[[#This Row],[Имя]]," ",RIGHT(БД_2023[[#This Row],[Номер телефона]],5))</f>
        <v>ТИМУР 8****</v>
      </c>
      <c r="M931" s="17" t="str">
        <f>VLOOKUP(БД_2023[[#This Row],[Имя]],'СВ данные'!$A$1:$B$212,2,0)</f>
        <v>М</v>
      </c>
      <c r="N931" t="s">
        <v>711</v>
      </c>
      <c r="O931" t="str">
        <f>VLOOKUP(БД_2023[[#This Row],[Товар]],'СВ данные'!$E$2:$F$373,2,0)</f>
        <v>Сумки</v>
      </c>
    </row>
    <row r="932" spans="1:15" x14ac:dyDescent="0.2">
      <c r="A932" s="14" t="s">
        <v>11</v>
      </c>
      <c r="B932" s="4">
        <v>45154</v>
      </c>
      <c r="C932" t="s">
        <v>400</v>
      </c>
      <c r="D932" s="33" t="s">
        <v>872</v>
      </c>
      <c r="E932" s="7" t="s">
        <v>259</v>
      </c>
      <c r="F932" s="6">
        <v>4851</v>
      </c>
      <c r="G932" s="15">
        <v>14.5</v>
      </c>
      <c r="H932" s="7" t="s">
        <v>32</v>
      </c>
      <c r="I932" s="16">
        <v>30870</v>
      </c>
      <c r="J932" s="18" t="s">
        <v>25</v>
      </c>
      <c r="K932" t="str">
        <f>IF((БД_2023[[#This Row],[ВЫРУЧКА (ТГ.)]]/70)&gt;5000,(БД_2023[[#This Row],[ВЫРУЧКА (ТГ.)]]/70),"")</f>
        <v/>
      </c>
      <c r="L932" t="str">
        <f>_xlfn.CONCAT(БД_2023[[#This Row],[Имя]]," ",RIGHT(БД_2023[[#This Row],[Номер телефона]],5))</f>
        <v>АННА 3****</v>
      </c>
      <c r="M932" s="17" t="str">
        <f>VLOOKUP(БД_2023[[#This Row],[Имя]],'СВ данные'!$A$1:$B$212,2,0)</f>
        <v>Ж</v>
      </c>
      <c r="N932" t="s">
        <v>711</v>
      </c>
      <c r="O932" t="str">
        <f>VLOOKUP(БД_2023[[#This Row],[Товар]],'СВ данные'!$E$2:$F$373,2,0)</f>
        <v>Разное</v>
      </c>
    </row>
    <row r="933" spans="1:15" x14ac:dyDescent="0.2">
      <c r="A933" s="14" t="s">
        <v>11</v>
      </c>
      <c r="B933" s="4">
        <v>45155</v>
      </c>
      <c r="C933" t="s">
        <v>397</v>
      </c>
      <c r="D933" s="33" t="s">
        <v>1176</v>
      </c>
      <c r="E933" s="7" t="s">
        <v>134</v>
      </c>
      <c r="F933" s="6">
        <v>3040</v>
      </c>
      <c r="G933" s="15">
        <v>13.95</v>
      </c>
      <c r="H933" s="7" t="s">
        <v>32</v>
      </c>
      <c r="I933" s="16">
        <v>19320</v>
      </c>
      <c r="J933" s="18" t="s">
        <v>717</v>
      </c>
      <c r="K933" t="str">
        <f>IF((БД_2023[[#This Row],[ВЫРУЧКА (ТГ.)]]/70)&gt;5000,(БД_2023[[#This Row],[ВЫРУЧКА (ТГ.)]]/70),"")</f>
        <v/>
      </c>
      <c r="L933" t="str">
        <f>_xlfn.CONCAT(БД_2023[[#This Row],[Имя]]," ",RIGHT(БД_2023[[#This Row],[Номер телефона]],5))</f>
        <v>МАКСИМ 0****</v>
      </c>
      <c r="M933" s="17" t="str">
        <f>VLOOKUP(БД_2023[[#This Row],[Имя]],'СВ данные'!$A$1:$B$212,2,0)</f>
        <v>М</v>
      </c>
      <c r="N933" t="s">
        <v>710</v>
      </c>
      <c r="O933" t="str">
        <f>VLOOKUP(БД_2023[[#This Row],[Товар]],'СВ данные'!$E$2:$F$373,2,0)</f>
        <v>Одежда</v>
      </c>
    </row>
    <row r="934" spans="1:15" x14ac:dyDescent="0.2">
      <c r="A934" s="14" t="s">
        <v>9</v>
      </c>
      <c r="B934" s="4">
        <v>45155</v>
      </c>
      <c r="C934" t="s">
        <v>408</v>
      </c>
      <c r="D934" s="33" t="s">
        <v>1100</v>
      </c>
      <c r="E934" s="7" t="s">
        <v>169</v>
      </c>
      <c r="F934" s="6" t="s">
        <v>30</v>
      </c>
      <c r="G934" s="15">
        <v>0</v>
      </c>
      <c r="H934" s="7" t="s">
        <v>32</v>
      </c>
      <c r="I934" s="16">
        <v>70630</v>
      </c>
      <c r="J934" s="18" t="s">
        <v>25</v>
      </c>
      <c r="K934" t="str">
        <f>IF((БД_2023[[#This Row],[ВЫРУЧКА (ТГ.)]]/70)&gt;5000,(БД_2023[[#This Row],[ВЫРУЧКА (ТГ.)]]/70),"")</f>
        <v/>
      </c>
      <c r="L934" t="str">
        <f>_xlfn.CONCAT(БД_2023[[#This Row],[Имя]]," ",RIGHT(БД_2023[[#This Row],[Номер телефона]],5))</f>
        <v>ЕЛЕНА 0****</v>
      </c>
      <c r="M934" s="17" t="str">
        <f>VLOOKUP(БД_2023[[#This Row],[Имя]],'СВ данные'!$A$1:$B$212,2,0)</f>
        <v>Ж</v>
      </c>
      <c r="N934" t="s">
        <v>711</v>
      </c>
      <c r="O934" t="str">
        <f>VLOOKUP(БД_2023[[#This Row],[Товар]],'СВ данные'!$E$2:$F$373,2,0)</f>
        <v>Нет данных</v>
      </c>
    </row>
    <row r="935" spans="1:15" x14ac:dyDescent="0.2">
      <c r="A935" s="14" t="s">
        <v>13</v>
      </c>
      <c r="B935" s="4">
        <v>45155</v>
      </c>
      <c r="C935" t="s">
        <v>400</v>
      </c>
      <c r="D935" s="33" t="s">
        <v>999</v>
      </c>
      <c r="E935" s="7" t="s">
        <v>70</v>
      </c>
      <c r="F935" s="6">
        <v>7845</v>
      </c>
      <c r="G935" s="15">
        <v>13.9</v>
      </c>
      <c r="H935" s="7" t="s">
        <v>33</v>
      </c>
      <c r="I935" s="16">
        <v>104160</v>
      </c>
      <c r="J935" s="18" t="s">
        <v>533</v>
      </c>
      <c r="K935" t="str">
        <f>IF((БД_2023[[#This Row],[ВЫРУЧКА (ТГ.)]]/70)&gt;5000,(БД_2023[[#This Row],[ВЫРУЧКА (ТГ.)]]/70),"")</f>
        <v/>
      </c>
      <c r="L935" t="str">
        <f>_xlfn.CONCAT(БД_2023[[#This Row],[Имя]]," ",RIGHT(БД_2023[[#This Row],[Номер телефона]],5))</f>
        <v>АННА 4****</v>
      </c>
      <c r="M935" s="17" t="str">
        <f>VLOOKUP(БД_2023[[#This Row],[Имя]],'СВ данные'!$A$1:$B$212,2,0)</f>
        <v>Ж</v>
      </c>
      <c r="N935" t="s">
        <v>711</v>
      </c>
      <c r="O935" t="str">
        <f>VLOOKUP(БД_2023[[#This Row],[Товар]],'СВ данные'!$E$2:$F$373,2,0)</f>
        <v>Косметика</v>
      </c>
    </row>
    <row r="936" spans="1:15" x14ac:dyDescent="0.2">
      <c r="A936" s="14" t="s">
        <v>11</v>
      </c>
      <c r="B936" s="4">
        <v>45155</v>
      </c>
      <c r="C936" t="s">
        <v>410</v>
      </c>
      <c r="D936" s="33" t="s">
        <v>1043</v>
      </c>
      <c r="E936" s="7" t="s">
        <v>293</v>
      </c>
      <c r="F936" s="6">
        <v>3666</v>
      </c>
      <c r="G936" s="15">
        <v>14.5</v>
      </c>
      <c r="H936" s="7" t="s">
        <v>32</v>
      </c>
      <c r="I936" s="16">
        <v>23310</v>
      </c>
      <c r="J936" s="18" t="s">
        <v>25</v>
      </c>
      <c r="K936" t="str">
        <f>IF((БД_2023[[#This Row],[ВЫРУЧКА (ТГ.)]]/70)&gt;5000,(БД_2023[[#This Row],[ВЫРУЧКА (ТГ.)]]/70),"")</f>
        <v/>
      </c>
      <c r="L936" t="str">
        <f>_xlfn.CONCAT(БД_2023[[#This Row],[Имя]]," ",RIGHT(БД_2023[[#This Row],[Номер телефона]],5))</f>
        <v>ОЛЬГА 9****</v>
      </c>
      <c r="M936" s="17" t="str">
        <f>VLOOKUP(БД_2023[[#This Row],[Имя]],'СВ данные'!$A$1:$B$212,2,0)</f>
        <v>Ж</v>
      </c>
      <c r="N936" t="s">
        <v>711</v>
      </c>
      <c r="O936" t="str">
        <f>VLOOKUP(БД_2023[[#This Row],[Товар]],'СВ данные'!$E$2:$F$373,2,0)</f>
        <v>Для дома</v>
      </c>
    </row>
    <row r="937" spans="1:15" x14ac:dyDescent="0.2">
      <c r="A937" s="14" t="s">
        <v>18</v>
      </c>
      <c r="B937" s="4">
        <v>45155</v>
      </c>
      <c r="C937" t="s">
        <v>448</v>
      </c>
      <c r="D937" s="33" t="s">
        <v>890</v>
      </c>
      <c r="E937" s="7" t="s">
        <v>175</v>
      </c>
      <c r="F937" s="6">
        <v>4271</v>
      </c>
      <c r="G937" s="15">
        <v>13.9</v>
      </c>
      <c r="H937" s="7" t="s">
        <v>33</v>
      </c>
      <c r="I937" s="16">
        <v>44870</v>
      </c>
      <c r="J937" s="18" t="s">
        <v>533</v>
      </c>
      <c r="K937" t="str">
        <f>IF((БД_2023[[#This Row],[ВЫРУЧКА (ТГ.)]]/70)&gt;5000,(БД_2023[[#This Row],[ВЫРУЧКА (ТГ.)]]/70),"")</f>
        <v/>
      </c>
      <c r="L937" t="str">
        <f>_xlfn.CONCAT(БД_2023[[#This Row],[Имя]]," ",RIGHT(БД_2023[[#This Row],[Номер телефона]],5))</f>
        <v>ОКСАНА 1****</v>
      </c>
      <c r="M937" s="17" t="str">
        <f>VLOOKUP(БД_2023[[#This Row],[Имя]],'СВ данные'!$A$1:$B$212,2,0)</f>
        <v>Ж</v>
      </c>
      <c r="N937" t="s">
        <v>711</v>
      </c>
      <c r="O937" t="str">
        <f>VLOOKUP(БД_2023[[#This Row],[Товар]],'СВ данные'!$E$2:$F$373,2,0)</f>
        <v>Одежда</v>
      </c>
    </row>
    <row r="938" spans="1:15" x14ac:dyDescent="0.2">
      <c r="A938" s="14" t="s">
        <v>11</v>
      </c>
      <c r="B938" s="4">
        <v>45155</v>
      </c>
      <c r="C938" t="s">
        <v>413</v>
      </c>
      <c r="D938" s="33" t="s">
        <v>1040</v>
      </c>
      <c r="E938" s="7" t="s">
        <v>45</v>
      </c>
      <c r="F938" s="6">
        <v>2068</v>
      </c>
      <c r="G938" s="15">
        <v>14.5</v>
      </c>
      <c r="H938" s="7" t="s">
        <v>32</v>
      </c>
      <c r="I938" s="16">
        <v>13160</v>
      </c>
      <c r="J938" s="18" t="s">
        <v>25</v>
      </c>
      <c r="K938" t="str">
        <f>IF((БД_2023[[#This Row],[ВЫРУЧКА (ТГ.)]]/70)&gt;5000,(БД_2023[[#This Row],[ВЫРУЧКА (ТГ.)]]/70),"")</f>
        <v/>
      </c>
      <c r="L938" t="str">
        <f>_xlfn.CONCAT(БД_2023[[#This Row],[Имя]]," ",RIGHT(БД_2023[[#This Row],[Номер телефона]],5))</f>
        <v>АЛЕКСАНДР 1****</v>
      </c>
      <c r="M938" s="17" t="str">
        <f>VLOOKUP(БД_2023[[#This Row],[Имя]],'СВ данные'!$A$1:$B$212,2,0)</f>
        <v>М</v>
      </c>
      <c r="N938" t="s">
        <v>711</v>
      </c>
      <c r="O938" t="str">
        <f>VLOOKUP(БД_2023[[#This Row],[Товар]],'СВ данные'!$E$2:$F$373,2,0)</f>
        <v>Одежда</v>
      </c>
    </row>
    <row r="939" spans="1:15" x14ac:dyDescent="0.2">
      <c r="A939" s="14" t="s">
        <v>11</v>
      </c>
      <c r="B939" s="4">
        <v>45155</v>
      </c>
      <c r="C939" t="s">
        <v>643</v>
      </c>
      <c r="D939" s="33" t="s">
        <v>893</v>
      </c>
      <c r="E939" s="7" t="s">
        <v>105</v>
      </c>
      <c r="F939" s="6">
        <v>6934</v>
      </c>
      <c r="G939" s="15">
        <v>13.95</v>
      </c>
      <c r="H939" s="7" t="s">
        <v>32</v>
      </c>
      <c r="I939" s="16">
        <v>35980</v>
      </c>
      <c r="J939" s="18" t="s">
        <v>25</v>
      </c>
      <c r="K939" t="str">
        <f>IF((БД_2023[[#This Row],[ВЫРУЧКА (ТГ.)]]/70)&gt;5000,(БД_2023[[#This Row],[ВЫРУЧКА (ТГ.)]]/70),"")</f>
        <v/>
      </c>
      <c r="L939" t="str">
        <f>_xlfn.CONCAT(БД_2023[[#This Row],[Имя]]," ",RIGHT(БД_2023[[#This Row],[Номер телефона]],5))</f>
        <v>НИКОЛАЙ 0****</v>
      </c>
      <c r="M939" s="17" t="str">
        <f>VLOOKUP(БД_2023[[#This Row],[Имя]],'СВ данные'!$A$1:$B$212,2,0)</f>
        <v>М</v>
      </c>
      <c r="N939" t="s">
        <v>711</v>
      </c>
      <c r="O939" t="str">
        <f>VLOOKUP(БД_2023[[#This Row],[Товар]],'СВ данные'!$E$2:$F$373,2,0)</f>
        <v>Инструменты</v>
      </c>
    </row>
    <row r="940" spans="1:15" x14ac:dyDescent="0.2">
      <c r="A940" s="14" t="s">
        <v>9</v>
      </c>
      <c r="B940" s="4">
        <v>45155</v>
      </c>
      <c r="C940" t="s">
        <v>625</v>
      </c>
      <c r="D940" s="18" t="s">
        <v>973</v>
      </c>
      <c r="E940" s="7" t="s">
        <v>169</v>
      </c>
      <c r="F940" s="6" t="s">
        <v>30</v>
      </c>
      <c r="G940" s="15">
        <v>0</v>
      </c>
      <c r="H940" s="7" t="s">
        <v>32</v>
      </c>
      <c r="I940" s="16">
        <v>137270</v>
      </c>
      <c r="J940" s="18" t="s">
        <v>717</v>
      </c>
      <c r="K940" t="str">
        <f>IF((БД_2023[[#This Row],[ВЫРУЧКА (ТГ.)]]/70)&gt;5000,(БД_2023[[#This Row],[ВЫРУЧКА (ТГ.)]]/70),"")</f>
        <v/>
      </c>
      <c r="L940" t="str">
        <f>_xlfn.CONCAT(БД_2023[[#This Row],[Имя]]," ",RIGHT(БД_2023[[#This Row],[Номер телефона]],5))</f>
        <v>ИСЛАМ 8****</v>
      </c>
      <c r="M940" s="17" t="str">
        <f>VLOOKUP(БД_2023[[#This Row],[Имя]],'СВ данные'!$A$1:$B$212,2,0)</f>
        <v>М</v>
      </c>
      <c r="N940" t="s">
        <v>710</v>
      </c>
      <c r="O940" t="str">
        <f>VLOOKUP(БД_2023[[#This Row],[Товар]],'СВ данные'!$E$2:$F$373,2,0)</f>
        <v>Нет данных</v>
      </c>
    </row>
    <row r="941" spans="1:15" x14ac:dyDescent="0.2">
      <c r="A941" s="14" t="s">
        <v>14</v>
      </c>
      <c r="B941" s="4">
        <v>45155</v>
      </c>
      <c r="C941" t="s">
        <v>567</v>
      </c>
      <c r="D941" s="33" t="s">
        <v>1177</v>
      </c>
      <c r="E941" s="7" t="s">
        <v>51</v>
      </c>
      <c r="F941" s="6">
        <v>3590</v>
      </c>
      <c r="G941" s="15">
        <v>13.8</v>
      </c>
      <c r="H941" s="7" t="s">
        <v>12</v>
      </c>
      <c r="I941" s="16">
        <v>68040</v>
      </c>
      <c r="J941" s="18" t="s">
        <v>533</v>
      </c>
      <c r="K941" t="str">
        <f>IF((БД_2023[[#This Row],[ВЫРУЧКА (ТГ.)]]/70)&gt;5000,(БД_2023[[#This Row],[ВЫРУЧКА (ТГ.)]]/70),"")</f>
        <v/>
      </c>
      <c r="L941" t="str">
        <f>_xlfn.CONCAT(БД_2023[[#This Row],[Имя]]," ",RIGHT(БД_2023[[#This Row],[Номер телефона]],5))</f>
        <v>ВАЛЕРИЯ 3****</v>
      </c>
      <c r="M941" s="17" t="str">
        <f>VLOOKUP(БД_2023[[#This Row],[Имя]],'СВ данные'!$A$1:$B$212,2,0)</f>
        <v>Ж</v>
      </c>
      <c r="N941" t="s">
        <v>711</v>
      </c>
      <c r="O941" t="str">
        <f>VLOOKUP(БД_2023[[#This Row],[Товар]],'СВ данные'!$E$2:$F$373,2,0)</f>
        <v>Для дома</v>
      </c>
    </row>
    <row r="942" spans="1:15" x14ac:dyDescent="0.2">
      <c r="A942" s="14" t="s">
        <v>19</v>
      </c>
      <c r="B942" s="4">
        <v>45155</v>
      </c>
      <c r="C942" t="s">
        <v>395</v>
      </c>
      <c r="D942" s="33" t="s">
        <v>756</v>
      </c>
      <c r="E942" s="7" t="s">
        <v>260</v>
      </c>
      <c r="F942" s="6" t="s">
        <v>30</v>
      </c>
      <c r="G942" s="15">
        <v>13.65</v>
      </c>
      <c r="H942" s="7" t="s">
        <v>12</v>
      </c>
      <c r="I942" s="16">
        <v>63070</v>
      </c>
      <c r="J942" s="18" t="s">
        <v>30</v>
      </c>
      <c r="K942" t="str">
        <f>IF((БД_2023[[#This Row],[ВЫРУЧКА (ТГ.)]]/70)&gt;5000,(БД_2023[[#This Row],[ВЫРУЧКА (ТГ.)]]/70),"")</f>
        <v/>
      </c>
      <c r="L942" t="str">
        <f>_xlfn.CONCAT(БД_2023[[#This Row],[Имя]]," ",RIGHT(БД_2023[[#This Row],[Номер телефона]],5))</f>
        <v>ЮЛИЯ ****</v>
      </c>
      <c r="M942" s="17" t="str">
        <f>VLOOKUP(БД_2023[[#This Row],[Имя]],'СВ данные'!$A$1:$B$212,2,0)</f>
        <v>Ж</v>
      </c>
      <c r="N942" t="s">
        <v>30</v>
      </c>
      <c r="O942" t="str">
        <f>VLOOKUP(БД_2023[[#This Row],[Товар]],'СВ данные'!$E$2:$F$373,2,0)</f>
        <v>Разное</v>
      </c>
    </row>
    <row r="943" spans="1:15" x14ac:dyDescent="0.2">
      <c r="A943" s="14" t="s">
        <v>0</v>
      </c>
      <c r="B943" s="4">
        <v>45156</v>
      </c>
      <c r="C943" t="s">
        <v>394</v>
      </c>
      <c r="D943" s="33" t="s">
        <v>1098</v>
      </c>
      <c r="E943" s="7" t="s">
        <v>57</v>
      </c>
      <c r="F943" s="6">
        <v>23698</v>
      </c>
      <c r="G943" s="15">
        <v>13.6</v>
      </c>
      <c r="H943" s="7" t="s">
        <v>36</v>
      </c>
      <c r="I943" s="16">
        <v>189994</v>
      </c>
      <c r="J943" s="18" t="s">
        <v>533</v>
      </c>
      <c r="K943" t="str">
        <f>IF((БД_2023[[#This Row],[ВЫРУЧКА (ТГ.)]]/70)&gt;5000,(БД_2023[[#This Row],[ВЫРУЧКА (ТГ.)]]/70),"")</f>
        <v/>
      </c>
      <c r="L943" t="str">
        <f>_xlfn.CONCAT(БД_2023[[#This Row],[Имя]]," ",RIGHT(БД_2023[[#This Row],[Номер телефона]],5))</f>
        <v>ТАТЬЯНА 4****</v>
      </c>
      <c r="M943" s="17" t="str">
        <f>VLOOKUP(БД_2023[[#This Row],[Имя]],'СВ данные'!$A$1:$B$212,2,0)</f>
        <v>Ж</v>
      </c>
      <c r="N943" t="s">
        <v>711</v>
      </c>
      <c r="O943" t="str">
        <f>VLOOKUP(БД_2023[[#This Row],[Товар]],'СВ данные'!$E$2:$F$373,2,0)</f>
        <v>Детская одежда</v>
      </c>
    </row>
    <row r="944" spans="1:15" x14ac:dyDescent="0.2">
      <c r="A944" s="14" t="s">
        <v>0</v>
      </c>
      <c r="B944" s="4">
        <v>45156</v>
      </c>
      <c r="C944" t="s">
        <v>399</v>
      </c>
      <c r="D944" s="33" t="s">
        <v>862</v>
      </c>
      <c r="E944" s="7" t="s">
        <v>78</v>
      </c>
      <c r="F944" s="6">
        <v>3580</v>
      </c>
      <c r="G944" s="15">
        <v>13.6</v>
      </c>
      <c r="H944" s="7" t="s">
        <v>36</v>
      </c>
      <c r="I944" s="16">
        <v>77000</v>
      </c>
      <c r="J944" s="18" t="s">
        <v>533</v>
      </c>
      <c r="K944" t="str">
        <f>IF((БД_2023[[#This Row],[ВЫРУЧКА (ТГ.)]]/70)&gt;5000,(БД_2023[[#This Row],[ВЫРУЧКА (ТГ.)]]/70),"")</f>
        <v/>
      </c>
      <c r="L944" t="str">
        <f>_xlfn.CONCAT(БД_2023[[#This Row],[Имя]]," ",RIGHT(БД_2023[[#This Row],[Номер телефона]],5))</f>
        <v>НАТАЛЬЯ 7****</v>
      </c>
      <c r="M944" s="17" t="str">
        <f>VLOOKUP(БД_2023[[#This Row],[Имя]],'СВ данные'!$A$1:$B$212,2,0)</f>
        <v>Ж</v>
      </c>
      <c r="N944" t="s">
        <v>711</v>
      </c>
      <c r="O944" t="str">
        <f>VLOOKUP(БД_2023[[#This Row],[Товар]],'СВ данные'!$E$2:$F$373,2,0)</f>
        <v>Косметика</v>
      </c>
    </row>
    <row r="945" spans="1:15" x14ac:dyDescent="0.2">
      <c r="A945" s="14" t="s">
        <v>18</v>
      </c>
      <c r="B945" s="4">
        <v>45156</v>
      </c>
      <c r="C945" t="s">
        <v>400</v>
      </c>
      <c r="D945" s="33" t="s">
        <v>1178</v>
      </c>
      <c r="E945" s="7" t="s">
        <v>151</v>
      </c>
      <c r="F945" s="6">
        <v>3004.15</v>
      </c>
      <c r="G945" s="15">
        <v>13.3</v>
      </c>
      <c r="H945" s="7" t="s">
        <v>33</v>
      </c>
      <c r="I945" s="16">
        <v>54110</v>
      </c>
      <c r="J945" s="18" t="s">
        <v>533</v>
      </c>
      <c r="K945" t="str">
        <f>IF((БД_2023[[#This Row],[ВЫРУЧКА (ТГ.)]]/70)&gt;5000,(БД_2023[[#This Row],[ВЫРУЧКА (ТГ.)]]/70),"")</f>
        <v/>
      </c>
      <c r="L945" t="str">
        <f>_xlfn.CONCAT(БД_2023[[#This Row],[Имя]]," ",RIGHT(БД_2023[[#This Row],[Номер телефона]],5))</f>
        <v>АННА 4****</v>
      </c>
      <c r="M945" s="17" t="str">
        <f>VLOOKUP(БД_2023[[#This Row],[Имя]],'СВ данные'!$A$1:$B$212,2,0)</f>
        <v>Ж</v>
      </c>
      <c r="N945" t="s">
        <v>711</v>
      </c>
      <c r="O945" t="str">
        <f>VLOOKUP(БД_2023[[#This Row],[Товар]],'СВ данные'!$E$2:$F$373,2,0)</f>
        <v>Образцы</v>
      </c>
    </row>
    <row r="946" spans="1:15" x14ac:dyDescent="0.2">
      <c r="A946" s="14" t="s">
        <v>18</v>
      </c>
      <c r="B946" s="4">
        <v>45156</v>
      </c>
      <c r="C946" t="s">
        <v>400</v>
      </c>
      <c r="D946" s="33" t="s">
        <v>1091</v>
      </c>
      <c r="E946" t="s">
        <v>179</v>
      </c>
      <c r="F946" s="6">
        <v>7737</v>
      </c>
      <c r="G946" s="15">
        <v>13.3</v>
      </c>
      <c r="H946" s="7" t="s">
        <v>33</v>
      </c>
      <c r="I946" s="16">
        <v>71400</v>
      </c>
      <c r="J946" s="18" t="s">
        <v>533</v>
      </c>
      <c r="K946" t="str">
        <f>IF((БД_2023[[#This Row],[ВЫРУЧКА (ТГ.)]]/70)&gt;5000,(БД_2023[[#This Row],[ВЫРУЧКА (ТГ.)]]/70),"")</f>
        <v/>
      </c>
      <c r="L946" t="str">
        <f>_xlfn.CONCAT(БД_2023[[#This Row],[Имя]]," ",RIGHT(БД_2023[[#This Row],[Номер телефона]],5))</f>
        <v>АННА 7****</v>
      </c>
      <c r="M946" s="17" t="str">
        <f>VLOOKUP(БД_2023[[#This Row],[Имя]],'СВ данные'!$A$1:$B$212,2,0)</f>
        <v>Ж</v>
      </c>
      <c r="N946" t="s">
        <v>711</v>
      </c>
      <c r="O946" t="str">
        <f>VLOOKUP(БД_2023[[#This Row],[Товар]],'СВ данные'!$E$2:$F$373,2,0)</f>
        <v>Разное</v>
      </c>
    </row>
    <row r="947" spans="1:15" x14ac:dyDescent="0.2">
      <c r="A947" s="14" t="s">
        <v>0</v>
      </c>
      <c r="B947" s="4">
        <v>45156</v>
      </c>
      <c r="C947" t="s">
        <v>353</v>
      </c>
      <c r="D947" s="33" t="s">
        <v>1003</v>
      </c>
      <c r="E947" s="7" t="s">
        <v>45</v>
      </c>
      <c r="F947" s="6">
        <v>14273.5</v>
      </c>
      <c r="G947" s="15">
        <v>13.6</v>
      </c>
      <c r="H947" s="7" t="s">
        <v>36</v>
      </c>
      <c r="I947" s="16">
        <v>143744.29999999999</v>
      </c>
      <c r="J947" s="18" t="s">
        <v>533</v>
      </c>
      <c r="K947" t="str">
        <f>IF((БД_2023[[#This Row],[ВЫРУЧКА (ТГ.)]]/70)&gt;5000,(БД_2023[[#This Row],[ВЫРУЧКА (ТГ.)]]/70),"")</f>
        <v/>
      </c>
      <c r="L947" t="str">
        <f>_xlfn.CONCAT(БД_2023[[#This Row],[Имя]]," ",RIGHT(БД_2023[[#This Row],[Номер телефона]],5))</f>
        <v>ИРИНА 1****</v>
      </c>
      <c r="M947" s="17" t="str">
        <f>VLOOKUP(БД_2023[[#This Row],[Имя]],'СВ данные'!$A$1:$B$212,2,0)</f>
        <v>Ж</v>
      </c>
      <c r="N947" t="s">
        <v>711</v>
      </c>
      <c r="O947" t="str">
        <f>VLOOKUP(БД_2023[[#This Row],[Товар]],'СВ данные'!$E$2:$F$373,2,0)</f>
        <v>Одежда</v>
      </c>
    </row>
    <row r="948" spans="1:15" x14ac:dyDescent="0.2">
      <c r="A948" s="14" t="s">
        <v>9</v>
      </c>
      <c r="B948" s="4">
        <v>45157</v>
      </c>
      <c r="C948" t="s">
        <v>395</v>
      </c>
      <c r="D948" s="33" t="s">
        <v>1025</v>
      </c>
      <c r="E948" s="7" t="s">
        <v>169</v>
      </c>
      <c r="F948" s="6" t="s">
        <v>30</v>
      </c>
      <c r="G948" s="15">
        <v>0</v>
      </c>
      <c r="H948" s="7" t="s">
        <v>32</v>
      </c>
      <c r="I948" s="16">
        <v>109410</v>
      </c>
      <c r="J948" s="18" t="s">
        <v>25</v>
      </c>
      <c r="K948" t="str">
        <f>IF((БД_2023[[#This Row],[ВЫРУЧКА (ТГ.)]]/70)&gt;5000,(БД_2023[[#This Row],[ВЫРУЧКА (ТГ.)]]/70),"")</f>
        <v/>
      </c>
      <c r="L948" t="str">
        <f>_xlfn.CONCAT(БД_2023[[#This Row],[Имя]]," ",RIGHT(БД_2023[[#This Row],[Номер телефона]],5))</f>
        <v>ЮЛИЯ 4****</v>
      </c>
      <c r="M948" s="17" t="str">
        <f>VLOOKUP(БД_2023[[#This Row],[Имя]],'СВ данные'!$A$1:$B$212,2,0)</f>
        <v>Ж</v>
      </c>
      <c r="N948" t="s">
        <v>711</v>
      </c>
      <c r="O948" t="str">
        <f>VLOOKUP(БД_2023[[#This Row],[Товар]],'СВ данные'!$E$2:$F$373,2,0)</f>
        <v>Нет данных</v>
      </c>
    </row>
    <row r="949" spans="1:15" x14ac:dyDescent="0.2">
      <c r="A949" s="14" t="s">
        <v>11</v>
      </c>
      <c r="B949" s="4">
        <v>45157</v>
      </c>
      <c r="C949" t="s">
        <v>400</v>
      </c>
      <c r="D949" s="33" t="s">
        <v>872</v>
      </c>
      <c r="E949" t="s">
        <v>65</v>
      </c>
      <c r="F949" s="6">
        <v>4189</v>
      </c>
      <c r="G949" s="15">
        <v>13.45</v>
      </c>
      <c r="H949" s="7" t="s">
        <v>32</v>
      </c>
      <c r="I949" s="16">
        <v>26670</v>
      </c>
      <c r="J949" s="18" t="s">
        <v>25</v>
      </c>
      <c r="K949" t="str">
        <f>IF((БД_2023[[#This Row],[ВЫРУЧКА (ТГ.)]]/70)&gt;5000,(БД_2023[[#This Row],[ВЫРУЧКА (ТГ.)]]/70),"")</f>
        <v/>
      </c>
      <c r="L949" t="str">
        <f>_xlfn.CONCAT(БД_2023[[#This Row],[Имя]]," ",RIGHT(БД_2023[[#This Row],[Номер телефона]],5))</f>
        <v>АННА 3****</v>
      </c>
      <c r="M949" s="17" t="str">
        <f>VLOOKUP(БД_2023[[#This Row],[Имя]],'СВ данные'!$A$1:$B$212,2,0)</f>
        <v>Ж</v>
      </c>
      <c r="N949" t="s">
        <v>711</v>
      </c>
      <c r="O949" t="str">
        <f>VLOOKUP(БД_2023[[#This Row],[Товар]],'СВ данные'!$E$2:$F$373,2,0)</f>
        <v>Игрушки</v>
      </c>
    </row>
    <row r="950" spans="1:15" x14ac:dyDescent="0.2">
      <c r="A950" s="14" t="s">
        <v>11</v>
      </c>
      <c r="B950" s="4">
        <v>45159</v>
      </c>
      <c r="C950" t="s">
        <v>433</v>
      </c>
      <c r="D950" s="33" t="s">
        <v>1062</v>
      </c>
      <c r="E950" s="7" t="s">
        <v>233</v>
      </c>
      <c r="F950" s="6">
        <v>2885</v>
      </c>
      <c r="G950" s="15">
        <v>13.45</v>
      </c>
      <c r="H950" s="7" t="s">
        <v>32</v>
      </c>
      <c r="I950" s="16">
        <v>18340</v>
      </c>
      <c r="J950" s="18" t="s">
        <v>717</v>
      </c>
      <c r="K950" t="str">
        <f>IF((БД_2023[[#This Row],[ВЫРУЧКА (ТГ.)]]/70)&gt;5000,(БД_2023[[#This Row],[ВЫРУЧКА (ТГ.)]]/70),"")</f>
        <v/>
      </c>
      <c r="L950" t="str">
        <f>_xlfn.CONCAT(БД_2023[[#This Row],[Имя]]," ",RIGHT(БД_2023[[#This Row],[Номер телефона]],5))</f>
        <v>РУСТАМ 0****</v>
      </c>
      <c r="M950" s="17" t="str">
        <f>VLOOKUP(БД_2023[[#This Row],[Имя]],'СВ данные'!$A$1:$B$212,2,0)</f>
        <v>М</v>
      </c>
      <c r="N950" t="s">
        <v>710</v>
      </c>
      <c r="O950" t="str">
        <f>VLOOKUP(БД_2023[[#This Row],[Товар]],'СВ данные'!$E$2:$F$373,2,0)</f>
        <v>Одежда</v>
      </c>
    </row>
    <row r="951" spans="1:15" x14ac:dyDescent="0.2">
      <c r="A951" s="14" t="s">
        <v>11</v>
      </c>
      <c r="B951" s="4">
        <v>45159</v>
      </c>
      <c r="C951" t="s">
        <v>668</v>
      </c>
      <c r="D951" s="33" t="s">
        <v>887</v>
      </c>
      <c r="E951" s="7" t="s">
        <v>261</v>
      </c>
      <c r="F951" s="6">
        <v>19133</v>
      </c>
      <c r="G951" s="15">
        <v>13.45</v>
      </c>
      <c r="H951" s="7" t="s">
        <v>32</v>
      </c>
      <c r="I951" s="16">
        <v>121730</v>
      </c>
      <c r="J951" s="18" t="s">
        <v>25</v>
      </c>
      <c r="K951" t="str">
        <f>IF((БД_2023[[#This Row],[ВЫРУЧКА (ТГ.)]]/70)&gt;5000,(БД_2023[[#This Row],[ВЫРУЧКА (ТГ.)]]/70),"")</f>
        <v/>
      </c>
      <c r="L951" t="str">
        <f>_xlfn.CONCAT(БД_2023[[#This Row],[Имя]]," ",RIGHT(БД_2023[[#This Row],[Номер телефона]],5))</f>
        <v>ТИМУР 8****</v>
      </c>
      <c r="M951" s="17" t="str">
        <f>VLOOKUP(БД_2023[[#This Row],[Имя]],'СВ данные'!$A$1:$B$212,2,0)</f>
        <v>М</v>
      </c>
      <c r="N951" t="s">
        <v>711</v>
      </c>
      <c r="O951" t="str">
        <f>VLOOKUP(БД_2023[[#This Row],[Товар]],'СВ данные'!$E$2:$F$373,2,0)</f>
        <v>Инструменты</v>
      </c>
    </row>
    <row r="952" spans="1:15" x14ac:dyDescent="0.2">
      <c r="A952" s="14" t="s">
        <v>11</v>
      </c>
      <c r="B952" s="4">
        <v>45159</v>
      </c>
      <c r="C952" t="s">
        <v>412</v>
      </c>
      <c r="D952" s="33" t="s">
        <v>970</v>
      </c>
      <c r="E952" s="7" t="s">
        <v>293</v>
      </c>
      <c r="F952" s="6">
        <v>11923</v>
      </c>
      <c r="G952" s="15">
        <v>13.45</v>
      </c>
      <c r="H952" s="7" t="s">
        <v>32</v>
      </c>
      <c r="I952" s="16">
        <v>61810</v>
      </c>
      <c r="J952" s="18" t="s">
        <v>25</v>
      </c>
      <c r="K952" t="str">
        <f>IF((БД_2023[[#This Row],[ВЫРУЧКА (ТГ.)]]/70)&gt;5000,(БД_2023[[#This Row],[ВЫРУЧКА (ТГ.)]]/70),"")</f>
        <v/>
      </c>
      <c r="L952" t="str">
        <f>_xlfn.CONCAT(БД_2023[[#This Row],[Имя]]," ",RIGHT(БД_2023[[#This Row],[Номер телефона]],5))</f>
        <v>ДМИТРИЙ 2****</v>
      </c>
      <c r="M952" s="17" t="str">
        <f>VLOOKUP(БД_2023[[#This Row],[Имя]],'СВ данные'!$A$1:$B$212,2,0)</f>
        <v>М</v>
      </c>
      <c r="N952" t="s">
        <v>711</v>
      </c>
      <c r="O952" t="str">
        <f>VLOOKUP(БД_2023[[#This Row],[Товар]],'СВ данные'!$E$2:$F$373,2,0)</f>
        <v>Для дома</v>
      </c>
    </row>
    <row r="953" spans="1:15" x14ac:dyDescent="0.2">
      <c r="A953" s="14" t="s">
        <v>9</v>
      </c>
      <c r="B953" s="4">
        <v>45159</v>
      </c>
      <c r="C953" t="s">
        <v>408</v>
      </c>
      <c r="D953" s="33" t="s">
        <v>1084</v>
      </c>
      <c r="E953" s="7" t="s">
        <v>169</v>
      </c>
      <c r="F953" s="6" t="s">
        <v>30</v>
      </c>
      <c r="G953" s="15">
        <v>0</v>
      </c>
      <c r="H953" s="7" t="s">
        <v>32</v>
      </c>
      <c r="I953" s="16">
        <v>210350</v>
      </c>
      <c r="J953" s="18" t="s">
        <v>25</v>
      </c>
      <c r="K953" t="str">
        <f>IF((БД_2023[[#This Row],[ВЫРУЧКА (ТГ.)]]/70)&gt;5000,(БД_2023[[#This Row],[ВЫРУЧКА (ТГ.)]]/70),"")</f>
        <v/>
      </c>
      <c r="L953" t="str">
        <f>_xlfn.CONCAT(БД_2023[[#This Row],[Имя]]," ",RIGHT(БД_2023[[#This Row],[Номер телефона]],5))</f>
        <v>ЕЛЕНА 3****</v>
      </c>
      <c r="M953" s="17" t="str">
        <f>VLOOKUP(БД_2023[[#This Row],[Имя]],'СВ данные'!$A$1:$B$212,2,0)</f>
        <v>Ж</v>
      </c>
      <c r="N953" t="s">
        <v>711</v>
      </c>
      <c r="O953" t="str">
        <f>VLOOKUP(БД_2023[[#This Row],[Товар]],'СВ данные'!$E$2:$F$373,2,0)</f>
        <v>Нет данных</v>
      </c>
    </row>
    <row r="954" spans="1:15" x14ac:dyDescent="0.2">
      <c r="A954" s="14" t="s">
        <v>11</v>
      </c>
      <c r="B954" s="4">
        <v>45159</v>
      </c>
      <c r="C954" t="s">
        <v>449</v>
      </c>
      <c r="D954" s="33" t="s">
        <v>1179</v>
      </c>
      <c r="E954" s="7" t="s">
        <v>294</v>
      </c>
      <c r="F954" s="6">
        <v>8845</v>
      </c>
      <c r="G954" s="15">
        <v>13.45</v>
      </c>
      <c r="H954" s="7" t="s">
        <v>32</v>
      </c>
      <c r="I954" s="16">
        <v>45850</v>
      </c>
      <c r="J954" s="18" t="s">
        <v>25</v>
      </c>
      <c r="K954" t="str">
        <f>IF((БД_2023[[#This Row],[ВЫРУЧКА (ТГ.)]]/70)&gt;5000,(БД_2023[[#This Row],[ВЫРУЧКА (ТГ.)]]/70),"")</f>
        <v/>
      </c>
      <c r="L954" t="str">
        <f>_xlfn.CONCAT(БД_2023[[#This Row],[Имя]]," ",RIGHT(БД_2023[[#This Row],[Номер телефона]],5))</f>
        <v>ВИКТОРИЯ 6****</v>
      </c>
      <c r="M954" s="17" t="str">
        <f>VLOOKUP(БД_2023[[#This Row],[Имя]],'СВ данные'!$A$1:$B$212,2,0)</f>
        <v>Ж</v>
      </c>
      <c r="N954" t="s">
        <v>711</v>
      </c>
      <c r="O954" t="str">
        <f>VLOOKUP(БД_2023[[#This Row],[Товар]],'СВ данные'!$E$2:$F$373,2,0)</f>
        <v>Разное</v>
      </c>
    </row>
    <row r="955" spans="1:15" x14ac:dyDescent="0.2">
      <c r="A955" s="14" t="s">
        <v>9</v>
      </c>
      <c r="B955" s="4">
        <v>45159</v>
      </c>
      <c r="C955" t="s">
        <v>625</v>
      </c>
      <c r="D955" s="18" t="s">
        <v>973</v>
      </c>
      <c r="E955" s="7" t="s">
        <v>169</v>
      </c>
      <c r="F955" s="6" t="s">
        <v>30</v>
      </c>
      <c r="G955" s="15">
        <v>0</v>
      </c>
      <c r="H955" s="7" t="s">
        <v>32</v>
      </c>
      <c r="I955" s="16">
        <v>70420</v>
      </c>
      <c r="J955" s="18" t="s">
        <v>717</v>
      </c>
      <c r="K955" t="str">
        <f>IF((БД_2023[[#This Row],[ВЫРУЧКА (ТГ.)]]/70)&gt;5000,(БД_2023[[#This Row],[ВЫРУЧКА (ТГ.)]]/70),"")</f>
        <v/>
      </c>
      <c r="L955" t="str">
        <f>_xlfn.CONCAT(БД_2023[[#This Row],[Имя]]," ",RIGHT(БД_2023[[#This Row],[Номер телефона]],5))</f>
        <v>ИСЛАМ 8****</v>
      </c>
      <c r="M955" s="17" t="str">
        <f>VLOOKUP(БД_2023[[#This Row],[Имя]],'СВ данные'!$A$1:$B$212,2,0)</f>
        <v>М</v>
      </c>
      <c r="N955" t="s">
        <v>710</v>
      </c>
      <c r="O955" t="str">
        <f>VLOOKUP(БД_2023[[#This Row],[Товар]],'СВ данные'!$E$2:$F$373,2,0)</f>
        <v>Нет данных</v>
      </c>
    </row>
    <row r="956" spans="1:15" x14ac:dyDescent="0.2">
      <c r="A956" s="14" t="s">
        <v>14</v>
      </c>
      <c r="B956" s="4">
        <v>45159</v>
      </c>
      <c r="C956" t="s">
        <v>395</v>
      </c>
      <c r="D956" s="33" t="s">
        <v>1118</v>
      </c>
      <c r="E956" t="s">
        <v>179</v>
      </c>
      <c r="F956" s="6">
        <v>13853</v>
      </c>
      <c r="G956" s="15">
        <v>13.3</v>
      </c>
      <c r="H956" s="7" t="s">
        <v>33</v>
      </c>
      <c r="I956" s="16">
        <v>212030</v>
      </c>
      <c r="J956" s="18" t="s">
        <v>533</v>
      </c>
      <c r="K956" t="str">
        <f>IF((БД_2023[[#This Row],[ВЫРУЧКА (ТГ.)]]/70)&gt;5000,(БД_2023[[#This Row],[ВЫРУЧКА (ТГ.)]]/70),"")</f>
        <v/>
      </c>
      <c r="L956" t="str">
        <f>_xlfn.CONCAT(БД_2023[[#This Row],[Имя]]," ",RIGHT(БД_2023[[#This Row],[Номер телефона]],5))</f>
        <v>ЮЛИЯ 2****</v>
      </c>
      <c r="M956" s="17" t="str">
        <f>VLOOKUP(БД_2023[[#This Row],[Имя]],'СВ данные'!$A$1:$B$212,2,0)</f>
        <v>Ж</v>
      </c>
      <c r="N956" t="s">
        <v>711</v>
      </c>
      <c r="O956" t="str">
        <f>VLOOKUP(БД_2023[[#This Row],[Товар]],'СВ данные'!$E$2:$F$373,2,0)</f>
        <v>Разное</v>
      </c>
    </row>
    <row r="957" spans="1:15" x14ac:dyDescent="0.2">
      <c r="A957" s="14" t="s">
        <v>18</v>
      </c>
      <c r="B957" s="4">
        <v>45160</v>
      </c>
      <c r="C957" t="s">
        <v>442</v>
      </c>
      <c r="D957" s="33" t="s">
        <v>1099</v>
      </c>
      <c r="E957" s="7" t="s">
        <v>175</v>
      </c>
      <c r="F957" s="6">
        <v>11534.82</v>
      </c>
      <c r="G957" s="15">
        <v>13.3</v>
      </c>
      <c r="H957" s="7" t="s">
        <v>33</v>
      </c>
      <c r="I957" s="16">
        <v>112980</v>
      </c>
      <c r="J957" s="18" t="s">
        <v>533</v>
      </c>
      <c r="K957" t="str">
        <f>IF((БД_2023[[#This Row],[ВЫРУЧКА (ТГ.)]]/70)&gt;5000,(БД_2023[[#This Row],[ВЫРУЧКА (ТГ.)]]/70),"")</f>
        <v/>
      </c>
      <c r="L957" t="str">
        <f>_xlfn.CONCAT(БД_2023[[#This Row],[Имя]]," ",RIGHT(БД_2023[[#This Row],[Номер телефона]],5))</f>
        <v>ВАЛЕНТИНА 3****</v>
      </c>
      <c r="M957" s="17" t="str">
        <f>VLOOKUP(БД_2023[[#This Row],[Имя]],'СВ данные'!$A$1:$B$212,2,0)</f>
        <v>Ж</v>
      </c>
      <c r="N957" t="s">
        <v>711</v>
      </c>
      <c r="O957" t="str">
        <f>VLOOKUP(БД_2023[[#This Row],[Товар]],'СВ данные'!$E$2:$F$373,2,0)</f>
        <v>Одежда</v>
      </c>
    </row>
    <row r="958" spans="1:15" x14ac:dyDescent="0.2">
      <c r="A958" s="14" t="s">
        <v>0</v>
      </c>
      <c r="B958" s="4">
        <v>45160</v>
      </c>
      <c r="C958" t="s">
        <v>395</v>
      </c>
      <c r="D958" s="33" t="s">
        <v>806</v>
      </c>
      <c r="E958" s="7" t="s">
        <v>49</v>
      </c>
      <c r="F958" s="6">
        <v>7122</v>
      </c>
      <c r="G958" s="15">
        <v>13.6</v>
      </c>
      <c r="H958" s="7" t="s">
        <v>36</v>
      </c>
      <c r="I958" s="16">
        <v>80465</v>
      </c>
      <c r="J958" s="18" t="s">
        <v>533</v>
      </c>
      <c r="K958" t="str">
        <f>IF((БД_2023[[#This Row],[ВЫРУЧКА (ТГ.)]]/70)&gt;5000,(БД_2023[[#This Row],[ВЫРУЧКА (ТГ.)]]/70),"")</f>
        <v/>
      </c>
      <c r="L958" t="str">
        <f>_xlfn.CONCAT(БД_2023[[#This Row],[Имя]]," ",RIGHT(БД_2023[[#This Row],[Номер телефона]],5))</f>
        <v>ЮЛИЯ 7****</v>
      </c>
      <c r="M958" s="17" t="str">
        <f>VLOOKUP(БД_2023[[#This Row],[Имя]],'СВ данные'!$A$1:$B$212,2,0)</f>
        <v>Ж</v>
      </c>
      <c r="N958" t="s">
        <v>711</v>
      </c>
      <c r="O958" t="str">
        <f>VLOOKUP(БД_2023[[#This Row],[Товар]],'СВ данные'!$E$2:$F$373,2,0)</f>
        <v>Сумки</v>
      </c>
    </row>
    <row r="959" spans="1:15" x14ac:dyDescent="0.2">
      <c r="A959" s="14" t="s">
        <v>0</v>
      </c>
      <c r="B959" s="4">
        <v>45160</v>
      </c>
      <c r="C959" t="s">
        <v>353</v>
      </c>
      <c r="D959" s="33" t="s">
        <v>1023</v>
      </c>
      <c r="E959" s="7" t="s">
        <v>166</v>
      </c>
      <c r="F959" s="6">
        <v>4646</v>
      </c>
      <c r="G959" s="15">
        <v>13.6</v>
      </c>
      <c r="H959" s="7" t="s">
        <v>36</v>
      </c>
      <c r="I959" s="16">
        <v>75600</v>
      </c>
      <c r="J959" s="18" t="s">
        <v>533</v>
      </c>
      <c r="K959" t="str">
        <f>IF((БД_2023[[#This Row],[ВЫРУЧКА (ТГ.)]]/70)&gt;5000,(БД_2023[[#This Row],[ВЫРУЧКА (ТГ.)]]/70),"")</f>
        <v/>
      </c>
      <c r="L959" t="str">
        <f>_xlfn.CONCAT(БД_2023[[#This Row],[Имя]]," ",RIGHT(БД_2023[[#This Row],[Номер телефона]],5))</f>
        <v>ИРИНА 6****</v>
      </c>
      <c r="M959" s="17" t="str">
        <f>VLOOKUP(БД_2023[[#This Row],[Имя]],'СВ данные'!$A$1:$B$212,2,0)</f>
        <v>Ж</v>
      </c>
      <c r="N959" t="s">
        <v>711</v>
      </c>
      <c r="O959" t="str">
        <f>VLOOKUP(БД_2023[[#This Row],[Товар]],'СВ данные'!$E$2:$F$373,2,0)</f>
        <v>Разное</v>
      </c>
    </row>
    <row r="960" spans="1:15" x14ac:dyDescent="0.2">
      <c r="A960" s="14" t="s">
        <v>11</v>
      </c>
      <c r="B960" s="4">
        <v>45160</v>
      </c>
      <c r="C960" t="s">
        <v>399</v>
      </c>
      <c r="D960" s="33" t="s">
        <v>888</v>
      </c>
      <c r="E960" t="s">
        <v>293</v>
      </c>
      <c r="F960" s="6">
        <v>2594</v>
      </c>
      <c r="G960" s="15">
        <v>13.45</v>
      </c>
      <c r="H960" s="7" t="s">
        <v>32</v>
      </c>
      <c r="I960" s="16">
        <v>13440</v>
      </c>
      <c r="J960" s="18" t="s">
        <v>25</v>
      </c>
      <c r="K960" t="str">
        <f>IF((БД_2023[[#This Row],[ВЫРУЧКА (ТГ.)]]/70)&gt;5000,(БД_2023[[#This Row],[ВЫРУЧКА (ТГ.)]]/70),"")</f>
        <v/>
      </c>
      <c r="L960" t="str">
        <f>_xlfn.CONCAT(БД_2023[[#This Row],[Имя]]," ",RIGHT(БД_2023[[#This Row],[Номер телефона]],5))</f>
        <v>НАТАЛЬЯ 1****</v>
      </c>
      <c r="M960" s="17" t="str">
        <f>VLOOKUP(БД_2023[[#This Row],[Имя]],'СВ данные'!$A$1:$B$212,2,0)</f>
        <v>Ж</v>
      </c>
      <c r="N960" t="s">
        <v>711</v>
      </c>
      <c r="O960" t="str">
        <f>VLOOKUP(БД_2023[[#This Row],[Товар]],'СВ данные'!$E$2:$F$373,2,0)</f>
        <v>Для дома</v>
      </c>
    </row>
    <row r="961" spans="1:15" x14ac:dyDescent="0.2">
      <c r="A961" s="14" t="s">
        <v>18</v>
      </c>
      <c r="B961" s="4">
        <v>45160</v>
      </c>
      <c r="C961" t="s">
        <v>472</v>
      </c>
      <c r="D961" s="33" t="s">
        <v>1180</v>
      </c>
      <c r="E961" t="s">
        <v>179</v>
      </c>
      <c r="F961" s="6">
        <v>798178</v>
      </c>
      <c r="G961" s="15">
        <v>13.3</v>
      </c>
      <c r="H961" s="7" t="s">
        <v>12</v>
      </c>
      <c r="I961" s="16">
        <v>85085</v>
      </c>
      <c r="J961" s="18" t="s">
        <v>533</v>
      </c>
      <c r="K961" t="str">
        <f>IF((БД_2023[[#This Row],[ВЫРУЧКА (ТГ.)]]/70)&gt;5000,(БД_2023[[#This Row],[ВЫРУЧКА (ТГ.)]]/70),"")</f>
        <v/>
      </c>
      <c r="L961" t="str">
        <f>_xlfn.CONCAT(БД_2023[[#This Row],[Имя]]," ",RIGHT(БД_2023[[#This Row],[Номер телефона]],5))</f>
        <v>ЯНА 2****</v>
      </c>
      <c r="M961" s="17" t="str">
        <f>VLOOKUP(БД_2023[[#This Row],[Имя]],'СВ данные'!$A$1:$B$212,2,0)</f>
        <v>Ж</v>
      </c>
      <c r="N961" t="s">
        <v>711</v>
      </c>
      <c r="O961" t="str">
        <f>VLOOKUP(БД_2023[[#This Row],[Товар]],'СВ данные'!$E$2:$F$373,2,0)</f>
        <v>Разное</v>
      </c>
    </row>
    <row r="962" spans="1:15" x14ac:dyDescent="0.2">
      <c r="A962" s="14" t="s">
        <v>14</v>
      </c>
      <c r="B962" s="4">
        <v>45160</v>
      </c>
      <c r="C962" t="s">
        <v>427</v>
      </c>
      <c r="D962" s="33" t="s">
        <v>1181</v>
      </c>
      <c r="E962" s="7" t="s">
        <v>57</v>
      </c>
      <c r="F962" s="6">
        <v>6640</v>
      </c>
      <c r="G962" s="15">
        <v>13.4</v>
      </c>
      <c r="H962" s="7" t="s">
        <v>33</v>
      </c>
      <c r="I962" s="16">
        <v>49000</v>
      </c>
      <c r="J962" s="18" t="s">
        <v>533</v>
      </c>
      <c r="K962" t="str">
        <f>IF((БД_2023[[#This Row],[ВЫРУЧКА (ТГ.)]]/70)&gt;5000,(БД_2023[[#This Row],[ВЫРУЧКА (ТГ.)]]/70),"")</f>
        <v/>
      </c>
      <c r="L962" t="str">
        <f>_xlfn.CONCAT(БД_2023[[#This Row],[Имя]]," ",RIGHT(БД_2023[[#This Row],[Номер телефона]],5))</f>
        <v>ДАРЬЯ 8****</v>
      </c>
      <c r="M962" s="17" t="str">
        <f>VLOOKUP(БД_2023[[#This Row],[Имя]],'СВ данные'!$A$1:$B$212,2,0)</f>
        <v>Ж</v>
      </c>
      <c r="N962" t="s">
        <v>711</v>
      </c>
      <c r="O962" t="str">
        <f>VLOOKUP(БД_2023[[#This Row],[Товар]],'СВ данные'!$E$2:$F$373,2,0)</f>
        <v>Детская одежда</v>
      </c>
    </row>
    <row r="963" spans="1:15" x14ac:dyDescent="0.2">
      <c r="A963" s="14" t="s">
        <v>11</v>
      </c>
      <c r="B963" s="4">
        <v>45161</v>
      </c>
      <c r="C963" t="s">
        <v>615</v>
      </c>
      <c r="D963" s="33" t="s">
        <v>1182</v>
      </c>
      <c r="E963" s="7" t="s">
        <v>341</v>
      </c>
      <c r="F963" s="6">
        <v>7022</v>
      </c>
      <c r="G963" s="15">
        <v>13.45</v>
      </c>
      <c r="H963" s="7" t="s">
        <v>32</v>
      </c>
      <c r="I963" s="16">
        <v>44660</v>
      </c>
      <c r="J963" s="18" t="s">
        <v>717</v>
      </c>
      <c r="K963" t="str">
        <f>IF((БД_2023[[#This Row],[ВЫРУЧКА (ТГ.)]]/70)&gt;5000,(БД_2023[[#This Row],[ВЫРУЧКА (ТГ.)]]/70),"")</f>
        <v/>
      </c>
      <c r="L963" t="str">
        <f>_xlfn.CONCAT(БД_2023[[#This Row],[Имя]]," ",RIGHT(БД_2023[[#This Row],[Номер телефона]],5))</f>
        <v>ДАМИР 4****</v>
      </c>
      <c r="M963" s="17" t="str">
        <f>VLOOKUP(БД_2023[[#This Row],[Имя]],'СВ данные'!$A$1:$B$212,2,0)</f>
        <v>М</v>
      </c>
      <c r="N963" t="s">
        <v>710</v>
      </c>
      <c r="O963" t="str">
        <f>VLOOKUP(БД_2023[[#This Row],[Товар]],'СВ данные'!$E$2:$F$373,2,0)</f>
        <v>Разное</v>
      </c>
    </row>
    <row r="964" spans="1:15" x14ac:dyDescent="0.2">
      <c r="A964" s="14" t="s">
        <v>11</v>
      </c>
      <c r="B964" s="4">
        <v>45161</v>
      </c>
      <c r="C964" t="s">
        <v>453</v>
      </c>
      <c r="D964" s="33" t="s">
        <v>846</v>
      </c>
      <c r="E964" s="7" t="s">
        <v>296</v>
      </c>
      <c r="F964" s="6">
        <v>6080</v>
      </c>
      <c r="G964" s="15">
        <v>13.45</v>
      </c>
      <c r="H964" s="7" t="s">
        <v>32</v>
      </c>
      <c r="I964" s="16">
        <v>31570</v>
      </c>
      <c r="J964" s="18" t="s">
        <v>25</v>
      </c>
      <c r="K964" t="str">
        <f>IF((БД_2023[[#This Row],[ВЫРУЧКА (ТГ.)]]/70)&gt;5000,(БД_2023[[#This Row],[ВЫРУЧКА (ТГ.)]]/70),"")</f>
        <v/>
      </c>
      <c r="L964" t="str">
        <f>_xlfn.CONCAT(БД_2023[[#This Row],[Имя]]," ",RIGHT(БД_2023[[#This Row],[Номер телефона]],5))</f>
        <v>МАРИЯ 3****</v>
      </c>
      <c r="M964" s="17" t="str">
        <f>VLOOKUP(БД_2023[[#This Row],[Имя]],'СВ данные'!$A$1:$B$212,2,0)</f>
        <v>Ж</v>
      </c>
      <c r="N964" t="s">
        <v>711</v>
      </c>
      <c r="O964" t="str">
        <f>VLOOKUP(БД_2023[[#This Row],[Товар]],'СВ данные'!$E$2:$F$373,2,0)</f>
        <v>Одежда</v>
      </c>
    </row>
    <row r="965" spans="1:15" x14ac:dyDescent="0.2">
      <c r="A965" s="14" t="s">
        <v>11</v>
      </c>
      <c r="B965" s="4">
        <v>45161</v>
      </c>
      <c r="C965" t="s">
        <v>461</v>
      </c>
      <c r="D965" s="33" t="s">
        <v>1106</v>
      </c>
      <c r="E965" s="7" t="s">
        <v>262</v>
      </c>
      <c r="F965" s="6">
        <v>3561</v>
      </c>
      <c r="G965" s="15">
        <v>13.55</v>
      </c>
      <c r="H965" s="7" t="s">
        <v>32</v>
      </c>
      <c r="I965" s="16">
        <v>22680</v>
      </c>
      <c r="J965" s="18" t="s">
        <v>25</v>
      </c>
      <c r="K965" t="str">
        <f>IF((БД_2023[[#This Row],[ВЫРУЧКА (ТГ.)]]/70)&gt;5000,(БД_2023[[#This Row],[ВЫРУЧКА (ТГ.)]]/70),"")</f>
        <v/>
      </c>
      <c r="L965" t="str">
        <f>_xlfn.CONCAT(БД_2023[[#This Row],[Имя]]," ",RIGHT(БД_2023[[#This Row],[Номер телефона]],5))</f>
        <v>ЛЮБА 7****</v>
      </c>
      <c r="M965" s="17" t="str">
        <f>VLOOKUP(БД_2023[[#This Row],[Имя]],'СВ данные'!$A$1:$B$212,2,0)</f>
        <v>Ж</v>
      </c>
      <c r="N965" t="s">
        <v>711</v>
      </c>
      <c r="O965" t="str">
        <f>VLOOKUP(БД_2023[[#This Row],[Товар]],'СВ данные'!$E$2:$F$373,2,0)</f>
        <v>Одежда</v>
      </c>
    </row>
    <row r="966" spans="1:15" x14ac:dyDescent="0.2">
      <c r="A966" s="14" t="s">
        <v>18</v>
      </c>
      <c r="B966" s="4">
        <v>45161</v>
      </c>
      <c r="C966" t="s">
        <v>453</v>
      </c>
      <c r="D966" s="33" t="s">
        <v>933</v>
      </c>
      <c r="E966" s="7" t="s">
        <v>137</v>
      </c>
      <c r="F966" s="6">
        <v>593641</v>
      </c>
      <c r="G966" s="15">
        <v>13.3</v>
      </c>
      <c r="H966" s="7" t="s">
        <v>33</v>
      </c>
      <c r="I966" s="16">
        <v>55650</v>
      </c>
      <c r="J966" s="18" t="s">
        <v>533</v>
      </c>
      <c r="K966" t="str">
        <f>IF((БД_2023[[#This Row],[ВЫРУЧКА (ТГ.)]]/70)&gt;5000,(БД_2023[[#This Row],[ВЫРУЧКА (ТГ.)]]/70),"")</f>
        <v/>
      </c>
      <c r="L966" t="str">
        <f>_xlfn.CONCAT(БД_2023[[#This Row],[Имя]]," ",RIGHT(БД_2023[[#This Row],[Номер телефона]],5))</f>
        <v>МАРИЯ 8****</v>
      </c>
      <c r="M966" s="17" t="str">
        <f>VLOOKUP(БД_2023[[#This Row],[Имя]],'СВ данные'!$A$1:$B$212,2,0)</f>
        <v>Ж</v>
      </c>
      <c r="N966" t="s">
        <v>711</v>
      </c>
      <c r="O966" t="str">
        <f>VLOOKUP(БД_2023[[#This Row],[Товар]],'СВ данные'!$E$2:$F$373,2,0)</f>
        <v>Разное</v>
      </c>
    </row>
    <row r="967" spans="1:15" x14ac:dyDescent="0.2">
      <c r="A967" s="14" t="s">
        <v>14</v>
      </c>
      <c r="B967" s="4">
        <v>45161</v>
      </c>
      <c r="C967" t="s">
        <v>469</v>
      </c>
      <c r="D967" s="33" t="s">
        <v>1183</v>
      </c>
      <c r="E967" s="7" t="s">
        <v>288</v>
      </c>
      <c r="F967" s="6">
        <v>7140</v>
      </c>
      <c r="G967" s="15">
        <v>14</v>
      </c>
      <c r="H967" s="7" t="s">
        <v>12</v>
      </c>
      <c r="I967" s="16">
        <v>81550</v>
      </c>
      <c r="J967" s="18" t="s">
        <v>352</v>
      </c>
      <c r="K967" t="str">
        <f>IF((БД_2023[[#This Row],[ВЫРУЧКА (ТГ.)]]/70)&gt;5000,(БД_2023[[#This Row],[ВЫРУЧКА (ТГ.)]]/70),"")</f>
        <v/>
      </c>
      <c r="L967" t="str">
        <f>_xlfn.CONCAT(БД_2023[[#This Row],[Имя]]," ",RIGHT(БД_2023[[#This Row],[Номер телефона]],5))</f>
        <v>ПОЛИНА 2****</v>
      </c>
      <c r="M967" s="17" t="str">
        <f>VLOOKUP(БД_2023[[#This Row],[Имя]],'СВ данные'!$A$1:$B$212,2,0)</f>
        <v>Ж</v>
      </c>
      <c r="N967" t="s">
        <v>711</v>
      </c>
      <c r="O967" t="str">
        <f>VLOOKUP(БД_2023[[#This Row],[Товар]],'СВ данные'!$E$2:$F$373,2,0)</f>
        <v>Одежда</v>
      </c>
    </row>
    <row r="968" spans="1:15" x14ac:dyDescent="0.2">
      <c r="A968" s="14" t="s">
        <v>0</v>
      </c>
      <c r="B968" s="4">
        <v>45162</v>
      </c>
      <c r="C968" t="s">
        <v>399</v>
      </c>
      <c r="D968" s="33" t="s">
        <v>779</v>
      </c>
      <c r="E968" s="7" t="s">
        <v>55</v>
      </c>
      <c r="F968" s="6">
        <v>8655</v>
      </c>
      <c r="G968" s="15">
        <v>66</v>
      </c>
      <c r="H968" s="7" t="s">
        <v>37</v>
      </c>
      <c r="I968" s="16">
        <v>97930</v>
      </c>
      <c r="J968" s="18" t="s">
        <v>535</v>
      </c>
      <c r="K968" t="str">
        <f>IF((БД_2023[[#This Row],[ВЫРУЧКА (ТГ.)]]/70)&gt;5000,(БД_2023[[#This Row],[ВЫРУЧКА (ТГ.)]]/70),"")</f>
        <v/>
      </c>
      <c r="L968" t="str">
        <f>_xlfn.CONCAT(БД_2023[[#This Row],[Имя]]," ",RIGHT(БД_2023[[#This Row],[Номер телефона]],5))</f>
        <v>НАТАЛЬЯ 1****</v>
      </c>
      <c r="M968" s="17" t="str">
        <f>VLOOKUP(БД_2023[[#This Row],[Имя]],'СВ данные'!$A$1:$B$212,2,0)</f>
        <v>Ж</v>
      </c>
      <c r="N968" t="s">
        <v>710</v>
      </c>
      <c r="O968" t="str">
        <f>VLOOKUP(БД_2023[[#This Row],[Товар]],'СВ данные'!$E$2:$F$373,2,0)</f>
        <v>Для дома</v>
      </c>
    </row>
    <row r="969" spans="1:15" x14ac:dyDescent="0.2">
      <c r="A969" s="14" t="s">
        <v>0</v>
      </c>
      <c r="B969" s="4">
        <v>45162</v>
      </c>
      <c r="C969" t="s">
        <v>427</v>
      </c>
      <c r="D969" s="33" t="s">
        <v>1184</v>
      </c>
      <c r="E969" s="7" t="s">
        <v>277</v>
      </c>
      <c r="F969" s="6">
        <v>5600</v>
      </c>
      <c r="G969" s="15">
        <v>70</v>
      </c>
      <c r="H969" s="7" t="s">
        <v>42</v>
      </c>
      <c r="I969" s="16">
        <v>51800</v>
      </c>
      <c r="J969" s="18" t="s">
        <v>539</v>
      </c>
      <c r="K969" t="str">
        <f>IF((БД_2023[[#This Row],[ВЫРУЧКА (ТГ.)]]/70)&gt;5000,(БД_2023[[#This Row],[ВЫРУЧКА (ТГ.)]]/70),"")</f>
        <v/>
      </c>
      <c r="L969" t="str">
        <f>_xlfn.CONCAT(БД_2023[[#This Row],[Имя]]," ",RIGHT(БД_2023[[#This Row],[Номер телефона]],5))</f>
        <v>ДАРЬЯ 0****</v>
      </c>
      <c r="M969" s="17" t="str">
        <f>VLOOKUP(БД_2023[[#This Row],[Имя]],'СВ данные'!$A$1:$B$212,2,0)</f>
        <v>Ж</v>
      </c>
      <c r="N969" t="s">
        <v>710</v>
      </c>
      <c r="O969" t="str">
        <f>VLOOKUP(БД_2023[[#This Row],[Товар]],'СВ данные'!$E$2:$F$373,2,0)</f>
        <v>Разное</v>
      </c>
    </row>
    <row r="970" spans="1:15" x14ac:dyDescent="0.2">
      <c r="A970" s="14" t="s">
        <v>11</v>
      </c>
      <c r="B970" s="4">
        <v>45162</v>
      </c>
      <c r="C970" t="s">
        <v>353</v>
      </c>
      <c r="D970" s="33" t="s">
        <v>767</v>
      </c>
      <c r="E970" s="7" t="s">
        <v>49</v>
      </c>
      <c r="F970" s="6">
        <v>2652</v>
      </c>
      <c r="G970" s="15">
        <v>13.65</v>
      </c>
      <c r="H970" s="7" t="s">
        <v>32</v>
      </c>
      <c r="I970" s="16">
        <v>13720</v>
      </c>
      <c r="J970" s="18" t="s">
        <v>25</v>
      </c>
      <c r="K970" t="str">
        <f>IF((БД_2023[[#This Row],[ВЫРУЧКА (ТГ.)]]/70)&gt;5000,(БД_2023[[#This Row],[ВЫРУЧКА (ТГ.)]]/70),"")</f>
        <v/>
      </c>
      <c r="L970" t="str">
        <f>_xlfn.CONCAT(БД_2023[[#This Row],[Имя]]," ",RIGHT(БД_2023[[#This Row],[Номер телефона]],5))</f>
        <v>ИРИНА 1****</v>
      </c>
      <c r="M970" s="17" t="str">
        <f>VLOOKUP(БД_2023[[#This Row],[Имя]],'СВ данные'!$A$1:$B$212,2,0)</f>
        <v>Ж</v>
      </c>
      <c r="N970" t="s">
        <v>711</v>
      </c>
      <c r="O970" t="str">
        <f>VLOOKUP(БД_2023[[#This Row],[Товар]],'СВ данные'!$E$2:$F$373,2,0)</f>
        <v>Сумки</v>
      </c>
    </row>
    <row r="971" spans="1:15" x14ac:dyDescent="0.2">
      <c r="A971" s="14" t="s">
        <v>0</v>
      </c>
      <c r="B971" s="4">
        <v>45162</v>
      </c>
      <c r="C971" t="s">
        <v>465</v>
      </c>
      <c r="D971" s="33" t="s">
        <v>1141</v>
      </c>
      <c r="E971" s="7" t="s">
        <v>49</v>
      </c>
      <c r="F971" s="6">
        <v>9190</v>
      </c>
      <c r="G971" s="15">
        <v>13.8</v>
      </c>
      <c r="H971" s="7" t="s">
        <v>42</v>
      </c>
      <c r="I971" s="16">
        <v>98980</v>
      </c>
      <c r="J971" s="18" t="s">
        <v>533</v>
      </c>
      <c r="K971" t="str">
        <f>IF((БД_2023[[#This Row],[ВЫРУЧКА (ТГ.)]]/70)&gt;5000,(БД_2023[[#This Row],[ВЫРУЧКА (ТГ.)]]/70),"")</f>
        <v/>
      </c>
      <c r="L971" t="str">
        <f>_xlfn.CONCAT(БД_2023[[#This Row],[Имя]]," ",RIGHT(БД_2023[[#This Row],[Номер телефона]],5))</f>
        <v>НАТАЛИ 6****</v>
      </c>
      <c r="M971" s="17" t="str">
        <f>VLOOKUP(БД_2023[[#This Row],[Имя]],'СВ данные'!$A$1:$B$212,2,0)</f>
        <v>Ж</v>
      </c>
      <c r="N971" t="s">
        <v>711</v>
      </c>
      <c r="O971" t="str">
        <f>VLOOKUP(БД_2023[[#This Row],[Товар]],'СВ данные'!$E$2:$F$373,2,0)</f>
        <v>Сумки</v>
      </c>
    </row>
    <row r="972" spans="1:15" x14ac:dyDescent="0.2">
      <c r="A972" s="14" t="s">
        <v>0</v>
      </c>
      <c r="B972" s="4">
        <v>45162</v>
      </c>
      <c r="C972" t="s">
        <v>442</v>
      </c>
      <c r="D972" s="33" t="s">
        <v>1185</v>
      </c>
      <c r="E972" s="7" t="s">
        <v>151</v>
      </c>
      <c r="F972" s="6">
        <v>975</v>
      </c>
      <c r="G972" s="15">
        <v>13.8</v>
      </c>
      <c r="H972" s="7" t="s">
        <v>39</v>
      </c>
      <c r="I972" s="16">
        <v>26677</v>
      </c>
      <c r="J972" s="18" t="s">
        <v>352</v>
      </c>
      <c r="K972" t="str">
        <f>IF((БД_2023[[#This Row],[ВЫРУЧКА (ТГ.)]]/70)&gt;5000,(БД_2023[[#This Row],[ВЫРУЧКА (ТГ.)]]/70),"")</f>
        <v/>
      </c>
      <c r="L972" t="str">
        <f>_xlfn.CONCAT(БД_2023[[#This Row],[Имя]]," ",RIGHT(БД_2023[[#This Row],[Номер телефона]],5))</f>
        <v>ВАЛЕНТИНА 4****</v>
      </c>
      <c r="M972" s="17" t="str">
        <f>VLOOKUP(БД_2023[[#This Row],[Имя]],'СВ данные'!$A$1:$B$212,2,0)</f>
        <v>Ж</v>
      </c>
      <c r="N972" t="s">
        <v>711</v>
      </c>
      <c r="O972" t="str">
        <f>VLOOKUP(БД_2023[[#This Row],[Товар]],'СВ данные'!$E$2:$F$373,2,0)</f>
        <v>Образцы</v>
      </c>
    </row>
    <row r="973" spans="1:15" x14ac:dyDescent="0.2">
      <c r="A973" s="14" t="s">
        <v>0</v>
      </c>
      <c r="B973" s="4">
        <v>45162</v>
      </c>
      <c r="C973" t="s">
        <v>408</v>
      </c>
      <c r="D973" s="33" t="s">
        <v>1186</v>
      </c>
      <c r="E973" s="7" t="s">
        <v>278</v>
      </c>
      <c r="F973" s="6">
        <v>9399</v>
      </c>
      <c r="G973" s="15">
        <v>13.8</v>
      </c>
      <c r="H973" s="7" t="s">
        <v>12</v>
      </c>
      <c r="I973" s="16">
        <v>65793</v>
      </c>
      <c r="J973" s="18" t="s">
        <v>550</v>
      </c>
      <c r="K973" t="str">
        <f>IF((БД_2023[[#This Row],[ВЫРУЧКА (ТГ.)]]/70)&gt;5000,(БД_2023[[#This Row],[ВЫРУЧКА (ТГ.)]]/70),"")</f>
        <v/>
      </c>
      <c r="L973" t="str">
        <f>_xlfn.CONCAT(БД_2023[[#This Row],[Имя]]," ",RIGHT(БД_2023[[#This Row],[Номер телефона]],5))</f>
        <v>ЕЛЕНА 0****</v>
      </c>
      <c r="M973" s="17" t="str">
        <f>VLOOKUP(БД_2023[[#This Row],[Имя]],'СВ данные'!$A$1:$B$212,2,0)</f>
        <v>Ж</v>
      </c>
      <c r="N973" t="s">
        <v>711</v>
      </c>
      <c r="O973" t="str">
        <f>VLOOKUP(БД_2023[[#This Row],[Товар]],'СВ данные'!$E$2:$F$373,2,0)</f>
        <v>Цифровая техника</v>
      </c>
    </row>
    <row r="974" spans="1:15" x14ac:dyDescent="0.2">
      <c r="A974" s="14" t="s">
        <v>0</v>
      </c>
      <c r="B974" s="4">
        <v>45162</v>
      </c>
      <c r="C974" t="s">
        <v>414</v>
      </c>
      <c r="D974" s="33" t="s">
        <v>942</v>
      </c>
      <c r="E974" s="7" t="s">
        <v>120</v>
      </c>
      <c r="F974" s="6">
        <v>8625</v>
      </c>
      <c r="G974" s="15">
        <v>13.8</v>
      </c>
      <c r="H974" s="7" t="s">
        <v>39</v>
      </c>
      <c r="I974" s="16">
        <v>90716.5</v>
      </c>
      <c r="J974" s="18" t="s">
        <v>533</v>
      </c>
      <c r="K974" t="str">
        <f>IF((БД_2023[[#This Row],[ВЫРУЧКА (ТГ.)]]/70)&gt;5000,(БД_2023[[#This Row],[ВЫРУЧКА (ТГ.)]]/70),"")</f>
        <v/>
      </c>
      <c r="L974" t="str">
        <f>_xlfn.CONCAT(БД_2023[[#This Row],[Имя]]," ",RIGHT(БД_2023[[#This Row],[Номер телефона]],5))</f>
        <v>ЕКАТЕРИНА 3****</v>
      </c>
      <c r="M974" s="17" t="str">
        <f>VLOOKUP(БД_2023[[#This Row],[Имя]],'СВ данные'!$A$1:$B$212,2,0)</f>
        <v>Ж</v>
      </c>
      <c r="N974" t="s">
        <v>711</v>
      </c>
      <c r="O974" t="str">
        <f>VLOOKUP(БД_2023[[#This Row],[Товар]],'СВ данные'!$E$2:$F$373,2,0)</f>
        <v>Бижутерия</v>
      </c>
    </row>
    <row r="975" spans="1:15" x14ac:dyDescent="0.2">
      <c r="A975" s="14" t="s">
        <v>13</v>
      </c>
      <c r="B975" s="4">
        <v>45162</v>
      </c>
      <c r="C975" t="s">
        <v>400</v>
      </c>
      <c r="D975" s="33" t="s">
        <v>756</v>
      </c>
      <c r="E975" s="7" t="s">
        <v>175</v>
      </c>
      <c r="F975" s="6" t="s">
        <v>30</v>
      </c>
      <c r="G975" s="15">
        <v>70</v>
      </c>
      <c r="H975" s="7" t="s">
        <v>33</v>
      </c>
      <c r="I975" s="16">
        <v>61670</v>
      </c>
      <c r="J975" s="18" t="s">
        <v>535</v>
      </c>
      <c r="K975" t="str">
        <f>IF((БД_2023[[#This Row],[ВЫРУЧКА (ТГ.)]]/70)&gt;5000,(БД_2023[[#This Row],[ВЫРУЧКА (ТГ.)]]/70),"")</f>
        <v/>
      </c>
      <c r="L975" t="str">
        <f>_xlfn.CONCAT(БД_2023[[#This Row],[Имя]]," ",RIGHT(БД_2023[[#This Row],[Номер телефона]],5))</f>
        <v>АННА ****</v>
      </c>
      <c r="M975" s="17" t="str">
        <f>VLOOKUP(БД_2023[[#This Row],[Имя]],'СВ данные'!$A$1:$B$212,2,0)</f>
        <v>Ж</v>
      </c>
      <c r="N975" t="s">
        <v>710</v>
      </c>
      <c r="O975" t="str">
        <f>VLOOKUP(БД_2023[[#This Row],[Товар]],'СВ данные'!$E$2:$F$373,2,0)</f>
        <v>Одежда</v>
      </c>
    </row>
    <row r="976" spans="1:15" x14ac:dyDescent="0.2">
      <c r="A976" s="14" t="s">
        <v>13</v>
      </c>
      <c r="B976" s="4">
        <v>45163</v>
      </c>
      <c r="C976" t="s">
        <v>395</v>
      </c>
      <c r="D976" s="33" t="s">
        <v>1187</v>
      </c>
      <c r="E976" t="s">
        <v>179</v>
      </c>
      <c r="F976" s="6">
        <v>1463</v>
      </c>
      <c r="G976" s="15">
        <v>13.6</v>
      </c>
      <c r="H976" s="7" t="s">
        <v>12</v>
      </c>
      <c r="I976" s="16">
        <v>49000</v>
      </c>
      <c r="J976" s="18" t="s">
        <v>533</v>
      </c>
      <c r="K976" t="str">
        <f>IF((БД_2023[[#This Row],[ВЫРУЧКА (ТГ.)]]/70)&gt;5000,(БД_2023[[#This Row],[ВЫРУЧКА (ТГ.)]]/70),"")</f>
        <v/>
      </c>
      <c r="L976" t="str">
        <f>_xlfn.CONCAT(БД_2023[[#This Row],[Имя]]," ",RIGHT(БД_2023[[#This Row],[Номер телефона]],5))</f>
        <v>ЮЛИЯ 4****</v>
      </c>
      <c r="M976" s="17" t="str">
        <f>VLOOKUP(БД_2023[[#This Row],[Имя]],'СВ данные'!$A$1:$B$212,2,0)</f>
        <v>Ж</v>
      </c>
      <c r="N976" t="s">
        <v>711</v>
      </c>
      <c r="O976" t="str">
        <f>VLOOKUP(БД_2023[[#This Row],[Товар]],'СВ данные'!$E$2:$F$373,2,0)</f>
        <v>Разное</v>
      </c>
    </row>
    <row r="977" spans="1:15" x14ac:dyDescent="0.2">
      <c r="A977" s="14" t="s">
        <v>11</v>
      </c>
      <c r="B977" s="4">
        <v>45163</v>
      </c>
      <c r="C977" t="s">
        <v>418</v>
      </c>
      <c r="D977" s="33" t="s">
        <v>747</v>
      </c>
      <c r="E977" s="7" t="s">
        <v>113</v>
      </c>
      <c r="F977" s="6">
        <v>3958</v>
      </c>
      <c r="G977" s="15">
        <v>13.75</v>
      </c>
      <c r="H977" s="7" t="s">
        <v>32</v>
      </c>
      <c r="I977" s="16">
        <v>20510</v>
      </c>
      <c r="J977" s="18" t="s">
        <v>25</v>
      </c>
      <c r="K977" t="str">
        <f>IF((БД_2023[[#This Row],[ВЫРУЧКА (ТГ.)]]/70)&gt;5000,(БД_2023[[#This Row],[ВЫРУЧКА (ТГ.)]]/70),"")</f>
        <v/>
      </c>
      <c r="L977" t="str">
        <f>_xlfn.CONCAT(БД_2023[[#This Row],[Имя]]," ",RIGHT(БД_2023[[#This Row],[Номер телефона]],5))</f>
        <v>ВЕРОНИКА 3****</v>
      </c>
      <c r="M977" s="17" t="str">
        <f>VLOOKUP(БД_2023[[#This Row],[Имя]],'СВ данные'!$A$1:$B$212,2,0)</f>
        <v>Ж</v>
      </c>
      <c r="N977" t="s">
        <v>711</v>
      </c>
      <c r="O977" t="str">
        <f>VLOOKUP(БД_2023[[#This Row],[Товар]],'СВ данные'!$E$2:$F$373,2,0)</f>
        <v>Разное</v>
      </c>
    </row>
    <row r="978" spans="1:15" x14ac:dyDescent="0.2">
      <c r="A978" s="14" t="s">
        <v>0</v>
      </c>
      <c r="B978" s="4">
        <v>45163</v>
      </c>
      <c r="C978" t="s">
        <v>426</v>
      </c>
      <c r="D978" s="33" t="s">
        <v>1109</v>
      </c>
      <c r="E978" s="7" t="s">
        <v>57</v>
      </c>
      <c r="F978" s="6">
        <v>8766</v>
      </c>
      <c r="G978" s="15">
        <v>13.8</v>
      </c>
      <c r="H978" s="7" t="s">
        <v>36</v>
      </c>
      <c r="I978" s="16">
        <v>92762.6</v>
      </c>
      <c r="J978" s="18" t="s">
        <v>533</v>
      </c>
      <c r="K978" t="str">
        <f>IF((БД_2023[[#This Row],[ВЫРУЧКА (ТГ.)]]/70)&gt;5000,(БД_2023[[#This Row],[ВЫРУЧКА (ТГ.)]]/70),"")</f>
        <v/>
      </c>
      <c r="L978" t="str">
        <f>_xlfn.CONCAT(БД_2023[[#This Row],[Имя]]," ",RIGHT(БД_2023[[#This Row],[Номер телефона]],5))</f>
        <v>КРИСТИНА 6****</v>
      </c>
      <c r="M978" s="17" t="str">
        <f>VLOOKUP(БД_2023[[#This Row],[Имя]],'СВ данные'!$A$1:$B$212,2,0)</f>
        <v>Ж</v>
      </c>
      <c r="N978" t="s">
        <v>711</v>
      </c>
      <c r="O978" t="str">
        <f>VLOOKUP(БД_2023[[#This Row],[Товар]],'СВ данные'!$E$2:$F$373,2,0)</f>
        <v>Детская одежда</v>
      </c>
    </row>
    <row r="979" spans="1:15" x14ac:dyDescent="0.2">
      <c r="A979" s="14" t="s">
        <v>19</v>
      </c>
      <c r="B979" s="4">
        <v>45163</v>
      </c>
      <c r="C979" t="s">
        <v>393</v>
      </c>
      <c r="D979" s="33" t="s">
        <v>919</v>
      </c>
      <c r="E979" s="7" t="s">
        <v>151</v>
      </c>
      <c r="F979" s="6" t="s">
        <v>30</v>
      </c>
      <c r="G979" s="15">
        <v>13.65</v>
      </c>
      <c r="H979" s="7" t="s">
        <v>33</v>
      </c>
      <c r="I979" s="16">
        <v>373819.6</v>
      </c>
      <c r="J979" s="18" t="s">
        <v>25</v>
      </c>
      <c r="K979" s="3">
        <f>IF((БД_2023[[#This Row],[ВЫРУЧКА (ТГ.)]]/70)&gt;5000,(БД_2023[[#This Row],[ВЫРУЧКА (ТГ.)]]/70),"")</f>
        <v>5340.28</v>
      </c>
      <c r="L979" t="str">
        <f>_xlfn.CONCAT(БД_2023[[#This Row],[Имя]]," ",RIGHT(БД_2023[[#This Row],[Номер телефона]],5))</f>
        <v>МАРИНА 2****</v>
      </c>
      <c r="M979" s="17" t="str">
        <f>VLOOKUP(БД_2023[[#This Row],[Имя]],'СВ данные'!$A$1:$B$212,2,0)</f>
        <v>Ж</v>
      </c>
      <c r="N979" t="s">
        <v>711</v>
      </c>
      <c r="O979" t="str">
        <f>VLOOKUP(БД_2023[[#This Row],[Товар]],'СВ данные'!$E$2:$F$373,2,0)</f>
        <v>Образцы</v>
      </c>
    </row>
    <row r="980" spans="1:15" x14ac:dyDescent="0.2">
      <c r="A980" s="14" t="s">
        <v>14</v>
      </c>
      <c r="B980" s="4">
        <v>45163</v>
      </c>
      <c r="C980" t="s">
        <v>414</v>
      </c>
      <c r="D980" s="33" t="s">
        <v>824</v>
      </c>
      <c r="E980" t="s">
        <v>179</v>
      </c>
      <c r="F980" s="6">
        <v>54441.3</v>
      </c>
      <c r="G980" s="15">
        <v>13.5</v>
      </c>
      <c r="H980" s="7" t="s">
        <v>33</v>
      </c>
      <c r="I980" s="16">
        <v>126070</v>
      </c>
      <c r="J980" s="18" t="s">
        <v>555</v>
      </c>
      <c r="K980" t="str">
        <f>IF((БД_2023[[#This Row],[ВЫРУЧКА (ТГ.)]]/70)&gt;5000,(БД_2023[[#This Row],[ВЫРУЧКА (ТГ.)]]/70),"")</f>
        <v/>
      </c>
      <c r="L980" t="str">
        <f>_xlfn.CONCAT(БД_2023[[#This Row],[Имя]]," ",RIGHT(БД_2023[[#This Row],[Номер телефона]],5))</f>
        <v>ЕКАТЕРИНА 0****</v>
      </c>
      <c r="M980" s="17" t="str">
        <f>VLOOKUP(БД_2023[[#This Row],[Имя]],'СВ данные'!$A$1:$B$212,2,0)</f>
        <v>Ж</v>
      </c>
      <c r="N980" t="s">
        <v>711</v>
      </c>
      <c r="O980" t="str">
        <f>VLOOKUP(БД_2023[[#This Row],[Товар]],'СВ данные'!$E$2:$F$373,2,0)</f>
        <v>Разное</v>
      </c>
    </row>
    <row r="981" spans="1:15" x14ac:dyDescent="0.2">
      <c r="A981" s="14" t="s">
        <v>18</v>
      </c>
      <c r="B981" s="4">
        <v>45164</v>
      </c>
      <c r="C981" t="s">
        <v>413</v>
      </c>
      <c r="D981" s="33" t="s">
        <v>929</v>
      </c>
      <c r="E981" t="s">
        <v>179</v>
      </c>
      <c r="F981" s="6">
        <v>20473</v>
      </c>
      <c r="G981" s="15">
        <v>13.3</v>
      </c>
      <c r="H981" s="7" t="s">
        <v>12</v>
      </c>
      <c r="I981" s="16">
        <v>169400</v>
      </c>
      <c r="J981" s="18" t="s">
        <v>533</v>
      </c>
      <c r="K981" t="str">
        <f>IF((БД_2023[[#This Row],[ВЫРУЧКА (ТГ.)]]/70)&gt;5000,(БД_2023[[#This Row],[ВЫРУЧКА (ТГ.)]]/70),"")</f>
        <v/>
      </c>
      <c r="L981" t="str">
        <f>_xlfn.CONCAT(БД_2023[[#This Row],[Имя]]," ",RIGHT(БД_2023[[#This Row],[Номер телефона]],5))</f>
        <v>АЛЕКСАНДР 5****</v>
      </c>
      <c r="M981" s="17" t="str">
        <f>VLOOKUP(БД_2023[[#This Row],[Имя]],'СВ данные'!$A$1:$B$212,2,0)</f>
        <v>М</v>
      </c>
      <c r="N981" t="s">
        <v>711</v>
      </c>
      <c r="O981" t="str">
        <f>VLOOKUP(БД_2023[[#This Row],[Товар]],'СВ данные'!$E$2:$F$373,2,0)</f>
        <v>Разное</v>
      </c>
    </row>
    <row r="982" spans="1:15" x14ac:dyDescent="0.2">
      <c r="A982" s="14" t="s">
        <v>18</v>
      </c>
      <c r="B982" s="4">
        <v>45165</v>
      </c>
      <c r="C982" t="s">
        <v>453</v>
      </c>
      <c r="D982" s="33" t="s">
        <v>1014</v>
      </c>
      <c r="E982" s="7" t="s">
        <v>143</v>
      </c>
      <c r="F982" s="6">
        <v>9230</v>
      </c>
      <c r="G982" s="15">
        <v>13.65</v>
      </c>
      <c r="H982" s="7" t="s">
        <v>33</v>
      </c>
      <c r="I982" s="16">
        <v>101430</v>
      </c>
      <c r="J982" s="18" t="s">
        <v>533</v>
      </c>
      <c r="K982" t="str">
        <f>IF((БД_2023[[#This Row],[ВЫРУЧКА (ТГ.)]]/70)&gt;5000,(БД_2023[[#This Row],[ВЫРУЧКА (ТГ.)]]/70),"")</f>
        <v/>
      </c>
      <c r="L982" t="str">
        <f>_xlfn.CONCAT(БД_2023[[#This Row],[Имя]]," ",RIGHT(БД_2023[[#This Row],[Номер телефона]],5))</f>
        <v>МАРИЯ 4****</v>
      </c>
      <c r="M982" s="17" t="str">
        <f>VLOOKUP(БД_2023[[#This Row],[Имя]],'СВ данные'!$A$1:$B$212,2,0)</f>
        <v>Ж</v>
      </c>
      <c r="N982" t="s">
        <v>711</v>
      </c>
      <c r="O982" t="str">
        <f>VLOOKUP(БД_2023[[#This Row],[Товар]],'СВ данные'!$E$2:$F$373,2,0)</f>
        <v>Одежда</v>
      </c>
    </row>
    <row r="983" spans="1:15" x14ac:dyDescent="0.2">
      <c r="A983" s="14" t="s">
        <v>11</v>
      </c>
      <c r="B983" s="4">
        <v>45166</v>
      </c>
      <c r="C983" t="s">
        <v>422</v>
      </c>
      <c r="D983" s="33" t="s">
        <v>881</v>
      </c>
      <c r="E983" s="7" t="s">
        <v>225</v>
      </c>
      <c r="F983" s="6">
        <v>2765</v>
      </c>
      <c r="G983" s="15">
        <v>13.85</v>
      </c>
      <c r="H983" s="7" t="s">
        <v>32</v>
      </c>
      <c r="I983" s="16">
        <v>14350</v>
      </c>
      <c r="J983" s="18" t="s">
        <v>717</v>
      </c>
      <c r="K983" t="str">
        <f>IF((БД_2023[[#This Row],[ВЫРУЧКА (ТГ.)]]/70)&gt;5000,(БД_2023[[#This Row],[ВЫРУЧКА (ТГ.)]]/70),"")</f>
        <v/>
      </c>
      <c r="L983" t="str">
        <f>_xlfn.CONCAT(БД_2023[[#This Row],[Имя]]," ",RIGHT(БД_2023[[#This Row],[Номер телефона]],5))</f>
        <v>ОЛЕГ 2****</v>
      </c>
      <c r="M983" s="17" t="str">
        <f>VLOOKUP(БД_2023[[#This Row],[Имя]],'СВ данные'!$A$1:$B$212,2,0)</f>
        <v>М</v>
      </c>
      <c r="N983" t="s">
        <v>710</v>
      </c>
      <c r="O983" t="str">
        <f>VLOOKUP(БД_2023[[#This Row],[Товар]],'СВ данные'!$E$2:$F$373,2,0)</f>
        <v>Одежда</v>
      </c>
    </row>
    <row r="984" spans="1:15" x14ac:dyDescent="0.2">
      <c r="A984" s="14" t="s">
        <v>0</v>
      </c>
      <c r="B984" s="4">
        <v>45166</v>
      </c>
      <c r="C984" t="s">
        <v>394</v>
      </c>
      <c r="D984" s="33" t="s">
        <v>1079</v>
      </c>
      <c r="E984" s="7" t="s">
        <v>57</v>
      </c>
      <c r="F984" s="6">
        <v>22726</v>
      </c>
      <c r="G984" s="15">
        <v>13.8</v>
      </c>
      <c r="H984" s="7" t="s">
        <v>37</v>
      </c>
      <c r="I984" s="16">
        <v>227664.5</v>
      </c>
      <c r="J984" s="18" t="s">
        <v>533</v>
      </c>
      <c r="K984" t="str">
        <f>IF((БД_2023[[#This Row],[ВЫРУЧКА (ТГ.)]]/70)&gt;5000,(БД_2023[[#This Row],[ВЫРУЧКА (ТГ.)]]/70),"")</f>
        <v/>
      </c>
      <c r="L984" t="str">
        <f>_xlfn.CONCAT(БД_2023[[#This Row],[Имя]]," ",RIGHT(БД_2023[[#This Row],[Номер телефона]],5))</f>
        <v>ТАТЬЯНА 8****</v>
      </c>
      <c r="M984" s="17" t="str">
        <f>VLOOKUP(БД_2023[[#This Row],[Имя]],'СВ данные'!$A$1:$B$212,2,0)</f>
        <v>Ж</v>
      </c>
      <c r="N984" t="s">
        <v>711</v>
      </c>
      <c r="O984" t="str">
        <f>VLOOKUP(БД_2023[[#This Row],[Товар]],'СВ данные'!$E$2:$F$373,2,0)</f>
        <v>Детская одежда</v>
      </c>
    </row>
    <row r="985" spans="1:15" x14ac:dyDescent="0.2">
      <c r="A985" s="14" t="s">
        <v>19</v>
      </c>
      <c r="B985" s="4">
        <v>45166</v>
      </c>
      <c r="C985" t="s">
        <v>420</v>
      </c>
      <c r="D985" s="33" t="s">
        <v>756</v>
      </c>
      <c r="E985" s="7" t="s">
        <v>289</v>
      </c>
      <c r="F985" s="6" t="s">
        <v>30</v>
      </c>
      <c r="G985" s="15">
        <v>64.5</v>
      </c>
      <c r="H985" s="7" t="s">
        <v>12</v>
      </c>
      <c r="I985" s="16">
        <v>265720</v>
      </c>
      <c r="J985" s="18" t="s">
        <v>30</v>
      </c>
      <c r="K985" t="str">
        <f>IF((БД_2023[[#This Row],[ВЫРУЧКА (ТГ.)]]/70)&gt;5000,(БД_2023[[#This Row],[ВЫРУЧКА (ТГ.)]]/70),"")</f>
        <v/>
      </c>
      <c r="L985" t="str">
        <f>_xlfn.CONCAT(БД_2023[[#This Row],[Имя]]," ",RIGHT(БД_2023[[#This Row],[Номер телефона]],5))</f>
        <v>АСЫЛТЕК ****</v>
      </c>
      <c r="M985" s="17" t="str">
        <f>VLOOKUP(БД_2023[[#This Row],[Имя]],'СВ данные'!$A$1:$B$212,2,0)</f>
        <v>М</v>
      </c>
      <c r="N985" t="s">
        <v>30</v>
      </c>
      <c r="O985" t="str">
        <f>VLOOKUP(БД_2023[[#This Row],[Товар]],'СВ данные'!$E$2:$F$373,2,0)</f>
        <v>Товары для кухни</v>
      </c>
    </row>
    <row r="986" spans="1:15" x14ac:dyDescent="0.2">
      <c r="A986" s="14" t="s">
        <v>0</v>
      </c>
      <c r="B986" s="4">
        <v>45167</v>
      </c>
      <c r="C986" t="s">
        <v>422</v>
      </c>
      <c r="D986" s="33" t="s">
        <v>912</v>
      </c>
      <c r="E986" s="7" t="s">
        <v>159</v>
      </c>
      <c r="F986" s="6">
        <v>8834</v>
      </c>
      <c r="G986" s="15">
        <v>13.8</v>
      </c>
      <c r="H986" s="7" t="s">
        <v>38</v>
      </c>
      <c r="I986" s="16">
        <v>88480</v>
      </c>
      <c r="J986" s="18" t="s">
        <v>533</v>
      </c>
      <c r="K986" t="str">
        <f>IF((БД_2023[[#This Row],[ВЫРУЧКА (ТГ.)]]/70)&gt;5000,(БД_2023[[#This Row],[ВЫРУЧКА (ТГ.)]]/70),"")</f>
        <v/>
      </c>
      <c r="L986" t="str">
        <f>_xlfn.CONCAT(БД_2023[[#This Row],[Имя]]," ",RIGHT(БД_2023[[#This Row],[Номер телефона]],5))</f>
        <v>ОЛЕГ 2****</v>
      </c>
      <c r="M986" s="17" t="str">
        <f>VLOOKUP(БД_2023[[#This Row],[Имя]],'СВ данные'!$A$1:$B$212,2,0)</f>
        <v>М</v>
      </c>
      <c r="N986" t="s">
        <v>711</v>
      </c>
      <c r="O986" t="str">
        <f>VLOOKUP(БД_2023[[#This Row],[Товар]],'СВ данные'!$E$2:$F$373,2,0)</f>
        <v>Косметика</v>
      </c>
    </row>
    <row r="987" spans="1:15" x14ac:dyDescent="0.2">
      <c r="A987" s="14" t="s">
        <v>11</v>
      </c>
      <c r="B987" s="4">
        <v>45167</v>
      </c>
      <c r="C987" t="s">
        <v>453</v>
      </c>
      <c r="D987" s="33" t="s">
        <v>1115</v>
      </c>
      <c r="E987" s="7" t="s">
        <v>101</v>
      </c>
      <c r="F987" s="6">
        <v>13994</v>
      </c>
      <c r="G987" s="15">
        <v>13.75</v>
      </c>
      <c r="H987" s="7" t="s">
        <v>32</v>
      </c>
      <c r="I987" s="16">
        <v>72590</v>
      </c>
      <c r="J987" s="18" t="s">
        <v>25</v>
      </c>
      <c r="K987" t="str">
        <f>IF((БД_2023[[#This Row],[ВЫРУЧКА (ТГ.)]]/70)&gt;5000,(БД_2023[[#This Row],[ВЫРУЧКА (ТГ.)]]/70),"")</f>
        <v/>
      </c>
      <c r="L987" t="str">
        <f>_xlfn.CONCAT(БД_2023[[#This Row],[Имя]]," ",RIGHT(БД_2023[[#This Row],[Номер телефона]],5))</f>
        <v>МАРИЯ 6****</v>
      </c>
      <c r="M987" s="17" t="str">
        <f>VLOOKUP(БД_2023[[#This Row],[Имя]],'СВ данные'!$A$1:$B$212,2,0)</f>
        <v>Ж</v>
      </c>
      <c r="N987" t="s">
        <v>711</v>
      </c>
      <c r="O987" t="str">
        <f>VLOOKUP(БД_2023[[#This Row],[Товар]],'СВ данные'!$E$2:$F$373,2,0)</f>
        <v>Для дома</v>
      </c>
    </row>
    <row r="988" spans="1:15" x14ac:dyDescent="0.2">
      <c r="A988" s="14" t="s">
        <v>0</v>
      </c>
      <c r="B988" s="4">
        <v>45167</v>
      </c>
      <c r="C988" t="s">
        <v>440</v>
      </c>
      <c r="D988" s="33" t="s">
        <v>838</v>
      </c>
      <c r="E988" s="7" t="s">
        <v>252</v>
      </c>
      <c r="F988" s="6">
        <v>8213</v>
      </c>
      <c r="G988" s="15">
        <v>13.8</v>
      </c>
      <c r="H988" s="7" t="s">
        <v>37</v>
      </c>
      <c r="I988" s="16">
        <v>104510</v>
      </c>
      <c r="J988" s="18" t="s">
        <v>533</v>
      </c>
      <c r="K988" t="str">
        <f>IF((БД_2023[[#This Row],[ВЫРУЧКА (ТГ.)]]/70)&gt;5000,(БД_2023[[#This Row],[ВЫРУЧКА (ТГ.)]]/70),"")</f>
        <v/>
      </c>
      <c r="L988" t="str">
        <f>_xlfn.CONCAT(БД_2023[[#This Row],[Имя]]," ",RIGHT(БД_2023[[#This Row],[Номер телефона]],5))</f>
        <v>АРТЕМ 0****</v>
      </c>
      <c r="M988" s="17" t="str">
        <f>VLOOKUP(БД_2023[[#This Row],[Имя]],'СВ данные'!$A$1:$B$212,2,0)</f>
        <v>М</v>
      </c>
      <c r="N988" t="s">
        <v>711</v>
      </c>
      <c r="O988" t="str">
        <f>VLOOKUP(БД_2023[[#This Row],[Товар]],'СВ данные'!$E$2:$F$373,2,0)</f>
        <v>ЗОО Товары</v>
      </c>
    </row>
    <row r="989" spans="1:15" x14ac:dyDescent="0.2">
      <c r="A989" s="14" t="s">
        <v>0</v>
      </c>
      <c r="B989" s="4">
        <v>45167</v>
      </c>
      <c r="C989" t="s">
        <v>407</v>
      </c>
      <c r="D989" s="33" t="s">
        <v>1103</v>
      </c>
      <c r="E989" s="7" t="s">
        <v>279</v>
      </c>
      <c r="F989" s="6">
        <v>6930</v>
      </c>
      <c r="G989" s="15">
        <v>13.8</v>
      </c>
      <c r="H989" s="7" t="s">
        <v>33</v>
      </c>
      <c r="I989" s="16">
        <v>78400</v>
      </c>
      <c r="J989" s="18" t="s">
        <v>533</v>
      </c>
      <c r="K989" t="str">
        <f>IF((БД_2023[[#This Row],[ВЫРУЧКА (ТГ.)]]/70)&gt;5000,(БД_2023[[#This Row],[ВЫРУЧКА (ТГ.)]]/70),"")</f>
        <v/>
      </c>
      <c r="L989" t="str">
        <f>_xlfn.CONCAT(БД_2023[[#This Row],[Имя]]," ",RIGHT(БД_2023[[#This Row],[Номер телефона]],5))</f>
        <v>ВАДИМ 0****</v>
      </c>
      <c r="M989" s="17" t="str">
        <f>VLOOKUP(БД_2023[[#This Row],[Имя]],'СВ данные'!$A$1:$B$212,2,0)</f>
        <v>М</v>
      </c>
      <c r="N989" t="s">
        <v>711</v>
      </c>
      <c r="O989" t="str">
        <f>VLOOKUP(БД_2023[[#This Row],[Товар]],'СВ данные'!$E$2:$F$373,2,0)</f>
        <v>Товары для кухни</v>
      </c>
    </row>
    <row r="990" spans="1:15" x14ac:dyDescent="0.2">
      <c r="A990" s="14" t="s">
        <v>14</v>
      </c>
      <c r="B990" s="4">
        <v>45167</v>
      </c>
      <c r="C990" t="s">
        <v>588</v>
      </c>
      <c r="D990" s="33" t="s">
        <v>1087</v>
      </c>
      <c r="E990" s="7" t="s">
        <v>49</v>
      </c>
      <c r="F990" s="6">
        <v>12306.6</v>
      </c>
      <c r="G990" s="15">
        <v>13.8</v>
      </c>
      <c r="H990" s="7" t="s">
        <v>33</v>
      </c>
      <c r="I990" s="16">
        <v>144900</v>
      </c>
      <c r="J990" s="18" t="s">
        <v>352</v>
      </c>
      <c r="K990" t="str">
        <f>IF((БД_2023[[#This Row],[ВЫРУЧКА (ТГ.)]]/70)&gt;5000,(БД_2023[[#This Row],[ВЫРУЧКА (ТГ.)]]/70),"")</f>
        <v/>
      </c>
      <c r="L990" t="str">
        <f>_xlfn.CONCAT(БД_2023[[#This Row],[Имя]]," ",RIGHT(БД_2023[[#This Row],[Номер телефона]],5))</f>
        <v>АЛИНА 2****</v>
      </c>
      <c r="M990" s="17" t="str">
        <f>VLOOKUP(БД_2023[[#This Row],[Имя]],'СВ данные'!$A$1:$B$212,2,0)</f>
        <v>Ж</v>
      </c>
      <c r="N990" t="s">
        <v>711</v>
      </c>
      <c r="O990" t="str">
        <f>VLOOKUP(БД_2023[[#This Row],[Товар]],'СВ данные'!$E$2:$F$373,2,0)</f>
        <v>Сумки</v>
      </c>
    </row>
    <row r="991" spans="1:15" x14ac:dyDescent="0.2">
      <c r="A991" s="14" t="s">
        <v>0</v>
      </c>
      <c r="B991" s="4">
        <v>45168</v>
      </c>
      <c r="C991" t="s">
        <v>564</v>
      </c>
      <c r="D991" s="33" t="s">
        <v>1188</v>
      </c>
      <c r="E991" s="7" t="s">
        <v>176</v>
      </c>
      <c r="F991" s="6">
        <v>5820</v>
      </c>
      <c r="G991" s="15">
        <v>65</v>
      </c>
      <c r="H991" s="7" t="s">
        <v>12</v>
      </c>
      <c r="I991" s="16">
        <v>53340</v>
      </c>
      <c r="J991" s="18" t="s">
        <v>534</v>
      </c>
      <c r="K991" t="str">
        <f>IF((БД_2023[[#This Row],[ВЫРУЧКА (ТГ.)]]/70)&gt;5000,(БД_2023[[#This Row],[ВЫРУЧКА (ТГ.)]]/70),"")</f>
        <v/>
      </c>
      <c r="L991" t="str">
        <f>_xlfn.CONCAT(БД_2023[[#This Row],[Имя]]," ",RIGHT(БД_2023[[#This Row],[Номер телефона]],5))</f>
        <v>КОНСТАНТИН 3****</v>
      </c>
      <c r="M991" s="17" t="str">
        <f>VLOOKUP(БД_2023[[#This Row],[Имя]],'СВ данные'!$A$1:$B$212,2,0)</f>
        <v>М</v>
      </c>
      <c r="N991" t="s">
        <v>710</v>
      </c>
      <c r="O991" t="str">
        <f>VLOOKUP(БД_2023[[#This Row],[Товар]],'СВ данные'!$E$2:$F$373,2,0)</f>
        <v>Цифровая техника</v>
      </c>
    </row>
    <row r="992" spans="1:15" x14ac:dyDescent="0.2">
      <c r="A992" s="14" t="s">
        <v>18</v>
      </c>
      <c r="B992" s="4">
        <v>45168</v>
      </c>
      <c r="C992" t="s">
        <v>400</v>
      </c>
      <c r="D992" s="33" t="s">
        <v>1178</v>
      </c>
      <c r="E992" s="7" t="s">
        <v>286</v>
      </c>
      <c r="F992" s="6">
        <v>77802</v>
      </c>
      <c r="G992" s="15">
        <v>13.65</v>
      </c>
      <c r="H992" s="7" t="s">
        <v>12</v>
      </c>
      <c r="I992" s="16">
        <v>533540</v>
      </c>
      <c r="J992" s="18" t="s">
        <v>533</v>
      </c>
      <c r="K992" s="3">
        <f>IF((БД_2023[[#This Row],[ВЫРУЧКА (ТГ.)]]/70)&gt;5000,(БД_2023[[#This Row],[ВЫРУЧКА (ТГ.)]]/70),"")</f>
        <v>7622</v>
      </c>
      <c r="L992" t="str">
        <f>_xlfn.CONCAT(БД_2023[[#This Row],[Имя]]," ",RIGHT(БД_2023[[#This Row],[Номер телефона]],5))</f>
        <v>АННА 4****</v>
      </c>
      <c r="M992" s="17" t="str">
        <f>VLOOKUP(БД_2023[[#This Row],[Имя]],'СВ данные'!$A$1:$B$212,2,0)</f>
        <v>Ж</v>
      </c>
      <c r="N992" t="s">
        <v>711</v>
      </c>
      <c r="O992" t="str">
        <f>VLOOKUP(БД_2023[[#This Row],[Товар]],'СВ данные'!$E$2:$F$373,2,0)</f>
        <v>Товары для кухни</v>
      </c>
    </row>
    <row r="993" spans="1:15" x14ac:dyDescent="0.2">
      <c r="A993" s="14" t="s">
        <v>0</v>
      </c>
      <c r="B993" s="4">
        <v>45168</v>
      </c>
      <c r="C993" t="s">
        <v>407</v>
      </c>
      <c r="D993" s="33" t="s">
        <v>1103</v>
      </c>
      <c r="E993" s="7" t="s">
        <v>81</v>
      </c>
      <c r="F993" s="6">
        <v>14440</v>
      </c>
      <c r="G993" s="15">
        <v>13.8</v>
      </c>
      <c r="H993" s="7" t="s">
        <v>33</v>
      </c>
      <c r="I993" s="16">
        <v>152530</v>
      </c>
      <c r="J993" s="18" t="s">
        <v>533</v>
      </c>
      <c r="K993" t="str">
        <f>IF((БД_2023[[#This Row],[ВЫРУЧКА (ТГ.)]]/70)&gt;5000,(БД_2023[[#This Row],[ВЫРУЧКА (ТГ.)]]/70),"")</f>
        <v/>
      </c>
      <c r="L993" t="str">
        <f>_xlfn.CONCAT(БД_2023[[#This Row],[Имя]]," ",RIGHT(БД_2023[[#This Row],[Номер телефона]],5))</f>
        <v>ВАДИМ 0****</v>
      </c>
      <c r="M993" s="17" t="str">
        <f>VLOOKUP(БД_2023[[#This Row],[Имя]],'СВ данные'!$A$1:$B$212,2,0)</f>
        <v>М</v>
      </c>
      <c r="N993" t="s">
        <v>711</v>
      </c>
      <c r="O993" t="str">
        <f>VLOOKUP(БД_2023[[#This Row],[Товар]],'СВ данные'!$E$2:$F$373,2,0)</f>
        <v>Рюкзаки</v>
      </c>
    </row>
    <row r="994" spans="1:15" x14ac:dyDescent="0.2">
      <c r="A994" s="14" t="s">
        <v>18</v>
      </c>
      <c r="B994" s="4">
        <v>45168</v>
      </c>
      <c r="C994" t="s">
        <v>562</v>
      </c>
      <c r="D994" s="33" t="s">
        <v>1086</v>
      </c>
      <c r="E994" s="7" t="s">
        <v>285</v>
      </c>
      <c r="F994" s="6">
        <v>7667</v>
      </c>
      <c r="G994" s="15">
        <v>13.65</v>
      </c>
      <c r="H994" s="7" t="s">
        <v>33</v>
      </c>
      <c r="I994" s="16">
        <v>88690</v>
      </c>
      <c r="J994" s="18" t="s">
        <v>533</v>
      </c>
      <c r="K994" t="str">
        <f>IF((БД_2023[[#This Row],[ВЫРУЧКА (ТГ.)]]/70)&gt;5000,(БД_2023[[#This Row],[ВЫРУЧКА (ТГ.)]]/70),"")</f>
        <v/>
      </c>
      <c r="L994" t="str">
        <f>_xlfn.CONCAT(БД_2023[[#This Row],[Имя]]," ",RIGHT(БД_2023[[#This Row],[Номер телефона]],5))</f>
        <v>МИХАИЛ 3****</v>
      </c>
      <c r="M994" s="17" t="str">
        <f>VLOOKUP(БД_2023[[#This Row],[Имя]],'СВ данные'!$A$1:$B$212,2,0)</f>
        <v>М</v>
      </c>
      <c r="N994" t="s">
        <v>711</v>
      </c>
      <c r="O994" t="str">
        <f>VLOOKUP(БД_2023[[#This Row],[Товар]],'СВ данные'!$E$2:$F$373,2,0)</f>
        <v>Товары для кухни</v>
      </c>
    </row>
    <row r="995" spans="1:15" x14ac:dyDescent="0.2">
      <c r="A995" s="14" t="s">
        <v>14</v>
      </c>
      <c r="B995" s="4">
        <v>45168</v>
      </c>
      <c r="C995" t="s">
        <v>400</v>
      </c>
      <c r="D995" s="33" t="s">
        <v>1189</v>
      </c>
      <c r="E995" s="7" t="s">
        <v>143</v>
      </c>
      <c r="F995" s="6">
        <v>1633.88</v>
      </c>
      <c r="G995" s="15">
        <v>13.65</v>
      </c>
      <c r="H995" s="7" t="s">
        <v>12</v>
      </c>
      <c r="I995" s="16">
        <v>24500</v>
      </c>
      <c r="J995" s="18" t="s">
        <v>352</v>
      </c>
      <c r="K995" t="str">
        <f>IF((БД_2023[[#This Row],[ВЫРУЧКА (ТГ.)]]/70)&gt;5000,(БД_2023[[#This Row],[ВЫРУЧКА (ТГ.)]]/70),"")</f>
        <v/>
      </c>
      <c r="L995" t="str">
        <f>_xlfn.CONCAT(БД_2023[[#This Row],[Имя]]," ",RIGHT(БД_2023[[#This Row],[Номер телефона]],5))</f>
        <v>АННА 1****</v>
      </c>
      <c r="M995" s="17" t="str">
        <f>VLOOKUP(БД_2023[[#This Row],[Имя]],'СВ данные'!$A$1:$B$212,2,0)</f>
        <v>Ж</v>
      </c>
      <c r="N995" t="s">
        <v>711</v>
      </c>
      <c r="O995" t="str">
        <f>VLOOKUP(БД_2023[[#This Row],[Товар]],'СВ данные'!$E$2:$F$373,2,0)</f>
        <v>Одежда</v>
      </c>
    </row>
    <row r="996" spans="1:15" x14ac:dyDescent="0.2">
      <c r="A996" s="14" t="s">
        <v>19</v>
      </c>
      <c r="B996" s="4">
        <v>45169</v>
      </c>
      <c r="C996" t="s">
        <v>393</v>
      </c>
      <c r="D996" s="33" t="s">
        <v>919</v>
      </c>
      <c r="E996" s="7" t="s">
        <v>151</v>
      </c>
      <c r="F996" s="6" t="s">
        <v>30</v>
      </c>
      <c r="G996" s="15">
        <v>13.65</v>
      </c>
      <c r="H996" s="7" t="s">
        <v>33</v>
      </c>
      <c r="I996" s="16">
        <v>108780</v>
      </c>
      <c r="J996" s="18" t="s">
        <v>25</v>
      </c>
      <c r="K996" t="str">
        <f>IF((БД_2023[[#This Row],[ВЫРУЧКА (ТГ.)]]/70)&gt;5000,(БД_2023[[#This Row],[ВЫРУЧКА (ТГ.)]]/70),"")</f>
        <v/>
      </c>
      <c r="L996" t="str">
        <f>_xlfn.CONCAT(БД_2023[[#This Row],[Имя]]," ",RIGHT(БД_2023[[#This Row],[Номер телефона]],5))</f>
        <v>МАРИНА 2****</v>
      </c>
      <c r="M996" s="17" t="str">
        <f>VLOOKUP(БД_2023[[#This Row],[Имя]],'СВ данные'!$A$1:$B$212,2,0)</f>
        <v>Ж</v>
      </c>
      <c r="N996" t="s">
        <v>711</v>
      </c>
      <c r="O996" t="str">
        <f>VLOOKUP(БД_2023[[#This Row],[Товар]],'СВ данные'!$E$2:$F$373,2,0)</f>
        <v>Образцы</v>
      </c>
    </row>
    <row r="997" spans="1:15" x14ac:dyDescent="0.2">
      <c r="A997" s="14" t="s">
        <v>0</v>
      </c>
      <c r="B997" s="4">
        <v>45169</v>
      </c>
      <c r="C997" t="s">
        <v>447</v>
      </c>
      <c r="D997" s="33" t="s">
        <v>990</v>
      </c>
      <c r="E997" s="7" t="s">
        <v>49</v>
      </c>
      <c r="F997" s="6">
        <v>8553</v>
      </c>
      <c r="G997" s="15">
        <v>13.9</v>
      </c>
      <c r="H997" s="7" t="s">
        <v>36</v>
      </c>
      <c r="I997" s="16">
        <v>92890</v>
      </c>
      <c r="J997" s="18" t="s">
        <v>533</v>
      </c>
      <c r="K997" t="str">
        <f>IF((БД_2023[[#This Row],[ВЫРУЧКА (ТГ.)]]/70)&gt;5000,(БД_2023[[#This Row],[ВЫРУЧКА (ТГ.)]]/70),"")</f>
        <v/>
      </c>
      <c r="L997" t="str">
        <f>_xlfn.CONCAT(БД_2023[[#This Row],[Имя]]," ",RIGHT(БД_2023[[#This Row],[Номер телефона]],5))</f>
        <v>ЛАРИСА 1****</v>
      </c>
      <c r="M997" s="17" t="str">
        <f>VLOOKUP(БД_2023[[#This Row],[Имя]],'СВ данные'!$A$1:$B$212,2,0)</f>
        <v>Ж</v>
      </c>
      <c r="N997" t="s">
        <v>711</v>
      </c>
      <c r="O997" t="str">
        <f>VLOOKUP(БД_2023[[#This Row],[Товар]],'СВ данные'!$E$2:$F$373,2,0)</f>
        <v>Сумки</v>
      </c>
    </row>
    <row r="998" spans="1:15" x14ac:dyDescent="0.2">
      <c r="A998" s="14" t="s">
        <v>14</v>
      </c>
      <c r="B998" s="4">
        <v>45169</v>
      </c>
      <c r="C998" t="s">
        <v>564</v>
      </c>
      <c r="D998" s="33" t="s">
        <v>1190</v>
      </c>
      <c r="E998" s="7" t="s">
        <v>252</v>
      </c>
      <c r="F998" s="6">
        <v>7300</v>
      </c>
      <c r="G998" s="15">
        <v>13.75</v>
      </c>
      <c r="H998" s="7" t="s">
        <v>12</v>
      </c>
      <c r="I998" s="16">
        <v>67200</v>
      </c>
      <c r="J998" s="18" t="s">
        <v>544</v>
      </c>
      <c r="K998" t="str">
        <f>IF((БД_2023[[#This Row],[ВЫРУЧКА (ТГ.)]]/70)&gt;5000,(БД_2023[[#This Row],[ВЫРУЧКА (ТГ.)]]/70),"")</f>
        <v/>
      </c>
      <c r="L998" t="str">
        <f>_xlfn.CONCAT(БД_2023[[#This Row],[Имя]]," ",RIGHT(БД_2023[[#This Row],[Номер телефона]],5))</f>
        <v>КОНСТАНТИН 7****</v>
      </c>
      <c r="M998" s="17" t="str">
        <f>VLOOKUP(БД_2023[[#This Row],[Имя]],'СВ данные'!$A$1:$B$212,2,0)</f>
        <v>М</v>
      </c>
      <c r="N998" t="s">
        <v>711</v>
      </c>
      <c r="O998" t="str">
        <f>VLOOKUP(БД_2023[[#This Row],[Товар]],'СВ данные'!$E$2:$F$373,2,0)</f>
        <v>ЗОО Товары</v>
      </c>
    </row>
    <row r="999" spans="1:15" x14ac:dyDescent="0.2">
      <c r="A999" s="14" t="s">
        <v>11</v>
      </c>
      <c r="B999" s="4">
        <v>45170</v>
      </c>
      <c r="C999" t="s">
        <v>668</v>
      </c>
      <c r="D999" s="33" t="s">
        <v>887</v>
      </c>
      <c r="E999" s="7" t="s">
        <v>165</v>
      </c>
      <c r="F999" s="6">
        <v>5396</v>
      </c>
      <c r="G999" s="15">
        <v>13.8</v>
      </c>
      <c r="H999" s="7" t="s">
        <v>33</v>
      </c>
      <c r="I999" s="16">
        <v>34370</v>
      </c>
      <c r="J999" s="18" t="s">
        <v>25</v>
      </c>
      <c r="K999" t="str">
        <f>IF((БД_2023[[#This Row],[ВЫРУЧКА (ТГ.)]]/70)&gt;5000,(БД_2023[[#This Row],[ВЫРУЧКА (ТГ.)]]/70),"")</f>
        <v/>
      </c>
      <c r="L999" t="str">
        <f>_xlfn.CONCAT(БД_2023[[#This Row],[Имя]]," ",RIGHT(БД_2023[[#This Row],[Номер телефона]],5))</f>
        <v>ТИМУР 8****</v>
      </c>
      <c r="M999" s="17" t="str">
        <f>VLOOKUP(БД_2023[[#This Row],[Имя]],'СВ данные'!$A$1:$B$212,2,0)</f>
        <v>М</v>
      </c>
      <c r="N999" t="s">
        <v>711</v>
      </c>
      <c r="O999" t="str">
        <f>VLOOKUP(БД_2023[[#This Row],[Товар]],'СВ данные'!$E$2:$F$373,2,0)</f>
        <v>Разное</v>
      </c>
    </row>
    <row r="1000" spans="1:15" x14ac:dyDescent="0.2">
      <c r="A1000" s="14" t="s">
        <v>11</v>
      </c>
      <c r="B1000" s="4">
        <v>45170</v>
      </c>
      <c r="C1000" t="s">
        <v>668</v>
      </c>
      <c r="D1000" s="33" t="s">
        <v>887</v>
      </c>
      <c r="E1000" s="7" t="s">
        <v>301</v>
      </c>
      <c r="F1000" s="6">
        <v>29</v>
      </c>
      <c r="G1000" s="15">
        <v>13.9</v>
      </c>
      <c r="H1000" s="7" t="s">
        <v>33</v>
      </c>
      <c r="I1000" s="16">
        <v>210</v>
      </c>
      <c r="J1000" s="18" t="s">
        <v>25</v>
      </c>
      <c r="K1000" t="str">
        <f>IF((БД_2023[[#This Row],[ВЫРУЧКА (ТГ.)]]/70)&gt;5000,(БД_2023[[#This Row],[ВЫРУЧКА (ТГ.)]]/70),"")</f>
        <v/>
      </c>
      <c r="L1000" t="str">
        <f>_xlfn.CONCAT(БД_2023[[#This Row],[Имя]]," ",RIGHT(БД_2023[[#This Row],[Номер телефона]],5))</f>
        <v>ТИМУР 8****</v>
      </c>
      <c r="M1000" s="17" t="str">
        <f>VLOOKUP(БД_2023[[#This Row],[Имя]],'СВ данные'!$A$1:$B$212,2,0)</f>
        <v>М</v>
      </c>
      <c r="N1000" t="s">
        <v>711</v>
      </c>
      <c r="O1000" t="str">
        <f>VLOOKUP(БД_2023[[#This Row],[Товар]],'СВ данные'!$E$2:$F$373,2,0)</f>
        <v>Косметика</v>
      </c>
    </row>
    <row r="1001" spans="1:15" x14ac:dyDescent="0.2">
      <c r="A1001" s="14" t="s">
        <v>0</v>
      </c>
      <c r="B1001" s="4">
        <v>45170</v>
      </c>
      <c r="C1001" t="s">
        <v>468</v>
      </c>
      <c r="D1001" s="33" t="s">
        <v>1134</v>
      </c>
      <c r="E1001" s="7" t="s">
        <v>81</v>
      </c>
      <c r="F1001" s="6">
        <v>6250</v>
      </c>
      <c r="G1001" s="15">
        <v>13.9</v>
      </c>
      <c r="H1001" s="7" t="s">
        <v>33</v>
      </c>
      <c r="I1001" s="16">
        <v>85260</v>
      </c>
      <c r="J1001" s="18" t="s">
        <v>533</v>
      </c>
      <c r="K1001" t="str">
        <f>IF((БД_2023[[#This Row],[ВЫРУЧКА (ТГ.)]]/70)&gt;5000,(БД_2023[[#This Row],[ВЫРУЧКА (ТГ.)]]/70),"")</f>
        <v/>
      </c>
      <c r="L1001" t="str">
        <f>_xlfn.CONCAT(БД_2023[[#This Row],[Имя]]," ",RIGHT(БД_2023[[#This Row],[Номер телефона]],5))</f>
        <v>АЛЕКСЕЙ 5****</v>
      </c>
      <c r="M1001" s="17" t="str">
        <f>VLOOKUP(БД_2023[[#This Row],[Имя]],'СВ данные'!$A$1:$B$212,2,0)</f>
        <v>М</v>
      </c>
      <c r="N1001" t="s">
        <v>711</v>
      </c>
      <c r="O1001" t="str">
        <f>VLOOKUP(БД_2023[[#This Row],[Товар]],'СВ данные'!$E$2:$F$373,2,0)</f>
        <v>Рюкзаки</v>
      </c>
    </row>
    <row r="1002" spans="1:15" x14ac:dyDescent="0.2">
      <c r="A1002" s="14" t="s">
        <v>11</v>
      </c>
      <c r="B1002" s="4">
        <v>45170</v>
      </c>
      <c r="C1002" t="s">
        <v>451</v>
      </c>
      <c r="D1002" s="33" t="s">
        <v>849</v>
      </c>
      <c r="E1002" s="7" t="s">
        <v>147</v>
      </c>
      <c r="F1002" s="6">
        <v>7583</v>
      </c>
      <c r="G1002" s="15">
        <v>13.9</v>
      </c>
      <c r="H1002" s="7" t="s">
        <v>33</v>
      </c>
      <c r="I1002" s="16">
        <v>48230</v>
      </c>
      <c r="J1002" s="18" t="s">
        <v>25</v>
      </c>
      <c r="K1002" t="str">
        <f>IF((БД_2023[[#This Row],[ВЫРУЧКА (ТГ.)]]/70)&gt;5000,(БД_2023[[#This Row],[ВЫРУЧКА (ТГ.)]]/70),"")</f>
        <v/>
      </c>
      <c r="L1002" t="str">
        <f>_xlfn.CONCAT(БД_2023[[#This Row],[Имя]]," ",RIGHT(БД_2023[[#This Row],[Номер телефона]],5))</f>
        <v>АЛЕКСАНДРА 7****</v>
      </c>
      <c r="M1002" s="17" t="str">
        <f>VLOOKUP(БД_2023[[#This Row],[Имя]],'СВ данные'!$A$1:$B$212,2,0)</f>
        <v>Ж</v>
      </c>
      <c r="N1002" t="s">
        <v>711</v>
      </c>
      <c r="O1002" t="str">
        <f>VLOOKUP(БД_2023[[#This Row],[Товар]],'СВ данные'!$E$2:$F$373,2,0)</f>
        <v>Для дома</v>
      </c>
    </row>
    <row r="1003" spans="1:15" x14ac:dyDescent="0.2">
      <c r="A1003" s="14" t="s">
        <v>11</v>
      </c>
      <c r="B1003" s="4">
        <v>45170</v>
      </c>
      <c r="C1003" t="s">
        <v>643</v>
      </c>
      <c r="D1003" s="33" t="s">
        <v>893</v>
      </c>
      <c r="E1003" s="7" t="s">
        <v>105</v>
      </c>
      <c r="F1003" s="6">
        <v>11815</v>
      </c>
      <c r="G1003" s="15">
        <v>13.9</v>
      </c>
      <c r="H1003" s="7" t="s">
        <v>33</v>
      </c>
      <c r="I1003" s="16">
        <v>61250</v>
      </c>
      <c r="J1003" s="18" t="s">
        <v>25</v>
      </c>
      <c r="K1003" t="str">
        <f>IF((БД_2023[[#This Row],[ВЫРУЧКА (ТГ.)]]/70)&gt;5000,(БД_2023[[#This Row],[ВЫРУЧКА (ТГ.)]]/70),"")</f>
        <v/>
      </c>
      <c r="L1003" t="str">
        <f>_xlfn.CONCAT(БД_2023[[#This Row],[Имя]]," ",RIGHT(БД_2023[[#This Row],[Номер телефона]],5))</f>
        <v>НИКОЛАЙ 0****</v>
      </c>
      <c r="M1003" s="17" t="str">
        <f>VLOOKUP(БД_2023[[#This Row],[Имя]],'СВ данные'!$A$1:$B$212,2,0)</f>
        <v>М</v>
      </c>
      <c r="N1003" t="s">
        <v>711</v>
      </c>
      <c r="O1003" t="str">
        <f>VLOOKUP(БД_2023[[#This Row],[Товар]],'СВ данные'!$E$2:$F$373,2,0)</f>
        <v>Инструменты</v>
      </c>
    </row>
    <row r="1004" spans="1:15" x14ac:dyDescent="0.2">
      <c r="A1004" s="14" t="s">
        <v>14</v>
      </c>
      <c r="B1004" s="4">
        <v>45170</v>
      </c>
      <c r="C1004" t="s">
        <v>400</v>
      </c>
      <c r="D1004" s="33" t="s">
        <v>1189</v>
      </c>
      <c r="E1004" s="7" t="s">
        <v>143</v>
      </c>
      <c r="F1004" s="6">
        <v>1633.88</v>
      </c>
      <c r="G1004" s="15">
        <v>13.8</v>
      </c>
      <c r="H1004" s="7" t="s">
        <v>12</v>
      </c>
      <c r="I1004" s="16">
        <v>35840</v>
      </c>
      <c r="J1004" s="18" t="s">
        <v>544</v>
      </c>
      <c r="K1004" t="str">
        <f>IF((БД_2023[[#This Row],[ВЫРУЧКА (ТГ.)]]/70)&gt;5000,(БД_2023[[#This Row],[ВЫРУЧКА (ТГ.)]]/70),"")</f>
        <v/>
      </c>
      <c r="L1004" t="str">
        <f>_xlfn.CONCAT(БД_2023[[#This Row],[Имя]]," ",RIGHT(БД_2023[[#This Row],[Номер телефона]],5))</f>
        <v>АННА 1****</v>
      </c>
      <c r="M1004" s="17" t="str">
        <f>VLOOKUP(БД_2023[[#This Row],[Имя]],'СВ данные'!$A$1:$B$212,2,0)</f>
        <v>Ж</v>
      </c>
      <c r="N1004" t="s">
        <v>711</v>
      </c>
      <c r="O1004" t="str">
        <f>VLOOKUP(БД_2023[[#This Row],[Товар]],'СВ данные'!$E$2:$F$373,2,0)</f>
        <v>Одежда</v>
      </c>
    </row>
    <row r="1005" spans="1:15" x14ac:dyDescent="0.2">
      <c r="A1005" s="14" t="s">
        <v>0</v>
      </c>
      <c r="B1005" s="4">
        <v>45171</v>
      </c>
      <c r="C1005" t="s">
        <v>399</v>
      </c>
      <c r="D1005" s="33" t="s">
        <v>779</v>
      </c>
      <c r="E1005" s="7" t="s">
        <v>55</v>
      </c>
      <c r="F1005" s="6">
        <v>7350</v>
      </c>
      <c r="G1005" s="15">
        <v>66</v>
      </c>
      <c r="H1005" s="7" t="s">
        <v>33</v>
      </c>
      <c r="I1005" s="16">
        <v>60130</v>
      </c>
      <c r="J1005" s="18" t="s">
        <v>535</v>
      </c>
      <c r="K1005" t="str">
        <f>IF((БД_2023[[#This Row],[ВЫРУЧКА (ТГ.)]]/70)&gt;5000,(БД_2023[[#This Row],[ВЫРУЧКА (ТГ.)]]/70),"")</f>
        <v/>
      </c>
      <c r="L1005" t="str">
        <f>_xlfn.CONCAT(БД_2023[[#This Row],[Имя]]," ",RIGHT(БД_2023[[#This Row],[Номер телефона]],5))</f>
        <v>НАТАЛЬЯ 1****</v>
      </c>
      <c r="M1005" s="17" t="str">
        <f>VLOOKUP(БД_2023[[#This Row],[Имя]],'СВ данные'!$A$1:$B$212,2,0)</f>
        <v>Ж</v>
      </c>
      <c r="N1005" t="s">
        <v>710</v>
      </c>
      <c r="O1005" t="str">
        <f>VLOOKUP(БД_2023[[#This Row],[Товар]],'СВ данные'!$E$2:$F$373,2,0)</f>
        <v>Для дома</v>
      </c>
    </row>
    <row r="1006" spans="1:15" x14ac:dyDescent="0.2">
      <c r="A1006" s="14" t="s">
        <v>9</v>
      </c>
      <c r="B1006" s="4">
        <v>45171</v>
      </c>
      <c r="C1006" t="s">
        <v>478</v>
      </c>
      <c r="D1006" s="33" t="s">
        <v>1175</v>
      </c>
      <c r="E1006" s="7" t="s">
        <v>169</v>
      </c>
      <c r="F1006" s="6" t="s">
        <v>30</v>
      </c>
      <c r="G1006" s="15">
        <v>0</v>
      </c>
      <c r="H1006" s="7" t="s">
        <v>33</v>
      </c>
      <c r="I1006" s="16">
        <v>87360</v>
      </c>
      <c r="J1006" s="18" t="s">
        <v>25</v>
      </c>
      <c r="K1006" t="str">
        <f>IF((БД_2023[[#This Row],[ВЫРУЧКА (ТГ.)]]/70)&gt;5000,(БД_2023[[#This Row],[ВЫРУЧКА (ТГ.)]]/70),"")</f>
        <v/>
      </c>
      <c r="L1006" t="str">
        <f>_xlfn.CONCAT(БД_2023[[#This Row],[Имя]]," ",RIGHT(БД_2023[[#This Row],[Номер телефона]],5))</f>
        <v>ГЕРАСИМЕНКО 6****</v>
      </c>
      <c r="M1006" s="17" t="str">
        <f>VLOOKUP(БД_2023[[#This Row],[Имя]],'СВ данные'!$A$1:$B$212,2,0)</f>
        <v>М</v>
      </c>
      <c r="N1006" t="s">
        <v>711</v>
      </c>
      <c r="O1006" t="str">
        <f>VLOOKUP(БД_2023[[#This Row],[Товар]],'СВ данные'!$E$2:$F$373,2,0)</f>
        <v>Нет данных</v>
      </c>
    </row>
    <row r="1007" spans="1:15" x14ac:dyDescent="0.2">
      <c r="A1007" s="14" t="s">
        <v>9</v>
      </c>
      <c r="B1007" s="4">
        <v>45171</v>
      </c>
      <c r="C1007" t="s">
        <v>567</v>
      </c>
      <c r="D1007" s="33" t="s">
        <v>852</v>
      </c>
      <c r="E1007" s="7" t="s">
        <v>169</v>
      </c>
      <c r="F1007" s="6" t="s">
        <v>30</v>
      </c>
      <c r="G1007" s="15">
        <v>0</v>
      </c>
      <c r="H1007" s="7" t="s">
        <v>33</v>
      </c>
      <c r="I1007" s="16">
        <v>66080</v>
      </c>
      <c r="J1007" s="18" t="s">
        <v>25</v>
      </c>
      <c r="K1007" t="str">
        <f>IF((БД_2023[[#This Row],[ВЫРУЧКА (ТГ.)]]/70)&gt;5000,(БД_2023[[#This Row],[ВЫРУЧКА (ТГ.)]]/70),"")</f>
        <v/>
      </c>
      <c r="L1007" t="str">
        <f>_xlfn.CONCAT(БД_2023[[#This Row],[Имя]]," ",RIGHT(БД_2023[[#This Row],[Номер телефона]],5))</f>
        <v>ВАЛЕРИЯ 7****</v>
      </c>
      <c r="M1007" s="17" t="str">
        <f>VLOOKUP(БД_2023[[#This Row],[Имя]],'СВ данные'!$A$1:$B$212,2,0)</f>
        <v>Ж</v>
      </c>
      <c r="N1007" t="s">
        <v>711</v>
      </c>
      <c r="O1007" t="str">
        <f>VLOOKUP(БД_2023[[#This Row],[Товар]],'СВ данные'!$E$2:$F$373,2,0)</f>
        <v>Нет данных</v>
      </c>
    </row>
    <row r="1008" spans="1:15" x14ac:dyDescent="0.2">
      <c r="A1008" s="14" t="s">
        <v>18</v>
      </c>
      <c r="B1008" s="4">
        <v>45172</v>
      </c>
      <c r="C1008" t="s">
        <v>665</v>
      </c>
      <c r="D1008" s="33" t="s">
        <v>1028</v>
      </c>
      <c r="E1008" t="s">
        <v>144</v>
      </c>
      <c r="F1008" s="6">
        <v>8927</v>
      </c>
      <c r="G1008" s="15">
        <v>13.9</v>
      </c>
      <c r="H1008" s="7" t="s">
        <v>33</v>
      </c>
      <c r="I1008" s="16">
        <v>67550</v>
      </c>
      <c r="J1008" s="18" t="s">
        <v>533</v>
      </c>
      <c r="K1008" t="str">
        <f>IF((БД_2023[[#This Row],[ВЫРУЧКА (ТГ.)]]/70)&gt;5000,(БД_2023[[#This Row],[ВЫРУЧКА (ТГ.)]]/70),"")</f>
        <v/>
      </c>
      <c r="L1008" t="str">
        <f>_xlfn.CONCAT(БД_2023[[#This Row],[Имя]]," ",RIGHT(БД_2023[[#This Row],[Номер телефона]],5))</f>
        <v>СТАС 6****</v>
      </c>
      <c r="M1008" s="17" t="str">
        <f>VLOOKUP(БД_2023[[#This Row],[Имя]],'СВ данные'!$A$1:$B$212,2,0)</f>
        <v>М</v>
      </c>
      <c r="N1008" t="s">
        <v>711</v>
      </c>
      <c r="O1008" t="str">
        <f>VLOOKUP(БД_2023[[#This Row],[Товар]],'СВ данные'!$E$2:$F$373,2,0)</f>
        <v>Разное</v>
      </c>
    </row>
    <row r="1009" spans="1:15" x14ac:dyDescent="0.2">
      <c r="A1009" s="14" t="s">
        <v>11</v>
      </c>
      <c r="B1009" s="4">
        <v>45173</v>
      </c>
      <c r="C1009" t="s">
        <v>410</v>
      </c>
      <c r="D1009" s="33" t="s">
        <v>1058</v>
      </c>
      <c r="E1009" s="7" t="s">
        <v>65</v>
      </c>
      <c r="F1009" s="6">
        <v>5942</v>
      </c>
      <c r="G1009" s="15">
        <v>13.9</v>
      </c>
      <c r="H1009" s="7" t="s">
        <v>33</v>
      </c>
      <c r="I1009" s="16">
        <v>37800</v>
      </c>
      <c r="J1009" s="18" t="s">
        <v>25</v>
      </c>
      <c r="K1009" t="str">
        <f>IF((БД_2023[[#This Row],[ВЫРУЧКА (ТГ.)]]/70)&gt;5000,(БД_2023[[#This Row],[ВЫРУЧКА (ТГ.)]]/70),"")</f>
        <v/>
      </c>
      <c r="L1009" t="str">
        <f>_xlfn.CONCAT(БД_2023[[#This Row],[Имя]]," ",RIGHT(БД_2023[[#This Row],[Номер телефона]],5))</f>
        <v>ОЛЬГА 9****</v>
      </c>
      <c r="M1009" s="17" t="str">
        <f>VLOOKUP(БД_2023[[#This Row],[Имя]],'СВ данные'!$A$1:$B$212,2,0)</f>
        <v>Ж</v>
      </c>
      <c r="N1009" t="s">
        <v>711</v>
      </c>
      <c r="O1009" t="str">
        <f>VLOOKUP(БД_2023[[#This Row],[Товар]],'СВ данные'!$E$2:$F$373,2,0)</f>
        <v>Игрушки</v>
      </c>
    </row>
    <row r="1010" spans="1:15" x14ac:dyDescent="0.2">
      <c r="A1010" s="14" t="s">
        <v>11</v>
      </c>
      <c r="B1010" s="4">
        <v>45173</v>
      </c>
      <c r="C1010" t="s">
        <v>412</v>
      </c>
      <c r="D1010" s="33" t="s">
        <v>970</v>
      </c>
      <c r="E1010" s="7" t="s">
        <v>302</v>
      </c>
      <c r="F1010" s="6">
        <v>910</v>
      </c>
      <c r="G1010" s="15">
        <v>14</v>
      </c>
      <c r="H1010" s="7" t="s">
        <v>33</v>
      </c>
      <c r="I1010" s="16">
        <v>4690</v>
      </c>
      <c r="J1010" s="18" t="s">
        <v>25</v>
      </c>
      <c r="K1010" t="str">
        <f>IF((БД_2023[[#This Row],[ВЫРУЧКА (ТГ.)]]/70)&gt;5000,(БД_2023[[#This Row],[ВЫРУЧКА (ТГ.)]]/70),"")</f>
        <v/>
      </c>
      <c r="L1010" t="str">
        <f>_xlfn.CONCAT(БД_2023[[#This Row],[Имя]]," ",RIGHT(БД_2023[[#This Row],[Номер телефона]],5))</f>
        <v>ДМИТРИЙ 2****</v>
      </c>
      <c r="M1010" s="17" t="str">
        <f>VLOOKUP(БД_2023[[#This Row],[Имя]],'СВ данные'!$A$1:$B$212,2,0)</f>
        <v>М</v>
      </c>
      <c r="N1010" t="s">
        <v>711</v>
      </c>
      <c r="O1010" t="str">
        <f>VLOOKUP(БД_2023[[#This Row],[Товар]],'СВ данные'!$E$2:$F$373,2,0)</f>
        <v>Разное</v>
      </c>
    </row>
    <row r="1011" spans="1:15" x14ac:dyDescent="0.2">
      <c r="A1011" s="14" t="s">
        <v>13</v>
      </c>
      <c r="B1011" s="4">
        <v>45173</v>
      </c>
      <c r="C1011" t="s">
        <v>412</v>
      </c>
      <c r="D1011" s="33" t="s">
        <v>1121</v>
      </c>
      <c r="E1011" s="7" t="s">
        <v>49</v>
      </c>
      <c r="F1011" s="6">
        <v>8718</v>
      </c>
      <c r="G1011" s="15">
        <v>13.8</v>
      </c>
      <c r="H1011" s="7" t="s">
        <v>33</v>
      </c>
      <c r="I1011" s="16">
        <v>57470</v>
      </c>
      <c r="J1011" s="18" t="s">
        <v>533</v>
      </c>
      <c r="K1011" t="str">
        <f>IF((БД_2023[[#This Row],[ВЫРУЧКА (ТГ.)]]/70)&gt;5000,(БД_2023[[#This Row],[ВЫРУЧКА (ТГ.)]]/70),"")</f>
        <v/>
      </c>
      <c r="L1011" t="str">
        <f>_xlfn.CONCAT(БД_2023[[#This Row],[Имя]]," ",RIGHT(БД_2023[[#This Row],[Номер телефона]],5))</f>
        <v>ДМИТРИЙ 6****</v>
      </c>
      <c r="M1011" s="17" t="str">
        <f>VLOOKUP(БД_2023[[#This Row],[Имя]],'СВ данные'!$A$1:$B$212,2,0)</f>
        <v>М</v>
      </c>
      <c r="N1011" t="s">
        <v>711</v>
      </c>
      <c r="O1011" t="str">
        <f>VLOOKUP(БД_2023[[#This Row],[Товар]],'СВ данные'!$E$2:$F$373,2,0)</f>
        <v>Сумки</v>
      </c>
    </row>
    <row r="1012" spans="1:15" x14ac:dyDescent="0.2">
      <c r="A1012" s="14" t="s">
        <v>18</v>
      </c>
      <c r="B1012" s="4">
        <v>45173</v>
      </c>
      <c r="C1012" t="s">
        <v>413</v>
      </c>
      <c r="D1012" s="33" t="s">
        <v>985</v>
      </c>
      <c r="E1012" s="7" t="s">
        <v>171</v>
      </c>
      <c r="F1012" s="6">
        <v>8232</v>
      </c>
      <c r="G1012" s="15">
        <v>13.75</v>
      </c>
      <c r="H1012" s="7" t="s">
        <v>33</v>
      </c>
      <c r="I1012" s="16">
        <v>93240</v>
      </c>
      <c r="J1012" s="18" t="s">
        <v>533</v>
      </c>
      <c r="K1012" t="str">
        <f>IF((БД_2023[[#This Row],[ВЫРУЧКА (ТГ.)]]/70)&gt;5000,(БД_2023[[#This Row],[ВЫРУЧКА (ТГ.)]]/70),"")</f>
        <v/>
      </c>
      <c r="L1012" t="str">
        <f>_xlfn.CONCAT(БД_2023[[#This Row],[Имя]]," ",RIGHT(БД_2023[[#This Row],[Номер телефона]],5))</f>
        <v>АЛЕКСАНДР 8****</v>
      </c>
      <c r="M1012" s="17" t="str">
        <f>VLOOKUP(БД_2023[[#This Row],[Имя]],'СВ данные'!$A$1:$B$212,2,0)</f>
        <v>М</v>
      </c>
      <c r="N1012" t="s">
        <v>711</v>
      </c>
      <c r="O1012" t="str">
        <f>VLOOKUP(БД_2023[[#This Row],[Товар]],'СВ данные'!$E$2:$F$373,2,0)</f>
        <v>Разное</v>
      </c>
    </row>
    <row r="1013" spans="1:15" x14ac:dyDescent="0.2">
      <c r="A1013" s="14" t="s">
        <v>11</v>
      </c>
      <c r="B1013" s="4">
        <v>45173</v>
      </c>
      <c r="C1013" t="s">
        <v>575</v>
      </c>
      <c r="D1013" s="33" t="s">
        <v>836</v>
      </c>
      <c r="E1013" s="7" t="s">
        <v>45</v>
      </c>
      <c r="F1013" s="6">
        <v>8822</v>
      </c>
      <c r="G1013" s="15">
        <v>14</v>
      </c>
      <c r="H1013" s="7" t="s">
        <v>33</v>
      </c>
      <c r="I1013" s="16">
        <v>45710</v>
      </c>
      <c r="J1013" s="18" t="s">
        <v>25</v>
      </c>
      <c r="K1013" t="str">
        <f>IF((БД_2023[[#This Row],[ВЫРУЧКА (ТГ.)]]/70)&gt;5000,(БД_2023[[#This Row],[ВЫРУЧКА (ТГ.)]]/70),"")</f>
        <v/>
      </c>
      <c r="L1013" t="str">
        <f>_xlfn.CONCAT(БД_2023[[#This Row],[Имя]]," ",RIGHT(БД_2023[[#This Row],[Номер телефона]],5))</f>
        <v>НАТАЛИЯ 6****</v>
      </c>
      <c r="M1013" s="17" t="str">
        <f>VLOOKUP(БД_2023[[#This Row],[Имя]],'СВ данные'!$A$1:$B$212,2,0)</f>
        <v>Ж</v>
      </c>
      <c r="N1013" t="s">
        <v>711</v>
      </c>
      <c r="O1013" t="str">
        <f>VLOOKUP(БД_2023[[#This Row],[Товар]],'СВ данные'!$E$2:$F$373,2,0)</f>
        <v>Одежда</v>
      </c>
    </row>
    <row r="1014" spans="1:15" x14ac:dyDescent="0.2">
      <c r="A1014" s="14" t="s">
        <v>11</v>
      </c>
      <c r="B1014" s="4">
        <v>45174</v>
      </c>
      <c r="C1014" t="s">
        <v>459</v>
      </c>
      <c r="D1014" s="33" t="s">
        <v>1191</v>
      </c>
      <c r="E1014" s="7" t="s">
        <v>173</v>
      </c>
      <c r="F1014" s="6">
        <v>182</v>
      </c>
      <c r="G1014" s="15">
        <v>13.9</v>
      </c>
      <c r="H1014" s="7" t="s">
        <v>33</v>
      </c>
      <c r="I1014" s="16">
        <v>1190</v>
      </c>
      <c r="J1014" s="18" t="s">
        <v>25</v>
      </c>
      <c r="K1014" t="str">
        <f>IF((БД_2023[[#This Row],[ВЫРУЧКА (ТГ.)]]/70)&gt;5000,(БД_2023[[#This Row],[ВЫРУЧКА (ТГ.)]]/70),"")</f>
        <v/>
      </c>
      <c r="L1014" t="str">
        <f>_xlfn.CONCAT(БД_2023[[#This Row],[Имя]]," ",RIGHT(БД_2023[[#This Row],[Номер телефона]],5))</f>
        <v>АЛЕНА 2****</v>
      </c>
      <c r="M1014" s="17" t="str">
        <f>VLOOKUP(БД_2023[[#This Row],[Имя]],'СВ данные'!$A$1:$B$212,2,0)</f>
        <v>Ж</v>
      </c>
      <c r="N1014" t="s">
        <v>711</v>
      </c>
      <c r="O1014" t="str">
        <f>VLOOKUP(БД_2023[[#This Row],[Товар]],'СВ данные'!$E$2:$F$373,2,0)</f>
        <v>Одежда</v>
      </c>
    </row>
    <row r="1015" spans="1:15" x14ac:dyDescent="0.2">
      <c r="A1015" s="14" t="s">
        <v>9</v>
      </c>
      <c r="B1015" s="4">
        <v>45174</v>
      </c>
      <c r="C1015" t="s">
        <v>413</v>
      </c>
      <c r="D1015" s="33" t="s">
        <v>885</v>
      </c>
      <c r="E1015" s="7" t="s">
        <v>169</v>
      </c>
      <c r="F1015" s="6" t="s">
        <v>30</v>
      </c>
      <c r="G1015" s="15">
        <v>0</v>
      </c>
      <c r="H1015" s="7" t="s">
        <v>33</v>
      </c>
      <c r="I1015" s="16">
        <v>168770</v>
      </c>
      <c r="J1015" s="18" t="s">
        <v>25</v>
      </c>
      <c r="K1015" t="str">
        <f>IF((БД_2023[[#This Row],[ВЫРУЧКА (ТГ.)]]/70)&gt;5000,(БД_2023[[#This Row],[ВЫРУЧКА (ТГ.)]]/70),"")</f>
        <v/>
      </c>
      <c r="L1015" t="str">
        <f>_xlfn.CONCAT(БД_2023[[#This Row],[Имя]]," ",RIGHT(БД_2023[[#This Row],[Номер телефона]],5))</f>
        <v>АЛЕКСАНДР 1****</v>
      </c>
      <c r="M1015" s="17" t="str">
        <f>VLOOKUP(БД_2023[[#This Row],[Имя]],'СВ данные'!$A$1:$B$212,2,0)</f>
        <v>М</v>
      </c>
      <c r="N1015" t="s">
        <v>711</v>
      </c>
      <c r="O1015" t="str">
        <f>VLOOKUP(БД_2023[[#This Row],[Товар]],'СВ данные'!$E$2:$F$373,2,0)</f>
        <v>Нет данных</v>
      </c>
    </row>
    <row r="1016" spans="1:15" x14ac:dyDescent="0.2">
      <c r="A1016" s="14" t="s">
        <v>18</v>
      </c>
      <c r="B1016" s="4">
        <v>45174</v>
      </c>
      <c r="C1016" t="s">
        <v>431</v>
      </c>
      <c r="D1016" s="33" t="s">
        <v>1192</v>
      </c>
      <c r="E1016" s="7" t="s">
        <v>102</v>
      </c>
      <c r="F1016" s="6" t="s">
        <v>27</v>
      </c>
      <c r="G1016" s="15">
        <v>14</v>
      </c>
      <c r="H1016" s="7" t="s">
        <v>12</v>
      </c>
      <c r="I1016" s="16">
        <v>58450</v>
      </c>
      <c r="J1016" s="18" t="s">
        <v>533</v>
      </c>
      <c r="K1016" t="str">
        <f>IF((БД_2023[[#This Row],[ВЫРУЧКА (ТГ.)]]/70)&gt;5000,(БД_2023[[#This Row],[ВЫРУЧКА (ТГ.)]]/70),"")</f>
        <v/>
      </c>
      <c r="L1016" t="str">
        <f>_xlfn.CONCAT(БД_2023[[#This Row],[Имя]]," ",RIGHT(БД_2023[[#This Row],[Номер телефона]],5))</f>
        <v>АНАСТАСИЯ 5****</v>
      </c>
      <c r="M1016" s="17" t="str">
        <f>VLOOKUP(БД_2023[[#This Row],[Имя]],'СВ данные'!$A$1:$B$212,2,0)</f>
        <v>Ж</v>
      </c>
      <c r="N1016" t="s">
        <v>711</v>
      </c>
      <c r="O1016" t="str">
        <f>VLOOKUP(БД_2023[[#This Row],[Товар]],'СВ данные'!$E$2:$F$373,2,0)</f>
        <v>Одежда</v>
      </c>
    </row>
    <row r="1017" spans="1:15" x14ac:dyDescent="0.2">
      <c r="A1017" s="14" t="s">
        <v>18</v>
      </c>
      <c r="B1017" s="4">
        <v>45175</v>
      </c>
      <c r="C1017" t="s">
        <v>414</v>
      </c>
      <c r="D1017" s="33" t="s">
        <v>1193</v>
      </c>
      <c r="E1017" t="s">
        <v>179</v>
      </c>
      <c r="F1017" s="6">
        <v>5622</v>
      </c>
      <c r="G1017" s="15">
        <v>13.85</v>
      </c>
      <c r="H1017" s="7" t="s">
        <v>33</v>
      </c>
      <c r="I1017" s="16">
        <v>75670</v>
      </c>
      <c r="J1017" s="18" t="s">
        <v>533</v>
      </c>
      <c r="K1017" t="str">
        <f>IF((БД_2023[[#This Row],[ВЫРУЧКА (ТГ.)]]/70)&gt;5000,(БД_2023[[#This Row],[ВЫРУЧКА (ТГ.)]]/70),"")</f>
        <v/>
      </c>
      <c r="L1017" t="str">
        <f>_xlfn.CONCAT(БД_2023[[#This Row],[Имя]]," ",RIGHT(БД_2023[[#This Row],[Номер телефона]],5))</f>
        <v>ЕКАТЕРИНА 4****</v>
      </c>
      <c r="M1017" s="17" t="str">
        <f>VLOOKUP(БД_2023[[#This Row],[Имя]],'СВ данные'!$A$1:$B$212,2,0)</f>
        <v>Ж</v>
      </c>
      <c r="N1017" t="s">
        <v>711</v>
      </c>
      <c r="O1017" t="str">
        <f>VLOOKUP(БД_2023[[#This Row],[Товар]],'СВ данные'!$E$2:$F$373,2,0)</f>
        <v>Разное</v>
      </c>
    </row>
    <row r="1018" spans="1:15" x14ac:dyDescent="0.2">
      <c r="A1018" s="14" t="s">
        <v>0</v>
      </c>
      <c r="B1018" s="4">
        <v>45175</v>
      </c>
      <c r="C1018" t="s">
        <v>402</v>
      </c>
      <c r="D1018" s="33" t="s">
        <v>845</v>
      </c>
      <c r="E1018" t="s">
        <v>208</v>
      </c>
      <c r="F1018" s="6">
        <v>2692</v>
      </c>
      <c r="G1018" s="15">
        <v>70</v>
      </c>
      <c r="H1018" s="7" t="s">
        <v>33</v>
      </c>
      <c r="I1018" s="16">
        <v>50471.4</v>
      </c>
      <c r="J1018" s="18" t="s">
        <v>535</v>
      </c>
      <c r="K1018" t="str">
        <f>IF((БД_2023[[#This Row],[ВЫРУЧКА (ТГ.)]]/70)&gt;5000,(БД_2023[[#This Row],[ВЫРУЧКА (ТГ.)]]/70),"")</f>
        <v/>
      </c>
      <c r="L1018" t="str">
        <f>_xlfn.CONCAT(БД_2023[[#This Row],[Имя]]," ",RIGHT(БД_2023[[#This Row],[Номер телефона]],5))</f>
        <v>КСЕНИЯ 2****</v>
      </c>
      <c r="M1018" s="17" t="str">
        <f>VLOOKUP(БД_2023[[#This Row],[Имя]],'СВ данные'!$A$1:$B$212,2,0)</f>
        <v>Ж</v>
      </c>
      <c r="N1018" t="s">
        <v>710</v>
      </c>
      <c r="O1018" t="str">
        <f>VLOOKUP(БД_2023[[#This Row],[Товар]],'СВ данные'!$E$2:$F$373,2,0)</f>
        <v>Разное</v>
      </c>
    </row>
    <row r="1019" spans="1:15" x14ac:dyDescent="0.2">
      <c r="A1019" s="14" t="s">
        <v>11</v>
      </c>
      <c r="B1019" s="4">
        <v>45175</v>
      </c>
      <c r="C1019" t="s">
        <v>400</v>
      </c>
      <c r="D1019" s="33" t="s">
        <v>1110</v>
      </c>
      <c r="E1019" t="s">
        <v>179</v>
      </c>
      <c r="F1019" s="6">
        <v>1393</v>
      </c>
      <c r="G1019" s="15">
        <v>13.95</v>
      </c>
      <c r="H1019" s="7" t="s">
        <v>33</v>
      </c>
      <c r="I1019" s="16">
        <v>8890</v>
      </c>
      <c r="J1019" s="18" t="s">
        <v>25</v>
      </c>
      <c r="K1019" t="str">
        <f>IF((БД_2023[[#This Row],[ВЫРУЧКА (ТГ.)]]/70)&gt;5000,(БД_2023[[#This Row],[ВЫРУЧКА (ТГ.)]]/70),"")</f>
        <v/>
      </c>
      <c r="L1019" t="str">
        <f>_xlfn.CONCAT(БД_2023[[#This Row],[Имя]]," ",RIGHT(БД_2023[[#This Row],[Номер телефона]],5))</f>
        <v>АННА 7****</v>
      </c>
      <c r="M1019" s="17" t="str">
        <f>VLOOKUP(БД_2023[[#This Row],[Имя]],'СВ данные'!$A$1:$B$212,2,0)</f>
        <v>Ж</v>
      </c>
      <c r="N1019" t="s">
        <v>711</v>
      </c>
      <c r="O1019" t="str">
        <f>VLOOKUP(БД_2023[[#This Row],[Товар]],'СВ данные'!$E$2:$F$373,2,0)</f>
        <v>Разное</v>
      </c>
    </row>
    <row r="1020" spans="1:15" x14ac:dyDescent="0.2">
      <c r="A1020" s="14" t="s">
        <v>18</v>
      </c>
      <c r="B1020" s="4">
        <v>45176</v>
      </c>
      <c r="C1020" t="s">
        <v>408</v>
      </c>
      <c r="D1020" s="33" t="s">
        <v>1194</v>
      </c>
      <c r="E1020" t="s">
        <v>179</v>
      </c>
      <c r="F1020" s="6">
        <v>9896</v>
      </c>
      <c r="G1020" s="15">
        <v>14.5</v>
      </c>
      <c r="H1020" s="7" t="s">
        <v>33</v>
      </c>
      <c r="I1020" s="16">
        <v>89110</v>
      </c>
      <c r="J1020" s="18" t="s">
        <v>533</v>
      </c>
      <c r="K1020" t="str">
        <f>IF((БД_2023[[#This Row],[ВЫРУЧКА (ТГ.)]]/70)&gt;5000,(БД_2023[[#This Row],[ВЫРУЧКА (ТГ.)]]/70),"")</f>
        <v/>
      </c>
      <c r="L1020" t="str">
        <f>_xlfn.CONCAT(БД_2023[[#This Row],[Имя]]," ",RIGHT(БД_2023[[#This Row],[Номер телефона]],5))</f>
        <v>ЕЛЕНА 8****</v>
      </c>
      <c r="M1020" s="17" t="str">
        <f>VLOOKUP(БД_2023[[#This Row],[Имя]],'СВ данные'!$A$1:$B$212,2,0)</f>
        <v>Ж</v>
      </c>
      <c r="N1020" t="s">
        <v>711</v>
      </c>
      <c r="O1020" t="str">
        <f>VLOOKUP(БД_2023[[#This Row],[Товар]],'СВ данные'!$E$2:$F$373,2,0)</f>
        <v>Разное</v>
      </c>
    </row>
    <row r="1021" spans="1:15" x14ac:dyDescent="0.2">
      <c r="A1021" s="14" t="s">
        <v>11</v>
      </c>
      <c r="B1021" s="4">
        <v>45176</v>
      </c>
      <c r="C1021" t="s">
        <v>583</v>
      </c>
      <c r="D1021" s="33" t="s">
        <v>1161</v>
      </c>
      <c r="E1021" t="s">
        <v>179</v>
      </c>
      <c r="F1021" s="6">
        <v>5874</v>
      </c>
      <c r="G1021" s="15">
        <v>14.5</v>
      </c>
      <c r="H1021" s="7" t="s">
        <v>33</v>
      </c>
      <c r="I1021" s="16">
        <v>37380</v>
      </c>
      <c r="J1021" s="18" t="s">
        <v>25</v>
      </c>
      <c r="K1021" t="str">
        <f>IF((БД_2023[[#This Row],[ВЫРУЧКА (ТГ.)]]/70)&gt;5000,(БД_2023[[#This Row],[ВЫРУЧКА (ТГ.)]]/70),"")</f>
        <v/>
      </c>
      <c r="L1021" t="str">
        <f>_xlfn.CONCAT(БД_2023[[#This Row],[Имя]]," ",RIGHT(БД_2023[[#This Row],[Номер телефона]],5))</f>
        <v>АЙГУЛЬ 0****</v>
      </c>
      <c r="M1021" s="17" t="str">
        <f>VLOOKUP(БД_2023[[#This Row],[Имя]],'СВ данные'!$A$1:$B$212,2,0)</f>
        <v>Ж</v>
      </c>
      <c r="N1021" t="s">
        <v>711</v>
      </c>
      <c r="O1021" t="str">
        <f>VLOOKUP(БД_2023[[#This Row],[Товар]],'СВ данные'!$E$2:$F$373,2,0)</f>
        <v>Разное</v>
      </c>
    </row>
    <row r="1022" spans="1:15" x14ac:dyDescent="0.2">
      <c r="A1022" s="14" t="s">
        <v>18</v>
      </c>
      <c r="B1022" s="4">
        <v>45176</v>
      </c>
      <c r="C1022" t="s">
        <v>397</v>
      </c>
      <c r="D1022" s="33" t="s">
        <v>1195</v>
      </c>
      <c r="E1022" s="7" t="s">
        <v>151</v>
      </c>
      <c r="F1022" s="6">
        <v>300</v>
      </c>
      <c r="G1022" s="15">
        <v>13.8</v>
      </c>
      <c r="H1022" s="7" t="s">
        <v>12</v>
      </c>
      <c r="I1022" s="16">
        <v>21000</v>
      </c>
      <c r="J1022" s="18" t="s">
        <v>533</v>
      </c>
      <c r="K1022" t="str">
        <f>IF((БД_2023[[#This Row],[ВЫРУЧКА (ТГ.)]]/70)&gt;5000,(БД_2023[[#This Row],[ВЫРУЧКА (ТГ.)]]/70),"")</f>
        <v/>
      </c>
      <c r="L1022" t="str">
        <f>_xlfn.CONCAT(БД_2023[[#This Row],[Имя]]," ",RIGHT(БД_2023[[#This Row],[Номер телефона]],5))</f>
        <v>МАКСИМ 0****</v>
      </c>
      <c r="M1022" s="17" t="str">
        <f>VLOOKUP(БД_2023[[#This Row],[Имя]],'СВ данные'!$A$1:$B$212,2,0)</f>
        <v>М</v>
      </c>
      <c r="N1022" t="s">
        <v>711</v>
      </c>
      <c r="O1022" t="str">
        <f>VLOOKUP(БД_2023[[#This Row],[Товар]],'СВ данные'!$E$2:$F$373,2,0)</f>
        <v>Образцы</v>
      </c>
    </row>
    <row r="1023" spans="1:15" x14ac:dyDescent="0.2">
      <c r="A1023" s="14" t="s">
        <v>0</v>
      </c>
      <c r="B1023" s="4">
        <v>45176</v>
      </c>
      <c r="C1023" t="s">
        <v>446</v>
      </c>
      <c r="D1023" s="33" t="s">
        <v>898</v>
      </c>
      <c r="E1023" t="s">
        <v>45</v>
      </c>
      <c r="F1023" s="6">
        <v>6440</v>
      </c>
      <c r="G1023" s="15">
        <v>13.9</v>
      </c>
      <c r="H1023" s="7" t="s">
        <v>33</v>
      </c>
      <c r="I1023" s="16">
        <v>64890</v>
      </c>
      <c r="J1023" s="18" t="s">
        <v>555</v>
      </c>
      <c r="K1023" t="str">
        <f>IF((БД_2023[[#This Row],[ВЫРУЧКА (ТГ.)]]/70)&gt;5000,(БД_2023[[#This Row],[ВЫРУЧКА (ТГ.)]]/70),"")</f>
        <v/>
      </c>
      <c r="L1023" t="str">
        <f>_xlfn.CONCAT(БД_2023[[#This Row],[Имя]]," ",RIGHT(БД_2023[[#This Row],[Номер телефона]],5))</f>
        <v>ЕВГЕНИЯ 0****</v>
      </c>
      <c r="M1023" s="17" t="str">
        <f>VLOOKUP(БД_2023[[#This Row],[Имя]],'СВ данные'!$A$1:$B$212,2,0)</f>
        <v>Ж</v>
      </c>
      <c r="N1023" t="s">
        <v>711</v>
      </c>
      <c r="O1023" t="str">
        <f>VLOOKUP(БД_2023[[#This Row],[Товар]],'СВ данные'!$E$2:$F$373,2,0)</f>
        <v>Одежда</v>
      </c>
    </row>
    <row r="1024" spans="1:15" x14ac:dyDescent="0.2">
      <c r="A1024" s="14" t="s">
        <v>14</v>
      </c>
      <c r="B1024" s="4">
        <v>45176</v>
      </c>
      <c r="C1024" t="s">
        <v>427</v>
      </c>
      <c r="D1024" s="33" t="s">
        <v>889</v>
      </c>
      <c r="E1024" s="7" t="s">
        <v>65</v>
      </c>
      <c r="F1024" s="6">
        <v>10605.5</v>
      </c>
      <c r="G1024" s="15">
        <v>13.9</v>
      </c>
      <c r="H1024" t="s">
        <v>33</v>
      </c>
      <c r="I1024" s="16">
        <v>85610</v>
      </c>
      <c r="J1024" s="18" t="s">
        <v>533</v>
      </c>
      <c r="K1024" t="str">
        <f>IF((БД_2023[[#This Row],[ВЫРУЧКА (ТГ.)]]/70)&gt;5000,(БД_2023[[#This Row],[ВЫРУЧКА (ТГ.)]]/70),"")</f>
        <v/>
      </c>
      <c r="L1024" t="str">
        <f>_xlfn.CONCAT(БД_2023[[#This Row],[Имя]]," ",RIGHT(БД_2023[[#This Row],[Номер телефона]],5))</f>
        <v>ДАРЬЯ 5****</v>
      </c>
      <c r="M1024" s="17" t="str">
        <f>VLOOKUP(БД_2023[[#This Row],[Имя]],'СВ данные'!$A$1:$B$212,2,0)</f>
        <v>Ж</v>
      </c>
      <c r="N1024" t="s">
        <v>711</v>
      </c>
      <c r="O1024" t="str">
        <f>VLOOKUP(БД_2023[[#This Row],[Товар]],'СВ данные'!$E$2:$F$373,2,0)</f>
        <v>Игрушки</v>
      </c>
    </row>
    <row r="1025" spans="1:15" x14ac:dyDescent="0.2">
      <c r="A1025" s="14" t="s">
        <v>19</v>
      </c>
      <c r="B1025" s="4">
        <v>45176</v>
      </c>
      <c r="C1025" t="s">
        <v>420</v>
      </c>
      <c r="D1025" s="33" t="s">
        <v>756</v>
      </c>
      <c r="E1025" s="7" t="s">
        <v>299</v>
      </c>
      <c r="F1025" s="6" t="s">
        <v>30</v>
      </c>
      <c r="G1025" s="15">
        <v>70</v>
      </c>
      <c r="H1025" s="7" t="s">
        <v>32</v>
      </c>
      <c r="I1025" s="16">
        <v>49000</v>
      </c>
      <c r="J1025" s="18" t="s">
        <v>30</v>
      </c>
      <c r="K1025" t="str">
        <f>IF((БД_2023[[#This Row],[ВЫРУЧКА (ТГ.)]]/70)&gt;5000,(БД_2023[[#This Row],[ВЫРУЧКА (ТГ.)]]/70),"")</f>
        <v/>
      </c>
      <c r="L1025" t="str">
        <f>_xlfn.CONCAT(БД_2023[[#This Row],[Имя]]," ",RIGHT(БД_2023[[#This Row],[Номер телефона]],5))</f>
        <v>АСЫЛТЕК ****</v>
      </c>
      <c r="M1025" s="17" t="str">
        <f>VLOOKUP(БД_2023[[#This Row],[Имя]],'СВ данные'!$A$1:$B$212,2,0)</f>
        <v>М</v>
      </c>
      <c r="N1025" t="s">
        <v>30</v>
      </c>
      <c r="O1025" t="str">
        <f>VLOOKUP(БД_2023[[#This Row],[Товар]],'СВ данные'!$E$2:$F$373,2,0)</f>
        <v>Разное</v>
      </c>
    </row>
    <row r="1026" spans="1:15" x14ac:dyDescent="0.2">
      <c r="A1026" s="14" t="s">
        <v>0</v>
      </c>
      <c r="B1026" s="4">
        <v>45177</v>
      </c>
      <c r="C1026" t="s">
        <v>645</v>
      </c>
      <c r="D1026" s="33" t="s">
        <v>805</v>
      </c>
      <c r="E1026" t="s">
        <v>297</v>
      </c>
      <c r="F1026" s="6">
        <v>7678</v>
      </c>
      <c r="G1026" s="15">
        <v>70</v>
      </c>
      <c r="H1026" s="7" t="s">
        <v>33</v>
      </c>
      <c r="I1026" s="16">
        <v>90643</v>
      </c>
      <c r="J1026" s="18" t="s">
        <v>535</v>
      </c>
      <c r="K1026" t="str">
        <f>IF((БД_2023[[#This Row],[ВЫРУЧКА (ТГ.)]]/70)&gt;5000,(БД_2023[[#This Row],[ВЫРУЧКА (ТГ.)]]/70),"")</f>
        <v/>
      </c>
      <c r="L1026" t="str">
        <f>_xlfn.CONCAT(БД_2023[[#This Row],[Имя]]," ",RIGHT(БД_2023[[#This Row],[Номер телефона]],5))</f>
        <v>НУРБОЛ 6****</v>
      </c>
      <c r="M1026" s="17" t="str">
        <f>VLOOKUP(БД_2023[[#This Row],[Имя]],'СВ данные'!$A$1:$B$212,2,0)</f>
        <v>М</v>
      </c>
      <c r="N1026" t="s">
        <v>710</v>
      </c>
      <c r="O1026" t="str">
        <f>VLOOKUP(БД_2023[[#This Row],[Товар]],'СВ данные'!$E$2:$F$373,2,0)</f>
        <v>Одежда</v>
      </c>
    </row>
    <row r="1027" spans="1:15" x14ac:dyDescent="0.2">
      <c r="A1027" s="14" t="s">
        <v>0</v>
      </c>
      <c r="B1027" s="4">
        <v>45177</v>
      </c>
      <c r="C1027" t="s">
        <v>462</v>
      </c>
      <c r="D1027" s="33" t="s">
        <v>797</v>
      </c>
      <c r="E1027" s="7" t="s">
        <v>59</v>
      </c>
      <c r="F1027" s="6">
        <v>15851</v>
      </c>
      <c r="G1027" s="15">
        <v>14.2</v>
      </c>
      <c r="H1027" s="7" t="s">
        <v>33</v>
      </c>
      <c r="I1027" s="16">
        <v>153470.09999999998</v>
      </c>
      <c r="J1027" s="18" t="s">
        <v>533</v>
      </c>
      <c r="K1027" t="str">
        <f>IF((БД_2023[[#This Row],[ВЫРУЧКА (ТГ.)]]/70)&gt;5000,(БД_2023[[#This Row],[ВЫРУЧКА (ТГ.)]]/70),"")</f>
        <v/>
      </c>
      <c r="L1027" t="str">
        <f>_xlfn.CONCAT(БД_2023[[#This Row],[Имя]]," ",RIGHT(БД_2023[[#This Row],[Номер телефона]],5))</f>
        <v>ОЛЯ 6****</v>
      </c>
      <c r="M1027" s="17" t="str">
        <f>VLOOKUP(БД_2023[[#This Row],[Имя]],'СВ данные'!$A$1:$B$212,2,0)</f>
        <v>Ж</v>
      </c>
      <c r="N1027" t="s">
        <v>711</v>
      </c>
      <c r="O1027" t="str">
        <f>VLOOKUP(БД_2023[[#This Row],[Товар]],'СВ данные'!$E$2:$F$373,2,0)</f>
        <v>Разное</v>
      </c>
    </row>
    <row r="1028" spans="1:15" x14ac:dyDescent="0.2">
      <c r="A1028" s="14" t="s">
        <v>9</v>
      </c>
      <c r="B1028" s="4">
        <v>45177</v>
      </c>
      <c r="C1028" t="s">
        <v>456</v>
      </c>
      <c r="D1028" s="33" t="s">
        <v>857</v>
      </c>
      <c r="E1028" s="7" t="s">
        <v>169</v>
      </c>
      <c r="F1028" s="6" t="s">
        <v>30</v>
      </c>
      <c r="G1028" s="15">
        <v>0</v>
      </c>
      <c r="H1028" s="7" t="s">
        <v>33</v>
      </c>
      <c r="I1028" s="16">
        <v>50750</v>
      </c>
      <c r="J1028" s="18" t="s">
        <v>25</v>
      </c>
      <c r="K1028" t="str">
        <f>IF((БД_2023[[#This Row],[ВЫРУЧКА (ТГ.)]]/70)&gt;5000,(БД_2023[[#This Row],[ВЫРУЧКА (ТГ.)]]/70),"")</f>
        <v/>
      </c>
      <c r="L1028" t="str">
        <f>_xlfn.CONCAT(БД_2023[[#This Row],[Имя]]," ",RIGHT(БД_2023[[#This Row],[Номер телефона]],5))</f>
        <v>ВИТАЛИЙ 5****</v>
      </c>
      <c r="M1028" s="17" t="str">
        <f>VLOOKUP(БД_2023[[#This Row],[Имя]],'СВ данные'!$A$1:$B$212,2,0)</f>
        <v>М</v>
      </c>
      <c r="N1028" t="s">
        <v>711</v>
      </c>
      <c r="O1028" t="str">
        <f>VLOOKUP(БД_2023[[#This Row],[Товар]],'СВ данные'!$E$2:$F$373,2,0)</f>
        <v>Нет данных</v>
      </c>
    </row>
    <row r="1029" spans="1:15" x14ac:dyDescent="0.2">
      <c r="A1029" s="14" t="s">
        <v>9</v>
      </c>
      <c r="B1029" s="4">
        <v>45177</v>
      </c>
      <c r="C1029" t="s">
        <v>622</v>
      </c>
      <c r="D1029" s="18" t="s">
        <v>763</v>
      </c>
      <c r="E1029" s="7" t="s">
        <v>169</v>
      </c>
      <c r="F1029" s="6" t="s">
        <v>30</v>
      </c>
      <c r="G1029" s="15">
        <v>0</v>
      </c>
      <c r="H1029" s="7" t="s">
        <v>33</v>
      </c>
      <c r="I1029" s="16">
        <v>43750</v>
      </c>
      <c r="J1029" s="18" t="s">
        <v>717</v>
      </c>
      <c r="K1029" t="str">
        <f>IF((БД_2023[[#This Row],[ВЫРУЧКА (ТГ.)]]/70)&gt;5000,(БД_2023[[#This Row],[ВЫРУЧКА (ТГ.)]]/70),"")</f>
        <v/>
      </c>
      <c r="L1029" t="str">
        <f>_xlfn.CONCAT(БД_2023[[#This Row],[Имя]]," ",RIGHT(БД_2023[[#This Row],[Номер телефона]],5))</f>
        <v>ЗАУРЕ 2****</v>
      </c>
      <c r="M1029" s="17" t="str">
        <f>VLOOKUP(БД_2023[[#This Row],[Имя]],'СВ данные'!$A$1:$B$212,2,0)</f>
        <v>Ж</v>
      </c>
      <c r="N1029" t="s">
        <v>710</v>
      </c>
      <c r="O1029" t="str">
        <f>VLOOKUP(БД_2023[[#This Row],[Товар]],'СВ данные'!$E$2:$F$373,2,0)</f>
        <v>Нет данных</v>
      </c>
    </row>
    <row r="1030" spans="1:15" x14ac:dyDescent="0.2">
      <c r="A1030" s="14" t="s">
        <v>9</v>
      </c>
      <c r="B1030" s="4">
        <v>45177</v>
      </c>
      <c r="C1030" t="s">
        <v>622</v>
      </c>
      <c r="D1030" s="18" t="s">
        <v>763</v>
      </c>
      <c r="E1030" s="7" t="s">
        <v>169</v>
      </c>
      <c r="F1030" s="6" t="s">
        <v>30</v>
      </c>
      <c r="G1030" s="15">
        <v>0</v>
      </c>
      <c r="H1030" s="7" t="s">
        <v>33</v>
      </c>
      <c r="I1030" s="16">
        <v>25550</v>
      </c>
      <c r="J1030" s="18" t="s">
        <v>717</v>
      </c>
      <c r="K1030" t="str">
        <f>IF((БД_2023[[#This Row],[ВЫРУЧКА (ТГ.)]]/70)&gt;5000,(БД_2023[[#This Row],[ВЫРУЧКА (ТГ.)]]/70),"")</f>
        <v/>
      </c>
      <c r="L1030" t="str">
        <f>_xlfn.CONCAT(БД_2023[[#This Row],[Имя]]," ",RIGHT(БД_2023[[#This Row],[Номер телефона]],5))</f>
        <v>ЗАУРЕ 2****</v>
      </c>
      <c r="M1030" s="17" t="str">
        <f>VLOOKUP(БД_2023[[#This Row],[Имя]],'СВ данные'!$A$1:$B$212,2,0)</f>
        <v>Ж</v>
      </c>
      <c r="N1030" t="s">
        <v>710</v>
      </c>
      <c r="O1030" t="str">
        <f>VLOOKUP(БД_2023[[#This Row],[Товар]],'СВ данные'!$E$2:$F$373,2,0)</f>
        <v>Нет данных</v>
      </c>
    </row>
    <row r="1031" spans="1:15" x14ac:dyDescent="0.2">
      <c r="A1031" s="14" t="s">
        <v>11</v>
      </c>
      <c r="B1031" s="4">
        <v>45178</v>
      </c>
      <c r="C1031" t="s">
        <v>668</v>
      </c>
      <c r="D1031" s="33" t="s">
        <v>887</v>
      </c>
      <c r="E1031" t="s">
        <v>179</v>
      </c>
      <c r="F1031" s="6">
        <v>6366</v>
      </c>
      <c r="G1031" s="15">
        <v>14.15</v>
      </c>
      <c r="H1031" s="7" t="s">
        <v>33</v>
      </c>
      <c r="I1031" s="16">
        <v>40530</v>
      </c>
      <c r="J1031" s="18" t="s">
        <v>25</v>
      </c>
      <c r="K1031" t="str">
        <f>IF((БД_2023[[#This Row],[ВЫРУЧКА (ТГ.)]]/70)&gt;5000,(БД_2023[[#This Row],[ВЫРУЧКА (ТГ.)]]/70),"")</f>
        <v/>
      </c>
      <c r="L1031" t="str">
        <f>_xlfn.CONCAT(БД_2023[[#This Row],[Имя]]," ",RIGHT(БД_2023[[#This Row],[Номер телефона]],5))</f>
        <v>ТИМУР 8****</v>
      </c>
      <c r="M1031" s="17" t="str">
        <f>VLOOKUP(БД_2023[[#This Row],[Имя]],'СВ данные'!$A$1:$B$212,2,0)</f>
        <v>М</v>
      </c>
      <c r="N1031" t="s">
        <v>711</v>
      </c>
      <c r="O1031" t="str">
        <f>VLOOKUP(БД_2023[[#This Row],[Товар]],'СВ данные'!$E$2:$F$373,2,0)</f>
        <v>Разное</v>
      </c>
    </row>
    <row r="1032" spans="1:15" x14ac:dyDescent="0.2">
      <c r="A1032" s="14" t="s">
        <v>13</v>
      </c>
      <c r="B1032" s="4">
        <v>45178</v>
      </c>
      <c r="C1032" t="s">
        <v>394</v>
      </c>
      <c r="D1032" s="33" t="s">
        <v>1196</v>
      </c>
      <c r="E1032" s="7" t="s">
        <v>65</v>
      </c>
      <c r="F1032" s="6">
        <v>4034</v>
      </c>
      <c r="G1032" s="15">
        <v>14</v>
      </c>
      <c r="H1032" s="7" t="s">
        <v>12</v>
      </c>
      <c r="I1032" s="16">
        <v>53060</v>
      </c>
      <c r="J1032" s="18" t="s">
        <v>557</v>
      </c>
      <c r="K1032" t="str">
        <f>IF((БД_2023[[#This Row],[ВЫРУЧКА (ТГ.)]]/70)&gt;5000,(БД_2023[[#This Row],[ВЫРУЧКА (ТГ.)]]/70),"")</f>
        <v/>
      </c>
      <c r="L1032" t="str">
        <f>_xlfn.CONCAT(БД_2023[[#This Row],[Имя]]," ",RIGHT(БД_2023[[#This Row],[Номер телефона]],5))</f>
        <v>ТАТЬЯНА 7****</v>
      </c>
      <c r="M1032" s="17" t="str">
        <f>VLOOKUP(БД_2023[[#This Row],[Имя]],'СВ данные'!$A$1:$B$212,2,0)</f>
        <v>Ж</v>
      </c>
      <c r="N1032" t="s">
        <v>711</v>
      </c>
      <c r="O1032" t="str">
        <f>VLOOKUP(БД_2023[[#This Row],[Товар]],'СВ данные'!$E$2:$F$373,2,0)</f>
        <v>Игрушки</v>
      </c>
    </row>
    <row r="1033" spans="1:15" x14ac:dyDescent="0.2">
      <c r="A1033" s="14" t="s">
        <v>13</v>
      </c>
      <c r="B1033" s="4">
        <v>45178</v>
      </c>
      <c r="C1033" t="s">
        <v>569</v>
      </c>
      <c r="D1033" s="18" t="s">
        <v>1197</v>
      </c>
      <c r="E1033" s="7" t="s">
        <v>516</v>
      </c>
      <c r="F1033" s="6">
        <v>810</v>
      </c>
      <c r="G1033" s="15">
        <v>70</v>
      </c>
      <c r="H1033" s="7" t="s">
        <v>12</v>
      </c>
      <c r="I1033" s="16">
        <v>49000</v>
      </c>
      <c r="J1033" s="18" t="s">
        <v>535</v>
      </c>
      <c r="K1033" t="str">
        <f>IF((БД_2023[[#This Row],[ВЫРУЧКА (ТГ.)]]/70)&gt;5000,(БД_2023[[#This Row],[ВЫРУЧКА (ТГ.)]]/70),"")</f>
        <v/>
      </c>
      <c r="L1033" t="str">
        <f>_xlfn.CONCAT(БД_2023[[#This Row],[Имя]]," ",RIGHT(БД_2023[[#This Row],[Номер телефона]],5))</f>
        <v>БАУЫРЖАН 8****</v>
      </c>
      <c r="M1033" s="17" t="str">
        <f>VLOOKUP(БД_2023[[#This Row],[Имя]],'СВ данные'!$A$1:$B$212,2,0)</f>
        <v>М</v>
      </c>
      <c r="N1033" t="s">
        <v>710</v>
      </c>
      <c r="O1033" t="str">
        <f>VLOOKUP(БД_2023[[#This Row],[Товар]],'СВ данные'!$E$2:$F$373,2,0)</f>
        <v>Товары для кухни</v>
      </c>
    </row>
    <row r="1034" spans="1:15" x14ac:dyDescent="0.2">
      <c r="A1034" s="14" t="s">
        <v>14</v>
      </c>
      <c r="B1034" s="4">
        <v>45179</v>
      </c>
      <c r="C1034" t="s">
        <v>449</v>
      </c>
      <c r="D1034" s="33" t="s">
        <v>1198</v>
      </c>
      <c r="E1034" s="7" t="s">
        <v>147</v>
      </c>
      <c r="F1034" s="6">
        <v>7100</v>
      </c>
      <c r="G1034" s="15">
        <v>13.9</v>
      </c>
      <c r="H1034" s="7" t="s">
        <v>12</v>
      </c>
      <c r="I1034" s="16">
        <v>62090</v>
      </c>
      <c r="J1034" s="18" t="s">
        <v>553</v>
      </c>
      <c r="K1034" t="str">
        <f>IF((БД_2023[[#This Row],[ВЫРУЧКА (ТГ.)]]/70)&gt;5000,(БД_2023[[#This Row],[ВЫРУЧКА (ТГ.)]]/70),"")</f>
        <v/>
      </c>
      <c r="L1034" t="str">
        <f>_xlfn.CONCAT(БД_2023[[#This Row],[Имя]]," ",RIGHT(БД_2023[[#This Row],[Номер телефона]],5))</f>
        <v>ВИКТОРИЯ 6****</v>
      </c>
      <c r="M1034" s="17" t="str">
        <f>VLOOKUP(БД_2023[[#This Row],[Имя]],'СВ данные'!$A$1:$B$212,2,0)</f>
        <v>Ж</v>
      </c>
      <c r="N1034" t="s">
        <v>711</v>
      </c>
      <c r="O1034" t="str">
        <f>VLOOKUP(БД_2023[[#This Row],[Товар]],'СВ данные'!$E$2:$F$373,2,0)</f>
        <v>Для дома</v>
      </c>
    </row>
    <row r="1035" spans="1:15" x14ac:dyDescent="0.2">
      <c r="A1035" s="14" t="s">
        <v>13</v>
      </c>
      <c r="B1035" s="4">
        <v>45180</v>
      </c>
      <c r="C1035" t="s">
        <v>353</v>
      </c>
      <c r="D1035" s="33" t="s">
        <v>789</v>
      </c>
      <c r="E1035" t="s">
        <v>175</v>
      </c>
      <c r="F1035" s="6">
        <v>7522</v>
      </c>
      <c r="G1035" s="15">
        <v>13.9</v>
      </c>
      <c r="H1035" s="7" t="s">
        <v>33</v>
      </c>
      <c r="I1035" s="16">
        <v>106680</v>
      </c>
      <c r="J1035" s="18" t="s">
        <v>533</v>
      </c>
      <c r="K1035" t="str">
        <f>IF((БД_2023[[#This Row],[ВЫРУЧКА (ТГ.)]]/70)&gt;5000,(БД_2023[[#This Row],[ВЫРУЧКА (ТГ.)]]/70),"")</f>
        <v/>
      </c>
      <c r="L1035" t="str">
        <f>_xlfn.CONCAT(БД_2023[[#This Row],[Имя]]," ",RIGHT(БД_2023[[#This Row],[Номер телефона]],5))</f>
        <v>ИРИНА 8****</v>
      </c>
      <c r="M1035" s="17" t="str">
        <f>VLOOKUP(БД_2023[[#This Row],[Имя]],'СВ данные'!$A$1:$B$212,2,0)</f>
        <v>Ж</v>
      </c>
      <c r="N1035" t="s">
        <v>711</v>
      </c>
      <c r="O1035" t="str">
        <f>VLOOKUP(БД_2023[[#This Row],[Товар]],'СВ данные'!$E$2:$F$373,2,0)</f>
        <v>Одежда</v>
      </c>
    </row>
    <row r="1036" spans="1:15" x14ac:dyDescent="0.2">
      <c r="A1036" s="14" t="s">
        <v>13</v>
      </c>
      <c r="B1036" s="4">
        <v>45180</v>
      </c>
      <c r="C1036" t="s">
        <v>400</v>
      </c>
      <c r="D1036" s="33" t="s">
        <v>1199</v>
      </c>
      <c r="E1036" s="7" t="s">
        <v>294</v>
      </c>
      <c r="F1036" s="6">
        <v>3866</v>
      </c>
      <c r="G1036" s="15">
        <v>13.9</v>
      </c>
      <c r="H1036" s="7" t="s">
        <v>12</v>
      </c>
      <c r="I1036" s="16">
        <v>50050</v>
      </c>
      <c r="J1036" s="18" t="s">
        <v>533</v>
      </c>
      <c r="K1036" t="str">
        <f>IF((БД_2023[[#This Row],[ВЫРУЧКА (ТГ.)]]/70)&gt;5000,(БД_2023[[#This Row],[ВЫРУЧКА (ТГ.)]]/70),"")</f>
        <v/>
      </c>
      <c r="L1036" t="str">
        <f>_xlfn.CONCAT(БД_2023[[#This Row],[Имя]]," ",RIGHT(БД_2023[[#This Row],[Номер телефона]],5))</f>
        <v>АННА 8****</v>
      </c>
      <c r="M1036" s="17" t="str">
        <f>VLOOKUP(БД_2023[[#This Row],[Имя]],'СВ данные'!$A$1:$B$212,2,0)</f>
        <v>Ж</v>
      </c>
      <c r="N1036" t="s">
        <v>711</v>
      </c>
      <c r="O1036" t="str">
        <f>VLOOKUP(БД_2023[[#This Row],[Товар]],'СВ данные'!$E$2:$F$373,2,0)</f>
        <v>Разное</v>
      </c>
    </row>
    <row r="1037" spans="1:15" x14ac:dyDescent="0.2">
      <c r="A1037" s="14" t="s">
        <v>11</v>
      </c>
      <c r="B1037" s="4">
        <v>45180</v>
      </c>
      <c r="C1037" t="s">
        <v>668</v>
      </c>
      <c r="D1037" s="33" t="s">
        <v>887</v>
      </c>
      <c r="E1037" s="7" t="s">
        <v>193</v>
      </c>
      <c r="F1037" s="6">
        <v>1032</v>
      </c>
      <c r="G1037" s="15">
        <v>14.5</v>
      </c>
      <c r="H1037" s="7" t="s">
        <v>33</v>
      </c>
      <c r="I1037" s="16">
        <v>6580</v>
      </c>
      <c r="J1037" s="18" t="s">
        <v>25</v>
      </c>
      <c r="K1037" t="str">
        <f>IF((БД_2023[[#This Row],[ВЫРУЧКА (ТГ.)]]/70)&gt;5000,(БД_2023[[#This Row],[ВЫРУЧКА (ТГ.)]]/70),"")</f>
        <v/>
      </c>
      <c r="L1037" t="str">
        <f>_xlfn.CONCAT(БД_2023[[#This Row],[Имя]]," ",RIGHT(БД_2023[[#This Row],[Номер телефона]],5))</f>
        <v>ТИМУР 8****</v>
      </c>
      <c r="M1037" s="17" t="str">
        <f>VLOOKUP(БД_2023[[#This Row],[Имя]],'СВ данные'!$A$1:$B$212,2,0)</f>
        <v>М</v>
      </c>
      <c r="N1037" t="s">
        <v>711</v>
      </c>
      <c r="O1037" t="str">
        <f>VLOOKUP(БД_2023[[#This Row],[Товар]],'СВ данные'!$E$2:$F$373,2,0)</f>
        <v>Косметика</v>
      </c>
    </row>
    <row r="1038" spans="1:15" x14ac:dyDescent="0.2">
      <c r="A1038" s="14" t="s">
        <v>11</v>
      </c>
      <c r="B1038" s="4">
        <v>45180</v>
      </c>
      <c r="C1038" t="s">
        <v>583</v>
      </c>
      <c r="D1038" s="33" t="s">
        <v>1161</v>
      </c>
      <c r="E1038" s="7" t="s">
        <v>303</v>
      </c>
      <c r="F1038" s="6">
        <v>2695</v>
      </c>
      <c r="G1038" s="15">
        <v>14.5</v>
      </c>
      <c r="H1038" s="7" t="s">
        <v>33</v>
      </c>
      <c r="I1038" s="16">
        <v>17150</v>
      </c>
      <c r="J1038" s="18" t="s">
        <v>25</v>
      </c>
      <c r="K1038" t="str">
        <f>IF((БД_2023[[#This Row],[ВЫРУЧКА (ТГ.)]]/70)&gt;5000,(БД_2023[[#This Row],[ВЫРУЧКА (ТГ.)]]/70),"")</f>
        <v/>
      </c>
      <c r="L1038" t="str">
        <f>_xlfn.CONCAT(БД_2023[[#This Row],[Имя]]," ",RIGHT(БД_2023[[#This Row],[Номер телефона]],5))</f>
        <v>АЙГУЛЬ 0****</v>
      </c>
      <c r="M1038" s="17" t="str">
        <f>VLOOKUP(БД_2023[[#This Row],[Имя]],'СВ данные'!$A$1:$B$212,2,0)</f>
        <v>Ж</v>
      </c>
      <c r="N1038" t="s">
        <v>711</v>
      </c>
      <c r="O1038" t="str">
        <f>VLOOKUP(БД_2023[[#This Row],[Товар]],'СВ данные'!$E$2:$F$373,2,0)</f>
        <v>Аксессуары для телефона</v>
      </c>
    </row>
    <row r="1039" spans="1:15" x14ac:dyDescent="0.2">
      <c r="A1039" s="14" t="s">
        <v>0</v>
      </c>
      <c r="B1039" s="4">
        <v>45180</v>
      </c>
      <c r="C1039" t="s">
        <v>464</v>
      </c>
      <c r="D1039" s="33" t="s">
        <v>1072</v>
      </c>
      <c r="E1039" s="7" t="s">
        <v>298</v>
      </c>
      <c r="F1039" s="6">
        <v>6391</v>
      </c>
      <c r="G1039" s="15">
        <v>14.2</v>
      </c>
      <c r="H1039" s="7" t="s">
        <v>33</v>
      </c>
      <c r="I1039" s="16">
        <v>108374</v>
      </c>
      <c r="J1039" s="18" t="s">
        <v>533</v>
      </c>
      <c r="K1039" t="str">
        <f>IF((БД_2023[[#This Row],[ВЫРУЧКА (ТГ.)]]/70)&gt;5000,(БД_2023[[#This Row],[ВЫРУЧКА (ТГ.)]]/70),"")</f>
        <v/>
      </c>
      <c r="L1039" t="str">
        <f>_xlfn.CONCAT(БД_2023[[#This Row],[Имя]]," ",RIGHT(БД_2023[[#This Row],[Номер телефона]],5))</f>
        <v>АЛЛА 0****</v>
      </c>
      <c r="M1039" s="17" t="str">
        <f>VLOOKUP(БД_2023[[#This Row],[Имя]],'СВ данные'!$A$1:$B$212,2,0)</f>
        <v>Ж</v>
      </c>
      <c r="N1039" t="s">
        <v>711</v>
      </c>
      <c r="O1039" t="str">
        <f>VLOOKUP(БД_2023[[#This Row],[Товар]],'СВ данные'!$E$2:$F$373,2,0)</f>
        <v>Канцтовары</v>
      </c>
    </row>
    <row r="1040" spans="1:15" x14ac:dyDescent="0.2">
      <c r="A1040" s="14" t="s">
        <v>11</v>
      </c>
      <c r="B1040" s="4">
        <v>45180</v>
      </c>
      <c r="C1040" t="s">
        <v>449</v>
      </c>
      <c r="D1040" s="33" t="s">
        <v>1200</v>
      </c>
      <c r="E1040" t="s">
        <v>179</v>
      </c>
      <c r="F1040" s="6">
        <v>11369</v>
      </c>
      <c r="G1040" s="15">
        <v>13.85</v>
      </c>
      <c r="H1040" s="7" t="s">
        <v>33</v>
      </c>
      <c r="I1040" s="16">
        <v>58940</v>
      </c>
      <c r="J1040" s="18" t="s">
        <v>25</v>
      </c>
      <c r="K1040" t="str">
        <f>IF((БД_2023[[#This Row],[ВЫРУЧКА (ТГ.)]]/70)&gt;5000,(БД_2023[[#This Row],[ВЫРУЧКА (ТГ.)]]/70),"")</f>
        <v/>
      </c>
      <c r="L1040" t="str">
        <f>_xlfn.CONCAT(БД_2023[[#This Row],[Имя]]," ",RIGHT(БД_2023[[#This Row],[Номер телефона]],5))</f>
        <v>ВИКТОРИЯ 9****</v>
      </c>
      <c r="M1040" s="17" t="str">
        <f>VLOOKUP(БД_2023[[#This Row],[Имя]],'СВ данные'!$A$1:$B$212,2,0)</f>
        <v>Ж</v>
      </c>
      <c r="N1040" t="s">
        <v>711</v>
      </c>
      <c r="O1040" t="str">
        <f>VLOOKUP(БД_2023[[#This Row],[Товар]],'СВ данные'!$E$2:$F$373,2,0)</f>
        <v>Разное</v>
      </c>
    </row>
    <row r="1041" spans="1:15" x14ac:dyDescent="0.2">
      <c r="A1041" s="14" t="s">
        <v>9</v>
      </c>
      <c r="B1041" s="4">
        <v>45180</v>
      </c>
      <c r="C1041" t="s">
        <v>453</v>
      </c>
      <c r="D1041" s="33" t="s">
        <v>1092</v>
      </c>
      <c r="E1041" s="7" t="s">
        <v>169</v>
      </c>
      <c r="F1041" s="6" t="s">
        <v>30</v>
      </c>
      <c r="G1041" s="15">
        <v>0</v>
      </c>
      <c r="H1041" s="7" t="s">
        <v>33</v>
      </c>
      <c r="I1041" s="16">
        <v>80570</v>
      </c>
      <c r="J1041" s="18" t="s">
        <v>25</v>
      </c>
      <c r="K1041" t="str">
        <f>IF((БД_2023[[#This Row],[ВЫРУЧКА (ТГ.)]]/70)&gt;5000,(БД_2023[[#This Row],[ВЫРУЧКА (ТГ.)]]/70),"")</f>
        <v/>
      </c>
      <c r="L1041" t="str">
        <f>_xlfn.CONCAT(БД_2023[[#This Row],[Имя]]," ",RIGHT(БД_2023[[#This Row],[Номер телефона]],5))</f>
        <v>МАРИЯ 4****</v>
      </c>
      <c r="M1041" s="17" t="str">
        <f>VLOOKUP(БД_2023[[#This Row],[Имя]],'СВ данные'!$A$1:$B$212,2,0)</f>
        <v>Ж</v>
      </c>
      <c r="N1041" t="s">
        <v>711</v>
      </c>
      <c r="O1041" t="str">
        <f>VLOOKUP(БД_2023[[#This Row],[Товар]],'СВ данные'!$E$2:$F$373,2,0)</f>
        <v>Нет данных</v>
      </c>
    </row>
    <row r="1042" spans="1:15" x14ac:dyDescent="0.2">
      <c r="A1042" s="14" t="s">
        <v>0</v>
      </c>
      <c r="B1042" s="4">
        <v>45180</v>
      </c>
      <c r="C1042" t="s">
        <v>396</v>
      </c>
      <c r="D1042" s="18" t="s">
        <v>1201</v>
      </c>
      <c r="E1042" s="7" t="s">
        <v>81</v>
      </c>
      <c r="F1042" s="6">
        <v>3399</v>
      </c>
      <c r="G1042" s="15">
        <v>70</v>
      </c>
      <c r="H1042" s="7" t="s">
        <v>12</v>
      </c>
      <c r="I1042" s="16">
        <v>56224</v>
      </c>
      <c r="J1042" s="18" t="s">
        <v>535</v>
      </c>
      <c r="K1042" t="str">
        <f>IF((БД_2023[[#This Row],[ВЫРУЧКА (ТГ.)]]/70)&gt;5000,(БД_2023[[#This Row],[ВЫРУЧКА (ТГ.)]]/70),"")</f>
        <v/>
      </c>
      <c r="L1042" t="str">
        <f>_xlfn.CONCAT(БД_2023[[#This Row],[Имя]]," ",RIGHT(БД_2023[[#This Row],[Номер телефона]],5))</f>
        <v>ГУЛЬЗАТ 7****</v>
      </c>
      <c r="M1042" s="17" t="str">
        <f>VLOOKUP(БД_2023[[#This Row],[Имя]],'СВ данные'!$A$1:$B$212,2,0)</f>
        <v>Ж</v>
      </c>
      <c r="N1042" t="s">
        <v>710</v>
      </c>
      <c r="O1042" t="str">
        <f>VLOOKUP(БД_2023[[#This Row],[Товар]],'СВ данные'!$E$2:$F$373,2,0)</f>
        <v>Рюкзаки</v>
      </c>
    </row>
    <row r="1043" spans="1:15" x14ac:dyDescent="0.2">
      <c r="A1043" s="14" t="s">
        <v>13</v>
      </c>
      <c r="B1043" s="4">
        <v>45181</v>
      </c>
      <c r="C1043" t="s">
        <v>565</v>
      </c>
      <c r="D1043" s="33" t="s">
        <v>1202</v>
      </c>
      <c r="E1043" s="7" t="s">
        <v>151</v>
      </c>
      <c r="F1043" s="6">
        <v>700</v>
      </c>
      <c r="G1043" s="15">
        <v>13.7</v>
      </c>
      <c r="H1043" s="7" t="s">
        <v>12</v>
      </c>
      <c r="I1043" s="16">
        <v>21000</v>
      </c>
      <c r="J1043" s="18" t="s">
        <v>533</v>
      </c>
      <c r="K1043" t="str">
        <f>IF((БД_2023[[#This Row],[ВЫРУЧКА (ТГ.)]]/70)&gt;5000,(БД_2023[[#This Row],[ВЫРУЧКА (ТГ.)]]/70),"")</f>
        <v/>
      </c>
      <c r="L1043" t="str">
        <f>_xlfn.CONCAT(БД_2023[[#This Row],[Имя]]," ",RIGHT(БД_2023[[#This Row],[Номер телефона]],5))</f>
        <v>ДЕНИС 2****</v>
      </c>
      <c r="M1043" s="17" t="str">
        <f>VLOOKUP(БД_2023[[#This Row],[Имя]],'СВ данные'!$A$1:$B$212,2,0)</f>
        <v>М</v>
      </c>
      <c r="N1043" t="s">
        <v>711</v>
      </c>
      <c r="O1043" t="str">
        <f>VLOOKUP(БД_2023[[#This Row],[Товар]],'СВ данные'!$E$2:$F$373,2,0)</f>
        <v>Образцы</v>
      </c>
    </row>
    <row r="1044" spans="1:15" x14ac:dyDescent="0.2">
      <c r="A1044" s="14" t="s">
        <v>18</v>
      </c>
      <c r="B1044" s="4">
        <v>45181</v>
      </c>
      <c r="C1044" t="s">
        <v>665</v>
      </c>
      <c r="D1044" s="33" t="s">
        <v>1028</v>
      </c>
      <c r="E1044" s="7" t="s">
        <v>49</v>
      </c>
      <c r="F1044" s="6">
        <v>12898</v>
      </c>
      <c r="G1044" s="15">
        <v>13.7</v>
      </c>
      <c r="H1044" s="7" t="s">
        <v>33</v>
      </c>
      <c r="I1044" s="16">
        <v>100380</v>
      </c>
      <c r="J1044" s="18" t="s">
        <v>533</v>
      </c>
      <c r="K1044" t="str">
        <f>IF((БД_2023[[#This Row],[ВЫРУЧКА (ТГ.)]]/70)&gt;5000,(БД_2023[[#This Row],[ВЫРУЧКА (ТГ.)]]/70),"")</f>
        <v/>
      </c>
      <c r="L1044" t="str">
        <f>_xlfn.CONCAT(БД_2023[[#This Row],[Имя]]," ",RIGHT(БД_2023[[#This Row],[Номер телефона]],5))</f>
        <v>СТАС 6****</v>
      </c>
      <c r="M1044" s="17" t="str">
        <f>VLOOKUP(БД_2023[[#This Row],[Имя]],'СВ данные'!$A$1:$B$212,2,0)</f>
        <v>М</v>
      </c>
      <c r="N1044" t="s">
        <v>711</v>
      </c>
      <c r="O1044" t="str">
        <f>VLOOKUP(БД_2023[[#This Row],[Товар]],'СВ данные'!$E$2:$F$373,2,0)</f>
        <v>Сумки</v>
      </c>
    </row>
    <row r="1045" spans="1:15" x14ac:dyDescent="0.2">
      <c r="A1045" s="14" t="s">
        <v>13</v>
      </c>
      <c r="B1045" s="4">
        <v>45181</v>
      </c>
      <c r="C1045" t="s">
        <v>417</v>
      </c>
      <c r="D1045" s="33" t="s">
        <v>783</v>
      </c>
      <c r="E1045" s="7" t="s">
        <v>520</v>
      </c>
      <c r="F1045" s="6">
        <v>9240</v>
      </c>
      <c r="G1045" s="15">
        <v>13.7</v>
      </c>
      <c r="H1045" s="7" t="s">
        <v>33</v>
      </c>
      <c r="I1045" s="16">
        <v>70700</v>
      </c>
      <c r="J1045" s="18" t="s">
        <v>533</v>
      </c>
      <c r="K1045" t="str">
        <f>IF((БД_2023[[#This Row],[ВЫРУЧКА (ТГ.)]]/70)&gt;5000,(БД_2023[[#This Row],[ВЫРУЧКА (ТГ.)]]/70),"")</f>
        <v/>
      </c>
      <c r="L1045" t="str">
        <f>_xlfn.CONCAT(БД_2023[[#This Row],[Имя]]," ",RIGHT(БД_2023[[#This Row],[Номер телефона]],5))</f>
        <v>ИВАН 7****</v>
      </c>
      <c r="M1045" s="17" t="str">
        <f>VLOOKUP(БД_2023[[#This Row],[Имя]],'СВ данные'!$A$1:$B$212,2,0)</f>
        <v>М</v>
      </c>
      <c r="N1045" t="s">
        <v>711</v>
      </c>
      <c r="O1045" t="str">
        <f>VLOOKUP(БД_2023[[#This Row],[Товар]],'СВ данные'!$E$2:$F$373,2,0)</f>
        <v>Для дома</v>
      </c>
    </row>
    <row r="1046" spans="1:15" x14ac:dyDescent="0.2">
      <c r="A1046" s="14" t="s">
        <v>14</v>
      </c>
      <c r="B1046" s="4">
        <v>45181</v>
      </c>
      <c r="C1046" t="s">
        <v>631</v>
      </c>
      <c r="D1046" s="33" t="s">
        <v>1203</v>
      </c>
      <c r="E1046" s="7" t="s">
        <v>296</v>
      </c>
      <c r="F1046" s="6">
        <v>7380</v>
      </c>
      <c r="G1046" s="15">
        <v>14.2</v>
      </c>
      <c r="H1046" s="7" t="s">
        <v>33</v>
      </c>
      <c r="I1046" s="16">
        <v>82670</v>
      </c>
      <c r="J1046" s="18" t="s">
        <v>544</v>
      </c>
      <c r="K1046" t="str">
        <f>IF((БД_2023[[#This Row],[ВЫРУЧКА (ТГ.)]]/70)&gt;5000,(БД_2023[[#This Row],[ВЫРУЧКА (ТГ.)]]/70),"")</f>
        <v/>
      </c>
      <c r="L1046" t="str">
        <f>_xlfn.CONCAT(БД_2023[[#This Row],[Имя]]," ",RIGHT(БД_2023[[#This Row],[Номер телефона]],5))</f>
        <v>ЛЕСЯ 5****</v>
      </c>
      <c r="M1046" s="17" t="str">
        <f>VLOOKUP(БД_2023[[#This Row],[Имя]],'СВ данные'!$A$1:$B$212,2,0)</f>
        <v>Ж</v>
      </c>
      <c r="N1046" t="s">
        <v>711</v>
      </c>
      <c r="O1046" t="str">
        <f>VLOOKUP(БД_2023[[#This Row],[Товар]],'СВ данные'!$E$2:$F$373,2,0)</f>
        <v>Одежда</v>
      </c>
    </row>
    <row r="1047" spans="1:15" x14ac:dyDescent="0.2">
      <c r="A1047" s="14" t="s">
        <v>19</v>
      </c>
      <c r="B1047" s="4">
        <v>45181</v>
      </c>
      <c r="C1047" t="s">
        <v>393</v>
      </c>
      <c r="D1047" s="33" t="s">
        <v>756</v>
      </c>
      <c r="E1047" s="7" t="s">
        <v>169</v>
      </c>
      <c r="F1047" s="6" t="s">
        <v>30</v>
      </c>
      <c r="G1047" s="15">
        <v>0</v>
      </c>
      <c r="H1047" s="7" t="s">
        <v>32</v>
      </c>
      <c r="I1047" s="16">
        <v>80570</v>
      </c>
      <c r="J1047" s="18" t="s">
        <v>30</v>
      </c>
      <c r="K1047" t="str">
        <f>IF((БД_2023[[#This Row],[ВЫРУЧКА (ТГ.)]]/70)&gt;5000,(БД_2023[[#This Row],[ВЫРУЧКА (ТГ.)]]/70),"")</f>
        <v/>
      </c>
      <c r="L1047" t="str">
        <f>_xlfn.CONCAT(БД_2023[[#This Row],[Имя]]," ",RIGHT(БД_2023[[#This Row],[Номер телефона]],5))</f>
        <v>МАРИНА ****</v>
      </c>
      <c r="M1047" s="17" t="str">
        <f>VLOOKUP(БД_2023[[#This Row],[Имя]],'СВ данные'!$A$1:$B$212,2,0)</f>
        <v>Ж</v>
      </c>
      <c r="N1047" t="s">
        <v>30</v>
      </c>
      <c r="O1047" t="str">
        <f>VLOOKUP(БД_2023[[#This Row],[Товар]],'СВ данные'!$E$2:$F$373,2,0)</f>
        <v>Нет данных</v>
      </c>
    </row>
    <row r="1048" spans="1:15" x14ac:dyDescent="0.2">
      <c r="A1048" s="14" t="s">
        <v>0</v>
      </c>
      <c r="B1048" s="4">
        <v>45182</v>
      </c>
      <c r="C1048" t="s">
        <v>399</v>
      </c>
      <c r="D1048" s="33" t="s">
        <v>779</v>
      </c>
      <c r="E1048" s="7" t="s">
        <v>55</v>
      </c>
      <c r="F1048" s="6">
        <v>10871</v>
      </c>
      <c r="G1048" s="15">
        <v>66</v>
      </c>
      <c r="H1048" s="7" t="s">
        <v>33</v>
      </c>
      <c r="I1048" s="16">
        <v>78260</v>
      </c>
      <c r="J1048" s="18" t="s">
        <v>535</v>
      </c>
      <c r="K1048" t="str">
        <f>IF((БД_2023[[#This Row],[ВЫРУЧКА (ТГ.)]]/70)&gt;5000,(БД_2023[[#This Row],[ВЫРУЧКА (ТГ.)]]/70),"")</f>
        <v/>
      </c>
      <c r="L1048" t="str">
        <f>_xlfn.CONCAT(БД_2023[[#This Row],[Имя]]," ",RIGHT(БД_2023[[#This Row],[Номер телефона]],5))</f>
        <v>НАТАЛЬЯ 1****</v>
      </c>
      <c r="M1048" s="17" t="str">
        <f>VLOOKUP(БД_2023[[#This Row],[Имя]],'СВ данные'!$A$1:$B$212,2,0)</f>
        <v>Ж</v>
      </c>
      <c r="N1048" t="s">
        <v>710</v>
      </c>
      <c r="O1048" t="str">
        <f>VLOOKUP(БД_2023[[#This Row],[Товар]],'СВ данные'!$E$2:$F$373,2,0)</f>
        <v>Для дома</v>
      </c>
    </row>
    <row r="1049" spans="1:15" x14ac:dyDescent="0.2">
      <c r="A1049" s="14" t="s">
        <v>18</v>
      </c>
      <c r="B1049" s="4">
        <v>45182</v>
      </c>
      <c r="C1049" t="s">
        <v>399</v>
      </c>
      <c r="D1049" s="33" t="s">
        <v>1053</v>
      </c>
      <c r="E1049" s="7" t="s">
        <v>140</v>
      </c>
      <c r="F1049" s="6">
        <v>9850</v>
      </c>
      <c r="G1049" s="15">
        <v>13.8</v>
      </c>
      <c r="H1049" s="7" t="s">
        <v>33</v>
      </c>
      <c r="I1049" s="16">
        <v>73290</v>
      </c>
      <c r="J1049" s="18" t="s">
        <v>533</v>
      </c>
      <c r="K1049" t="str">
        <f>IF((БД_2023[[#This Row],[ВЫРУЧКА (ТГ.)]]/70)&gt;5000,(БД_2023[[#This Row],[ВЫРУЧКА (ТГ.)]]/70),"")</f>
        <v/>
      </c>
      <c r="L1049" t="str">
        <f>_xlfn.CONCAT(БД_2023[[#This Row],[Имя]]," ",RIGHT(БД_2023[[#This Row],[Номер телефона]],5))</f>
        <v>НАТАЛЬЯ 6****</v>
      </c>
      <c r="M1049" s="17" t="str">
        <f>VLOOKUP(БД_2023[[#This Row],[Имя]],'СВ данные'!$A$1:$B$212,2,0)</f>
        <v>Ж</v>
      </c>
      <c r="N1049" t="s">
        <v>711</v>
      </c>
      <c r="O1049" t="str">
        <f>VLOOKUP(БД_2023[[#This Row],[Товар]],'СВ данные'!$E$2:$F$373,2,0)</f>
        <v>Разное</v>
      </c>
    </row>
    <row r="1050" spans="1:15" x14ac:dyDescent="0.2">
      <c r="A1050" s="14" t="s">
        <v>9</v>
      </c>
      <c r="B1050" s="4">
        <v>45182</v>
      </c>
      <c r="C1050" t="s">
        <v>393</v>
      </c>
      <c r="D1050" s="33" t="s">
        <v>953</v>
      </c>
      <c r="E1050" s="7" t="s">
        <v>169</v>
      </c>
      <c r="F1050" s="6" t="s">
        <v>30</v>
      </c>
      <c r="G1050" s="15">
        <v>0</v>
      </c>
      <c r="H1050" s="7" t="s">
        <v>33</v>
      </c>
      <c r="I1050" s="16">
        <v>47600</v>
      </c>
      <c r="J1050" s="18" t="s">
        <v>25</v>
      </c>
      <c r="K1050" t="str">
        <f>IF((БД_2023[[#This Row],[ВЫРУЧКА (ТГ.)]]/70)&gt;5000,(БД_2023[[#This Row],[ВЫРУЧКА (ТГ.)]]/70),"")</f>
        <v/>
      </c>
      <c r="L1050" t="str">
        <f>_xlfn.CONCAT(БД_2023[[#This Row],[Имя]]," ",RIGHT(БД_2023[[#This Row],[Номер телефона]],5))</f>
        <v>МАРИНА 4****</v>
      </c>
      <c r="M1050" s="17" t="str">
        <f>VLOOKUP(БД_2023[[#This Row],[Имя]],'СВ данные'!$A$1:$B$212,2,0)</f>
        <v>Ж</v>
      </c>
      <c r="N1050" t="s">
        <v>711</v>
      </c>
      <c r="O1050" t="str">
        <f>VLOOKUP(БД_2023[[#This Row],[Товар]],'СВ данные'!$E$2:$F$373,2,0)</f>
        <v>Нет данных</v>
      </c>
    </row>
    <row r="1051" spans="1:15" x14ac:dyDescent="0.2">
      <c r="A1051" s="14" t="s">
        <v>18</v>
      </c>
      <c r="B1051" s="4">
        <v>45182</v>
      </c>
      <c r="C1051" t="s">
        <v>453</v>
      </c>
      <c r="D1051" s="33" t="s">
        <v>1204</v>
      </c>
      <c r="E1051" s="7" t="s">
        <v>294</v>
      </c>
      <c r="F1051" s="6">
        <v>16958</v>
      </c>
      <c r="G1051" s="15">
        <v>13.7</v>
      </c>
      <c r="H1051" s="7" t="s">
        <v>12</v>
      </c>
      <c r="I1051" s="16">
        <v>101080</v>
      </c>
      <c r="J1051" s="18" t="s">
        <v>533</v>
      </c>
      <c r="K1051" t="str">
        <f>IF((БД_2023[[#This Row],[ВЫРУЧКА (ТГ.)]]/70)&gt;5000,(БД_2023[[#This Row],[ВЫРУЧКА (ТГ.)]]/70),"")</f>
        <v/>
      </c>
      <c r="L1051" t="str">
        <f>_xlfn.CONCAT(БД_2023[[#This Row],[Имя]]," ",RIGHT(БД_2023[[#This Row],[Номер телефона]],5))</f>
        <v>МАРИЯ 8****</v>
      </c>
      <c r="M1051" s="17" t="str">
        <f>VLOOKUP(БД_2023[[#This Row],[Имя]],'СВ данные'!$A$1:$B$212,2,0)</f>
        <v>Ж</v>
      </c>
      <c r="N1051" t="s">
        <v>711</v>
      </c>
      <c r="O1051" t="str">
        <f>VLOOKUP(БД_2023[[#This Row],[Товар]],'СВ данные'!$E$2:$F$373,2,0)</f>
        <v>Разное</v>
      </c>
    </row>
    <row r="1052" spans="1:15" x14ac:dyDescent="0.2">
      <c r="A1052" s="14" t="s">
        <v>11</v>
      </c>
      <c r="B1052" s="4">
        <v>45182</v>
      </c>
      <c r="C1052" t="s">
        <v>436</v>
      </c>
      <c r="D1052" s="33" t="s">
        <v>1205</v>
      </c>
      <c r="E1052" s="7" t="s">
        <v>304</v>
      </c>
      <c r="F1052" s="6">
        <v>15731</v>
      </c>
      <c r="G1052" s="15">
        <v>13.85</v>
      </c>
      <c r="H1052" s="7" t="s">
        <v>33</v>
      </c>
      <c r="I1052" s="16">
        <v>81550</v>
      </c>
      <c r="J1052" s="18" t="s">
        <v>25</v>
      </c>
      <c r="K1052" t="str">
        <f>IF((БД_2023[[#This Row],[ВЫРУЧКА (ТГ.)]]/70)&gt;5000,(БД_2023[[#This Row],[ВЫРУЧКА (ТГ.)]]/70),"")</f>
        <v/>
      </c>
      <c r="L1052" t="str">
        <f>_xlfn.CONCAT(БД_2023[[#This Row],[Имя]]," ",RIGHT(БД_2023[[#This Row],[Номер телефона]],5))</f>
        <v>СВЕТЛАНА 4****</v>
      </c>
      <c r="M1052" s="17" t="str">
        <f>VLOOKUP(БД_2023[[#This Row],[Имя]],'СВ данные'!$A$1:$B$212,2,0)</f>
        <v>Ж</v>
      </c>
      <c r="N1052" t="s">
        <v>711</v>
      </c>
      <c r="O1052" t="str">
        <f>VLOOKUP(БД_2023[[#This Row],[Товар]],'СВ данные'!$E$2:$F$373,2,0)</f>
        <v>Одежда</v>
      </c>
    </row>
    <row r="1053" spans="1:15" x14ac:dyDescent="0.2">
      <c r="A1053" s="14" t="s">
        <v>9</v>
      </c>
      <c r="B1053" s="4">
        <v>45182</v>
      </c>
      <c r="C1053" t="s">
        <v>625</v>
      </c>
      <c r="D1053" s="18" t="s">
        <v>973</v>
      </c>
      <c r="E1053" s="7" t="s">
        <v>169</v>
      </c>
      <c r="F1053" s="6" t="s">
        <v>30</v>
      </c>
      <c r="G1053" s="15">
        <v>0</v>
      </c>
      <c r="H1053" s="7" t="s">
        <v>33</v>
      </c>
      <c r="I1053" s="16">
        <v>61390</v>
      </c>
      <c r="J1053" s="18" t="s">
        <v>717</v>
      </c>
      <c r="K1053" t="str">
        <f>IF((БД_2023[[#This Row],[ВЫРУЧКА (ТГ.)]]/70)&gt;5000,(БД_2023[[#This Row],[ВЫРУЧКА (ТГ.)]]/70),"")</f>
        <v/>
      </c>
      <c r="L1053" t="str">
        <f>_xlfn.CONCAT(БД_2023[[#This Row],[Имя]]," ",RIGHT(БД_2023[[#This Row],[Номер телефона]],5))</f>
        <v>ИСЛАМ 8****</v>
      </c>
      <c r="M1053" s="17" t="str">
        <f>VLOOKUP(БД_2023[[#This Row],[Имя]],'СВ данные'!$A$1:$B$212,2,0)</f>
        <v>М</v>
      </c>
      <c r="N1053" t="s">
        <v>710</v>
      </c>
      <c r="O1053" t="str">
        <f>VLOOKUP(БД_2023[[#This Row],[Товар]],'СВ данные'!$E$2:$F$373,2,0)</f>
        <v>Нет данных</v>
      </c>
    </row>
    <row r="1054" spans="1:15" x14ac:dyDescent="0.2">
      <c r="A1054" s="14" t="s">
        <v>0</v>
      </c>
      <c r="B1054" s="4">
        <v>45183</v>
      </c>
      <c r="C1054" t="s">
        <v>422</v>
      </c>
      <c r="D1054" s="33" t="s">
        <v>912</v>
      </c>
      <c r="E1054" s="7" t="s">
        <v>211</v>
      </c>
      <c r="F1054" s="6">
        <v>3130</v>
      </c>
      <c r="G1054" s="15">
        <v>13.6</v>
      </c>
      <c r="H1054" s="7" t="s">
        <v>33</v>
      </c>
      <c r="I1054" s="16">
        <v>65030</v>
      </c>
      <c r="J1054" s="18" t="s">
        <v>533</v>
      </c>
      <c r="K1054" t="str">
        <f>IF((БД_2023[[#This Row],[ВЫРУЧКА (ТГ.)]]/70)&gt;5000,(БД_2023[[#This Row],[ВЫРУЧКА (ТГ.)]]/70),"")</f>
        <v/>
      </c>
      <c r="L1054" t="str">
        <f>_xlfn.CONCAT(БД_2023[[#This Row],[Имя]]," ",RIGHT(БД_2023[[#This Row],[Номер телефона]],5))</f>
        <v>ОЛЕГ 2****</v>
      </c>
      <c r="M1054" s="17" t="str">
        <f>VLOOKUP(БД_2023[[#This Row],[Имя]],'СВ данные'!$A$1:$B$212,2,0)</f>
        <v>М</v>
      </c>
      <c r="N1054" t="s">
        <v>711</v>
      </c>
      <c r="O1054" t="str">
        <f>VLOOKUP(БД_2023[[#This Row],[Товар]],'СВ данные'!$E$2:$F$373,2,0)</f>
        <v>Разное</v>
      </c>
    </row>
    <row r="1055" spans="1:15" x14ac:dyDescent="0.2">
      <c r="A1055" s="14" t="s">
        <v>0</v>
      </c>
      <c r="B1055" s="4">
        <v>45183</v>
      </c>
      <c r="C1055" t="s">
        <v>414</v>
      </c>
      <c r="D1055" s="33" t="s">
        <v>1102</v>
      </c>
      <c r="E1055" s="7" t="s">
        <v>81</v>
      </c>
      <c r="F1055" s="6">
        <v>16383.5</v>
      </c>
      <c r="G1055" s="15">
        <v>13.6</v>
      </c>
      <c r="H1055" s="7" t="s">
        <v>33</v>
      </c>
      <c r="I1055" s="16">
        <v>140165.19999999998</v>
      </c>
      <c r="J1055" s="18" t="s">
        <v>533</v>
      </c>
      <c r="K1055" t="str">
        <f>IF((БД_2023[[#This Row],[ВЫРУЧКА (ТГ.)]]/70)&gt;5000,(БД_2023[[#This Row],[ВЫРУЧКА (ТГ.)]]/70),"")</f>
        <v/>
      </c>
      <c r="L1055" t="str">
        <f>_xlfn.CONCAT(БД_2023[[#This Row],[Имя]]," ",RIGHT(БД_2023[[#This Row],[Номер телефона]],5))</f>
        <v>ЕКАТЕРИНА 2****</v>
      </c>
      <c r="M1055" s="17" t="str">
        <f>VLOOKUP(БД_2023[[#This Row],[Имя]],'СВ данные'!$A$1:$B$212,2,0)</f>
        <v>Ж</v>
      </c>
      <c r="N1055" t="s">
        <v>711</v>
      </c>
      <c r="O1055" t="str">
        <f>VLOOKUP(БД_2023[[#This Row],[Товар]],'СВ данные'!$E$2:$F$373,2,0)</f>
        <v>Рюкзаки</v>
      </c>
    </row>
    <row r="1056" spans="1:15" x14ac:dyDescent="0.2">
      <c r="A1056" s="14" t="s">
        <v>11</v>
      </c>
      <c r="B1056" s="4">
        <v>45183</v>
      </c>
      <c r="C1056" t="s">
        <v>400</v>
      </c>
      <c r="D1056" s="33" t="s">
        <v>872</v>
      </c>
      <c r="E1056" s="7" t="s">
        <v>259</v>
      </c>
      <c r="F1056" s="6">
        <v>5181</v>
      </c>
      <c r="G1056" s="15">
        <v>13.85</v>
      </c>
      <c r="H1056" s="7" t="s">
        <v>33</v>
      </c>
      <c r="I1056" s="16">
        <v>32970</v>
      </c>
      <c r="J1056" s="18" t="s">
        <v>25</v>
      </c>
      <c r="K1056" t="str">
        <f>IF((БД_2023[[#This Row],[ВЫРУЧКА (ТГ.)]]/70)&gt;5000,(БД_2023[[#This Row],[ВЫРУЧКА (ТГ.)]]/70),"")</f>
        <v/>
      </c>
      <c r="L1056" t="str">
        <f>_xlfn.CONCAT(БД_2023[[#This Row],[Имя]]," ",RIGHT(БД_2023[[#This Row],[Номер телефона]],5))</f>
        <v>АННА 3****</v>
      </c>
      <c r="M1056" s="17" t="str">
        <f>VLOOKUP(БД_2023[[#This Row],[Имя]],'СВ данные'!$A$1:$B$212,2,0)</f>
        <v>Ж</v>
      </c>
      <c r="N1056" t="s">
        <v>711</v>
      </c>
      <c r="O1056" t="str">
        <f>VLOOKUP(БД_2023[[#This Row],[Товар]],'СВ данные'!$E$2:$F$373,2,0)</f>
        <v>Разное</v>
      </c>
    </row>
    <row r="1057" spans="1:15" x14ac:dyDescent="0.2">
      <c r="A1057" s="14" t="s">
        <v>0</v>
      </c>
      <c r="B1057" s="4">
        <v>45183</v>
      </c>
      <c r="C1057" t="s">
        <v>353</v>
      </c>
      <c r="D1057" s="33" t="s">
        <v>1003</v>
      </c>
      <c r="E1057" t="s">
        <v>205</v>
      </c>
      <c r="F1057" s="6">
        <v>11318.4</v>
      </c>
      <c r="G1057" s="15">
        <v>13.7</v>
      </c>
      <c r="H1057" s="7" t="s">
        <v>33</v>
      </c>
      <c r="I1057" s="16">
        <v>87570</v>
      </c>
      <c r="J1057" s="18" t="s">
        <v>533</v>
      </c>
      <c r="K1057" t="str">
        <f>IF((БД_2023[[#This Row],[ВЫРУЧКА (ТГ.)]]/70)&gt;5000,(БД_2023[[#This Row],[ВЫРУЧКА (ТГ.)]]/70),"")</f>
        <v/>
      </c>
      <c r="L1057" t="str">
        <f>_xlfn.CONCAT(БД_2023[[#This Row],[Имя]]," ",RIGHT(БД_2023[[#This Row],[Номер телефона]],5))</f>
        <v>ИРИНА 1****</v>
      </c>
      <c r="M1057" s="17" t="str">
        <f>VLOOKUP(БД_2023[[#This Row],[Имя]],'СВ данные'!$A$1:$B$212,2,0)</f>
        <v>Ж</v>
      </c>
      <c r="N1057" t="s">
        <v>711</v>
      </c>
      <c r="O1057" t="str">
        <f>VLOOKUP(БД_2023[[#This Row],[Товар]],'СВ данные'!$E$2:$F$373,2,0)</f>
        <v>Одежда</v>
      </c>
    </row>
    <row r="1058" spans="1:15" x14ac:dyDescent="0.2">
      <c r="A1058" s="14" t="s">
        <v>14</v>
      </c>
      <c r="B1058" s="4">
        <v>45183</v>
      </c>
      <c r="C1058" t="s">
        <v>427</v>
      </c>
      <c r="D1058" s="33" t="s">
        <v>889</v>
      </c>
      <c r="E1058" s="7" t="s">
        <v>65</v>
      </c>
      <c r="F1058" s="6">
        <v>10114.200000000001</v>
      </c>
      <c r="G1058" s="15">
        <v>14.1</v>
      </c>
      <c r="H1058" s="7" t="s">
        <v>33</v>
      </c>
      <c r="I1058" s="16">
        <v>130480</v>
      </c>
      <c r="J1058" s="18" t="s">
        <v>533</v>
      </c>
      <c r="K1058" t="str">
        <f>IF((БД_2023[[#This Row],[ВЫРУЧКА (ТГ.)]]/70)&gt;5000,(БД_2023[[#This Row],[ВЫРУЧКА (ТГ.)]]/70),"")</f>
        <v/>
      </c>
      <c r="L1058" t="str">
        <f>_xlfn.CONCAT(БД_2023[[#This Row],[Имя]]," ",RIGHT(БД_2023[[#This Row],[Номер телефона]],5))</f>
        <v>ДАРЬЯ 5****</v>
      </c>
      <c r="M1058" s="17" t="str">
        <f>VLOOKUP(БД_2023[[#This Row],[Имя]],'СВ данные'!$A$1:$B$212,2,0)</f>
        <v>Ж</v>
      </c>
      <c r="N1058" t="s">
        <v>711</v>
      </c>
      <c r="O1058" t="str">
        <f>VLOOKUP(БД_2023[[#This Row],[Товар]],'СВ данные'!$E$2:$F$373,2,0)</f>
        <v>Игрушки</v>
      </c>
    </row>
    <row r="1059" spans="1:15" x14ac:dyDescent="0.2">
      <c r="A1059" s="14" t="s">
        <v>18</v>
      </c>
      <c r="B1059" s="4">
        <v>45184</v>
      </c>
      <c r="C1059" t="s">
        <v>408</v>
      </c>
      <c r="D1059" s="33" t="s">
        <v>1194</v>
      </c>
      <c r="E1059" t="s">
        <v>179</v>
      </c>
      <c r="F1059" s="6">
        <v>13997</v>
      </c>
      <c r="G1059" s="15">
        <v>13.7</v>
      </c>
      <c r="H1059" s="7" t="s">
        <v>33</v>
      </c>
      <c r="I1059" s="16">
        <v>97650</v>
      </c>
      <c r="J1059" s="18" t="s">
        <v>533</v>
      </c>
      <c r="K1059" t="str">
        <f>IF((БД_2023[[#This Row],[ВЫРУЧКА (ТГ.)]]/70)&gt;5000,(БД_2023[[#This Row],[ВЫРУЧКА (ТГ.)]]/70),"")</f>
        <v/>
      </c>
      <c r="L1059" t="str">
        <f>_xlfn.CONCAT(БД_2023[[#This Row],[Имя]]," ",RIGHT(БД_2023[[#This Row],[Номер телефона]],5))</f>
        <v>ЕЛЕНА 8****</v>
      </c>
      <c r="M1059" s="17" t="str">
        <f>VLOOKUP(БД_2023[[#This Row],[Имя]],'СВ данные'!$A$1:$B$212,2,0)</f>
        <v>Ж</v>
      </c>
      <c r="N1059" t="s">
        <v>711</v>
      </c>
      <c r="O1059" t="str">
        <f>VLOOKUP(БД_2023[[#This Row],[Товар]],'СВ данные'!$E$2:$F$373,2,0)</f>
        <v>Разное</v>
      </c>
    </row>
    <row r="1060" spans="1:15" x14ac:dyDescent="0.2">
      <c r="A1060" s="14" t="s">
        <v>11</v>
      </c>
      <c r="B1060" s="4">
        <v>45184</v>
      </c>
      <c r="C1060" t="s">
        <v>431</v>
      </c>
      <c r="D1060" s="33" t="s">
        <v>1117</v>
      </c>
      <c r="E1060" s="7" t="s">
        <v>49</v>
      </c>
      <c r="F1060" s="6">
        <v>2251</v>
      </c>
      <c r="G1060" s="15">
        <v>13.9</v>
      </c>
      <c r="H1060" s="7" t="s">
        <v>33</v>
      </c>
      <c r="I1060" s="16">
        <v>11690</v>
      </c>
      <c r="J1060" s="18" t="s">
        <v>717</v>
      </c>
      <c r="K1060" t="str">
        <f>IF((БД_2023[[#This Row],[ВЫРУЧКА (ТГ.)]]/70)&gt;5000,(БД_2023[[#This Row],[ВЫРУЧКА (ТГ.)]]/70),"")</f>
        <v/>
      </c>
      <c r="L1060" t="str">
        <f>_xlfn.CONCAT(БД_2023[[#This Row],[Имя]]," ",RIGHT(БД_2023[[#This Row],[Номер телефона]],5))</f>
        <v>АНАСТАСИЯ 0****</v>
      </c>
      <c r="M1060" s="17" t="str">
        <f>VLOOKUP(БД_2023[[#This Row],[Имя]],'СВ данные'!$A$1:$B$212,2,0)</f>
        <v>Ж</v>
      </c>
      <c r="N1060" t="s">
        <v>710</v>
      </c>
      <c r="O1060" t="str">
        <f>VLOOKUP(БД_2023[[#This Row],[Товар]],'СВ данные'!$E$2:$F$373,2,0)</f>
        <v>Сумки</v>
      </c>
    </row>
    <row r="1061" spans="1:15" x14ac:dyDescent="0.2">
      <c r="A1061" s="14" t="s">
        <v>18</v>
      </c>
      <c r="B1061" s="4">
        <v>45184</v>
      </c>
      <c r="C1061" t="s">
        <v>593</v>
      </c>
      <c r="D1061" s="33" t="s">
        <v>1206</v>
      </c>
      <c r="E1061" s="7" t="s">
        <v>558</v>
      </c>
      <c r="F1061" s="6">
        <v>9842</v>
      </c>
      <c r="G1061" s="15">
        <v>13.75</v>
      </c>
      <c r="H1061" s="7" t="s">
        <v>12</v>
      </c>
      <c r="I1061" s="16">
        <v>114310</v>
      </c>
      <c r="J1061" s="18" t="s">
        <v>533</v>
      </c>
      <c r="K1061" t="str">
        <f>IF((БД_2023[[#This Row],[ВЫРУЧКА (ТГ.)]]/70)&gt;5000,(БД_2023[[#This Row],[ВЫРУЧКА (ТГ.)]]/70),"")</f>
        <v/>
      </c>
      <c r="L1061" t="str">
        <f>_xlfn.CONCAT(БД_2023[[#This Row],[Имя]]," ",RIGHT(БД_2023[[#This Row],[Номер телефона]],5))</f>
        <v>АНДРЕЙ 9****</v>
      </c>
      <c r="M1061" s="17" t="str">
        <f>VLOOKUP(БД_2023[[#This Row],[Имя]],'СВ данные'!$A$1:$B$212,2,0)</f>
        <v>М</v>
      </c>
      <c r="N1061" t="s">
        <v>711</v>
      </c>
      <c r="O1061" t="str">
        <f>VLOOKUP(БД_2023[[#This Row],[Товар]],'СВ данные'!$E$2:$F$373,2,0)</f>
        <v>ЗОО Товары</v>
      </c>
    </row>
    <row r="1062" spans="1:15" x14ac:dyDescent="0.2">
      <c r="A1062" s="14" t="s">
        <v>0</v>
      </c>
      <c r="B1062" s="4">
        <v>45184</v>
      </c>
      <c r="C1062" t="s">
        <v>440</v>
      </c>
      <c r="D1062" s="33" t="s">
        <v>838</v>
      </c>
      <c r="E1062" s="7" t="s">
        <v>252</v>
      </c>
      <c r="F1062" s="6">
        <v>18770.400000000001</v>
      </c>
      <c r="G1062" s="15">
        <v>13.9</v>
      </c>
      <c r="H1062" s="7" t="s">
        <v>33</v>
      </c>
      <c r="I1062" s="16">
        <v>178528</v>
      </c>
      <c r="J1062" s="18" t="s">
        <v>533</v>
      </c>
      <c r="K1062" t="str">
        <f>IF((БД_2023[[#This Row],[ВЫРУЧКА (ТГ.)]]/70)&gt;5000,(БД_2023[[#This Row],[ВЫРУЧКА (ТГ.)]]/70),"")</f>
        <v/>
      </c>
      <c r="L1062" t="str">
        <f>_xlfn.CONCAT(БД_2023[[#This Row],[Имя]]," ",RIGHT(БД_2023[[#This Row],[Номер телефона]],5))</f>
        <v>АРТЕМ 0****</v>
      </c>
      <c r="M1062" s="17" t="str">
        <f>VLOOKUP(БД_2023[[#This Row],[Имя]],'СВ данные'!$A$1:$B$212,2,0)</f>
        <v>М</v>
      </c>
      <c r="N1062" t="s">
        <v>711</v>
      </c>
      <c r="O1062" t="str">
        <f>VLOOKUP(БД_2023[[#This Row],[Товар]],'СВ данные'!$E$2:$F$373,2,0)</f>
        <v>ЗОО Товары</v>
      </c>
    </row>
    <row r="1063" spans="1:15" x14ac:dyDescent="0.2">
      <c r="A1063" s="14" t="s">
        <v>18</v>
      </c>
      <c r="B1063" s="4">
        <v>45184</v>
      </c>
      <c r="C1063" t="s">
        <v>587</v>
      </c>
      <c r="D1063" s="33" t="s">
        <v>1207</v>
      </c>
      <c r="E1063" s="7" t="s">
        <v>227</v>
      </c>
      <c r="F1063" s="6">
        <v>790</v>
      </c>
      <c r="G1063" s="15">
        <v>13.75</v>
      </c>
      <c r="H1063" s="7" t="s">
        <v>12</v>
      </c>
      <c r="I1063" s="16">
        <v>21140</v>
      </c>
      <c r="J1063" s="18" t="s">
        <v>533</v>
      </c>
      <c r="K1063" t="str">
        <f>IF((БД_2023[[#This Row],[ВЫРУЧКА (ТГ.)]]/70)&gt;5000,(БД_2023[[#This Row],[ВЫРУЧКА (ТГ.)]]/70),"")</f>
        <v/>
      </c>
      <c r="L1063" t="str">
        <f>_xlfn.CONCAT(БД_2023[[#This Row],[Имя]]," ",RIGHT(БД_2023[[#This Row],[Номер телефона]],5))</f>
        <v>АЛЁНА 0****</v>
      </c>
      <c r="M1063" s="17" t="str">
        <f>VLOOKUP(БД_2023[[#This Row],[Имя]],'СВ данные'!$A$1:$B$212,2,0)</f>
        <v>Ж</v>
      </c>
      <c r="N1063" t="s">
        <v>711</v>
      </c>
      <c r="O1063" t="str">
        <f>VLOOKUP(БД_2023[[#This Row],[Товар]],'СВ данные'!$E$2:$F$373,2,0)</f>
        <v>Одежда</v>
      </c>
    </row>
    <row r="1064" spans="1:15" x14ac:dyDescent="0.2">
      <c r="A1064" s="14" t="s">
        <v>11</v>
      </c>
      <c r="B1064" s="4">
        <v>45187</v>
      </c>
      <c r="C1064" t="s">
        <v>431</v>
      </c>
      <c r="D1064" s="33" t="s">
        <v>1117</v>
      </c>
      <c r="E1064" s="7" t="s">
        <v>49</v>
      </c>
      <c r="F1064" s="6">
        <v>8662</v>
      </c>
      <c r="G1064" s="15">
        <v>13.87</v>
      </c>
      <c r="H1064" s="7" t="s">
        <v>33</v>
      </c>
      <c r="I1064" s="16">
        <v>44940</v>
      </c>
      <c r="J1064" s="18" t="s">
        <v>717</v>
      </c>
      <c r="K1064" t="str">
        <f>IF((БД_2023[[#This Row],[ВЫРУЧКА (ТГ.)]]/70)&gt;5000,(БД_2023[[#This Row],[ВЫРУЧКА (ТГ.)]]/70),"")</f>
        <v/>
      </c>
      <c r="L1064" t="str">
        <f>_xlfn.CONCAT(БД_2023[[#This Row],[Имя]]," ",RIGHT(БД_2023[[#This Row],[Номер телефона]],5))</f>
        <v>АНАСТАСИЯ 0****</v>
      </c>
      <c r="M1064" s="17" t="str">
        <f>VLOOKUP(БД_2023[[#This Row],[Имя]],'СВ данные'!$A$1:$B$212,2,0)</f>
        <v>Ж</v>
      </c>
      <c r="N1064" t="s">
        <v>710</v>
      </c>
      <c r="O1064" t="str">
        <f>VLOOKUP(БД_2023[[#This Row],[Товар]],'СВ данные'!$E$2:$F$373,2,0)</f>
        <v>Сумки</v>
      </c>
    </row>
    <row r="1065" spans="1:15" x14ac:dyDescent="0.2">
      <c r="A1065" s="14" t="s">
        <v>13</v>
      </c>
      <c r="B1065" s="4">
        <v>45187</v>
      </c>
      <c r="C1065" t="s">
        <v>413</v>
      </c>
      <c r="D1065" s="33" t="s">
        <v>1168</v>
      </c>
      <c r="E1065" s="7" t="s">
        <v>287</v>
      </c>
      <c r="F1065" s="6">
        <v>3682</v>
      </c>
      <c r="G1065" s="15">
        <v>13.75</v>
      </c>
      <c r="H1065" s="7" t="s">
        <v>33</v>
      </c>
      <c r="I1065" s="16">
        <v>61040</v>
      </c>
      <c r="J1065" s="18" t="s">
        <v>533</v>
      </c>
      <c r="K1065" t="str">
        <f>IF((БД_2023[[#This Row],[ВЫРУЧКА (ТГ.)]]/70)&gt;5000,(БД_2023[[#This Row],[ВЫРУЧКА (ТГ.)]]/70),"")</f>
        <v/>
      </c>
      <c r="L1065" t="str">
        <f>_xlfn.CONCAT(БД_2023[[#This Row],[Имя]]," ",RIGHT(БД_2023[[#This Row],[Номер телефона]],5))</f>
        <v>АЛЕКСАНДР 5****</v>
      </c>
      <c r="M1065" s="17" t="str">
        <f>VLOOKUP(БД_2023[[#This Row],[Имя]],'СВ данные'!$A$1:$B$212,2,0)</f>
        <v>М</v>
      </c>
      <c r="N1065" t="s">
        <v>711</v>
      </c>
      <c r="O1065" t="str">
        <f>VLOOKUP(БД_2023[[#This Row],[Товар]],'СВ данные'!$E$2:$F$373,2,0)</f>
        <v>Разное</v>
      </c>
    </row>
    <row r="1066" spans="1:15" x14ac:dyDescent="0.2">
      <c r="A1066" s="14" t="s">
        <v>11</v>
      </c>
      <c r="B1066" s="4">
        <v>45187</v>
      </c>
      <c r="C1066" t="s">
        <v>450</v>
      </c>
      <c r="D1066" s="33" t="s">
        <v>1057</v>
      </c>
      <c r="E1066" s="7" t="s">
        <v>258</v>
      </c>
      <c r="F1066" s="6">
        <v>21399</v>
      </c>
      <c r="G1066" s="15">
        <v>13.87</v>
      </c>
      <c r="H1066" s="7" t="s">
        <v>33</v>
      </c>
      <c r="I1066" s="16">
        <v>110950</v>
      </c>
      <c r="J1066" s="18" t="s">
        <v>25</v>
      </c>
      <c r="K1066" t="str">
        <f>IF((БД_2023[[#This Row],[ВЫРУЧКА (ТГ.)]]/70)&gt;5000,(БД_2023[[#This Row],[ВЫРУЧКА (ТГ.)]]/70),"")</f>
        <v/>
      </c>
      <c r="L1066" t="str">
        <f>_xlfn.CONCAT(БД_2023[[#This Row],[Имя]]," ",RIGHT(БД_2023[[#This Row],[Номер телефона]],5))</f>
        <v>ЖЫЛДЫЗ 8****</v>
      </c>
      <c r="M1066" s="17" t="str">
        <f>VLOOKUP(БД_2023[[#This Row],[Имя]],'СВ данные'!$A$1:$B$212,2,0)</f>
        <v>М</v>
      </c>
      <c r="N1066" t="s">
        <v>711</v>
      </c>
      <c r="O1066" t="str">
        <f>VLOOKUP(БД_2023[[#This Row],[Товар]],'СВ данные'!$E$2:$F$373,2,0)</f>
        <v>Одежда</v>
      </c>
    </row>
    <row r="1067" spans="1:15" x14ac:dyDescent="0.2">
      <c r="A1067" s="14" t="s">
        <v>0</v>
      </c>
      <c r="B1067" s="4">
        <v>45187</v>
      </c>
      <c r="C1067" t="s">
        <v>448</v>
      </c>
      <c r="D1067" s="33" t="s">
        <v>943</v>
      </c>
      <c r="E1067" t="s">
        <v>189</v>
      </c>
      <c r="F1067" s="6">
        <v>4407</v>
      </c>
      <c r="G1067" s="15">
        <v>13.9</v>
      </c>
      <c r="H1067" s="7" t="s">
        <v>33</v>
      </c>
      <c r="I1067" s="16">
        <v>63490</v>
      </c>
      <c r="J1067" s="18" t="s">
        <v>533</v>
      </c>
      <c r="K1067" t="str">
        <f>IF((БД_2023[[#This Row],[ВЫРУЧКА (ТГ.)]]/70)&gt;5000,(БД_2023[[#This Row],[ВЫРУЧКА (ТГ.)]]/70),"")</f>
        <v/>
      </c>
      <c r="L1067" t="str">
        <f>_xlfn.CONCAT(БД_2023[[#This Row],[Имя]]," ",RIGHT(БД_2023[[#This Row],[Номер телефона]],5))</f>
        <v>ОКСАНА 4****</v>
      </c>
      <c r="M1067" s="17" t="str">
        <f>VLOOKUP(БД_2023[[#This Row],[Имя]],'СВ данные'!$A$1:$B$212,2,0)</f>
        <v>Ж</v>
      </c>
      <c r="N1067" t="s">
        <v>711</v>
      </c>
      <c r="O1067" t="str">
        <f>VLOOKUP(БД_2023[[#This Row],[Товар]],'СВ данные'!$E$2:$F$373,2,0)</f>
        <v>Одежда</v>
      </c>
    </row>
    <row r="1068" spans="1:15" x14ac:dyDescent="0.2">
      <c r="A1068" s="14" t="s">
        <v>11</v>
      </c>
      <c r="B1068" s="4">
        <v>45187</v>
      </c>
      <c r="C1068" t="s">
        <v>399</v>
      </c>
      <c r="D1068" s="33" t="s">
        <v>1052</v>
      </c>
      <c r="E1068" s="7" t="s">
        <v>303</v>
      </c>
      <c r="F1068" s="6">
        <v>8908</v>
      </c>
      <c r="G1068" s="15">
        <v>13.75</v>
      </c>
      <c r="H1068" s="7" t="s">
        <v>33</v>
      </c>
      <c r="I1068" s="16">
        <v>54810</v>
      </c>
      <c r="J1068" s="18" t="s">
        <v>25</v>
      </c>
      <c r="K1068" t="str">
        <f>IF((БД_2023[[#This Row],[ВЫРУЧКА (ТГ.)]]/70)&gt;5000,(БД_2023[[#This Row],[ВЫРУЧКА (ТГ.)]]/70),"")</f>
        <v/>
      </c>
      <c r="L1068" t="str">
        <f>_xlfn.CONCAT(БД_2023[[#This Row],[Имя]]," ",RIGHT(БД_2023[[#This Row],[Номер телефона]],5))</f>
        <v>НАТАЛЬЯ 8****</v>
      </c>
      <c r="M1068" s="17" t="str">
        <f>VLOOKUP(БД_2023[[#This Row],[Имя]],'СВ данные'!$A$1:$B$212,2,0)</f>
        <v>Ж</v>
      </c>
      <c r="N1068" t="s">
        <v>711</v>
      </c>
      <c r="O1068" t="str">
        <f>VLOOKUP(БД_2023[[#This Row],[Товар]],'СВ данные'!$E$2:$F$373,2,0)</f>
        <v>Аксессуары для телефона</v>
      </c>
    </row>
    <row r="1069" spans="1:15" x14ac:dyDescent="0.2">
      <c r="A1069" s="14" t="s">
        <v>14</v>
      </c>
      <c r="B1069" s="4">
        <v>45187</v>
      </c>
      <c r="C1069" t="s">
        <v>427</v>
      </c>
      <c r="D1069" s="33" t="s">
        <v>889</v>
      </c>
      <c r="E1069" s="7" t="s">
        <v>65</v>
      </c>
      <c r="F1069" s="6">
        <v>21600</v>
      </c>
      <c r="G1069" s="15">
        <v>13.9</v>
      </c>
      <c r="H1069" s="7" t="s">
        <v>33</v>
      </c>
      <c r="I1069" s="16">
        <v>195440</v>
      </c>
      <c r="J1069" s="18" t="s">
        <v>533</v>
      </c>
      <c r="K1069" t="str">
        <f>IF((БД_2023[[#This Row],[ВЫРУЧКА (ТГ.)]]/70)&gt;5000,(БД_2023[[#This Row],[ВЫРУЧКА (ТГ.)]]/70),"")</f>
        <v/>
      </c>
      <c r="L1069" t="str">
        <f>_xlfn.CONCAT(БД_2023[[#This Row],[Имя]]," ",RIGHT(БД_2023[[#This Row],[Номер телефона]],5))</f>
        <v>ДАРЬЯ 5****</v>
      </c>
      <c r="M1069" s="17" t="str">
        <f>VLOOKUP(БД_2023[[#This Row],[Имя]],'СВ данные'!$A$1:$B$212,2,0)</f>
        <v>Ж</v>
      </c>
      <c r="N1069" t="s">
        <v>711</v>
      </c>
      <c r="O1069" t="str">
        <f>VLOOKUP(БД_2023[[#This Row],[Товар]],'СВ данные'!$E$2:$F$373,2,0)</f>
        <v>Игрушки</v>
      </c>
    </row>
    <row r="1070" spans="1:15" x14ac:dyDescent="0.2">
      <c r="A1070" s="14" t="s">
        <v>14</v>
      </c>
      <c r="B1070" s="4">
        <v>45187</v>
      </c>
      <c r="C1070" t="s">
        <v>395</v>
      </c>
      <c r="D1070" s="33" t="s">
        <v>1118</v>
      </c>
      <c r="E1070" t="s">
        <v>179</v>
      </c>
      <c r="F1070" s="6">
        <v>15732.64</v>
      </c>
      <c r="G1070" s="15">
        <v>14.1</v>
      </c>
      <c r="H1070" s="7" t="s">
        <v>33</v>
      </c>
      <c r="I1070" s="16">
        <v>144340</v>
      </c>
      <c r="J1070" s="18" t="s">
        <v>533</v>
      </c>
      <c r="K1070" t="str">
        <f>IF((БД_2023[[#This Row],[ВЫРУЧКА (ТГ.)]]/70)&gt;5000,(БД_2023[[#This Row],[ВЫРУЧКА (ТГ.)]]/70),"")</f>
        <v/>
      </c>
      <c r="L1070" t="str">
        <f>_xlfn.CONCAT(БД_2023[[#This Row],[Имя]]," ",RIGHT(БД_2023[[#This Row],[Номер телефона]],5))</f>
        <v>ЮЛИЯ 2****</v>
      </c>
      <c r="M1070" s="17" t="str">
        <f>VLOOKUP(БД_2023[[#This Row],[Имя]],'СВ данные'!$A$1:$B$212,2,0)</f>
        <v>Ж</v>
      </c>
      <c r="N1070" t="s">
        <v>711</v>
      </c>
      <c r="O1070" t="str">
        <f>VLOOKUP(БД_2023[[#This Row],[Товар]],'СВ данные'!$E$2:$F$373,2,0)</f>
        <v>Разное</v>
      </c>
    </row>
    <row r="1071" spans="1:15" x14ac:dyDescent="0.2">
      <c r="A1071" s="14" t="s">
        <v>18</v>
      </c>
      <c r="B1071" s="4">
        <v>45188</v>
      </c>
      <c r="C1071" t="s">
        <v>464</v>
      </c>
      <c r="D1071" s="33" t="s">
        <v>1208</v>
      </c>
      <c r="E1071" s="7" t="s">
        <v>286</v>
      </c>
      <c r="F1071" s="6">
        <v>8782</v>
      </c>
      <c r="G1071" s="15">
        <v>13.75</v>
      </c>
      <c r="H1071" s="7" t="s">
        <v>33</v>
      </c>
      <c r="I1071" s="16">
        <v>70700</v>
      </c>
      <c r="J1071" s="18" t="s">
        <v>533</v>
      </c>
      <c r="K1071" t="str">
        <f>IF((БД_2023[[#This Row],[ВЫРУЧКА (ТГ.)]]/70)&gt;5000,(БД_2023[[#This Row],[ВЫРУЧКА (ТГ.)]]/70),"")</f>
        <v/>
      </c>
      <c r="L1071" t="str">
        <f>_xlfn.CONCAT(БД_2023[[#This Row],[Имя]]," ",RIGHT(БД_2023[[#This Row],[Номер телефона]],5))</f>
        <v>АЛЛА 7****</v>
      </c>
      <c r="M1071" s="17" t="str">
        <f>VLOOKUP(БД_2023[[#This Row],[Имя]],'СВ данные'!$A$1:$B$212,2,0)</f>
        <v>Ж</v>
      </c>
      <c r="N1071" t="s">
        <v>711</v>
      </c>
      <c r="O1071" t="str">
        <f>VLOOKUP(БД_2023[[#This Row],[Товар]],'СВ данные'!$E$2:$F$373,2,0)</f>
        <v>Товары для кухни</v>
      </c>
    </row>
    <row r="1072" spans="1:15" x14ac:dyDescent="0.2">
      <c r="A1072" s="14" t="s">
        <v>0</v>
      </c>
      <c r="B1072" s="4">
        <v>45188</v>
      </c>
      <c r="C1072" t="s">
        <v>465</v>
      </c>
      <c r="D1072" s="33" t="s">
        <v>1141</v>
      </c>
      <c r="E1072" s="7" t="s">
        <v>49</v>
      </c>
      <c r="F1072" s="6">
        <v>10976</v>
      </c>
      <c r="G1072" s="15">
        <v>13.9</v>
      </c>
      <c r="H1072" s="7" t="s">
        <v>33</v>
      </c>
      <c r="I1072" s="16">
        <v>89320</v>
      </c>
      <c r="J1072" s="18" t="s">
        <v>533</v>
      </c>
      <c r="K1072" t="str">
        <f>IF((БД_2023[[#This Row],[ВЫРУЧКА (ТГ.)]]/70)&gt;5000,(БД_2023[[#This Row],[ВЫРУЧКА (ТГ.)]]/70),"")</f>
        <v/>
      </c>
      <c r="L1072" t="str">
        <f>_xlfn.CONCAT(БД_2023[[#This Row],[Имя]]," ",RIGHT(БД_2023[[#This Row],[Номер телефона]],5))</f>
        <v>НАТАЛИ 6****</v>
      </c>
      <c r="M1072" s="17" t="str">
        <f>VLOOKUP(БД_2023[[#This Row],[Имя]],'СВ данные'!$A$1:$B$212,2,0)</f>
        <v>Ж</v>
      </c>
      <c r="N1072" t="s">
        <v>711</v>
      </c>
      <c r="O1072" t="str">
        <f>VLOOKUP(БД_2023[[#This Row],[Товар]],'СВ данные'!$E$2:$F$373,2,0)</f>
        <v>Сумки</v>
      </c>
    </row>
    <row r="1073" spans="1:15" x14ac:dyDescent="0.2">
      <c r="A1073" s="14" t="s">
        <v>11</v>
      </c>
      <c r="B1073" s="4">
        <v>45188</v>
      </c>
      <c r="C1073" t="s">
        <v>426</v>
      </c>
      <c r="D1073" s="33" t="s">
        <v>1059</v>
      </c>
      <c r="E1073" s="7" t="s">
        <v>88</v>
      </c>
      <c r="F1073" s="6">
        <v>10073</v>
      </c>
      <c r="G1073" s="15">
        <v>13.8</v>
      </c>
      <c r="H1073" s="7" t="s">
        <v>33</v>
      </c>
      <c r="I1073" s="16">
        <v>52220</v>
      </c>
      <c r="J1073" s="18" t="s">
        <v>25</v>
      </c>
      <c r="K1073" t="str">
        <f>IF((БД_2023[[#This Row],[ВЫРУЧКА (ТГ.)]]/70)&gt;5000,(БД_2023[[#This Row],[ВЫРУЧКА (ТГ.)]]/70),"")</f>
        <v/>
      </c>
      <c r="L1073" t="str">
        <f>_xlfn.CONCAT(БД_2023[[#This Row],[Имя]]," ",RIGHT(БД_2023[[#This Row],[Номер телефона]],5))</f>
        <v>КРИСТИНА 3****</v>
      </c>
      <c r="M1073" s="17" t="str">
        <f>VLOOKUP(БД_2023[[#This Row],[Имя]],'СВ данные'!$A$1:$B$212,2,0)</f>
        <v>Ж</v>
      </c>
      <c r="N1073" t="s">
        <v>711</v>
      </c>
      <c r="O1073" t="str">
        <f>VLOOKUP(БД_2023[[#This Row],[Товар]],'СВ данные'!$E$2:$F$373,2,0)</f>
        <v>Носки</v>
      </c>
    </row>
    <row r="1074" spans="1:15" x14ac:dyDescent="0.2">
      <c r="A1074" s="14" t="s">
        <v>9</v>
      </c>
      <c r="B1074" s="4">
        <v>45188</v>
      </c>
      <c r="C1074" t="s">
        <v>478</v>
      </c>
      <c r="D1074" s="33" t="s">
        <v>1175</v>
      </c>
      <c r="E1074" s="7" t="s">
        <v>169</v>
      </c>
      <c r="F1074" s="6" t="s">
        <v>30</v>
      </c>
      <c r="G1074" s="15">
        <v>0</v>
      </c>
      <c r="H1074" s="7" t="s">
        <v>33</v>
      </c>
      <c r="I1074" s="16">
        <v>131180</v>
      </c>
      <c r="J1074" s="18" t="s">
        <v>25</v>
      </c>
      <c r="K1074" t="str">
        <f>IF((БД_2023[[#This Row],[ВЫРУЧКА (ТГ.)]]/70)&gt;5000,(БД_2023[[#This Row],[ВЫРУЧКА (ТГ.)]]/70),"")</f>
        <v/>
      </c>
      <c r="L1074" t="str">
        <f>_xlfn.CONCAT(БД_2023[[#This Row],[Имя]]," ",RIGHT(БД_2023[[#This Row],[Номер телефона]],5))</f>
        <v>ГЕРАСИМЕНКО 6****</v>
      </c>
      <c r="M1074" s="17" t="str">
        <f>VLOOKUP(БД_2023[[#This Row],[Имя]],'СВ данные'!$A$1:$B$212,2,0)</f>
        <v>М</v>
      </c>
      <c r="N1074" t="s">
        <v>711</v>
      </c>
      <c r="O1074" t="str">
        <f>VLOOKUP(БД_2023[[#This Row],[Товар]],'СВ данные'!$E$2:$F$373,2,0)</f>
        <v>Нет данных</v>
      </c>
    </row>
    <row r="1075" spans="1:15" x14ac:dyDescent="0.2">
      <c r="A1075" s="14" t="s">
        <v>14</v>
      </c>
      <c r="B1075" s="4">
        <v>45188</v>
      </c>
      <c r="C1075" t="s">
        <v>427</v>
      </c>
      <c r="D1075" s="33" t="s">
        <v>889</v>
      </c>
      <c r="E1075" s="7" t="s">
        <v>65</v>
      </c>
      <c r="F1075" s="6">
        <v>3421.44</v>
      </c>
      <c r="G1075" s="15">
        <v>14.1</v>
      </c>
      <c r="H1075" s="7" t="s">
        <v>33</v>
      </c>
      <c r="I1075" s="16">
        <v>33670</v>
      </c>
      <c r="J1075" s="18" t="s">
        <v>533</v>
      </c>
      <c r="K1075" t="str">
        <f>IF((БД_2023[[#This Row],[ВЫРУЧКА (ТГ.)]]/70)&gt;5000,(БД_2023[[#This Row],[ВЫРУЧКА (ТГ.)]]/70),"")</f>
        <v/>
      </c>
      <c r="L1075" t="str">
        <f>_xlfn.CONCAT(БД_2023[[#This Row],[Имя]]," ",RIGHT(БД_2023[[#This Row],[Номер телефона]],5))</f>
        <v>ДАРЬЯ 5****</v>
      </c>
      <c r="M1075" s="17" t="str">
        <f>VLOOKUP(БД_2023[[#This Row],[Имя]],'СВ данные'!$A$1:$B$212,2,0)</f>
        <v>Ж</v>
      </c>
      <c r="N1075" t="s">
        <v>711</v>
      </c>
      <c r="O1075" t="str">
        <f>VLOOKUP(БД_2023[[#This Row],[Товар]],'СВ данные'!$E$2:$F$373,2,0)</f>
        <v>Игрушки</v>
      </c>
    </row>
    <row r="1076" spans="1:15" x14ac:dyDescent="0.2">
      <c r="A1076" s="14" t="s">
        <v>11</v>
      </c>
      <c r="B1076" s="4">
        <v>45188</v>
      </c>
      <c r="C1076" t="s">
        <v>640</v>
      </c>
      <c r="D1076" s="33" t="s">
        <v>756</v>
      </c>
      <c r="E1076" s="7" t="s">
        <v>305</v>
      </c>
      <c r="F1076" s="6">
        <v>6930</v>
      </c>
      <c r="G1076" s="15">
        <v>13.8</v>
      </c>
      <c r="H1076" s="7" t="s">
        <v>32</v>
      </c>
      <c r="I1076" s="16">
        <v>44100</v>
      </c>
      <c r="J1076" s="18" t="s">
        <v>30</v>
      </c>
      <c r="K1076" t="str">
        <f>IF((БД_2023[[#This Row],[ВЫРУЧКА (ТГ.)]]/70)&gt;5000,(БД_2023[[#This Row],[ВЫРУЧКА (ТГ.)]]/70),"")</f>
        <v/>
      </c>
      <c r="L1076" t="str">
        <f>_xlfn.CONCAT(БД_2023[[#This Row],[Имя]]," ",RIGHT(БД_2023[[#This Row],[Номер телефона]],5))</f>
        <v>НЕТ ****</v>
      </c>
      <c r="M1076" s="17" t="str">
        <f>VLOOKUP(БД_2023[[#This Row],[Имя]],'СВ данные'!$A$1:$B$212,2,0)</f>
        <v>М</v>
      </c>
      <c r="N1076" t="s">
        <v>30</v>
      </c>
      <c r="O1076" t="str">
        <f>VLOOKUP(БД_2023[[#This Row],[Товар]],'СВ данные'!$E$2:$F$373,2,0)</f>
        <v>Разное</v>
      </c>
    </row>
    <row r="1077" spans="1:15" x14ac:dyDescent="0.2">
      <c r="A1077" s="14" t="s">
        <v>13</v>
      </c>
      <c r="B1077" s="4">
        <v>45189</v>
      </c>
      <c r="C1077" t="s">
        <v>469</v>
      </c>
      <c r="D1077" s="33" t="s">
        <v>1209</v>
      </c>
      <c r="E1077" s="7" t="s">
        <v>504</v>
      </c>
      <c r="F1077" s="6">
        <v>7235</v>
      </c>
      <c r="G1077" s="15">
        <v>13.8</v>
      </c>
      <c r="H1077" s="7" t="s">
        <v>12</v>
      </c>
      <c r="I1077" s="16">
        <v>49000</v>
      </c>
      <c r="J1077" s="18" t="s">
        <v>533</v>
      </c>
      <c r="K1077" t="str">
        <f>IF((БД_2023[[#This Row],[ВЫРУЧКА (ТГ.)]]/70)&gt;5000,(БД_2023[[#This Row],[ВЫРУЧКА (ТГ.)]]/70),"")</f>
        <v/>
      </c>
      <c r="L1077" t="str">
        <f>_xlfn.CONCAT(БД_2023[[#This Row],[Имя]]," ",RIGHT(БД_2023[[#This Row],[Номер телефона]],5))</f>
        <v>ПОЛИНА 4****</v>
      </c>
      <c r="M1077" s="17" t="str">
        <f>VLOOKUP(БД_2023[[#This Row],[Имя]],'СВ данные'!$A$1:$B$212,2,0)</f>
        <v>Ж</v>
      </c>
      <c r="N1077" t="s">
        <v>711</v>
      </c>
      <c r="O1077" t="str">
        <f>VLOOKUP(БД_2023[[#This Row],[Товар]],'СВ данные'!$E$2:$F$373,2,0)</f>
        <v>Разное</v>
      </c>
    </row>
    <row r="1078" spans="1:15" x14ac:dyDescent="0.2">
      <c r="A1078" s="14" t="s">
        <v>11</v>
      </c>
      <c r="B1078" s="4">
        <v>45189</v>
      </c>
      <c r="C1078" t="s">
        <v>400</v>
      </c>
      <c r="D1078" s="33" t="s">
        <v>1110</v>
      </c>
      <c r="E1078" s="7" t="s">
        <v>307</v>
      </c>
      <c r="F1078" s="6">
        <v>2779</v>
      </c>
      <c r="G1078" s="15">
        <v>13.95</v>
      </c>
      <c r="H1078" s="7" t="s">
        <v>33</v>
      </c>
      <c r="I1078" s="16">
        <v>17710</v>
      </c>
      <c r="J1078" s="18" t="s">
        <v>25</v>
      </c>
      <c r="K1078" t="str">
        <f>IF((БД_2023[[#This Row],[ВЫРУЧКА (ТГ.)]]/70)&gt;5000,(БД_2023[[#This Row],[ВЫРУЧКА (ТГ.)]]/70),"")</f>
        <v/>
      </c>
      <c r="L1078" t="str">
        <f>_xlfn.CONCAT(БД_2023[[#This Row],[Имя]]," ",RIGHT(БД_2023[[#This Row],[Номер телефона]],5))</f>
        <v>АННА 7****</v>
      </c>
      <c r="M1078" s="17" t="str">
        <f>VLOOKUP(БД_2023[[#This Row],[Имя]],'СВ данные'!$A$1:$B$212,2,0)</f>
        <v>Ж</v>
      </c>
      <c r="N1078" t="s">
        <v>711</v>
      </c>
      <c r="O1078" t="str">
        <f>VLOOKUP(БД_2023[[#This Row],[Товар]],'СВ данные'!$E$2:$F$373,2,0)</f>
        <v>Разное</v>
      </c>
    </row>
    <row r="1079" spans="1:15" x14ac:dyDescent="0.2">
      <c r="A1079" s="14" t="s">
        <v>11</v>
      </c>
      <c r="B1079" s="4">
        <v>45189</v>
      </c>
      <c r="C1079" t="s">
        <v>436</v>
      </c>
      <c r="D1079" s="33" t="s">
        <v>1205</v>
      </c>
      <c r="E1079" s="7" t="s">
        <v>304</v>
      </c>
      <c r="F1079" s="6">
        <v>652</v>
      </c>
      <c r="G1079" s="15">
        <v>13.95</v>
      </c>
      <c r="H1079" s="7" t="s">
        <v>33</v>
      </c>
      <c r="I1079" s="16">
        <v>3360</v>
      </c>
      <c r="J1079" s="18" t="s">
        <v>25</v>
      </c>
      <c r="K1079" t="str">
        <f>IF((БД_2023[[#This Row],[ВЫРУЧКА (ТГ.)]]/70)&gt;5000,(БД_2023[[#This Row],[ВЫРУЧКА (ТГ.)]]/70),"")</f>
        <v/>
      </c>
      <c r="L1079" t="str">
        <f>_xlfn.CONCAT(БД_2023[[#This Row],[Имя]]," ",RIGHT(БД_2023[[#This Row],[Номер телефона]],5))</f>
        <v>СВЕТЛАНА 4****</v>
      </c>
      <c r="M1079" s="17" t="str">
        <f>VLOOKUP(БД_2023[[#This Row],[Имя]],'СВ данные'!$A$1:$B$212,2,0)</f>
        <v>Ж</v>
      </c>
      <c r="N1079" t="s">
        <v>711</v>
      </c>
      <c r="O1079" t="str">
        <f>VLOOKUP(БД_2023[[#This Row],[Товар]],'СВ данные'!$E$2:$F$373,2,0)</f>
        <v>Одежда</v>
      </c>
    </row>
    <row r="1080" spans="1:15" x14ac:dyDescent="0.2">
      <c r="A1080" s="14" t="s">
        <v>9</v>
      </c>
      <c r="B1080" s="4">
        <v>45189</v>
      </c>
      <c r="C1080" t="s">
        <v>625</v>
      </c>
      <c r="D1080" s="18" t="s">
        <v>973</v>
      </c>
      <c r="E1080" s="7" t="s">
        <v>169</v>
      </c>
      <c r="F1080" s="6" t="s">
        <v>30</v>
      </c>
      <c r="G1080" s="15">
        <v>0</v>
      </c>
      <c r="H1080" s="7" t="s">
        <v>33</v>
      </c>
      <c r="I1080" s="16">
        <v>59710</v>
      </c>
      <c r="J1080" s="18" t="s">
        <v>717</v>
      </c>
      <c r="K1080" t="str">
        <f>IF((БД_2023[[#This Row],[ВЫРУЧКА (ТГ.)]]/70)&gt;5000,(БД_2023[[#This Row],[ВЫРУЧКА (ТГ.)]]/70),"")</f>
        <v/>
      </c>
      <c r="L1080" t="str">
        <f>_xlfn.CONCAT(БД_2023[[#This Row],[Имя]]," ",RIGHT(БД_2023[[#This Row],[Номер телефона]],5))</f>
        <v>ИСЛАМ 8****</v>
      </c>
      <c r="M1080" s="17" t="str">
        <f>VLOOKUP(БД_2023[[#This Row],[Имя]],'СВ данные'!$A$1:$B$212,2,0)</f>
        <v>М</v>
      </c>
      <c r="N1080" t="s">
        <v>710</v>
      </c>
      <c r="O1080" t="str">
        <f>VLOOKUP(БД_2023[[#This Row],[Товар]],'СВ данные'!$E$2:$F$373,2,0)</f>
        <v>Нет данных</v>
      </c>
    </row>
    <row r="1081" spans="1:15" x14ac:dyDescent="0.2">
      <c r="A1081" s="14" t="s">
        <v>18</v>
      </c>
      <c r="B1081" s="4">
        <v>45189</v>
      </c>
      <c r="C1081" t="s">
        <v>400</v>
      </c>
      <c r="D1081" s="33" t="s">
        <v>756</v>
      </c>
      <c r="E1081" s="7" t="s">
        <v>169</v>
      </c>
      <c r="F1081" s="6" t="s">
        <v>30</v>
      </c>
      <c r="G1081" s="15" t="s">
        <v>30</v>
      </c>
      <c r="H1081" s="7" t="s">
        <v>32</v>
      </c>
      <c r="I1081" s="16">
        <v>28910</v>
      </c>
      <c r="J1081" s="18" t="s">
        <v>30</v>
      </c>
      <c r="K1081" t="str">
        <f>IF((БД_2023[[#This Row],[ВЫРУЧКА (ТГ.)]]/70)&gt;5000,(БД_2023[[#This Row],[ВЫРУЧКА (ТГ.)]]/70),"")</f>
        <v/>
      </c>
      <c r="L1081" t="str">
        <f>_xlfn.CONCAT(БД_2023[[#This Row],[Имя]]," ",RIGHT(БД_2023[[#This Row],[Номер телефона]],5))</f>
        <v>АННА ****</v>
      </c>
      <c r="M1081" s="17" t="str">
        <f>VLOOKUP(БД_2023[[#This Row],[Имя]],'СВ данные'!$A$1:$B$212,2,0)</f>
        <v>Ж</v>
      </c>
      <c r="N1081" t="s">
        <v>30</v>
      </c>
      <c r="O1081" t="str">
        <f>VLOOKUP(БД_2023[[#This Row],[Товар]],'СВ данные'!$E$2:$F$373,2,0)</f>
        <v>Нет данных</v>
      </c>
    </row>
    <row r="1082" spans="1:15" x14ac:dyDescent="0.2">
      <c r="A1082" s="14" t="s">
        <v>11</v>
      </c>
      <c r="B1082" s="4">
        <v>45190</v>
      </c>
      <c r="C1082" t="s">
        <v>453</v>
      </c>
      <c r="D1082" s="33" t="s">
        <v>846</v>
      </c>
      <c r="E1082" t="s">
        <v>45</v>
      </c>
      <c r="F1082" s="6">
        <v>8184</v>
      </c>
      <c r="G1082" s="15">
        <v>13.95</v>
      </c>
      <c r="H1082" s="7" t="s">
        <v>33</v>
      </c>
      <c r="I1082" s="16">
        <v>52080</v>
      </c>
      <c r="J1082" s="18" t="s">
        <v>25</v>
      </c>
      <c r="K1082" t="str">
        <f>IF((БД_2023[[#This Row],[ВЫРУЧКА (ТГ.)]]/70)&gt;5000,(БД_2023[[#This Row],[ВЫРУЧКА (ТГ.)]]/70),"")</f>
        <v/>
      </c>
      <c r="L1082" t="str">
        <f>_xlfn.CONCAT(БД_2023[[#This Row],[Имя]]," ",RIGHT(БД_2023[[#This Row],[Номер телефона]],5))</f>
        <v>МАРИЯ 3****</v>
      </c>
      <c r="M1082" s="17" t="str">
        <f>VLOOKUP(БД_2023[[#This Row],[Имя]],'СВ данные'!$A$1:$B$212,2,0)</f>
        <v>Ж</v>
      </c>
      <c r="N1082" t="s">
        <v>711</v>
      </c>
      <c r="O1082" t="str">
        <f>VLOOKUP(БД_2023[[#This Row],[Товар]],'СВ данные'!$E$2:$F$373,2,0)</f>
        <v>Одежда</v>
      </c>
    </row>
    <row r="1083" spans="1:15" x14ac:dyDescent="0.2">
      <c r="A1083" s="14" t="s">
        <v>11</v>
      </c>
      <c r="B1083" s="4">
        <v>45190</v>
      </c>
      <c r="C1083" t="s">
        <v>414</v>
      </c>
      <c r="D1083" s="33" t="s">
        <v>1210</v>
      </c>
      <c r="E1083" s="7" t="s">
        <v>308</v>
      </c>
      <c r="F1083" s="6">
        <v>5784</v>
      </c>
      <c r="G1083" s="15">
        <v>13.95</v>
      </c>
      <c r="H1083" s="7" t="s">
        <v>33</v>
      </c>
      <c r="I1083" s="16">
        <v>36820</v>
      </c>
      <c r="J1083" s="18" t="s">
        <v>25</v>
      </c>
      <c r="K1083" t="str">
        <f>IF((БД_2023[[#This Row],[ВЫРУЧКА (ТГ.)]]/70)&gt;5000,(БД_2023[[#This Row],[ВЫРУЧКА (ТГ.)]]/70),"")</f>
        <v/>
      </c>
      <c r="L1083" t="str">
        <f>_xlfn.CONCAT(БД_2023[[#This Row],[Имя]]," ",RIGHT(БД_2023[[#This Row],[Номер телефона]],5))</f>
        <v>ЕКАТЕРИНА 1****</v>
      </c>
      <c r="M1083" s="17" t="str">
        <f>VLOOKUP(БД_2023[[#This Row],[Имя]],'СВ данные'!$A$1:$B$212,2,0)</f>
        <v>Ж</v>
      </c>
      <c r="N1083" t="s">
        <v>711</v>
      </c>
      <c r="O1083" t="str">
        <f>VLOOKUP(БД_2023[[#This Row],[Товар]],'СВ данные'!$E$2:$F$373,2,0)</f>
        <v>Цифровая техника</v>
      </c>
    </row>
    <row r="1084" spans="1:15" x14ac:dyDescent="0.2">
      <c r="A1084" s="14" t="s">
        <v>18</v>
      </c>
      <c r="B1084" s="4">
        <v>45190</v>
      </c>
      <c r="C1084" t="s">
        <v>442</v>
      </c>
      <c r="D1084" s="33" t="s">
        <v>756</v>
      </c>
      <c r="E1084" s="7" t="s">
        <v>169</v>
      </c>
      <c r="F1084" s="6" t="s">
        <v>30</v>
      </c>
      <c r="G1084" s="15" t="s">
        <v>30</v>
      </c>
      <c r="H1084" s="7" t="s">
        <v>32</v>
      </c>
      <c r="I1084" s="16">
        <v>115500</v>
      </c>
      <c r="J1084" s="18" t="s">
        <v>30</v>
      </c>
      <c r="K1084" t="str">
        <f>IF((БД_2023[[#This Row],[ВЫРУЧКА (ТГ.)]]/70)&gt;5000,(БД_2023[[#This Row],[ВЫРУЧКА (ТГ.)]]/70),"")</f>
        <v/>
      </c>
      <c r="L1084" t="str">
        <f>_xlfn.CONCAT(БД_2023[[#This Row],[Имя]]," ",RIGHT(БД_2023[[#This Row],[Номер телефона]],5))</f>
        <v>ВАЛЕНТИНА ****</v>
      </c>
      <c r="M1084" s="17" t="str">
        <f>VLOOKUP(БД_2023[[#This Row],[Имя]],'СВ данные'!$A$1:$B$212,2,0)</f>
        <v>Ж</v>
      </c>
      <c r="N1084" t="s">
        <v>30</v>
      </c>
      <c r="O1084" t="str">
        <f>VLOOKUP(БД_2023[[#This Row],[Товар]],'СВ данные'!$E$2:$F$373,2,0)</f>
        <v>Нет данных</v>
      </c>
    </row>
    <row r="1085" spans="1:15" x14ac:dyDescent="0.2">
      <c r="A1085" s="14" t="s">
        <v>11</v>
      </c>
      <c r="B1085" s="4">
        <v>45191</v>
      </c>
      <c r="C1085" t="s">
        <v>668</v>
      </c>
      <c r="D1085" s="33" t="s">
        <v>887</v>
      </c>
      <c r="E1085" t="s">
        <v>179</v>
      </c>
      <c r="F1085" s="6">
        <v>4076</v>
      </c>
      <c r="G1085" s="15">
        <v>13.85</v>
      </c>
      <c r="H1085" s="7" t="s">
        <v>33</v>
      </c>
      <c r="I1085" s="16">
        <v>25970</v>
      </c>
      <c r="J1085" s="18" t="s">
        <v>25</v>
      </c>
      <c r="K1085" t="str">
        <f>IF((БД_2023[[#This Row],[ВЫРУЧКА (ТГ.)]]/70)&gt;5000,(БД_2023[[#This Row],[ВЫРУЧКА (ТГ.)]]/70),"")</f>
        <v/>
      </c>
      <c r="L1085" t="str">
        <f>_xlfn.CONCAT(БД_2023[[#This Row],[Имя]]," ",RIGHT(БД_2023[[#This Row],[Номер телефона]],5))</f>
        <v>ТИМУР 8****</v>
      </c>
      <c r="M1085" s="17" t="str">
        <f>VLOOKUP(БД_2023[[#This Row],[Имя]],'СВ данные'!$A$1:$B$212,2,0)</f>
        <v>М</v>
      </c>
      <c r="N1085" t="s">
        <v>711</v>
      </c>
      <c r="O1085" t="str">
        <f>VLOOKUP(БД_2023[[#This Row],[Товар]],'СВ данные'!$E$2:$F$373,2,0)</f>
        <v>Разное</v>
      </c>
    </row>
    <row r="1086" spans="1:15" x14ac:dyDescent="0.2">
      <c r="A1086" s="14" t="s">
        <v>9</v>
      </c>
      <c r="B1086" s="4">
        <v>45191</v>
      </c>
      <c r="C1086" t="s">
        <v>427</v>
      </c>
      <c r="D1086" s="33" t="s">
        <v>997</v>
      </c>
      <c r="E1086" s="7" t="s">
        <v>169</v>
      </c>
      <c r="F1086" s="6" t="s">
        <v>30</v>
      </c>
      <c r="G1086" s="15">
        <v>0</v>
      </c>
      <c r="H1086" s="7" t="s">
        <v>33</v>
      </c>
      <c r="I1086" s="16">
        <v>82530</v>
      </c>
      <c r="J1086" s="18" t="s">
        <v>533</v>
      </c>
      <c r="K1086" t="str">
        <f>IF((БД_2023[[#This Row],[ВЫРУЧКА (ТГ.)]]/70)&gt;5000,(БД_2023[[#This Row],[ВЫРУЧКА (ТГ.)]]/70),"")</f>
        <v/>
      </c>
      <c r="L1086" t="str">
        <f>_xlfn.CONCAT(БД_2023[[#This Row],[Имя]]," ",RIGHT(БД_2023[[#This Row],[Номер телефона]],5))</f>
        <v>ДАРЬЯ 6****</v>
      </c>
      <c r="M1086" s="17" t="str">
        <f>VLOOKUP(БД_2023[[#This Row],[Имя]],'СВ данные'!$A$1:$B$212,2,0)</f>
        <v>Ж</v>
      </c>
      <c r="N1086" t="s">
        <v>711</v>
      </c>
      <c r="O1086" t="str">
        <f>VLOOKUP(БД_2023[[#This Row],[Товар]],'СВ данные'!$E$2:$F$373,2,0)</f>
        <v>Нет данных</v>
      </c>
    </row>
    <row r="1087" spans="1:15" x14ac:dyDescent="0.2">
      <c r="A1087" s="14" t="s">
        <v>11</v>
      </c>
      <c r="B1087" s="4">
        <v>45191</v>
      </c>
      <c r="C1087" t="s">
        <v>450</v>
      </c>
      <c r="D1087" s="33" t="s">
        <v>1057</v>
      </c>
      <c r="E1087" s="7" t="s">
        <v>49</v>
      </c>
      <c r="F1087" s="6">
        <v>80</v>
      </c>
      <c r="G1087" s="15">
        <v>13.85</v>
      </c>
      <c r="H1087" s="7" t="s">
        <v>33</v>
      </c>
      <c r="I1087" s="16">
        <v>490</v>
      </c>
      <c r="J1087" s="18" t="s">
        <v>25</v>
      </c>
      <c r="K1087" t="str">
        <f>IF((БД_2023[[#This Row],[ВЫРУЧКА (ТГ.)]]/70)&gt;5000,(БД_2023[[#This Row],[ВЫРУЧКА (ТГ.)]]/70),"")</f>
        <v/>
      </c>
      <c r="L1087" t="str">
        <f>_xlfn.CONCAT(БД_2023[[#This Row],[Имя]]," ",RIGHT(БД_2023[[#This Row],[Номер телефона]],5))</f>
        <v>ЖЫЛДЫЗ 8****</v>
      </c>
      <c r="M1087" s="17" t="str">
        <f>VLOOKUP(БД_2023[[#This Row],[Имя]],'СВ данные'!$A$1:$B$212,2,0)</f>
        <v>М</v>
      </c>
      <c r="N1087" t="s">
        <v>711</v>
      </c>
      <c r="O1087" t="str">
        <f>VLOOKUP(БД_2023[[#This Row],[Товар]],'СВ данные'!$E$2:$F$373,2,0)</f>
        <v>Сумки</v>
      </c>
    </row>
    <row r="1088" spans="1:15" x14ac:dyDescent="0.2">
      <c r="A1088" s="14" t="s">
        <v>11</v>
      </c>
      <c r="B1088" s="4">
        <v>45191</v>
      </c>
      <c r="C1088" t="s">
        <v>449</v>
      </c>
      <c r="D1088" s="33" t="s">
        <v>1179</v>
      </c>
      <c r="E1088" s="7" t="s">
        <v>294</v>
      </c>
      <c r="F1088" s="6">
        <v>7506</v>
      </c>
      <c r="G1088" s="15">
        <v>13.85</v>
      </c>
      <c r="H1088" s="7" t="s">
        <v>33</v>
      </c>
      <c r="I1088" s="16">
        <v>38920</v>
      </c>
      <c r="J1088" s="18" t="s">
        <v>25</v>
      </c>
      <c r="K1088" t="str">
        <f>IF((БД_2023[[#This Row],[ВЫРУЧКА (ТГ.)]]/70)&gt;5000,(БД_2023[[#This Row],[ВЫРУЧКА (ТГ.)]]/70),"")</f>
        <v/>
      </c>
      <c r="L1088" t="str">
        <f>_xlfn.CONCAT(БД_2023[[#This Row],[Имя]]," ",RIGHT(БД_2023[[#This Row],[Номер телефона]],5))</f>
        <v>ВИКТОРИЯ 6****</v>
      </c>
      <c r="M1088" s="17" t="str">
        <f>VLOOKUP(БД_2023[[#This Row],[Имя]],'СВ данные'!$A$1:$B$212,2,0)</f>
        <v>Ж</v>
      </c>
      <c r="N1088" t="s">
        <v>711</v>
      </c>
      <c r="O1088" t="str">
        <f>VLOOKUP(БД_2023[[#This Row],[Товар]],'СВ данные'!$E$2:$F$373,2,0)</f>
        <v>Разное</v>
      </c>
    </row>
    <row r="1089" spans="1:15" x14ac:dyDescent="0.2">
      <c r="A1089" s="14" t="s">
        <v>9</v>
      </c>
      <c r="B1089" s="4">
        <v>45191</v>
      </c>
      <c r="C1089" t="s">
        <v>453</v>
      </c>
      <c r="D1089" s="33" t="s">
        <v>1092</v>
      </c>
      <c r="E1089" s="7" t="s">
        <v>169</v>
      </c>
      <c r="F1089" s="6" t="s">
        <v>30</v>
      </c>
      <c r="G1089" s="15">
        <v>0</v>
      </c>
      <c r="H1089" s="7" t="s">
        <v>33</v>
      </c>
      <c r="I1089" s="16">
        <v>35770</v>
      </c>
      <c r="J1089" s="18" t="s">
        <v>25</v>
      </c>
      <c r="K1089" t="str">
        <f>IF((БД_2023[[#This Row],[ВЫРУЧКА (ТГ.)]]/70)&gt;5000,(БД_2023[[#This Row],[ВЫРУЧКА (ТГ.)]]/70),"")</f>
        <v/>
      </c>
      <c r="L1089" t="str">
        <f>_xlfn.CONCAT(БД_2023[[#This Row],[Имя]]," ",RIGHT(БД_2023[[#This Row],[Номер телефона]],5))</f>
        <v>МАРИЯ 4****</v>
      </c>
      <c r="M1089" s="17" t="str">
        <f>VLOOKUP(БД_2023[[#This Row],[Имя]],'СВ данные'!$A$1:$B$212,2,0)</f>
        <v>Ж</v>
      </c>
      <c r="N1089" t="s">
        <v>711</v>
      </c>
      <c r="O1089" t="str">
        <f>VLOOKUP(БД_2023[[#This Row],[Товар]],'СВ данные'!$E$2:$F$373,2,0)</f>
        <v>Нет данных</v>
      </c>
    </row>
    <row r="1090" spans="1:15" x14ac:dyDescent="0.2">
      <c r="A1090" s="14" t="s">
        <v>14</v>
      </c>
      <c r="B1090" s="4">
        <v>45191</v>
      </c>
      <c r="C1090" t="s">
        <v>427</v>
      </c>
      <c r="D1090" s="33" t="s">
        <v>889</v>
      </c>
      <c r="E1090" s="7" t="s">
        <v>65</v>
      </c>
      <c r="F1090" s="6">
        <v>24138</v>
      </c>
      <c r="G1090" s="15">
        <v>14.2</v>
      </c>
      <c r="H1090" s="7" t="s">
        <v>33</v>
      </c>
      <c r="I1090" s="16">
        <v>197750</v>
      </c>
      <c r="J1090" s="18" t="s">
        <v>533</v>
      </c>
      <c r="K1090" t="str">
        <f>IF((БД_2023[[#This Row],[ВЫРУЧКА (ТГ.)]]/70)&gt;5000,(БД_2023[[#This Row],[ВЫРУЧКА (ТГ.)]]/70),"")</f>
        <v/>
      </c>
      <c r="L1090" t="str">
        <f>_xlfn.CONCAT(БД_2023[[#This Row],[Имя]]," ",RIGHT(БД_2023[[#This Row],[Номер телефона]],5))</f>
        <v>ДАРЬЯ 5****</v>
      </c>
      <c r="M1090" s="17" t="str">
        <f>VLOOKUP(БД_2023[[#This Row],[Имя]],'СВ данные'!$A$1:$B$212,2,0)</f>
        <v>Ж</v>
      </c>
      <c r="N1090" t="s">
        <v>711</v>
      </c>
      <c r="O1090" t="str">
        <f>VLOOKUP(БД_2023[[#This Row],[Товар]],'СВ данные'!$E$2:$F$373,2,0)</f>
        <v>Игрушки</v>
      </c>
    </row>
    <row r="1091" spans="1:15" x14ac:dyDescent="0.2">
      <c r="A1091" s="14" t="s">
        <v>14</v>
      </c>
      <c r="B1091" s="4">
        <v>45191</v>
      </c>
      <c r="C1091" t="s">
        <v>427</v>
      </c>
      <c r="D1091" s="33" t="s">
        <v>889</v>
      </c>
      <c r="E1091" s="7" t="s">
        <v>65</v>
      </c>
      <c r="F1091" s="6">
        <v>9579.6</v>
      </c>
      <c r="G1091" s="15">
        <v>14.1</v>
      </c>
      <c r="H1091" s="7" t="s">
        <v>33</v>
      </c>
      <c r="I1091" s="16">
        <v>128520</v>
      </c>
      <c r="J1091" s="18" t="s">
        <v>533</v>
      </c>
      <c r="K1091" t="str">
        <f>IF((БД_2023[[#This Row],[ВЫРУЧКА (ТГ.)]]/70)&gt;5000,(БД_2023[[#This Row],[ВЫРУЧКА (ТГ.)]]/70),"")</f>
        <v/>
      </c>
      <c r="L1091" t="str">
        <f>_xlfn.CONCAT(БД_2023[[#This Row],[Имя]]," ",RIGHT(БД_2023[[#This Row],[Номер телефона]],5))</f>
        <v>ДАРЬЯ 5****</v>
      </c>
      <c r="M1091" s="17" t="str">
        <f>VLOOKUP(БД_2023[[#This Row],[Имя]],'СВ данные'!$A$1:$B$212,2,0)</f>
        <v>Ж</v>
      </c>
      <c r="N1091" t="s">
        <v>711</v>
      </c>
      <c r="O1091" t="str">
        <f>VLOOKUP(БД_2023[[#This Row],[Товар]],'СВ данные'!$E$2:$F$373,2,0)</f>
        <v>Игрушки</v>
      </c>
    </row>
    <row r="1092" spans="1:15" x14ac:dyDescent="0.2">
      <c r="A1092" s="14" t="s">
        <v>18</v>
      </c>
      <c r="B1092" s="4">
        <v>45191</v>
      </c>
      <c r="C1092" t="s">
        <v>353</v>
      </c>
      <c r="D1092" s="33" t="s">
        <v>756</v>
      </c>
      <c r="E1092" s="7" t="s">
        <v>169</v>
      </c>
      <c r="F1092" s="6" t="s">
        <v>30</v>
      </c>
      <c r="G1092" s="15" t="s">
        <v>30</v>
      </c>
      <c r="H1092" s="7" t="s">
        <v>32</v>
      </c>
      <c r="I1092" s="16">
        <v>86660</v>
      </c>
      <c r="J1092" s="18" t="s">
        <v>30</v>
      </c>
      <c r="K1092" t="str">
        <f>IF((БД_2023[[#This Row],[ВЫРУЧКА (ТГ.)]]/70)&gt;5000,(БД_2023[[#This Row],[ВЫРУЧКА (ТГ.)]]/70),"")</f>
        <v/>
      </c>
      <c r="L1092" t="str">
        <f>_xlfn.CONCAT(БД_2023[[#This Row],[Имя]]," ",RIGHT(БД_2023[[#This Row],[Номер телефона]],5))</f>
        <v>ИРИНА ****</v>
      </c>
      <c r="M1092" s="17" t="str">
        <f>VLOOKUP(БД_2023[[#This Row],[Имя]],'СВ данные'!$A$1:$B$212,2,0)</f>
        <v>Ж</v>
      </c>
      <c r="N1092" t="s">
        <v>30</v>
      </c>
      <c r="O1092" t="str">
        <f>VLOOKUP(БД_2023[[#This Row],[Товар]],'СВ данные'!$E$2:$F$373,2,0)</f>
        <v>Нет данных</v>
      </c>
    </row>
    <row r="1093" spans="1:15" x14ac:dyDescent="0.2">
      <c r="A1093" s="14" t="s">
        <v>11</v>
      </c>
      <c r="B1093" s="4">
        <v>45192</v>
      </c>
      <c r="C1093" t="s">
        <v>410</v>
      </c>
      <c r="D1093" s="33" t="s">
        <v>1043</v>
      </c>
      <c r="E1093" s="7" t="s">
        <v>108</v>
      </c>
      <c r="F1093" s="6">
        <v>854</v>
      </c>
      <c r="G1093" s="15">
        <v>13.85</v>
      </c>
      <c r="H1093" s="7" t="s">
        <v>33</v>
      </c>
      <c r="I1093" s="16">
        <v>5460</v>
      </c>
      <c r="J1093" s="18" t="s">
        <v>25</v>
      </c>
      <c r="K1093" t="str">
        <f>IF((БД_2023[[#This Row],[ВЫРУЧКА (ТГ.)]]/70)&gt;5000,(БД_2023[[#This Row],[ВЫРУЧКА (ТГ.)]]/70),"")</f>
        <v/>
      </c>
      <c r="L1093" t="str">
        <f>_xlfn.CONCAT(БД_2023[[#This Row],[Имя]]," ",RIGHT(БД_2023[[#This Row],[Номер телефона]],5))</f>
        <v>ОЛЬГА 9****</v>
      </c>
      <c r="M1093" s="17" t="str">
        <f>VLOOKUP(БД_2023[[#This Row],[Имя]],'СВ данные'!$A$1:$B$212,2,0)</f>
        <v>Ж</v>
      </c>
      <c r="N1093" t="s">
        <v>711</v>
      </c>
      <c r="O1093" t="str">
        <f>VLOOKUP(БД_2023[[#This Row],[Товар]],'СВ данные'!$E$2:$F$373,2,0)</f>
        <v>Для дома</v>
      </c>
    </row>
    <row r="1094" spans="1:15" x14ac:dyDescent="0.2">
      <c r="A1094" s="14" t="s">
        <v>9</v>
      </c>
      <c r="B1094" s="4">
        <v>45192</v>
      </c>
      <c r="C1094" t="s">
        <v>413</v>
      </c>
      <c r="D1094" s="33" t="s">
        <v>885</v>
      </c>
      <c r="E1094" s="7" t="s">
        <v>169</v>
      </c>
      <c r="F1094" s="6" t="s">
        <v>30</v>
      </c>
      <c r="G1094" s="15">
        <v>0</v>
      </c>
      <c r="H1094" s="7" t="s">
        <v>33</v>
      </c>
      <c r="I1094" s="16">
        <v>212800</v>
      </c>
      <c r="J1094" s="18" t="s">
        <v>25</v>
      </c>
      <c r="K1094" t="str">
        <f>IF((БД_2023[[#This Row],[ВЫРУЧКА (ТГ.)]]/70)&gt;5000,(БД_2023[[#This Row],[ВЫРУЧКА (ТГ.)]]/70),"")</f>
        <v/>
      </c>
      <c r="L1094" t="str">
        <f>_xlfn.CONCAT(БД_2023[[#This Row],[Имя]]," ",RIGHT(БД_2023[[#This Row],[Номер телефона]],5))</f>
        <v>АЛЕКСАНДР 1****</v>
      </c>
      <c r="M1094" s="17" t="str">
        <f>VLOOKUP(БД_2023[[#This Row],[Имя]],'СВ данные'!$A$1:$B$212,2,0)</f>
        <v>М</v>
      </c>
      <c r="N1094" t="s">
        <v>711</v>
      </c>
      <c r="O1094" t="str">
        <f>VLOOKUP(БД_2023[[#This Row],[Товар]],'СВ данные'!$E$2:$F$373,2,0)</f>
        <v>Нет данных</v>
      </c>
    </row>
    <row r="1095" spans="1:15" x14ac:dyDescent="0.2">
      <c r="A1095" s="14" t="s">
        <v>14</v>
      </c>
      <c r="B1095" s="4">
        <v>45192</v>
      </c>
      <c r="C1095" t="s">
        <v>654</v>
      </c>
      <c r="D1095" s="33" t="s">
        <v>1211</v>
      </c>
      <c r="E1095" s="7" t="s">
        <v>151</v>
      </c>
      <c r="F1095" s="6">
        <v>4825.63</v>
      </c>
      <c r="G1095" s="15">
        <v>14.2</v>
      </c>
      <c r="H1095" s="7" t="s">
        <v>12</v>
      </c>
      <c r="I1095" s="16">
        <v>49000</v>
      </c>
      <c r="J1095" s="18" t="s">
        <v>25</v>
      </c>
      <c r="K1095" t="str">
        <f>IF((БД_2023[[#This Row],[ВЫРУЧКА (ТГ.)]]/70)&gt;5000,(БД_2023[[#This Row],[ВЫРУЧКА (ТГ.)]]/70),"")</f>
        <v/>
      </c>
      <c r="L1095" t="str">
        <f>_xlfn.CONCAT(БД_2023[[#This Row],[Имя]]," ",RIGHT(БД_2023[[#This Row],[Номер телефона]],5))</f>
        <v>РЕНАТА 5****</v>
      </c>
      <c r="M1095" s="17" t="str">
        <f>VLOOKUP(БД_2023[[#This Row],[Имя]],'СВ данные'!$A$1:$B$212,2,0)</f>
        <v>Ж</v>
      </c>
      <c r="N1095" t="s">
        <v>711</v>
      </c>
      <c r="O1095" t="str">
        <f>VLOOKUP(БД_2023[[#This Row],[Товар]],'СВ данные'!$E$2:$F$373,2,0)</f>
        <v>Образцы</v>
      </c>
    </row>
    <row r="1096" spans="1:15" x14ac:dyDescent="0.2">
      <c r="A1096" s="14" t="s">
        <v>14</v>
      </c>
      <c r="B1096" s="4">
        <v>45192</v>
      </c>
      <c r="C1096" t="s">
        <v>399</v>
      </c>
      <c r="D1096" s="33" t="s">
        <v>844</v>
      </c>
      <c r="E1096" t="s">
        <v>179</v>
      </c>
      <c r="F1096" s="6">
        <v>4501</v>
      </c>
      <c r="G1096" s="15">
        <v>13.4</v>
      </c>
      <c r="H1096" s="7" t="s">
        <v>33</v>
      </c>
      <c r="I1096" s="16">
        <v>72100</v>
      </c>
      <c r="J1096" s="18" t="s">
        <v>533</v>
      </c>
      <c r="K1096" t="str">
        <f>IF((БД_2023[[#This Row],[ВЫРУЧКА (ТГ.)]]/70)&gt;5000,(БД_2023[[#This Row],[ВЫРУЧКА (ТГ.)]]/70),"")</f>
        <v/>
      </c>
      <c r="L1096" t="str">
        <f>_xlfn.CONCAT(БД_2023[[#This Row],[Имя]]," ",RIGHT(БД_2023[[#This Row],[Номер телефона]],5))</f>
        <v>НАТАЛЬЯ 6****</v>
      </c>
      <c r="M1096" s="17" t="str">
        <f>VLOOKUP(БД_2023[[#This Row],[Имя]],'СВ данные'!$A$1:$B$212,2,0)</f>
        <v>Ж</v>
      </c>
      <c r="N1096" t="s">
        <v>711</v>
      </c>
      <c r="O1096" t="str">
        <f>VLOOKUP(БД_2023[[#This Row],[Товар]],'СВ данные'!$E$2:$F$373,2,0)</f>
        <v>Разное</v>
      </c>
    </row>
    <row r="1097" spans="1:15" x14ac:dyDescent="0.2">
      <c r="A1097" s="14" t="s">
        <v>9</v>
      </c>
      <c r="B1097" s="4">
        <v>45194</v>
      </c>
      <c r="C1097" t="s">
        <v>411</v>
      </c>
      <c r="D1097" s="33" t="s">
        <v>905</v>
      </c>
      <c r="E1097" s="7" t="s">
        <v>169</v>
      </c>
      <c r="F1097" s="6" t="s">
        <v>30</v>
      </c>
      <c r="G1097" s="15">
        <v>0</v>
      </c>
      <c r="H1097" s="7" t="s">
        <v>33</v>
      </c>
      <c r="I1097" s="16">
        <v>280630</v>
      </c>
      <c r="J1097" s="18" t="s">
        <v>25</v>
      </c>
      <c r="K1097" t="str">
        <f>IF((БД_2023[[#This Row],[ВЫРУЧКА (ТГ.)]]/70)&gt;5000,(БД_2023[[#This Row],[ВЫРУЧКА (ТГ.)]]/70),"")</f>
        <v/>
      </c>
      <c r="L1097" t="str">
        <f>_xlfn.CONCAT(БД_2023[[#This Row],[Имя]]," ",RIGHT(БД_2023[[#This Row],[Номер телефона]],5))</f>
        <v>СЕРГЕЙ 6****</v>
      </c>
      <c r="M1097" s="17" t="str">
        <f>VLOOKUP(БД_2023[[#This Row],[Имя]],'СВ данные'!$A$1:$B$212,2,0)</f>
        <v>М</v>
      </c>
      <c r="N1097" t="s">
        <v>711</v>
      </c>
      <c r="O1097" t="str">
        <f>VLOOKUP(БД_2023[[#This Row],[Товар]],'СВ данные'!$E$2:$F$373,2,0)</f>
        <v>Нет данных</v>
      </c>
    </row>
    <row r="1098" spans="1:15" x14ac:dyDescent="0.2">
      <c r="A1098" s="14" t="s">
        <v>11</v>
      </c>
      <c r="B1098" s="4">
        <v>45194</v>
      </c>
      <c r="C1098" t="s">
        <v>413</v>
      </c>
      <c r="D1098" s="33" t="s">
        <v>1040</v>
      </c>
      <c r="E1098" s="7" t="s">
        <v>286</v>
      </c>
      <c r="F1098" s="6">
        <v>969</v>
      </c>
      <c r="G1098" s="15">
        <v>13.9</v>
      </c>
      <c r="H1098" s="7" t="s">
        <v>33</v>
      </c>
      <c r="I1098" s="16">
        <v>6160</v>
      </c>
      <c r="J1098" s="18" t="s">
        <v>25</v>
      </c>
      <c r="K1098" t="str">
        <f>IF((БД_2023[[#This Row],[ВЫРУЧКА (ТГ.)]]/70)&gt;5000,(БД_2023[[#This Row],[ВЫРУЧКА (ТГ.)]]/70),"")</f>
        <v/>
      </c>
      <c r="L1098" t="str">
        <f>_xlfn.CONCAT(БД_2023[[#This Row],[Имя]]," ",RIGHT(БД_2023[[#This Row],[Номер телефона]],5))</f>
        <v>АЛЕКСАНДР 1****</v>
      </c>
      <c r="M1098" s="17" t="str">
        <f>VLOOKUP(БД_2023[[#This Row],[Имя]],'СВ данные'!$A$1:$B$212,2,0)</f>
        <v>М</v>
      </c>
      <c r="N1098" t="s">
        <v>711</v>
      </c>
      <c r="O1098" t="str">
        <f>VLOOKUP(БД_2023[[#This Row],[Товар]],'СВ данные'!$E$2:$F$373,2,0)</f>
        <v>Товары для кухни</v>
      </c>
    </row>
    <row r="1099" spans="1:15" x14ac:dyDescent="0.2">
      <c r="A1099" s="14" t="s">
        <v>11</v>
      </c>
      <c r="B1099" s="4">
        <v>45194</v>
      </c>
      <c r="C1099" t="s">
        <v>402</v>
      </c>
      <c r="D1099" s="33" t="s">
        <v>1066</v>
      </c>
      <c r="E1099" s="7" t="s">
        <v>51</v>
      </c>
      <c r="F1099" s="6">
        <v>15162</v>
      </c>
      <c r="G1099" s="15">
        <v>13.9</v>
      </c>
      <c r="H1099" s="7" t="s">
        <v>33</v>
      </c>
      <c r="I1099" s="16">
        <v>96460</v>
      </c>
      <c r="J1099" s="18" t="s">
        <v>25</v>
      </c>
      <c r="K1099" t="str">
        <f>IF((БД_2023[[#This Row],[ВЫРУЧКА (ТГ.)]]/70)&gt;5000,(БД_2023[[#This Row],[ВЫРУЧКА (ТГ.)]]/70),"")</f>
        <v/>
      </c>
      <c r="L1099" t="str">
        <f>_xlfn.CONCAT(БД_2023[[#This Row],[Имя]]," ",RIGHT(БД_2023[[#This Row],[Номер телефона]],5))</f>
        <v>КСЕНИЯ 4****</v>
      </c>
      <c r="M1099" s="17" t="str">
        <f>VLOOKUP(БД_2023[[#This Row],[Имя]],'СВ данные'!$A$1:$B$212,2,0)</f>
        <v>Ж</v>
      </c>
      <c r="N1099" t="s">
        <v>711</v>
      </c>
      <c r="O1099" t="str">
        <f>VLOOKUP(БД_2023[[#This Row],[Товар]],'СВ данные'!$E$2:$F$373,2,0)</f>
        <v>Для дома</v>
      </c>
    </row>
    <row r="1100" spans="1:15" x14ac:dyDescent="0.2">
      <c r="A1100" s="14" t="s">
        <v>14</v>
      </c>
      <c r="B1100" s="4">
        <v>45194</v>
      </c>
      <c r="C1100" t="s">
        <v>427</v>
      </c>
      <c r="D1100" s="33" t="s">
        <v>1181</v>
      </c>
      <c r="E1100" s="7" t="s">
        <v>246</v>
      </c>
      <c r="F1100" s="6">
        <v>5080</v>
      </c>
      <c r="G1100" s="15">
        <v>13.8</v>
      </c>
      <c r="H1100" s="7" t="s">
        <v>33</v>
      </c>
      <c r="I1100" s="16">
        <v>20790</v>
      </c>
      <c r="J1100" s="18" t="s">
        <v>533</v>
      </c>
      <c r="K1100" t="str">
        <f>IF((БД_2023[[#This Row],[ВЫРУЧКА (ТГ.)]]/70)&gt;5000,(БД_2023[[#This Row],[ВЫРУЧКА (ТГ.)]]/70),"")</f>
        <v/>
      </c>
      <c r="L1100" t="str">
        <f>_xlfn.CONCAT(БД_2023[[#This Row],[Имя]]," ",RIGHT(БД_2023[[#This Row],[Номер телефона]],5))</f>
        <v>ДАРЬЯ 8****</v>
      </c>
      <c r="M1100" s="17" t="str">
        <f>VLOOKUP(БД_2023[[#This Row],[Имя]],'СВ данные'!$A$1:$B$212,2,0)</f>
        <v>Ж</v>
      </c>
      <c r="N1100" t="s">
        <v>711</v>
      </c>
      <c r="O1100" t="str">
        <f>VLOOKUP(БД_2023[[#This Row],[Товар]],'СВ данные'!$E$2:$F$373,2,0)</f>
        <v>Одежда</v>
      </c>
    </row>
    <row r="1101" spans="1:15" x14ac:dyDescent="0.2">
      <c r="A1101" s="14" t="s">
        <v>13</v>
      </c>
      <c r="B1101" s="4">
        <v>45195</v>
      </c>
      <c r="C1101" t="s">
        <v>559</v>
      </c>
      <c r="D1101" s="33" t="s">
        <v>1212</v>
      </c>
      <c r="E1101" s="7" t="s">
        <v>506</v>
      </c>
      <c r="F1101" s="6">
        <v>18560</v>
      </c>
      <c r="G1101" s="15">
        <v>68</v>
      </c>
      <c r="H1101" s="7" t="s">
        <v>12</v>
      </c>
      <c r="I1101" s="16">
        <v>103880</v>
      </c>
      <c r="J1101" s="18" t="s">
        <v>535</v>
      </c>
      <c r="K1101" t="str">
        <f>IF((БД_2023[[#This Row],[ВЫРУЧКА (ТГ.)]]/70)&gt;5000,(БД_2023[[#This Row],[ВЫРУЧКА (ТГ.)]]/70),"")</f>
        <v/>
      </c>
      <c r="L1101" t="str">
        <f>_xlfn.CONCAT(БД_2023[[#This Row],[Имя]]," ",RIGHT(БД_2023[[#This Row],[Номер телефона]],5))</f>
        <v>ЮСУФ 1****</v>
      </c>
      <c r="M1101" s="17" t="str">
        <f>VLOOKUP(БД_2023[[#This Row],[Имя]],'СВ данные'!$A$1:$B$212,2,0)</f>
        <v>М</v>
      </c>
      <c r="N1101" t="s">
        <v>710</v>
      </c>
      <c r="O1101" t="str">
        <f>VLOOKUP(БД_2023[[#This Row],[Товар]],'СВ данные'!$E$2:$F$373,2,0)</f>
        <v>Аксессуары для телефона</v>
      </c>
    </row>
    <row r="1102" spans="1:15" x14ac:dyDescent="0.2">
      <c r="A1102" s="14" t="s">
        <v>0</v>
      </c>
      <c r="B1102" s="4">
        <v>45195</v>
      </c>
      <c r="C1102" t="s">
        <v>438</v>
      </c>
      <c r="D1102" s="33" t="s">
        <v>1213</v>
      </c>
      <c r="E1102" s="7" t="s">
        <v>508</v>
      </c>
      <c r="F1102" s="6">
        <v>8500</v>
      </c>
      <c r="G1102" s="15">
        <v>70</v>
      </c>
      <c r="H1102" s="7" t="s">
        <v>12</v>
      </c>
      <c r="I1102" s="16">
        <v>126437.5</v>
      </c>
      <c r="J1102" s="18" t="s">
        <v>535</v>
      </c>
      <c r="K1102" t="str">
        <f>IF((БД_2023[[#This Row],[ВЫРУЧКА (ТГ.)]]/70)&gt;5000,(БД_2023[[#This Row],[ВЫРУЧКА (ТГ.)]]/70),"")</f>
        <v/>
      </c>
      <c r="L1102" t="str">
        <f>_xlfn.CONCAT(БД_2023[[#This Row],[Имя]]," ",RIGHT(БД_2023[[#This Row],[Номер телефона]],5))</f>
        <v>РАМИНА 0****</v>
      </c>
      <c r="M1102" s="17" t="str">
        <f>VLOOKUP(БД_2023[[#This Row],[Имя]],'СВ данные'!$A$1:$B$212,2,0)</f>
        <v>Ж</v>
      </c>
      <c r="N1102" t="s">
        <v>710</v>
      </c>
      <c r="O1102" t="str">
        <f>VLOOKUP(БД_2023[[#This Row],[Товар]],'СВ данные'!$E$2:$F$373,2,0)</f>
        <v>Одежда</v>
      </c>
    </row>
    <row r="1103" spans="1:15" x14ac:dyDescent="0.2">
      <c r="A1103" s="14" t="s">
        <v>0</v>
      </c>
      <c r="B1103" s="4">
        <v>45195</v>
      </c>
      <c r="C1103" t="s">
        <v>399</v>
      </c>
      <c r="D1103" s="33" t="s">
        <v>779</v>
      </c>
      <c r="E1103" s="7" t="s">
        <v>55</v>
      </c>
      <c r="F1103" s="6">
        <v>13674</v>
      </c>
      <c r="G1103" s="15">
        <v>67</v>
      </c>
      <c r="H1103" s="7" t="s">
        <v>33</v>
      </c>
      <c r="I1103" s="16">
        <v>98280</v>
      </c>
      <c r="J1103" s="18" t="s">
        <v>535</v>
      </c>
      <c r="K1103" t="str">
        <f>IF((БД_2023[[#This Row],[ВЫРУЧКА (ТГ.)]]/70)&gt;5000,(БД_2023[[#This Row],[ВЫРУЧКА (ТГ.)]]/70),"")</f>
        <v/>
      </c>
      <c r="L1103" t="str">
        <f>_xlfn.CONCAT(БД_2023[[#This Row],[Имя]]," ",RIGHT(БД_2023[[#This Row],[Номер телефона]],5))</f>
        <v>НАТАЛЬЯ 1****</v>
      </c>
      <c r="M1103" s="17" t="str">
        <f>VLOOKUP(БД_2023[[#This Row],[Имя]],'СВ данные'!$A$1:$B$212,2,0)</f>
        <v>Ж</v>
      </c>
      <c r="N1103" t="s">
        <v>710</v>
      </c>
      <c r="O1103" t="str">
        <f>VLOOKUP(БД_2023[[#This Row],[Товар]],'СВ данные'!$E$2:$F$373,2,0)</f>
        <v>Для дома</v>
      </c>
    </row>
    <row r="1104" spans="1:15" x14ac:dyDescent="0.2">
      <c r="A1104" s="14" t="s">
        <v>14</v>
      </c>
      <c r="B1104" s="4">
        <v>45195</v>
      </c>
      <c r="C1104" t="s">
        <v>411</v>
      </c>
      <c r="D1104" s="33" t="s">
        <v>1214</v>
      </c>
      <c r="E1104" s="7" t="s">
        <v>139</v>
      </c>
      <c r="F1104" s="6">
        <v>8105.4</v>
      </c>
      <c r="G1104" s="15">
        <v>13.8</v>
      </c>
      <c r="H1104" s="7" t="s">
        <v>12</v>
      </c>
      <c r="I1104" s="16">
        <v>59080</v>
      </c>
      <c r="J1104" s="18" t="s">
        <v>544</v>
      </c>
      <c r="K1104" t="str">
        <f>IF((БД_2023[[#This Row],[ВЫРУЧКА (ТГ.)]]/70)&gt;5000,(БД_2023[[#This Row],[ВЫРУЧКА (ТГ.)]]/70),"")</f>
        <v/>
      </c>
      <c r="L1104" t="str">
        <f>_xlfn.CONCAT(БД_2023[[#This Row],[Имя]]," ",RIGHT(БД_2023[[#This Row],[Номер телефона]],5))</f>
        <v>СЕРГЕЙ 6****</v>
      </c>
      <c r="M1104" s="17" t="str">
        <f>VLOOKUP(БД_2023[[#This Row],[Имя]],'СВ данные'!$A$1:$B$212,2,0)</f>
        <v>М</v>
      </c>
      <c r="N1104" t="s">
        <v>711</v>
      </c>
      <c r="O1104" t="str">
        <f>VLOOKUP(БД_2023[[#This Row],[Товар]],'СВ данные'!$E$2:$F$373,2,0)</f>
        <v>Для дома</v>
      </c>
    </row>
    <row r="1105" spans="1:15" x14ac:dyDescent="0.2">
      <c r="A1105" s="14" t="s">
        <v>19</v>
      </c>
      <c r="B1105" s="4">
        <v>45195</v>
      </c>
      <c r="C1105" t="s">
        <v>392</v>
      </c>
      <c r="D1105" s="33" t="s">
        <v>1215</v>
      </c>
      <c r="E1105" s="7" t="s">
        <v>300</v>
      </c>
      <c r="F1105" s="6" t="s">
        <v>30</v>
      </c>
      <c r="G1105" s="15">
        <v>68</v>
      </c>
      <c r="H1105" s="7" t="s">
        <v>32</v>
      </c>
      <c r="I1105" s="16">
        <v>485289</v>
      </c>
      <c r="J1105" s="18" t="s">
        <v>30</v>
      </c>
      <c r="K1105" s="3">
        <f>IF((БД_2023[[#This Row],[ВЫРУЧКА (ТГ.)]]/70)&gt;5000,(БД_2023[[#This Row],[ВЫРУЧКА (ТГ.)]]/70),"")</f>
        <v>6932.7</v>
      </c>
      <c r="L1105" t="str">
        <f>_xlfn.CONCAT(БД_2023[[#This Row],[Имя]]," ",RIGHT(БД_2023[[#This Row],[Номер телефона]],5))</f>
        <v>АБАЙ 5****</v>
      </c>
      <c r="M1105" s="17" t="str">
        <f>VLOOKUP(БД_2023[[#This Row],[Имя]],'СВ данные'!$A$1:$B$212,2,0)</f>
        <v>М</v>
      </c>
      <c r="N1105" t="s">
        <v>30</v>
      </c>
      <c r="O1105" t="str">
        <f>VLOOKUP(БД_2023[[#This Row],[Товар]],'СВ данные'!$E$2:$F$373,2,0)</f>
        <v>Разное</v>
      </c>
    </row>
    <row r="1106" spans="1:15" x14ac:dyDescent="0.2">
      <c r="A1106" s="14" t="s">
        <v>13</v>
      </c>
      <c r="B1106" s="4">
        <v>45196</v>
      </c>
      <c r="C1106" t="s">
        <v>395</v>
      </c>
      <c r="D1106" s="33" t="s">
        <v>1216</v>
      </c>
      <c r="E1106" t="s">
        <v>179</v>
      </c>
      <c r="F1106" s="6">
        <v>10374</v>
      </c>
      <c r="G1106" s="15">
        <v>13.7</v>
      </c>
      <c r="H1106" s="7" t="s">
        <v>33</v>
      </c>
      <c r="I1106" s="16">
        <v>95550</v>
      </c>
      <c r="J1106" s="18" t="s">
        <v>533</v>
      </c>
      <c r="K1106" t="str">
        <f>IF((БД_2023[[#This Row],[ВЫРУЧКА (ТГ.)]]/70)&gt;5000,(БД_2023[[#This Row],[ВЫРУЧКА (ТГ.)]]/70),"")</f>
        <v/>
      </c>
      <c r="L1106" t="str">
        <f>_xlfn.CONCAT(БД_2023[[#This Row],[Имя]]," ",RIGHT(БД_2023[[#This Row],[Номер телефона]],5))</f>
        <v>ЮЛИЯ 0****</v>
      </c>
      <c r="M1106" s="17" t="str">
        <f>VLOOKUP(БД_2023[[#This Row],[Имя]],'СВ данные'!$A$1:$B$212,2,0)</f>
        <v>Ж</v>
      </c>
      <c r="N1106" t="s">
        <v>711</v>
      </c>
      <c r="O1106" t="str">
        <f>VLOOKUP(БД_2023[[#This Row],[Товар]],'СВ данные'!$E$2:$F$373,2,0)</f>
        <v>Разное</v>
      </c>
    </row>
    <row r="1107" spans="1:15" x14ac:dyDescent="0.2">
      <c r="A1107" s="14" t="s">
        <v>13</v>
      </c>
      <c r="B1107" s="4">
        <v>45196</v>
      </c>
      <c r="C1107" t="s">
        <v>412</v>
      </c>
      <c r="D1107" s="33" t="s">
        <v>1121</v>
      </c>
      <c r="E1107" s="7" t="s">
        <v>139</v>
      </c>
      <c r="F1107" s="6">
        <v>1500</v>
      </c>
      <c r="G1107" s="15">
        <v>13.7</v>
      </c>
      <c r="H1107" s="7" t="s">
        <v>33</v>
      </c>
      <c r="I1107" s="16">
        <v>25480</v>
      </c>
      <c r="J1107" s="18" t="s">
        <v>533</v>
      </c>
      <c r="K1107" t="str">
        <f>IF((БД_2023[[#This Row],[ВЫРУЧКА (ТГ.)]]/70)&gt;5000,(БД_2023[[#This Row],[ВЫРУЧКА (ТГ.)]]/70),"")</f>
        <v/>
      </c>
      <c r="L1107" t="str">
        <f>_xlfn.CONCAT(БД_2023[[#This Row],[Имя]]," ",RIGHT(БД_2023[[#This Row],[Номер телефона]],5))</f>
        <v>ДМИТРИЙ 6****</v>
      </c>
      <c r="M1107" s="17" t="str">
        <f>VLOOKUP(БД_2023[[#This Row],[Имя]],'СВ данные'!$A$1:$B$212,2,0)</f>
        <v>М</v>
      </c>
      <c r="N1107" t="s">
        <v>711</v>
      </c>
      <c r="O1107" t="str">
        <f>VLOOKUP(БД_2023[[#This Row],[Товар]],'СВ данные'!$E$2:$F$373,2,0)</f>
        <v>Для дома</v>
      </c>
    </row>
    <row r="1108" spans="1:15" x14ac:dyDescent="0.2">
      <c r="A1108" s="14" t="s">
        <v>11</v>
      </c>
      <c r="B1108" s="4">
        <v>45196</v>
      </c>
      <c r="C1108" t="s">
        <v>411</v>
      </c>
      <c r="D1108" s="33" t="s">
        <v>1217</v>
      </c>
      <c r="E1108" s="7" t="s">
        <v>306</v>
      </c>
      <c r="F1108" s="6">
        <v>221</v>
      </c>
      <c r="G1108" s="15">
        <v>13.8</v>
      </c>
      <c r="H1108" s="7" t="s">
        <v>12</v>
      </c>
      <c r="I1108" s="16">
        <v>1400</v>
      </c>
      <c r="J1108" s="18" t="s">
        <v>25</v>
      </c>
      <c r="K1108" t="str">
        <f>IF((БД_2023[[#This Row],[ВЫРУЧКА (ТГ.)]]/70)&gt;5000,(БД_2023[[#This Row],[ВЫРУЧКА (ТГ.)]]/70),"")</f>
        <v/>
      </c>
      <c r="L1108" t="str">
        <f>_xlfn.CONCAT(БД_2023[[#This Row],[Имя]]," ",RIGHT(БД_2023[[#This Row],[Номер телефона]],5))</f>
        <v>СЕРГЕЙ 3****</v>
      </c>
      <c r="M1108" s="17" t="str">
        <f>VLOOKUP(БД_2023[[#This Row],[Имя]],'СВ данные'!$A$1:$B$212,2,0)</f>
        <v>М</v>
      </c>
      <c r="N1108" t="s">
        <v>711</v>
      </c>
      <c r="O1108" t="str">
        <f>VLOOKUP(БД_2023[[#This Row],[Товар]],'СВ данные'!$E$2:$F$373,2,0)</f>
        <v>Для дома</v>
      </c>
    </row>
    <row r="1109" spans="1:15" x14ac:dyDescent="0.2">
      <c r="A1109" s="14" t="s">
        <v>0</v>
      </c>
      <c r="B1109" s="4">
        <v>45196</v>
      </c>
      <c r="C1109" t="s">
        <v>431</v>
      </c>
      <c r="D1109" s="33" t="s">
        <v>1218</v>
      </c>
      <c r="E1109" s="7" t="s">
        <v>47</v>
      </c>
      <c r="F1109" s="6">
        <v>7340</v>
      </c>
      <c r="G1109" s="15">
        <v>13.9</v>
      </c>
      <c r="H1109" s="7" t="s">
        <v>12</v>
      </c>
      <c r="I1109" s="16">
        <v>81270.7</v>
      </c>
      <c r="J1109" s="18" t="s">
        <v>552</v>
      </c>
      <c r="K1109" t="str">
        <f>IF((БД_2023[[#This Row],[ВЫРУЧКА (ТГ.)]]/70)&gt;5000,(БД_2023[[#This Row],[ВЫРУЧКА (ТГ.)]]/70),"")</f>
        <v/>
      </c>
      <c r="L1109" t="str">
        <f>_xlfn.CONCAT(БД_2023[[#This Row],[Имя]]," ",RIGHT(БД_2023[[#This Row],[Номер телефона]],5))</f>
        <v>АНАСТАСИЯ 5****</v>
      </c>
      <c r="M1109" s="17" t="str">
        <f>VLOOKUP(БД_2023[[#This Row],[Имя]],'СВ данные'!$A$1:$B$212,2,0)</f>
        <v>Ж</v>
      </c>
      <c r="N1109" t="s">
        <v>711</v>
      </c>
      <c r="O1109" t="str">
        <f>VLOOKUP(БД_2023[[#This Row],[Товар]],'СВ данные'!$E$2:$F$373,2,0)</f>
        <v>Для дома</v>
      </c>
    </row>
    <row r="1110" spans="1:15" x14ac:dyDescent="0.2">
      <c r="A1110" s="14" t="s">
        <v>9</v>
      </c>
      <c r="B1110" s="4">
        <v>45196</v>
      </c>
      <c r="C1110" t="s">
        <v>478</v>
      </c>
      <c r="D1110" s="33" t="s">
        <v>1175</v>
      </c>
      <c r="E1110" s="7" t="s">
        <v>169</v>
      </c>
      <c r="F1110" s="6" t="s">
        <v>30</v>
      </c>
      <c r="G1110" s="15">
        <v>0</v>
      </c>
      <c r="H1110" s="7" t="s">
        <v>33</v>
      </c>
      <c r="I1110" s="16">
        <v>239190</v>
      </c>
      <c r="J1110" s="18" t="s">
        <v>25</v>
      </c>
      <c r="K1110" t="str">
        <f>IF((БД_2023[[#This Row],[ВЫРУЧКА (ТГ.)]]/70)&gt;5000,(БД_2023[[#This Row],[ВЫРУЧКА (ТГ.)]]/70),"")</f>
        <v/>
      </c>
      <c r="L1110" t="str">
        <f>_xlfn.CONCAT(БД_2023[[#This Row],[Имя]]," ",RIGHT(БД_2023[[#This Row],[Номер телефона]],5))</f>
        <v>ГЕРАСИМЕНКО 6****</v>
      </c>
      <c r="M1110" s="17" t="str">
        <f>VLOOKUP(БД_2023[[#This Row],[Имя]],'СВ данные'!$A$1:$B$212,2,0)</f>
        <v>М</v>
      </c>
      <c r="N1110" t="s">
        <v>711</v>
      </c>
      <c r="O1110" t="str">
        <f>VLOOKUP(БД_2023[[#This Row],[Товар]],'СВ данные'!$E$2:$F$373,2,0)</f>
        <v>Нет данных</v>
      </c>
    </row>
    <row r="1111" spans="1:15" x14ac:dyDescent="0.2">
      <c r="A1111" s="14" t="s">
        <v>13</v>
      </c>
      <c r="B1111" s="4">
        <v>45197</v>
      </c>
      <c r="C1111" t="s">
        <v>413</v>
      </c>
      <c r="D1111" s="33" t="s">
        <v>1219</v>
      </c>
      <c r="E1111" s="7" t="s">
        <v>294</v>
      </c>
      <c r="F1111" s="6">
        <v>11000</v>
      </c>
      <c r="G1111" s="15">
        <v>13.7</v>
      </c>
      <c r="H1111" s="7" t="s">
        <v>33</v>
      </c>
      <c r="I1111" s="16">
        <v>131600</v>
      </c>
      <c r="J1111" s="18" t="s">
        <v>533</v>
      </c>
      <c r="K1111" t="str">
        <f>IF((БД_2023[[#This Row],[ВЫРУЧКА (ТГ.)]]/70)&gt;5000,(БД_2023[[#This Row],[ВЫРУЧКА (ТГ.)]]/70),"")</f>
        <v/>
      </c>
      <c r="L1111" t="str">
        <f>_xlfn.CONCAT(БД_2023[[#This Row],[Имя]]," ",RIGHT(БД_2023[[#This Row],[Номер телефона]],5))</f>
        <v>АЛЕКСАНДР 7****</v>
      </c>
      <c r="M1111" s="17" t="str">
        <f>VLOOKUP(БД_2023[[#This Row],[Имя]],'СВ данные'!$A$1:$B$212,2,0)</f>
        <v>М</v>
      </c>
      <c r="N1111" t="s">
        <v>711</v>
      </c>
      <c r="O1111" t="str">
        <f>VLOOKUP(БД_2023[[#This Row],[Товар]],'СВ данные'!$E$2:$F$373,2,0)</f>
        <v>Разное</v>
      </c>
    </row>
    <row r="1112" spans="1:15" x14ac:dyDescent="0.2">
      <c r="A1112" s="14" t="s">
        <v>9</v>
      </c>
      <c r="B1112" s="4">
        <v>45197</v>
      </c>
      <c r="C1112" t="s">
        <v>408</v>
      </c>
      <c r="D1112" s="33" t="s">
        <v>1174</v>
      </c>
      <c r="E1112" s="7" t="s">
        <v>169</v>
      </c>
      <c r="F1112" s="6" t="s">
        <v>30</v>
      </c>
      <c r="G1112" s="15">
        <v>0</v>
      </c>
      <c r="H1112" s="7" t="s">
        <v>33</v>
      </c>
      <c r="I1112" s="16">
        <v>101150</v>
      </c>
      <c r="J1112" s="18" t="s">
        <v>25</v>
      </c>
      <c r="K1112" t="str">
        <f>IF((БД_2023[[#This Row],[ВЫРУЧКА (ТГ.)]]/70)&gt;5000,(БД_2023[[#This Row],[ВЫРУЧКА (ТГ.)]]/70),"")</f>
        <v/>
      </c>
      <c r="L1112" t="str">
        <f>_xlfn.CONCAT(БД_2023[[#This Row],[Имя]]," ",RIGHT(БД_2023[[#This Row],[Номер телефона]],5))</f>
        <v>ЕЛЕНА 8****</v>
      </c>
      <c r="M1112" s="17" t="str">
        <f>VLOOKUP(БД_2023[[#This Row],[Имя]],'СВ данные'!$A$1:$B$212,2,0)</f>
        <v>Ж</v>
      </c>
      <c r="N1112" t="s">
        <v>711</v>
      </c>
      <c r="O1112" t="str">
        <f>VLOOKUP(БД_2023[[#This Row],[Товар]],'СВ данные'!$E$2:$F$373,2,0)</f>
        <v>Нет данных</v>
      </c>
    </row>
    <row r="1113" spans="1:15" x14ac:dyDescent="0.2">
      <c r="A1113" s="14" t="s">
        <v>14</v>
      </c>
      <c r="B1113" s="4">
        <v>45197</v>
      </c>
      <c r="C1113" t="s">
        <v>395</v>
      </c>
      <c r="D1113" s="33" t="s">
        <v>1070</v>
      </c>
      <c r="E1113" s="7" t="s">
        <v>258</v>
      </c>
      <c r="F1113" s="6">
        <v>19551</v>
      </c>
      <c r="G1113" s="15">
        <v>13.8</v>
      </c>
      <c r="H1113" s="7" t="s">
        <v>33</v>
      </c>
      <c r="I1113" s="16">
        <v>214284</v>
      </c>
      <c r="J1113" s="18" t="s">
        <v>352</v>
      </c>
      <c r="K1113" t="str">
        <f>IF((БД_2023[[#This Row],[ВЫРУЧКА (ТГ.)]]/70)&gt;5000,(БД_2023[[#This Row],[ВЫРУЧКА (ТГ.)]]/70),"")</f>
        <v/>
      </c>
      <c r="L1113" t="str">
        <f>_xlfn.CONCAT(БД_2023[[#This Row],[Имя]]," ",RIGHT(БД_2023[[#This Row],[Номер телефона]],5))</f>
        <v>ЮЛИЯ 9****</v>
      </c>
      <c r="M1113" s="17" t="str">
        <f>VLOOKUP(БД_2023[[#This Row],[Имя]],'СВ данные'!$A$1:$B$212,2,0)</f>
        <v>Ж</v>
      </c>
      <c r="N1113" t="s">
        <v>711</v>
      </c>
      <c r="O1113" t="str">
        <f>VLOOKUP(БД_2023[[#This Row],[Товар]],'СВ данные'!$E$2:$F$373,2,0)</f>
        <v>Одежда</v>
      </c>
    </row>
    <row r="1114" spans="1:15" x14ac:dyDescent="0.2">
      <c r="A1114" s="14" t="s">
        <v>14</v>
      </c>
      <c r="B1114" s="4">
        <v>45197</v>
      </c>
      <c r="C1114" t="s">
        <v>414</v>
      </c>
      <c r="D1114" s="33" t="s">
        <v>824</v>
      </c>
      <c r="E1114" t="s">
        <v>179</v>
      </c>
      <c r="F1114" s="6">
        <v>20472.48</v>
      </c>
      <c r="G1114" s="15">
        <v>13.9</v>
      </c>
      <c r="H1114" s="7" t="s">
        <v>33</v>
      </c>
      <c r="I1114" s="16">
        <v>258370</v>
      </c>
      <c r="J1114" s="18" t="s">
        <v>533</v>
      </c>
      <c r="K1114" t="str">
        <f>IF((БД_2023[[#This Row],[ВЫРУЧКА (ТГ.)]]/70)&gt;5000,(БД_2023[[#This Row],[ВЫРУЧКА (ТГ.)]]/70),"")</f>
        <v/>
      </c>
      <c r="L1114" t="str">
        <f>_xlfn.CONCAT(БД_2023[[#This Row],[Имя]]," ",RIGHT(БД_2023[[#This Row],[Номер телефона]],5))</f>
        <v>ЕКАТЕРИНА 0****</v>
      </c>
      <c r="M1114" s="17" t="str">
        <f>VLOOKUP(БД_2023[[#This Row],[Имя]],'СВ данные'!$A$1:$B$212,2,0)</f>
        <v>Ж</v>
      </c>
      <c r="N1114" t="s">
        <v>711</v>
      </c>
      <c r="O1114" t="str">
        <f>VLOOKUP(БД_2023[[#This Row],[Товар]],'СВ данные'!$E$2:$F$373,2,0)</f>
        <v>Разное</v>
      </c>
    </row>
    <row r="1115" spans="1:15" x14ac:dyDescent="0.2">
      <c r="A1115" s="14" t="s">
        <v>13</v>
      </c>
      <c r="B1115" s="4">
        <v>45198</v>
      </c>
      <c r="C1115" t="s">
        <v>394</v>
      </c>
      <c r="D1115" s="33" t="s">
        <v>1220</v>
      </c>
      <c r="E1115" s="7" t="s">
        <v>147</v>
      </c>
      <c r="F1115" s="6">
        <v>2372</v>
      </c>
      <c r="G1115" s="15">
        <v>13.7</v>
      </c>
      <c r="H1115" s="7" t="s">
        <v>33</v>
      </c>
      <c r="I1115" s="16">
        <v>49000</v>
      </c>
      <c r="J1115" s="18" t="s">
        <v>533</v>
      </c>
      <c r="K1115" t="str">
        <f>IF((БД_2023[[#This Row],[ВЫРУЧКА (ТГ.)]]/70)&gt;5000,(БД_2023[[#This Row],[ВЫРУЧКА (ТГ.)]]/70),"")</f>
        <v/>
      </c>
      <c r="L1115" t="str">
        <f>_xlfn.CONCAT(БД_2023[[#This Row],[Имя]]," ",RIGHT(БД_2023[[#This Row],[Номер телефона]],5))</f>
        <v>ТАТЬЯНА 2****</v>
      </c>
      <c r="M1115" s="17" t="str">
        <f>VLOOKUP(БД_2023[[#This Row],[Имя]],'СВ данные'!$A$1:$B$212,2,0)</f>
        <v>Ж</v>
      </c>
      <c r="N1115" t="s">
        <v>711</v>
      </c>
      <c r="O1115" t="str">
        <f>VLOOKUP(БД_2023[[#This Row],[Товар]],'СВ данные'!$E$2:$F$373,2,0)</f>
        <v>Для дома</v>
      </c>
    </row>
    <row r="1116" spans="1:15" x14ac:dyDescent="0.2">
      <c r="A1116" s="14" t="s">
        <v>0</v>
      </c>
      <c r="B1116" s="4">
        <v>45198</v>
      </c>
      <c r="C1116" t="s">
        <v>472</v>
      </c>
      <c r="D1116" s="33" t="s">
        <v>1221</v>
      </c>
      <c r="E1116" s="7" t="s">
        <v>65</v>
      </c>
      <c r="F1116" s="6">
        <v>10379.5</v>
      </c>
      <c r="G1116" s="15">
        <v>70</v>
      </c>
      <c r="H1116" s="7" t="s">
        <v>33</v>
      </c>
      <c r="I1116" s="16">
        <v>163151.79999999999</v>
      </c>
      <c r="J1116" s="18" t="s">
        <v>535</v>
      </c>
      <c r="K1116" t="str">
        <f>IF((БД_2023[[#This Row],[ВЫРУЧКА (ТГ.)]]/70)&gt;5000,(БД_2023[[#This Row],[ВЫРУЧКА (ТГ.)]]/70),"")</f>
        <v/>
      </c>
      <c r="L1116" t="str">
        <f>_xlfn.CONCAT(БД_2023[[#This Row],[Имя]]," ",RIGHT(БД_2023[[#This Row],[Номер телефона]],5))</f>
        <v>ЯНА 6****</v>
      </c>
      <c r="M1116" s="17" t="str">
        <f>VLOOKUP(БД_2023[[#This Row],[Имя]],'СВ данные'!$A$1:$B$212,2,0)</f>
        <v>Ж</v>
      </c>
      <c r="N1116" t="s">
        <v>711</v>
      </c>
      <c r="O1116" t="str">
        <f>VLOOKUP(БД_2023[[#This Row],[Товар]],'СВ данные'!$E$2:$F$373,2,0)</f>
        <v>Игрушки</v>
      </c>
    </row>
    <row r="1117" spans="1:15" x14ac:dyDescent="0.2">
      <c r="A1117" s="14" t="s">
        <v>13</v>
      </c>
      <c r="B1117" s="4">
        <v>45199</v>
      </c>
      <c r="C1117" t="s">
        <v>353</v>
      </c>
      <c r="D1117" s="33" t="s">
        <v>789</v>
      </c>
      <c r="E1117" s="7" t="s">
        <v>175</v>
      </c>
      <c r="F1117" s="6">
        <v>6450</v>
      </c>
      <c r="G1117" s="15">
        <v>13.95</v>
      </c>
      <c r="H1117" s="7" t="s">
        <v>33</v>
      </c>
      <c r="I1117" s="16">
        <v>94920</v>
      </c>
      <c r="J1117" s="18" t="s">
        <v>533</v>
      </c>
      <c r="K1117" t="str">
        <f>IF((БД_2023[[#This Row],[ВЫРУЧКА (ТГ.)]]/70)&gt;5000,(БД_2023[[#This Row],[ВЫРУЧКА (ТГ.)]]/70),"")</f>
        <v/>
      </c>
      <c r="L1117" t="str">
        <f>_xlfn.CONCAT(БД_2023[[#This Row],[Имя]]," ",RIGHT(БД_2023[[#This Row],[Номер телефона]],5))</f>
        <v>ИРИНА 8****</v>
      </c>
      <c r="M1117" s="17" t="str">
        <f>VLOOKUP(БД_2023[[#This Row],[Имя]],'СВ данные'!$A$1:$B$212,2,0)</f>
        <v>Ж</v>
      </c>
      <c r="N1117" t="s">
        <v>711</v>
      </c>
      <c r="O1117" t="str">
        <f>VLOOKUP(БД_2023[[#This Row],[Товар]],'СВ данные'!$E$2:$F$373,2,0)</f>
        <v>Одежда</v>
      </c>
    </row>
    <row r="1118" spans="1:15" x14ac:dyDescent="0.2">
      <c r="A1118" s="14" t="s">
        <v>0</v>
      </c>
      <c r="B1118" s="4">
        <v>45199</v>
      </c>
      <c r="C1118" t="s">
        <v>408</v>
      </c>
      <c r="D1118" s="33" t="s">
        <v>1222</v>
      </c>
      <c r="E1118" s="7" t="s">
        <v>143</v>
      </c>
      <c r="F1118" s="6">
        <v>8240</v>
      </c>
      <c r="G1118" s="15">
        <v>13.9</v>
      </c>
      <c r="H1118" s="7" t="s">
        <v>12</v>
      </c>
      <c r="I1118" s="16">
        <v>59500</v>
      </c>
      <c r="J1118" s="18" t="s">
        <v>533</v>
      </c>
      <c r="K1118" t="str">
        <f>IF((БД_2023[[#This Row],[ВЫРУЧКА (ТГ.)]]/70)&gt;5000,(БД_2023[[#This Row],[ВЫРУЧКА (ТГ.)]]/70),"")</f>
        <v/>
      </c>
      <c r="L1118" t="str">
        <f>_xlfn.CONCAT(БД_2023[[#This Row],[Имя]]," ",RIGHT(БД_2023[[#This Row],[Номер телефона]],5))</f>
        <v>ЕЛЕНА 4****</v>
      </c>
      <c r="M1118" s="17" t="str">
        <f>VLOOKUP(БД_2023[[#This Row],[Имя]],'СВ данные'!$A$1:$B$212,2,0)</f>
        <v>Ж</v>
      </c>
      <c r="N1118" t="s">
        <v>711</v>
      </c>
      <c r="O1118" t="str">
        <f>VLOOKUP(БД_2023[[#This Row],[Товар]],'СВ данные'!$E$2:$F$373,2,0)</f>
        <v>Одежда</v>
      </c>
    </row>
    <row r="1119" spans="1:15" x14ac:dyDescent="0.2">
      <c r="A1119" s="14" t="s">
        <v>18</v>
      </c>
      <c r="B1119" s="4">
        <v>45200</v>
      </c>
      <c r="C1119" t="s">
        <v>446</v>
      </c>
      <c r="D1119" s="33" t="s">
        <v>1056</v>
      </c>
      <c r="E1119" s="7" t="s">
        <v>151</v>
      </c>
      <c r="F1119" s="6">
        <v>1600</v>
      </c>
      <c r="G1119" s="15">
        <v>13.8</v>
      </c>
      <c r="H1119" s="7" t="s">
        <v>33</v>
      </c>
      <c r="I1119" s="16">
        <v>38710</v>
      </c>
      <c r="J1119" s="18" t="s">
        <v>25</v>
      </c>
      <c r="K1119" t="str">
        <f>IF((БД_2023[[#This Row],[ВЫРУЧКА (ТГ.)]]/70)&gt;5000,(БД_2023[[#This Row],[ВЫРУЧКА (ТГ.)]]/70),"")</f>
        <v/>
      </c>
      <c r="L1119" t="str">
        <f>_xlfn.CONCAT(БД_2023[[#This Row],[Имя]]," ",RIGHT(БД_2023[[#This Row],[Номер телефона]],5))</f>
        <v>ЕВГЕНИЯ 0****</v>
      </c>
      <c r="M1119" s="17" t="str">
        <f>VLOOKUP(БД_2023[[#This Row],[Имя]],'СВ данные'!$A$1:$B$212,2,0)</f>
        <v>Ж</v>
      </c>
      <c r="N1119" t="s">
        <v>711</v>
      </c>
      <c r="O1119" t="str">
        <f>VLOOKUP(БД_2023[[#This Row],[Товар]],'СВ данные'!$E$2:$F$373,2,0)</f>
        <v>Образцы</v>
      </c>
    </row>
    <row r="1120" spans="1:15" x14ac:dyDescent="0.2">
      <c r="A1120" s="14" t="s">
        <v>19</v>
      </c>
      <c r="B1120" s="4">
        <v>45201</v>
      </c>
      <c r="C1120" t="s">
        <v>392</v>
      </c>
      <c r="D1120" s="33" t="s">
        <v>1215</v>
      </c>
      <c r="E1120" s="7" t="s">
        <v>317</v>
      </c>
      <c r="F1120" s="6" t="s">
        <v>30</v>
      </c>
      <c r="G1120" s="15">
        <v>0</v>
      </c>
      <c r="H1120" s="7" t="s">
        <v>12</v>
      </c>
      <c r="I1120" s="16">
        <v>24500</v>
      </c>
      <c r="J1120" s="18" t="s">
        <v>30</v>
      </c>
      <c r="K1120" t="str">
        <f>IF((БД_2023[[#This Row],[ВЫРУЧКА (ТГ.)]]/70)&gt;5000,(БД_2023[[#This Row],[ВЫРУЧКА (ТГ.)]]/70),"")</f>
        <v/>
      </c>
      <c r="L1120" t="str">
        <f>_xlfn.CONCAT(БД_2023[[#This Row],[Имя]]," ",RIGHT(БД_2023[[#This Row],[Номер телефона]],5))</f>
        <v>АБАЙ 5****</v>
      </c>
      <c r="M1120" s="17" t="str">
        <f>VLOOKUP(БД_2023[[#This Row],[Имя]],'СВ данные'!$A$1:$B$212,2,0)</f>
        <v>М</v>
      </c>
      <c r="N1120" t="s">
        <v>30</v>
      </c>
      <c r="O1120" t="str">
        <f>VLOOKUP(БД_2023[[#This Row],[Товар]],'СВ данные'!$E$2:$F$373,2,0)</f>
        <v>Разное</v>
      </c>
    </row>
    <row r="1121" spans="1:15" x14ac:dyDescent="0.2">
      <c r="A1121" s="14" t="s">
        <v>0</v>
      </c>
      <c r="B1121" s="4">
        <v>45201</v>
      </c>
      <c r="C1121" t="s">
        <v>399</v>
      </c>
      <c r="D1121" s="33" t="s">
        <v>862</v>
      </c>
      <c r="E1121" s="7" t="s">
        <v>49</v>
      </c>
      <c r="F1121" s="6">
        <v>7732</v>
      </c>
      <c r="G1121" s="15">
        <v>14.15</v>
      </c>
      <c r="H1121" s="7" t="s">
        <v>36</v>
      </c>
      <c r="I1121" s="16">
        <v>91959</v>
      </c>
      <c r="J1121" s="18" t="s">
        <v>533</v>
      </c>
      <c r="K1121" t="str">
        <f>IF((БД_2023[[#This Row],[ВЫРУЧКА (ТГ.)]]/70)&gt;5000,(БД_2023[[#This Row],[ВЫРУЧКА (ТГ.)]]/70),"")</f>
        <v/>
      </c>
      <c r="L1121" t="str">
        <f>_xlfn.CONCAT(БД_2023[[#This Row],[Имя]]," ",RIGHT(БД_2023[[#This Row],[Номер телефона]],5))</f>
        <v>НАТАЛЬЯ 7****</v>
      </c>
      <c r="M1121" s="17" t="str">
        <f>VLOOKUP(БД_2023[[#This Row],[Имя]],'СВ данные'!$A$1:$B$212,2,0)</f>
        <v>Ж</v>
      </c>
      <c r="N1121" t="s">
        <v>711</v>
      </c>
      <c r="O1121" t="str">
        <f>VLOOKUP(БД_2023[[#This Row],[Товар]],'СВ данные'!$E$2:$F$373,2,0)</f>
        <v>Сумки</v>
      </c>
    </row>
    <row r="1122" spans="1:15" x14ac:dyDescent="0.2">
      <c r="A1122" s="14" t="s">
        <v>0</v>
      </c>
      <c r="B1122" s="4">
        <v>45201</v>
      </c>
      <c r="C1122" t="s">
        <v>455</v>
      </c>
      <c r="D1122" s="33" t="s">
        <v>1223</v>
      </c>
      <c r="E1122" s="7" t="s">
        <v>219</v>
      </c>
      <c r="F1122" s="6">
        <v>1822</v>
      </c>
      <c r="G1122" s="15">
        <v>14</v>
      </c>
      <c r="H1122" s="7" t="s">
        <v>39</v>
      </c>
      <c r="I1122" s="16">
        <v>54635</v>
      </c>
      <c r="J1122" s="18" t="s">
        <v>544</v>
      </c>
      <c r="K1122" t="str">
        <f>IF((БД_2023[[#This Row],[ВЫРУЧКА (ТГ.)]]/70)&gt;5000,(БД_2023[[#This Row],[ВЫРУЧКА (ТГ.)]]/70),"")</f>
        <v/>
      </c>
      <c r="L1122" t="str">
        <f>_xlfn.CONCAT(БД_2023[[#This Row],[Имя]]," ",RIGHT(БД_2023[[#This Row],[Номер телефона]],5))</f>
        <v>ГАЛИНА 0****</v>
      </c>
      <c r="M1122" s="17" t="str">
        <f>VLOOKUP(БД_2023[[#This Row],[Имя]],'СВ данные'!$A$1:$B$212,2,0)</f>
        <v>Ж</v>
      </c>
      <c r="N1122" t="s">
        <v>711</v>
      </c>
      <c r="O1122" t="str">
        <f>VLOOKUP(БД_2023[[#This Row],[Товар]],'СВ данные'!$E$2:$F$373,2,0)</f>
        <v>ЗОО Товары</v>
      </c>
    </row>
    <row r="1123" spans="1:15" x14ac:dyDescent="0.2">
      <c r="A1123" s="14" t="s">
        <v>18</v>
      </c>
      <c r="B1123" s="4">
        <v>45202</v>
      </c>
      <c r="C1123" t="s">
        <v>400</v>
      </c>
      <c r="D1123" s="33" t="s">
        <v>1224</v>
      </c>
      <c r="E1123" s="7" t="s">
        <v>113</v>
      </c>
      <c r="F1123" s="6">
        <v>2845</v>
      </c>
      <c r="G1123" s="15">
        <v>13.95</v>
      </c>
      <c r="H1123" s="7" t="s">
        <v>12</v>
      </c>
      <c r="I1123" s="16">
        <v>50400</v>
      </c>
      <c r="J1123" s="18" t="s">
        <v>25</v>
      </c>
      <c r="K1123" t="str">
        <f>IF((БД_2023[[#This Row],[ВЫРУЧКА (ТГ.)]]/70)&gt;5000,(БД_2023[[#This Row],[ВЫРУЧКА (ТГ.)]]/70),"")</f>
        <v/>
      </c>
      <c r="L1123" t="str">
        <f>_xlfn.CONCAT(БД_2023[[#This Row],[Имя]]," ",RIGHT(БД_2023[[#This Row],[Номер телефона]],5))</f>
        <v>АННА 9****</v>
      </c>
      <c r="M1123" s="17" t="str">
        <f>VLOOKUP(БД_2023[[#This Row],[Имя]],'СВ данные'!$A$1:$B$212,2,0)</f>
        <v>Ж</v>
      </c>
      <c r="N1123" t="s">
        <v>711</v>
      </c>
      <c r="O1123" t="str">
        <f>VLOOKUP(БД_2023[[#This Row],[Товар]],'СВ данные'!$E$2:$F$373,2,0)</f>
        <v>Разное</v>
      </c>
    </row>
    <row r="1124" spans="1:15" x14ac:dyDescent="0.2">
      <c r="A1124" s="14" t="s">
        <v>14</v>
      </c>
      <c r="B1124" s="4">
        <v>45202</v>
      </c>
      <c r="C1124" t="s">
        <v>395</v>
      </c>
      <c r="D1124" s="33" t="s">
        <v>868</v>
      </c>
      <c r="E1124" s="7" t="s">
        <v>105</v>
      </c>
      <c r="F1124" s="6">
        <v>3960.4</v>
      </c>
      <c r="G1124" s="15">
        <v>13.95</v>
      </c>
      <c r="H1124" s="7" t="s">
        <v>33</v>
      </c>
      <c r="I1124" s="16">
        <v>85260</v>
      </c>
      <c r="J1124" s="18" t="s">
        <v>25</v>
      </c>
      <c r="K1124" t="str">
        <f>IF((БД_2023[[#This Row],[ВЫРУЧКА (ТГ.)]]/70)&gt;5000,(БД_2023[[#This Row],[ВЫРУЧКА (ТГ.)]]/70),"")</f>
        <v/>
      </c>
      <c r="L1124" t="str">
        <f>_xlfn.CONCAT(БД_2023[[#This Row],[Имя]]," ",RIGHT(БД_2023[[#This Row],[Номер телефона]],5))</f>
        <v>ЮЛИЯ 8****</v>
      </c>
      <c r="M1124" s="17" t="str">
        <f>VLOOKUP(БД_2023[[#This Row],[Имя]],'СВ данные'!$A$1:$B$212,2,0)</f>
        <v>Ж</v>
      </c>
      <c r="N1124" t="s">
        <v>711</v>
      </c>
      <c r="O1124" t="str">
        <f>VLOOKUP(БД_2023[[#This Row],[Товар]],'СВ данные'!$E$2:$F$373,2,0)</f>
        <v>Инструменты</v>
      </c>
    </row>
    <row r="1125" spans="1:15" x14ac:dyDescent="0.2">
      <c r="A1125" s="14" t="s">
        <v>13</v>
      </c>
      <c r="B1125" s="4">
        <v>45203</v>
      </c>
      <c r="C1125" t="s">
        <v>456</v>
      </c>
      <c r="D1125" s="33" t="s">
        <v>1225</v>
      </c>
      <c r="E1125" t="s">
        <v>316</v>
      </c>
      <c r="F1125" s="6">
        <v>5400</v>
      </c>
      <c r="G1125" s="15">
        <v>14.1</v>
      </c>
      <c r="H1125" s="7" t="s">
        <v>12</v>
      </c>
      <c r="I1125" s="16">
        <v>49000</v>
      </c>
      <c r="J1125" s="18" t="s">
        <v>30</v>
      </c>
      <c r="K1125" t="str">
        <f>IF((БД_2023[[#This Row],[ВЫРУЧКА (ТГ.)]]/70)&gt;5000,(БД_2023[[#This Row],[ВЫРУЧКА (ТГ.)]]/70),"")</f>
        <v/>
      </c>
      <c r="L1125" t="str">
        <f>_xlfn.CONCAT(БД_2023[[#This Row],[Имя]]," ",RIGHT(БД_2023[[#This Row],[Номер телефона]],5))</f>
        <v>ВИТАЛИЙ 9****</v>
      </c>
      <c r="M1125" s="17" t="str">
        <f>VLOOKUP(БД_2023[[#This Row],[Имя]],'СВ данные'!$A$1:$B$212,2,0)</f>
        <v>М</v>
      </c>
      <c r="N1125" t="s">
        <v>30</v>
      </c>
      <c r="O1125" t="str">
        <f>VLOOKUP(БД_2023[[#This Row],[Товар]],'СВ данные'!$E$2:$F$373,2,0)</f>
        <v>Обувь</v>
      </c>
    </row>
    <row r="1126" spans="1:15" x14ac:dyDescent="0.2">
      <c r="A1126" s="14" t="s">
        <v>0</v>
      </c>
      <c r="B1126" s="4">
        <v>45204</v>
      </c>
      <c r="C1126" t="s">
        <v>438</v>
      </c>
      <c r="D1126" s="33" t="s">
        <v>1213</v>
      </c>
      <c r="E1126" t="s">
        <v>308</v>
      </c>
      <c r="F1126" s="6">
        <v>11291.5</v>
      </c>
      <c r="G1126" s="15">
        <v>70</v>
      </c>
      <c r="H1126" s="7" t="s">
        <v>37</v>
      </c>
      <c r="I1126" s="16">
        <v>94045</v>
      </c>
      <c r="J1126" s="18" t="s">
        <v>538</v>
      </c>
      <c r="K1126" t="str">
        <f>IF((БД_2023[[#This Row],[ВЫРУЧКА (ТГ.)]]/70)&gt;5000,(БД_2023[[#This Row],[ВЫРУЧКА (ТГ.)]]/70),"")</f>
        <v/>
      </c>
      <c r="L1126" t="str">
        <f>_xlfn.CONCAT(БД_2023[[#This Row],[Имя]]," ",RIGHT(БД_2023[[#This Row],[Номер телефона]],5))</f>
        <v>РАМИНА 0****</v>
      </c>
      <c r="M1126" s="17" t="str">
        <f>VLOOKUP(БД_2023[[#This Row],[Имя]],'СВ данные'!$A$1:$B$212,2,0)</f>
        <v>Ж</v>
      </c>
      <c r="N1126" t="s">
        <v>710</v>
      </c>
      <c r="O1126" t="str">
        <f>VLOOKUP(БД_2023[[#This Row],[Товар]],'СВ данные'!$E$2:$F$373,2,0)</f>
        <v>Цифровая техника</v>
      </c>
    </row>
    <row r="1127" spans="1:15" x14ac:dyDescent="0.2">
      <c r="A1127" s="14" t="s">
        <v>0</v>
      </c>
      <c r="B1127" s="4">
        <v>45204</v>
      </c>
      <c r="C1127" t="s">
        <v>353</v>
      </c>
      <c r="D1127" s="33" t="s">
        <v>746</v>
      </c>
      <c r="E1127" s="7" t="s">
        <v>311</v>
      </c>
      <c r="F1127" s="6">
        <v>8424</v>
      </c>
      <c r="G1127" s="15">
        <v>14.3</v>
      </c>
      <c r="H1127" s="7" t="s">
        <v>36</v>
      </c>
      <c r="I1127" s="16">
        <v>80227</v>
      </c>
      <c r="J1127" s="18" t="s">
        <v>533</v>
      </c>
      <c r="K1127" t="str">
        <f>IF((БД_2023[[#This Row],[ВЫРУЧКА (ТГ.)]]/70)&gt;5000,(БД_2023[[#This Row],[ВЫРУЧКА (ТГ.)]]/70),"")</f>
        <v/>
      </c>
      <c r="L1127" t="str">
        <f>_xlfn.CONCAT(БД_2023[[#This Row],[Имя]]," ",RIGHT(БД_2023[[#This Row],[Номер телефона]],5))</f>
        <v>ИРИНА 3****</v>
      </c>
      <c r="M1127" s="17" t="str">
        <f>VLOOKUP(БД_2023[[#This Row],[Имя]],'СВ данные'!$A$1:$B$212,2,0)</f>
        <v>Ж</v>
      </c>
      <c r="N1127" t="s">
        <v>711</v>
      </c>
      <c r="O1127" t="str">
        <f>VLOOKUP(БД_2023[[#This Row],[Товар]],'СВ данные'!$E$2:$F$373,2,0)</f>
        <v>Разное</v>
      </c>
    </row>
    <row r="1128" spans="1:15" x14ac:dyDescent="0.2">
      <c r="A1128" s="14" t="s">
        <v>13</v>
      </c>
      <c r="B1128" s="4">
        <v>45204</v>
      </c>
      <c r="C1128" t="s">
        <v>413</v>
      </c>
      <c r="D1128" s="33" t="s">
        <v>1168</v>
      </c>
      <c r="E1128" t="s">
        <v>287</v>
      </c>
      <c r="F1128" s="6">
        <v>4304</v>
      </c>
      <c r="G1128" s="15">
        <v>14.1</v>
      </c>
      <c r="H1128" s="7" t="s">
        <v>33</v>
      </c>
      <c r="I1128" s="16">
        <v>70420</v>
      </c>
      <c r="J1128" s="18" t="s">
        <v>25</v>
      </c>
      <c r="K1128" t="str">
        <f>IF((БД_2023[[#This Row],[ВЫРУЧКА (ТГ.)]]/70)&gt;5000,(БД_2023[[#This Row],[ВЫРУЧКА (ТГ.)]]/70),"")</f>
        <v/>
      </c>
      <c r="L1128" t="str">
        <f>_xlfn.CONCAT(БД_2023[[#This Row],[Имя]]," ",RIGHT(БД_2023[[#This Row],[Номер телефона]],5))</f>
        <v>АЛЕКСАНДР 5****</v>
      </c>
      <c r="M1128" s="17" t="str">
        <f>VLOOKUP(БД_2023[[#This Row],[Имя]],'СВ данные'!$A$1:$B$212,2,0)</f>
        <v>М</v>
      </c>
      <c r="N1128" t="s">
        <v>711</v>
      </c>
      <c r="O1128" t="str">
        <f>VLOOKUP(БД_2023[[#This Row],[Товар]],'СВ данные'!$E$2:$F$373,2,0)</f>
        <v>Разное</v>
      </c>
    </row>
    <row r="1129" spans="1:15" x14ac:dyDescent="0.2">
      <c r="A1129" s="14" t="s">
        <v>0</v>
      </c>
      <c r="B1129" s="4">
        <v>45204</v>
      </c>
      <c r="C1129" t="s">
        <v>459</v>
      </c>
      <c r="D1129" s="33" t="s">
        <v>820</v>
      </c>
      <c r="E1129" s="7" t="s">
        <v>312</v>
      </c>
      <c r="F1129" s="6">
        <v>11900</v>
      </c>
      <c r="G1129" s="15">
        <v>14.2</v>
      </c>
      <c r="H1129" s="7" t="s">
        <v>37</v>
      </c>
      <c r="I1129" s="16">
        <v>67614.399999999994</v>
      </c>
      <c r="J1129" s="18" t="s">
        <v>544</v>
      </c>
      <c r="K1129" t="str">
        <f>IF((БД_2023[[#This Row],[ВЫРУЧКА (ТГ.)]]/70)&gt;5000,(БД_2023[[#This Row],[ВЫРУЧКА (ТГ.)]]/70),"")</f>
        <v/>
      </c>
      <c r="L1129" t="str">
        <f>_xlfn.CONCAT(БД_2023[[#This Row],[Имя]]," ",RIGHT(БД_2023[[#This Row],[Номер телефона]],5))</f>
        <v>АЛЕНА 8****</v>
      </c>
      <c r="M1129" s="17" t="str">
        <f>VLOOKUP(БД_2023[[#This Row],[Имя]],'СВ данные'!$A$1:$B$212,2,0)</f>
        <v>Ж</v>
      </c>
      <c r="N1129" t="s">
        <v>711</v>
      </c>
      <c r="O1129" t="str">
        <f>VLOOKUP(БД_2023[[#This Row],[Товар]],'СВ данные'!$E$2:$F$373,2,0)</f>
        <v>Бижутерия</v>
      </c>
    </row>
    <row r="1130" spans="1:15" x14ac:dyDescent="0.2">
      <c r="A1130" s="14" t="s">
        <v>0</v>
      </c>
      <c r="B1130" s="4">
        <v>45204</v>
      </c>
      <c r="C1130" t="s">
        <v>453</v>
      </c>
      <c r="D1130" s="33" t="s">
        <v>998</v>
      </c>
      <c r="E1130" s="7" t="s">
        <v>244</v>
      </c>
      <c r="F1130" s="6">
        <v>4523</v>
      </c>
      <c r="G1130" s="15">
        <v>14.1</v>
      </c>
      <c r="H1130" s="7" t="s">
        <v>36</v>
      </c>
      <c r="I1130" s="16">
        <v>53025</v>
      </c>
      <c r="J1130" s="18" t="s">
        <v>533</v>
      </c>
      <c r="K1130" t="str">
        <f>IF((БД_2023[[#This Row],[ВЫРУЧКА (ТГ.)]]/70)&gt;5000,(БД_2023[[#This Row],[ВЫРУЧКА (ТГ.)]]/70),"")</f>
        <v/>
      </c>
      <c r="L1130" t="str">
        <f>_xlfn.CONCAT(БД_2023[[#This Row],[Имя]]," ",RIGHT(БД_2023[[#This Row],[Номер телефона]],5))</f>
        <v>МАРИЯ 1****</v>
      </c>
      <c r="M1130" s="17" t="str">
        <f>VLOOKUP(БД_2023[[#This Row],[Имя]],'СВ данные'!$A$1:$B$212,2,0)</f>
        <v>Ж</v>
      </c>
      <c r="N1130" t="s">
        <v>711</v>
      </c>
      <c r="O1130" t="str">
        <f>VLOOKUP(БД_2023[[#This Row],[Товар]],'СВ данные'!$E$2:$F$373,2,0)</f>
        <v>Канцтовары</v>
      </c>
    </row>
    <row r="1131" spans="1:15" x14ac:dyDescent="0.2">
      <c r="A1131" s="14" t="s">
        <v>18</v>
      </c>
      <c r="B1131" s="4">
        <v>45204</v>
      </c>
      <c r="C1131" t="s">
        <v>597</v>
      </c>
      <c r="D1131" s="33" t="s">
        <v>1226</v>
      </c>
      <c r="E1131" s="7" t="s">
        <v>304</v>
      </c>
      <c r="F1131" s="6">
        <v>7562</v>
      </c>
      <c r="G1131" s="15">
        <v>14.1</v>
      </c>
      <c r="H1131" s="7" t="s">
        <v>12</v>
      </c>
      <c r="I1131" s="16">
        <v>88340</v>
      </c>
      <c r="J1131" s="18" t="s">
        <v>25</v>
      </c>
      <c r="K1131" t="str">
        <f>IF((БД_2023[[#This Row],[ВЫРУЧКА (ТГ.)]]/70)&gt;5000,(БД_2023[[#This Row],[ВЫРУЧКА (ТГ.)]]/70),"")</f>
        <v/>
      </c>
      <c r="L1131" t="str">
        <f>_xlfn.CONCAT(БД_2023[[#This Row],[Имя]]," ",RIGHT(БД_2023[[#This Row],[Номер телефона]],5))</f>
        <v>АНТОН 5****</v>
      </c>
      <c r="M1131" s="17" t="str">
        <f>VLOOKUP(БД_2023[[#This Row],[Имя]],'СВ данные'!$A$1:$B$212,2,0)</f>
        <v>М</v>
      </c>
      <c r="N1131" t="s">
        <v>711</v>
      </c>
      <c r="O1131" t="str">
        <f>VLOOKUP(БД_2023[[#This Row],[Товар]],'СВ данные'!$E$2:$F$373,2,0)</f>
        <v>Одежда</v>
      </c>
    </row>
    <row r="1132" spans="1:15" x14ac:dyDescent="0.2">
      <c r="A1132" s="14" t="s">
        <v>18</v>
      </c>
      <c r="B1132" s="4">
        <v>45204</v>
      </c>
      <c r="C1132" t="s">
        <v>660</v>
      </c>
      <c r="D1132" s="18" t="s">
        <v>1227</v>
      </c>
      <c r="E1132" s="7" t="s">
        <v>108</v>
      </c>
      <c r="F1132" s="6">
        <v>4294.17</v>
      </c>
      <c r="G1132" s="15">
        <v>70</v>
      </c>
      <c r="H1132" s="7" t="s">
        <v>12</v>
      </c>
      <c r="I1132" s="16">
        <v>65380</v>
      </c>
      <c r="J1132" s="18" t="s">
        <v>717</v>
      </c>
      <c r="K1132" t="str">
        <f>IF((БД_2023[[#This Row],[ВЫРУЧКА (ТГ.)]]/70)&gt;5000,(БД_2023[[#This Row],[ВЫРУЧКА (ТГ.)]]/70),"")</f>
        <v/>
      </c>
      <c r="L1132" t="str">
        <f>_xlfn.CONCAT(БД_2023[[#This Row],[Имя]]," ",RIGHT(БД_2023[[#This Row],[Номер телефона]],5))</f>
        <v>САБИНА 0****</v>
      </c>
      <c r="M1132" s="17" t="str">
        <f>VLOOKUP(БД_2023[[#This Row],[Имя]],'СВ данные'!$A$1:$B$212,2,0)</f>
        <v>Ж</v>
      </c>
      <c r="N1132" t="s">
        <v>710</v>
      </c>
      <c r="O1132" t="str">
        <f>VLOOKUP(БД_2023[[#This Row],[Товар]],'СВ данные'!$E$2:$F$373,2,0)</f>
        <v>Для дома</v>
      </c>
    </row>
    <row r="1133" spans="1:15" x14ac:dyDescent="0.2">
      <c r="A1133" s="14" t="s">
        <v>13</v>
      </c>
      <c r="B1133" s="4">
        <v>45205</v>
      </c>
      <c r="C1133" t="s">
        <v>453</v>
      </c>
      <c r="D1133" s="33" t="s">
        <v>1228</v>
      </c>
      <c r="E1133" s="7" t="s">
        <v>294</v>
      </c>
      <c r="F1133" s="6">
        <v>2893</v>
      </c>
      <c r="G1133" s="15">
        <v>14.1</v>
      </c>
      <c r="H1133" s="7" t="s">
        <v>39</v>
      </c>
      <c r="I1133" s="16">
        <v>49000</v>
      </c>
      <c r="J1133" s="18" t="s">
        <v>30</v>
      </c>
      <c r="K1133" t="str">
        <f>IF((БД_2023[[#This Row],[ВЫРУЧКА (ТГ.)]]/70)&gt;5000,(БД_2023[[#This Row],[ВЫРУЧКА (ТГ.)]]/70),"")</f>
        <v/>
      </c>
      <c r="L1133" t="str">
        <f>_xlfn.CONCAT(БД_2023[[#This Row],[Имя]]," ",RIGHT(БД_2023[[#This Row],[Номер телефона]],5))</f>
        <v>МАРИЯ 6****</v>
      </c>
      <c r="M1133" s="17" t="str">
        <f>VLOOKUP(БД_2023[[#This Row],[Имя]],'СВ данные'!$A$1:$B$212,2,0)</f>
        <v>Ж</v>
      </c>
      <c r="N1133" t="s">
        <v>30</v>
      </c>
      <c r="O1133" t="str">
        <f>VLOOKUP(БД_2023[[#This Row],[Товар]],'СВ данные'!$E$2:$F$373,2,0)</f>
        <v>Разное</v>
      </c>
    </row>
    <row r="1134" spans="1:15" x14ac:dyDescent="0.2">
      <c r="A1134" s="14" t="s">
        <v>11</v>
      </c>
      <c r="B1134" s="4">
        <v>45205</v>
      </c>
      <c r="C1134" t="s">
        <v>416</v>
      </c>
      <c r="D1134" s="33" t="s">
        <v>1229</v>
      </c>
      <c r="E1134" s="7" t="s">
        <v>80</v>
      </c>
      <c r="F1134" s="6">
        <v>5281</v>
      </c>
      <c r="G1134" s="15">
        <v>14.2</v>
      </c>
      <c r="H1134" s="7" t="s">
        <v>12</v>
      </c>
      <c r="I1134" s="16">
        <v>49000</v>
      </c>
      <c r="J1134" s="18" t="s">
        <v>25</v>
      </c>
      <c r="K1134" t="str">
        <f>IF((БД_2023[[#This Row],[ВЫРУЧКА (ТГ.)]]/70)&gt;5000,(БД_2023[[#This Row],[ВЫРУЧКА (ТГ.)]]/70),"")</f>
        <v/>
      </c>
      <c r="L1134" t="str">
        <f>_xlfn.CONCAT(БД_2023[[#This Row],[Имя]]," ",RIGHT(БД_2023[[#This Row],[Номер телефона]],5))</f>
        <v>ЕВГЕНИЙ 0****</v>
      </c>
      <c r="M1134" s="17" t="str">
        <f>VLOOKUP(БД_2023[[#This Row],[Имя]],'СВ данные'!$A$1:$B$212,2,0)</f>
        <v>М</v>
      </c>
      <c r="N1134" t="s">
        <v>711</v>
      </c>
      <c r="O1134" t="str">
        <f>VLOOKUP(БД_2023[[#This Row],[Товар]],'СВ данные'!$E$2:$F$373,2,0)</f>
        <v>Для дома</v>
      </c>
    </row>
    <row r="1135" spans="1:15" x14ac:dyDescent="0.2">
      <c r="A1135" s="14" t="s">
        <v>18</v>
      </c>
      <c r="B1135" s="4">
        <v>45205</v>
      </c>
      <c r="C1135" t="s">
        <v>399</v>
      </c>
      <c r="D1135" s="33" t="s">
        <v>1230</v>
      </c>
      <c r="E1135" t="s">
        <v>65</v>
      </c>
      <c r="F1135" s="6">
        <v>7865</v>
      </c>
      <c r="G1135" s="15">
        <v>14.1</v>
      </c>
      <c r="H1135" s="7" t="s">
        <v>12</v>
      </c>
      <c r="I1135" s="16">
        <v>50050</v>
      </c>
      <c r="J1135" s="18" t="s">
        <v>25</v>
      </c>
      <c r="K1135" t="str">
        <f>IF((БД_2023[[#This Row],[ВЫРУЧКА (ТГ.)]]/70)&gt;5000,(БД_2023[[#This Row],[ВЫРУЧКА (ТГ.)]]/70),"")</f>
        <v/>
      </c>
      <c r="L1135" t="str">
        <f>_xlfn.CONCAT(БД_2023[[#This Row],[Имя]]," ",RIGHT(БД_2023[[#This Row],[Номер телефона]],5))</f>
        <v>НАТАЛЬЯ 7****</v>
      </c>
      <c r="M1135" s="17" t="str">
        <f>VLOOKUP(БД_2023[[#This Row],[Имя]],'СВ данные'!$A$1:$B$212,2,0)</f>
        <v>Ж</v>
      </c>
      <c r="N1135" t="s">
        <v>711</v>
      </c>
      <c r="O1135" t="str">
        <f>VLOOKUP(БД_2023[[#This Row],[Товар]],'СВ данные'!$E$2:$F$373,2,0)</f>
        <v>Игрушки</v>
      </c>
    </row>
    <row r="1136" spans="1:15" x14ac:dyDescent="0.2">
      <c r="A1136" s="14" t="s">
        <v>18</v>
      </c>
      <c r="B1136" s="4">
        <v>45205</v>
      </c>
      <c r="C1136" t="s">
        <v>609</v>
      </c>
      <c r="D1136" s="33" t="s">
        <v>1021</v>
      </c>
      <c r="E1136" s="7" t="s">
        <v>268</v>
      </c>
      <c r="F1136" s="6">
        <v>10644</v>
      </c>
      <c r="G1136" s="15">
        <v>14.1</v>
      </c>
      <c r="H1136" s="7" t="s">
        <v>33</v>
      </c>
      <c r="I1136" s="16">
        <v>93100</v>
      </c>
      <c r="J1136" s="18" t="s">
        <v>25</v>
      </c>
      <c r="K1136" t="str">
        <f>IF((БД_2023[[#This Row],[ВЫРУЧКА (ТГ.)]]/70)&gt;5000,(БД_2023[[#This Row],[ВЫРУЧКА (ТГ.)]]/70),"")</f>
        <v/>
      </c>
      <c r="L1136" t="str">
        <f>_xlfn.CONCAT(БД_2023[[#This Row],[Имя]]," ",RIGHT(БД_2023[[#This Row],[Номер телефона]],5))</f>
        <v>ВЕРА 6****</v>
      </c>
      <c r="M1136" s="17" t="str">
        <f>VLOOKUP(БД_2023[[#This Row],[Имя]],'СВ данные'!$A$1:$B$212,2,0)</f>
        <v>Ж</v>
      </c>
      <c r="N1136" t="s">
        <v>711</v>
      </c>
      <c r="O1136" t="str">
        <f>VLOOKUP(БД_2023[[#This Row],[Товар]],'СВ данные'!$E$2:$F$373,2,0)</f>
        <v>Для дома</v>
      </c>
    </row>
    <row r="1137" spans="1:15" x14ac:dyDescent="0.2">
      <c r="A1137" s="14" t="s">
        <v>14</v>
      </c>
      <c r="B1137" s="4">
        <v>45205</v>
      </c>
      <c r="C1137" t="s">
        <v>575</v>
      </c>
      <c r="D1137" s="33" t="s">
        <v>1124</v>
      </c>
      <c r="E1137" s="7" t="s">
        <v>43</v>
      </c>
      <c r="F1137" s="6">
        <v>3687.54</v>
      </c>
      <c r="G1137" s="15">
        <v>14.1</v>
      </c>
      <c r="H1137" s="7" t="s">
        <v>39</v>
      </c>
      <c r="I1137" s="16">
        <v>60130</v>
      </c>
      <c r="J1137" s="18" t="s">
        <v>25</v>
      </c>
      <c r="K1137" t="str">
        <f>IF((БД_2023[[#This Row],[ВЫРУЧКА (ТГ.)]]/70)&gt;5000,(БД_2023[[#This Row],[ВЫРУЧКА (ТГ.)]]/70),"")</f>
        <v/>
      </c>
      <c r="L1137" t="str">
        <f>_xlfn.CONCAT(БД_2023[[#This Row],[Имя]]," ",RIGHT(БД_2023[[#This Row],[Номер телефона]],5))</f>
        <v>НАТАЛИЯ 1****</v>
      </c>
      <c r="M1137" s="17" t="str">
        <f>VLOOKUP(БД_2023[[#This Row],[Имя]],'СВ данные'!$A$1:$B$212,2,0)</f>
        <v>Ж</v>
      </c>
      <c r="N1137" t="s">
        <v>711</v>
      </c>
      <c r="O1137" t="str">
        <f>VLOOKUP(БД_2023[[#This Row],[Товар]],'СВ данные'!$E$2:$F$373,2,0)</f>
        <v>18+</v>
      </c>
    </row>
    <row r="1138" spans="1:15" x14ac:dyDescent="0.2">
      <c r="A1138" s="14" t="s">
        <v>0</v>
      </c>
      <c r="B1138" s="4">
        <v>45206</v>
      </c>
      <c r="C1138" t="s">
        <v>428</v>
      </c>
      <c r="D1138" s="33" t="s">
        <v>853</v>
      </c>
      <c r="E1138" s="7" t="s">
        <v>313</v>
      </c>
      <c r="F1138" s="6">
        <v>13764</v>
      </c>
      <c r="G1138" s="15">
        <v>68</v>
      </c>
      <c r="H1138" s="7" t="s">
        <v>37</v>
      </c>
      <c r="I1138" s="16">
        <v>209734</v>
      </c>
      <c r="J1138" s="18" t="s">
        <v>539</v>
      </c>
      <c r="K1138" t="str">
        <f>IF((БД_2023[[#This Row],[ВЫРУЧКА (ТГ.)]]/70)&gt;5000,(БД_2023[[#This Row],[ВЫРУЧКА (ТГ.)]]/70),"")</f>
        <v/>
      </c>
      <c r="L1138" t="str">
        <f>_xlfn.CONCAT(БД_2023[[#This Row],[Имя]]," ",RIGHT(БД_2023[[#This Row],[Номер телефона]],5))</f>
        <v>ТАМАРА 5****</v>
      </c>
      <c r="M1138" s="17" t="str">
        <f>VLOOKUP(БД_2023[[#This Row],[Имя]],'СВ данные'!$A$1:$B$212,2,0)</f>
        <v>Ж</v>
      </c>
      <c r="N1138" t="s">
        <v>710</v>
      </c>
      <c r="O1138" t="str">
        <f>VLOOKUP(БД_2023[[#This Row],[Товар]],'СВ данные'!$E$2:$F$373,2,0)</f>
        <v>Одежда</v>
      </c>
    </row>
    <row r="1139" spans="1:15" x14ac:dyDescent="0.2">
      <c r="A1139" s="14" t="s">
        <v>18</v>
      </c>
      <c r="B1139" s="4">
        <v>45206</v>
      </c>
      <c r="C1139" t="s">
        <v>393</v>
      </c>
      <c r="D1139" s="33" t="s">
        <v>1231</v>
      </c>
      <c r="E1139" s="7" t="s">
        <v>151</v>
      </c>
      <c r="F1139" s="6">
        <v>325</v>
      </c>
      <c r="G1139" s="15">
        <v>14.1</v>
      </c>
      <c r="H1139" t="s">
        <v>12</v>
      </c>
      <c r="I1139" s="16">
        <v>21000</v>
      </c>
      <c r="J1139" s="18" t="s">
        <v>25</v>
      </c>
      <c r="K1139" t="str">
        <f>IF((БД_2023[[#This Row],[ВЫРУЧКА (ТГ.)]]/70)&gt;5000,(БД_2023[[#This Row],[ВЫРУЧКА (ТГ.)]]/70),"")</f>
        <v/>
      </c>
      <c r="L1139" t="str">
        <f>_xlfn.CONCAT(БД_2023[[#This Row],[Имя]]," ",RIGHT(БД_2023[[#This Row],[Номер телефона]],5))</f>
        <v>МАРИНА 0****</v>
      </c>
      <c r="M1139" s="17" t="str">
        <f>VLOOKUP(БД_2023[[#This Row],[Имя]],'СВ данные'!$A$1:$B$212,2,0)</f>
        <v>Ж</v>
      </c>
      <c r="N1139" t="s">
        <v>711</v>
      </c>
      <c r="O1139" t="str">
        <f>VLOOKUP(БД_2023[[#This Row],[Товар]],'СВ данные'!$E$2:$F$373,2,0)</f>
        <v>Образцы</v>
      </c>
    </row>
    <row r="1140" spans="1:15" x14ac:dyDescent="0.2">
      <c r="A1140" s="14" t="s">
        <v>0</v>
      </c>
      <c r="B1140" s="4">
        <v>45206</v>
      </c>
      <c r="C1140" t="s">
        <v>402</v>
      </c>
      <c r="D1140" s="33" t="s">
        <v>845</v>
      </c>
      <c r="E1140" s="7" t="s">
        <v>208</v>
      </c>
      <c r="F1140" s="6">
        <v>1366</v>
      </c>
      <c r="G1140" s="15">
        <v>70</v>
      </c>
      <c r="H1140" t="s">
        <v>35</v>
      </c>
      <c r="I1140" s="16">
        <v>49000</v>
      </c>
      <c r="J1140" s="18" t="s">
        <v>535</v>
      </c>
      <c r="K1140" t="str">
        <f>IF((БД_2023[[#This Row],[ВЫРУЧКА (ТГ.)]]/70)&gt;5000,(БД_2023[[#This Row],[ВЫРУЧКА (ТГ.)]]/70),"")</f>
        <v/>
      </c>
      <c r="L1140" t="str">
        <f>_xlfn.CONCAT(БД_2023[[#This Row],[Имя]]," ",RIGHT(БД_2023[[#This Row],[Номер телефона]],5))</f>
        <v>КСЕНИЯ 2****</v>
      </c>
      <c r="M1140" s="17" t="str">
        <f>VLOOKUP(БД_2023[[#This Row],[Имя]],'СВ данные'!$A$1:$B$212,2,0)</f>
        <v>Ж</v>
      </c>
      <c r="N1140" t="s">
        <v>710</v>
      </c>
      <c r="O1140" t="str">
        <f>VLOOKUP(БД_2023[[#This Row],[Товар]],'СВ данные'!$E$2:$F$373,2,0)</f>
        <v>Разное</v>
      </c>
    </row>
    <row r="1141" spans="1:15" x14ac:dyDescent="0.2">
      <c r="A1141" s="14" t="s">
        <v>14</v>
      </c>
      <c r="B1141" s="4">
        <v>45206</v>
      </c>
      <c r="C1141" t="s">
        <v>585</v>
      </c>
      <c r="D1141" s="33" t="s">
        <v>1232</v>
      </c>
      <c r="E1141" s="7" t="s">
        <v>315</v>
      </c>
      <c r="F1141" s="6">
        <v>4568.6000000000004</v>
      </c>
      <c r="G1141" s="15">
        <v>14.1</v>
      </c>
      <c r="H1141" s="7" t="s">
        <v>39</v>
      </c>
      <c r="I1141" s="16">
        <v>74130</v>
      </c>
      <c r="J1141" s="18" t="s">
        <v>25</v>
      </c>
      <c r="K1141" t="str">
        <f>IF((БД_2023[[#This Row],[ВЫРУЧКА (ТГ.)]]/70)&gt;5000,(БД_2023[[#This Row],[ВЫРУЧКА (ТГ.)]]/70),"")</f>
        <v/>
      </c>
      <c r="L1141" t="str">
        <f>_xlfn.CONCAT(БД_2023[[#This Row],[Имя]]," ",RIGHT(БД_2023[[#This Row],[Номер телефона]],5))</f>
        <v>АЙТАЛИНА 0****</v>
      </c>
      <c r="M1141" s="17" t="str">
        <f>VLOOKUP(БД_2023[[#This Row],[Имя]],'СВ данные'!$A$1:$B$212,2,0)</f>
        <v>Ж</v>
      </c>
      <c r="N1141" t="s">
        <v>711</v>
      </c>
      <c r="O1141" t="str">
        <f>VLOOKUP(БД_2023[[#This Row],[Товар]],'СВ данные'!$E$2:$F$373,2,0)</f>
        <v>Одежда</v>
      </c>
    </row>
    <row r="1142" spans="1:15" x14ac:dyDescent="0.2">
      <c r="A1142" s="14" t="s">
        <v>0</v>
      </c>
      <c r="B1142" s="4">
        <v>45208</v>
      </c>
      <c r="C1142" t="s">
        <v>426</v>
      </c>
      <c r="D1142" s="33" t="s">
        <v>1109</v>
      </c>
      <c r="E1142" s="7" t="s">
        <v>57</v>
      </c>
      <c r="F1142" s="6">
        <v>25641.7</v>
      </c>
      <c r="G1142" s="15">
        <v>14.3</v>
      </c>
      <c r="H1142" s="7" t="s">
        <v>36</v>
      </c>
      <c r="I1142" s="16">
        <v>245567</v>
      </c>
      <c r="J1142" s="18" t="s">
        <v>533</v>
      </c>
      <c r="K1142" t="str">
        <f>IF((БД_2023[[#This Row],[ВЫРУЧКА (ТГ.)]]/70)&gt;5000,(БД_2023[[#This Row],[ВЫРУЧКА (ТГ.)]]/70),"")</f>
        <v/>
      </c>
      <c r="L1142" t="str">
        <f>_xlfn.CONCAT(БД_2023[[#This Row],[Имя]]," ",RIGHT(БД_2023[[#This Row],[Номер телефона]],5))</f>
        <v>КРИСТИНА 6****</v>
      </c>
      <c r="M1142" s="17" t="str">
        <f>VLOOKUP(БД_2023[[#This Row],[Имя]],'СВ данные'!$A$1:$B$212,2,0)</f>
        <v>Ж</v>
      </c>
      <c r="N1142" t="s">
        <v>711</v>
      </c>
      <c r="O1142" t="str">
        <f>VLOOKUP(БД_2023[[#This Row],[Товар]],'СВ данные'!$E$2:$F$373,2,0)</f>
        <v>Детская одежда</v>
      </c>
    </row>
    <row r="1143" spans="1:15" x14ac:dyDescent="0.2">
      <c r="A1143" s="14" t="s">
        <v>14</v>
      </c>
      <c r="B1143" s="4">
        <v>45208</v>
      </c>
      <c r="C1143" t="s">
        <v>588</v>
      </c>
      <c r="D1143" s="33" t="s">
        <v>1087</v>
      </c>
      <c r="E1143" s="7" t="s">
        <v>189</v>
      </c>
      <c r="F1143" s="6">
        <v>5864</v>
      </c>
      <c r="G1143" s="15">
        <v>14.1</v>
      </c>
      <c r="H1143" s="7" t="s">
        <v>36</v>
      </c>
      <c r="I1143" s="16">
        <v>112000</v>
      </c>
      <c r="J1143" s="18" t="s">
        <v>25</v>
      </c>
      <c r="K1143" t="str">
        <f>IF((БД_2023[[#This Row],[ВЫРУЧКА (ТГ.)]]/70)&gt;5000,(БД_2023[[#This Row],[ВЫРУЧКА (ТГ.)]]/70),"")</f>
        <v/>
      </c>
      <c r="L1143" t="str">
        <f>_xlfn.CONCAT(БД_2023[[#This Row],[Имя]]," ",RIGHT(БД_2023[[#This Row],[Номер телефона]],5))</f>
        <v>АЛИНА 2****</v>
      </c>
      <c r="M1143" s="17" t="str">
        <f>VLOOKUP(БД_2023[[#This Row],[Имя]],'СВ данные'!$A$1:$B$212,2,0)</f>
        <v>Ж</v>
      </c>
      <c r="N1143" t="s">
        <v>711</v>
      </c>
      <c r="O1143" t="str">
        <f>VLOOKUP(БД_2023[[#This Row],[Товар]],'СВ данные'!$E$2:$F$373,2,0)</f>
        <v>Одежда</v>
      </c>
    </row>
    <row r="1144" spans="1:15" x14ac:dyDescent="0.2">
      <c r="A1144" s="14" t="s">
        <v>14</v>
      </c>
      <c r="B1144" s="4">
        <v>45208</v>
      </c>
      <c r="C1144" t="s">
        <v>588</v>
      </c>
      <c r="D1144" s="33" t="s">
        <v>1076</v>
      </c>
      <c r="E1144" s="7" t="s">
        <v>246</v>
      </c>
      <c r="F1144" s="6">
        <v>15620</v>
      </c>
      <c r="G1144" s="15">
        <v>14.12</v>
      </c>
      <c r="H1144" s="7" t="s">
        <v>36</v>
      </c>
      <c r="I1144" s="16">
        <v>147560</v>
      </c>
      <c r="J1144" s="18" t="s">
        <v>25</v>
      </c>
      <c r="K1144" t="str">
        <f>IF((БД_2023[[#This Row],[ВЫРУЧКА (ТГ.)]]/70)&gt;5000,(БД_2023[[#This Row],[ВЫРУЧКА (ТГ.)]]/70),"")</f>
        <v/>
      </c>
      <c r="L1144" t="str">
        <f>_xlfn.CONCAT(БД_2023[[#This Row],[Имя]]," ",RIGHT(БД_2023[[#This Row],[Номер телефона]],5))</f>
        <v>АЛИНА 3****</v>
      </c>
      <c r="M1144" s="17" t="str">
        <f>VLOOKUP(БД_2023[[#This Row],[Имя]],'СВ данные'!$A$1:$B$212,2,0)</f>
        <v>Ж</v>
      </c>
      <c r="N1144" t="s">
        <v>711</v>
      </c>
      <c r="O1144" t="str">
        <f>VLOOKUP(БД_2023[[#This Row],[Товар]],'СВ данные'!$E$2:$F$373,2,0)</f>
        <v>Одежда</v>
      </c>
    </row>
    <row r="1145" spans="1:15" x14ac:dyDescent="0.2">
      <c r="A1145" s="14" t="s">
        <v>14</v>
      </c>
      <c r="B1145" s="4">
        <v>45208</v>
      </c>
      <c r="C1145" t="s">
        <v>575</v>
      </c>
      <c r="D1145" s="33" t="s">
        <v>1233</v>
      </c>
      <c r="E1145" s="7" t="s">
        <v>147</v>
      </c>
      <c r="F1145" s="6">
        <v>6450</v>
      </c>
      <c r="G1145" s="15">
        <v>14.15</v>
      </c>
      <c r="H1145" s="7" t="s">
        <v>39</v>
      </c>
      <c r="I1145" s="16">
        <v>43750</v>
      </c>
      <c r="J1145" s="18" t="s">
        <v>25</v>
      </c>
      <c r="K1145" t="str">
        <f>IF((БД_2023[[#This Row],[ВЫРУЧКА (ТГ.)]]/70)&gt;5000,(БД_2023[[#This Row],[ВЫРУЧКА (ТГ.)]]/70),"")</f>
        <v/>
      </c>
      <c r="L1145" t="str">
        <f>_xlfn.CONCAT(БД_2023[[#This Row],[Имя]]," ",RIGHT(БД_2023[[#This Row],[Номер телефона]],5))</f>
        <v>НАТАЛИЯ 8****</v>
      </c>
      <c r="M1145" s="17" t="str">
        <f>VLOOKUP(БД_2023[[#This Row],[Имя]],'СВ данные'!$A$1:$B$212,2,0)</f>
        <v>Ж</v>
      </c>
      <c r="N1145" t="s">
        <v>711</v>
      </c>
      <c r="O1145" t="str">
        <f>VLOOKUP(БД_2023[[#This Row],[Товар]],'СВ данные'!$E$2:$F$373,2,0)</f>
        <v>Для дома</v>
      </c>
    </row>
    <row r="1146" spans="1:15" x14ac:dyDescent="0.2">
      <c r="A1146" s="14" t="s">
        <v>9</v>
      </c>
      <c r="B1146" s="4">
        <v>45209</v>
      </c>
      <c r="C1146" t="s">
        <v>408</v>
      </c>
      <c r="D1146" s="33" t="s">
        <v>1100</v>
      </c>
      <c r="E1146" s="7" t="s">
        <v>214</v>
      </c>
      <c r="F1146" s="6">
        <v>32405</v>
      </c>
      <c r="G1146" s="15">
        <v>14</v>
      </c>
      <c r="H1146" s="7" t="s">
        <v>33</v>
      </c>
      <c r="I1146" s="16">
        <v>266980</v>
      </c>
      <c r="J1146" s="18" t="s">
        <v>533</v>
      </c>
      <c r="K1146" t="str">
        <f>IF((БД_2023[[#This Row],[ВЫРУЧКА (ТГ.)]]/70)&gt;5000,(БД_2023[[#This Row],[ВЫРУЧКА (ТГ.)]]/70),"")</f>
        <v/>
      </c>
      <c r="L1146" t="str">
        <f>_xlfn.CONCAT(БД_2023[[#This Row],[Имя]]," ",RIGHT(БД_2023[[#This Row],[Номер телефона]],5))</f>
        <v>ЕЛЕНА 0****</v>
      </c>
      <c r="M1146" s="17" t="str">
        <f>VLOOKUP(БД_2023[[#This Row],[Имя]],'СВ данные'!$A$1:$B$212,2,0)</f>
        <v>Ж</v>
      </c>
      <c r="N1146" t="s">
        <v>711</v>
      </c>
      <c r="O1146" t="str">
        <f>VLOOKUP(БД_2023[[#This Row],[Товар]],'СВ данные'!$E$2:$F$373,2,0)</f>
        <v>Цифровая техника</v>
      </c>
    </row>
    <row r="1147" spans="1:15" x14ac:dyDescent="0.2">
      <c r="A1147" s="14" t="s">
        <v>0</v>
      </c>
      <c r="B1147" s="4">
        <v>45209</v>
      </c>
      <c r="C1147" t="s">
        <v>395</v>
      </c>
      <c r="D1147" s="33" t="s">
        <v>1234</v>
      </c>
      <c r="E1147" s="7" t="s">
        <v>223</v>
      </c>
      <c r="F1147" s="6">
        <v>14605</v>
      </c>
      <c r="G1147" s="15">
        <v>14</v>
      </c>
      <c r="H1147" s="7" t="s">
        <v>39</v>
      </c>
      <c r="I1147" s="16">
        <v>120001</v>
      </c>
      <c r="J1147" s="18" t="s">
        <v>543</v>
      </c>
      <c r="K1147" t="str">
        <f>IF((БД_2023[[#This Row],[ВЫРУЧКА (ТГ.)]]/70)&gt;5000,(БД_2023[[#This Row],[ВЫРУЧКА (ТГ.)]]/70),"")</f>
        <v/>
      </c>
      <c r="L1147" t="str">
        <f>_xlfn.CONCAT(БД_2023[[#This Row],[Имя]]," ",RIGHT(БД_2023[[#This Row],[Номер телефона]],5))</f>
        <v>ЮЛИЯ 1****</v>
      </c>
      <c r="M1147" s="17" t="str">
        <f>VLOOKUP(БД_2023[[#This Row],[Имя]],'СВ данные'!$A$1:$B$212,2,0)</f>
        <v>Ж</v>
      </c>
      <c r="N1147" t="s">
        <v>711</v>
      </c>
      <c r="O1147" t="str">
        <f>VLOOKUP(БД_2023[[#This Row],[Товар]],'СВ данные'!$E$2:$F$373,2,0)</f>
        <v>Обувь</v>
      </c>
    </row>
    <row r="1148" spans="1:15" x14ac:dyDescent="0.2">
      <c r="A1148" s="14" t="s">
        <v>9</v>
      </c>
      <c r="B1148" s="4">
        <v>45209</v>
      </c>
      <c r="C1148" t="s">
        <v>431</v>
      </c>
      <c r="D1148" s="33" t="s">
        <v>1235</v>
      </c>
      <c r="E1148" s="7" t="s">
        <v>309</v>
      </c>
      <c r="F1148" s="6">
        <v>7891</v>
      </c>
      <c r="G1148" s="15">
        <v>14</v>
      </c>
      <c r="H1148" s="7" t="s">
        <v>33</v>
      </c>
      <c r="I1148" s="16">
        <v>70420</v>
      </c>
      <c r="J1148" s="18" t="s">
        <v>533</v>
      </c>
      <c r="K1148" t="str">
        <f>IF((БД_2023[[#This Row],[ВЫРУЧКА (ТГ.)]]/70)&gt;5000,(БД_2023[[#This Row],[ВЫРУЧКА (ТГ.)]]/70),"")</f>
        <v/>
      </c>
      <c r="L1148" t="str">
        <f>_xlfn.CONCAT(БД_2023[[#This Row],[Имя]]," ",RIGHT(БД_2023[[#This Row],[Номер телефона]],5))</f>
        <v>АНАСТАСИЯ 7****</v>
      </c>
      <c r="M1148" s="17" t="str">
        <f>VLOOKUP(БД_2023[[#This Row],[Имя]],'СВ данные'!$A$1:$B$212,2,0)</f>
        <v>Ж</v>
      </c>
      <c r="N1148" t="s">
        <v>711</v>
      </c>
      <c r="O1148" t="str">
        <f>VLOOKUP(БД_2023[[#This Row],[Товар]],'СВ данные'!$E$2:$F$373,2,0)</f>
        <v>Разное</v>
      </c>
    </row>
    <row r="1149" spans="1:15" x14ac:dyDescent="0.2">
      <c r="A1149" s="14" t="s">
        <v>18</v>
      </c>
      <c r="B1149" s="4">
        <v>45209</v>
      </c>
      <c r="C1149" t="s">
        <v>353</v>
      </c>
      <c r="D1149" s="33" t="s">
        <v>1236</v>
      </c>
      <c r="E1149" s="7" t="s">
        <v>45</v>
      </c>
      <c r="F1149" s="6">
        <v>33335</v>
      </c>
      <c r="G1149" s="15">
        <v>14.1</v>
      </c>
      <c r="H1149" s="7" t="s">
        <v>12</v>
      </c>
      <c r="I1149" s="16">
        <v>222250</v>
      </c>
      <c r="J1149" s="18" t="s">
        <v>25</v>
      </c>
      <c r="K1149" t="str">
        <f>IF((БД_2023[[#This Row],[ВЫРУЧКА (ТГ.)]]/70)&gt;5000,(БД_2023[[#This Row],[ВЫРУЧКА (ТГ.)]]/70),"")</f>
        <v/>
      </c>
      <c r="L1149" t="str">
        <f>_xlfn.CONCAT(БД_2023[[#This Row],[Имя]]," ",RIGHT(БД_2023[[#This Row],[Номер телефона]],5))</f>
        <v>ИРИНА 7****</v>
      </c>
      <c r="M1149" s="17" t="str">
        <f>VLOOKUP(БД_2023[[#This Row],[Имя]],'СВ данные'!$A$1:$B$212,2,0)</f>
        <v>Ж</v>
      </c>
      <c r="N1149" t="s">
        <v>711</v>
      </c>
      <c r="O1149" t="str">
        <f>VLOOKUP(БД_2023[[#This Row],[Товар]],'СВ данные'!$E$2:$F$373,2,0)</f>
        <v>Одежда</v>
      </c>
    </row>
    <row r="1150" spans="1:15" x14ac:dyDescent="0.2">
      <c r="A1150" s="14" t="s">
        <v>11</v>
      </c>
      <c r="B1150" s="4">
        <v>45209</v>
      </c>
      <c r="C1150" t="s">
        <v>468</v>
      </c>
      <c r="D1150" s="33" t="s">
        <v>1237</v>
      </c>
      <c r="E1150" s="7" t="s">
        <v>318</v>
      </c>
      <c r="F1150" s="6">
        <v>1243</v>
      </c>
      <c r="G1150" s="15">
        <v>14.2</v>
      </c>
      <c r="H1150" s="7" t="s">
        <v>12</v>
      </c>
      <c r="I1150" s="16">
        <v>7910</v>
      </c>
      <c r="J1150" s="18" t="s">
        <v>25</v>
      </c>
      <c r="K1150" t="str">
        <f>IF((БД_2023[[#This Row],[ВЫРУЧКА (ТГ.)]]/70)&gt;5000,(БД_2023[[#This Row],[ВЫРУЧКА (ТГ.)]]/70),"")</f>
        <v/>
      </c>
      <c r="L1150" t="str">
        <f>_xlfn.CONCAT(БД_2023[[#This Row],[Имя]]," ",RIGHT(БД_2023[[#This Row],[Номер телефона]],5))</f>
        <v>АЛЕКСЕЙ 0****</v>
      </c>
      <c r="M1150" s="17" t="str">
        <f>VLOOKUP(БД_2023[[#This Row],[Имя]],'СВ данные'!$A$1:$B$212,2,0)</f>
        <v>М</v>
      </c>
      <c r="N1150" t="s">
        <v>711</v>
      </c>
      <c r="O1150" t="str">
        <f>VLOOKUP(БД_2023[[#This Row],[Товар]],'СВ данные'!$E$2:$F$373,2,0)</f>
        <v>Цифровая техника</v>
      </c>
    </row>
    <row r="1151" spans="1:15" x14ac:dyDescent="0.2">
      <c r="A1151" s="14" t="s">
        <v>18</v>
      </c>
      <c r="B1151" s="4">
        <v>45209</v>
      </c>
      <c r="C1151" t="s">
        <v>609</v>
      </c>
      <c r="D1151" s="33" t="s">
        <v>1021</v>
      </c>
      <c r="E1151" s="7" t="s">
        <v>151</v>
      </c>
      <c r="F1151" s="6">
        <v>344</v>
      </c>
      <c r="G1151" s="15">
        <v>13.9</v>
      </c>
      <c r="H1151" s="7" t="s">
        <v>33</v>
      </c>
      <c r="I1151" s="16">
        <v>21000</v>
      </c>
      <c r="J1151" s="18" t="s">
        <v>25</v>
      </c>
      <c r="K1151" t="str">
        <f>IF((БД_2023[[#This Row],[ВЫРУЧКА (ТГ.)]]/70)&gt;5000,(БД_2023[[#This Row],[ВЫРУЧКА (ТГ.)]]/70),"")</f>
        <v/>
      </c>
      <c r="L1151" t="str">
        <f>_xlfn.CONCAT(БД_2023[[#This Row],[Имя]]," ",RIGHT(БД_2023[[#This Row],[Номер телефона]],5))</f>
        <v>ВЕРА 6****</v>
      </c>
      <c r="M1151" s="17" t="str">
        <f>VLOOKUP(БД_2023[[#This Row],[Имя]],'СВ данные'!$A$1:$B$212,2,0)</f>
        <v>Ж</v>
      </c>
      <c r="N1151" t="s">
        <v>711</v>
      </c>
      <c r="O1151" t="str">
        <f>VLOOKUP(БД_2023[[#This Row],[Товар]],'СВ данные'!$E$2:$F$373,2,0)</f>
        <v>Образцы</v>
      </c>
    </row>
    <row r="1152" spans="1:15" x14ac:dyDescent="0.2">
      <c r="A1152" s="14" t="s">
        <v>9</v>
      </c>
      <c r="B1152" s="4">
        <v>45209</v>
      </c>
      <c r="C1152" t="s">
        <v>567</v>
      </c>
      <c r="D1152" s="33" t="s">
        <v>852</v>
      </c>
      <c r="E1152" t="s">
        <v>102</v>
      </c>
      <c r="F1152" s="6">
        <v>25367</v>
      </c>
      <c r="G1152" s="15">
        <v>14</v>
      </c>
      <c r="H1152" s="7" t="s">
        <v>33</v>
      </c>
      <c r="I1152" s="16">
        <v>248990</v>
      </c>
      <c r="J1152" s="18" t="s">
        <v>533</v>
      </c>
      <c r="K1152" t="str">
        <f>IF((БД_2023[[#This Row],[ВЫРУЧКА (ТГ.)]]/70)&gt;5000,(БД_2023[[#This Row],[ВЫРУЧКА (ТГ.)]]/70),"")</f>
        <v/>
      </c>
      <c r="L1152" t="str">
        <f>_xlfn.CONCAT(БД_2023[[#This Row],[Имя]]," ",RIGHT(БД_2023[[#This Row],[Номер телефона]],5))</f>
        <v>ВАЛЕРИЯ 7****</v>
      </c>
      <c r="M1152" s="17" t="str">
        <f>VLOOKUP(БД_2023[[#This Row],[Имя]],'СВ данные'!$A$1:$B$212,2,0)</f>
        <v>Ж</v>
      </c>
      <c r="N1152" t="s">
        <v>711</v>
      </c>
      <c r="O1152" t="str">
        <f>VLOOKUP(БД_2023[[#This Row],[Товар]],'СВ данные'!$E$2:$F$373,2,0)</f>
        <v>Одежда</v>
      </c>
    </row>
    <row r="1153" spans="1:15" x14ac:dyDescent="0.2">
      <c r="A1153" s="14" t="s">
        <v>0</v>
      </c>
      <c r="B1153" s="4">
        <v>45210</v>
      </c>
      <c r="C1153" t="s">
        <v>399</v>
      </c>
      <c r="D1153" s="33" t="s">
        <v>779</v>
      </c>
      <c r="E1153" s="7" t="s">
        <v>55</v>
      </c>
      <c r="F1153" s="6">
        <v>7516</v>
      </c>
      <c r="G1153" s="15">
        <v>69</v>
      </c>
      <c r="H1153" s="7" t="s">
        <v>37</v>
      </c>
      <c r="I1153" s="16">
        <v>57960</v>
      </c>
      <c r="J1153" s="18" t="s">
        <v>535</v>
      </c>
      <c r="K1153" t="str">
        <f>IF((БД_2023[[#This Row],[ВЫРУЧКА (ТГ.)]]/70)&gt;5000,(БД_2023[[#This Row],[ВЫРУЧКА (ТГ.)]]/70),"")</f>
        <v/>
      </c>
      <c r="L1153" t="str">
        <f>_xlfn.CONCAT(БД_2023[[#This Row],[Имя]]," ",RIGHT(БД_2023[[#This Row],[Номер телефона]],5))</f>
        <v>НАТАЛЬЯ 1****</v>
      </c>
      <c r="M1153" s="17" t="str">
        <f>VLOOKUP(БД_2023[[#This Row],[Имя]],'СВ данные'!$A$1:$B$212,2,0)</f>
        <v>Ж</v>
      </c>
      <c r="N1153" t="s">
        <v>710</v>
      </c>
      <c r="O1153" t="str">
        <f>VLOOKUP(БД_2023[[#This Row],[Товар]],'СВ данные'!$E$2:$F$373,2,0)</f>
        <v>Для дома</v>
      </c>
    </row>
    <row r="1154" spans="1:15" x14ac:dyDescent="0.2">
      <c r="A1154" s="14" t="s">
        <v>11</v>
      </c>
      <c r="B1154" s="4">
        <v>45210</v>
      </c>
      <c r="C1154" t="s">
        <v>593</v>
      </c>
      <c r="D1154" s="33" t="s">
        <v>1054</v>
      </c>
      <c r="E1154" s="7" t="s">
        <v>319</v>
      </c>
      <c r="F1154" s="6">
        <v>6869</v>
      </c>
      <c r="G1154" s="15">
        <v>14.2</v>
      </c>
      <c r="H1154" s="7" t="s">
        <v>33</v>
      </c>
      <c r="I1154" s="16">
        <v>35630</v>
      </c>
      <c r="J1154" s="18" t="s">
        <v>25</v>
      </c>
      <c r="K1154" t="str">
        <f>IF((БД_2023[[#This Row],[ВЫРУЧКА (ТГ.)]]/70)&gt;5000,(БД_2023[[#This Row],[ВЫРУЧКА (ТГ.)]]/70),"")</f>
        <v/>
      </c>
      <c r="L1154" t="str">
        <f>_xlfn.CONCAT(БД_2023[[#This Row],[Имя]]," ",RIGHT(БД_2023[[#This Row],[Номер телефона]],5))</f>
        <v>АНДРЕЙ 2****</v>
      </c>
      <c r="M1154" s="17" t="str">
        <f>VLOOKUP(БД_2023[[#This Row],[Имя]],'СВ данные'!$A$1:$B$212,2,0)</f>
        <v>М</v>
      </c>
      <c r="N1154" t="s">
        <v>711</v>
      </c>
      <c r="O1154" t="str">
        <f>VLOOKUP(БД_2023[[#This Row],[Товар]],'СВ данные'!$E$2:$F$373,2,0)</f>
        <v>Разное</v>
      </c>
    </row>
    <row r="1155" spans="1:15" x14ac:dyDescent="0.2">
      <c r="A1155" s="14" t="s">
        <v>9</v>
      </c>
      <c r="B1155" s="4">
        <v>45210</v>
      </c>
      <c r="C1155" t="s">
        <v>625</v>
      </c>
      <c r="D1155" s="18" t="s">
        <v>973</v>
      </c>
      <c r="E1155" s="7" t="s">
        <v>90</v>
      </c>
      <c r="F1155" s="6">
        <v>42872</v>
      </c>
      <c r="G1155" s="15">
        <v>68</v>
      </c>
      <c r="H1155" s="7" t="s">
        <v>33</v>
      </c>
      <c r="I1155" s="16">
        <v>362320</v>
      </c>
      <c r="J1155" s="18" t="s">
        <v>535</v>
      </c>
      <c r="K1155" s="3">
        <f>IF((БД_2023[[#This Row],[ВЫРУЧКА (ТГ.)]]/70)&gt;5000,(БД_2023[[#This Row],[ВЫРУЧКА (ТГ.)]]/70),"")</f>
        <v>5176</v>
      </c>
      <c r="L1155" t="str">
        <f>_xlfn.CONCAT(БД_2023[[#This Row],[Имя]]," ",RIGHT(БД_2023[[#This Row],[Номер телефона]],5))</f>
        <v>ИСЛАМ 8****</v>
      </c>
      <c r="M1155" s="17" t="str">
        <f>VLOOKUP(БД_2023[[#This Row],[Имя]],'СВ данные'!$A$1:$B$212,2,0)</f>
        <v>М</v>
      </c>
      <c r="N1155" t="s">
        <v>710</v>
      </c>
      <c r="O1155" t="str">
        <f>VLOOKUP(БД_2023[[#This Row],[Товар]],'СВ данные'!$E$2:$F$373,2,0)</f>
        <v>Товары для кухни</v>
      </c>
    </row>
    <row r="1156" spans="1:15" x14ac:dyDescent="0.2">
      <c r="A1156" s="14" t="s">
        <v>19</v>
      </c>
      <c r="B1156" s="4">
        <v>45211</v>
      </c>
      <c r="C1156" t="s">
        <v>607</v>
      </c>
      <c r="D1156" s="33" t="s">
        <v>1238</v>
      </c>
      <c r="E1156" s="7" t="s">
        <v>294</v>
      </c>
      <c r="F1156" s="6" t="s">
        <v>30</v>
      </c>
      <c r="G1156" s="15">
        <v>0</v>
      </c>
      <c r="H1156" s="7" t="s">
        <v>12</v>
      </c>
      <c r="I1156" s="16">
        <v>91070</v>
      </c>
      <c r="J1156" s="18" t="s">
        <v>30</v>
      </c>
      <c r="K1156" t="str">
        <f>IF((БД_2023[[#This Row],[ВЫРУЧКА (ТГ.)]]/70)&gt;5000,(БД_2023[[#This Row],[ВЫРУЧКА (ТГ.)]]/70),"")</f>
        <v/>
      </c>
      <c r="L1156" t="str">
        <f>_xlfn.CONCAT(БД_2023[[#This Row],[Имя]]," ",RIGHT(БД_2023[[#This Row],[Номер телефона]],5))</f>
        <v>ВАСИЛИЙ 0****</v>
      </c>
      <c r="M1156" s="17" t="str">
        <f>VLOOKUP(БД_2023[[#This Row],[Имя]],'СВ данные'!$A$1:$B$212,2,0)</f>
        <v>М</v>
      </c>
      <c r="N1156" t="s">
        <v>30</v>
      </c>
      <c r="O1156" t="str">
        <f>VLOOKUP(БД_2023[[#This Row],[Товар]],'СВ данные'!$E$2:$F$373,2,0)</f>
        <v>Разное</v>
      </c>
    </row>
    <row r="1157" spans="1:15" x14ac:dyDescent="0.2">
      <c r="A1157" s="14" t="s">
        <v>351</v>
      </c>
      <c r="B1157" s="4">
        <v>45211</v>
      </c>
      <c r="C1157" t="s">
        <v>658</v>
      </c>
      <c r="D1157" s="33" t="s">
        <v>1239</v>
      </c>
      <c r="E1157" s="7" t="s">
        <v>102</v>
      </c>
      <c r="F1157" s="6">
        <v>2918</v>
      </c>
      <c r="G1157" s="15">
        <v>0</v>
      </c>
      <c r="H1157" s="7" t="s">
        <v>12</v>
      </c>
      <c r="I1157" s="16">
        <v>49770</v>
      </c>
      <c r="J1157" s="18" t="s">
        <v>30</v>
      </c>
      <c r="K1157" t="str">
        <f>IF((БД_2023[[#This Row],[ВЫРУЧКА (ТГ.)]]/70)&gt;5000,(БД_2023[[#This Row],[ВЫРУЧКА (ТГ.)]]/70),"")</f>
        <v/>
      </c>
      <c r="L1157" t="str">
        <f>_xlfn.CONCAT(БД_2023[[#This Row],[Имя]]," ",RIGHT(БД_2023[[#This Row],[Номер телефона]],5))</f>
        <v>РУСЛАН 6****</v>
      </c>
      <c r="M1157" s="17" t="str">
        <f>VLOOKUP(БД_2023[[#This Row],[Имя]],'СВ данные'!$A$1:$B$212,2,0)</f>
        <v>М</v>
      </c>
      <c r="N1157" t="s">
        <v>30</v>
      </c>
      <c r="O1157" t="str">
        <f>VLOOKUP(БД_2023[[#This Row],[Товар]],'СВ данные'!$E$2:$F$373,2,0)</f>
        <v>Одежда</v>
      </c>
    </row>
    <row r="1158" spans="1:15" x14ac:dyDescent="0.2">
      <c r="A1158" s="14" t="s">
        <v>9</v>
      </c>
      <c r="B1158" s="4">
        <v>45211</v>
      </c>
      <c r="C1158" t="s">
        <v>411</v>
      </c>
      <c r="D1158" s="33" t="s">
        <v>905</v>
      </c>
      <c r="E1158" s="7" t="s">
        <v>213</v>
      </c>
      <c r="F1158" s="6">
        <v>7821</v>
      </c>
      <c r="G1158" s="15">
        <v>14</v>
      </c>
      <c r="H1158" s="7" t="s">
        <v>33</v>
      </c>
      <c r="I1158" s="16">
        <v>149310</v>
      </c>
      <c r="J1158" s="18" t="s">
        <v>533</v>
      </c>
      <c r="K1158" t="str">
        <f>IF((БД_2023[[#This Row],[ВЫРУЧКА (ТГ.)]]/70)&gt;5000,(БД_2023[[#This Row],[ВЫРУЧКА (ТГ.)]]/70),"")</f>
        <v/>
      </c>
      <c r="L1158" t="str">
        <f>_xlfn.CONCAT(БД_2023[[#This Row],[Имя]]," ",RIGHT(БД_2023[[#This Row],[Номер телефона]],5))</f>
        <v>СЕРГЕЙ 6****</v>
      </c>
      <c r="M1158" s="17" t="str">
        <f>VLOOKUP(БД_2023[[#This Row],[Имя]],'СВ данные'!$A$1:$B$212,2,0)</f>
        <v>М</v>
      </c>
      <c r="N1158" t="s">
        <v>711</v>
      </c>
      <c r="O1158" t="str">
        <f>VLOOKUP(БД_2023[[#This Row],[Товар]],'СВ данные'!$E$2:$F$373,2,0)</f>
        <v>Разное</v>
      </c>
    </row>
    <row r="1159" spans="1:15" x14ac:dyDescent="0.2">
      <c r="A1159" s="14" t="s">
        <v>11</v>
      </c>
      <c r="B1159" s="4">
        <v>45211</v>
      </c>
      <c r="C1159" t="s">
        <v>413</v>
      </c>
      <c r="D1159" s="33" t="s">
        <v>1040</v>
      </c>
      <c r="E1159" s="7" t="s">
        <v>120</v>
      </c>
      <c r="F1159" s="6">
        <v>4628</v>
      </c>
      <c r="G1159" s="15">
        <v>14.1</v>
      </c>
      <c r="H1159" s="7" t="s">
        <v>33</v>
      </c>
      <c r="I1159" s="16">
        <v>29470</v>
      </c>
      <c r="J1159" s="18" t="s">
        <v>25</v>
      </c>
      <c r="K1159" t="str">
        <f>IF((БД_2023[[#This Row],[ВЫРУЧКА (ТГ.)]]/70)&gt;5000,(БД_2023[[#This Row],[ВЫРУЧКА (ТГ.)]]/70),"")</f>
        <v/>
      </c>
      <c r="L1159" t="str">
        <f>_xlfn.CONCAT(БД_2023[[#This Row],[Имя]]," ",RIGHT(БД_2023[[#This Row],[Номер телефона]],5))</f>
        <v>АЛЕКСАНДР 1****</v>
      </c>
      <c r="M1159" s="17" t="str">
        <f>VLOOKUP(БД_2023[[#This Row],[Имя]],'СВ данные'!$A$1:$B$212,2,0)</f>
        <v>М</v>
      </c>
      <c r="N1159" t="s">
        <v>711</v>
      </c>
      <c r="O1159" t="str">
        <f>VLOOKUP(БД_2023[[#This Row],[Товар]],'СВ данные'!$E$2:$F$373,2,0)</f>
        <v>Бижутерия</v>
      </c>
    </row>
    <row r="1160" spans="1:15" x14ac:dyDescent="0.2">
      <c r="A1160" s="14" t="s">
        <v>11</v>
      </c>
      <c r="B1160" s="4">
        <v>45211</v>
      </c>
      <c r="C1160" t="s">
        <v>399</v>
      </c>
      <c r="D1160" s="33" t="s">
        <v>1052</v>
      </c>
      <c r="E1160" t="s">
        <v>179</v>
      </c>
      <c r="F1160" s="6">
        <v>5396</v>
      </c>
      <c r="G1160" s="15">
        <v>14.1</v>
      </c>
      <c r="H1160" s="7" t="s">
        <v>33</v>
      </c>
      <c r="I1160" s="16">
        <v>34370</v>
      </c>
      <c r="J1160" s="18" t="s">
        <v>25</v>
      </c>
      <c r="K1160" t="str">
        <f>IF((БД_2023[[#This Row],[ВЫРУЧКА (ТГ.)]]/70)&gt;5000,(БД_2023[[#This Row],[ВЫРУЧКА (ТГ.)]]/70),"")</f>
        <v/>
      </c>
      <c r="L1160" t="str">
        <f>_xlfn.CONCAT(БД_2023[[#This Row],[Имя]]," ",RIGHT(БД_2023[[#This Row],[Номер телефона]],5))</f>
        <v>НАТАЛЬЯ 8****</v>
      </c>
      <c r="M1160" s="17" t="str">
        <f>VLOOKUP(БД_2023[[#This Row],[Имя]],'СВ данные'!$A$1:$B$212,2,0)</f>
        <v>Ж</v>
      </c>
      <c r="N1160" t="s">
        <v>711</v>
      </c>
      <c r="O1160" t="str">
        <f>VLOOKUP(БД_2023[[#This Row],[Товар]],'СВ данные'!$E$2:$F$373,2,0)</f>
        <v>Разное</v>
      </c>
    </row>
    <row r="1161" spans="1:15" x14ac:dyDescent="0.2">
      <c r="A1161" t="s">
        <v>18</v>
      </c>
      <c r="B1161" s="4">
        <v>45212</v>
      </c>
      <c r="C1161" t="s">
        <v>464</v>
      </c>
      <c r="D1161" s="33" t="s">
        <v>1208</v>
      </c>
      <c r="E1161" t="s">
        <v>295</v>
      </c>
      <c r="F1161" s="5">
        <v>2226</v>
      </c>
      <c r="G1161" s="1">
        <v>14.1</v>
      </c>
      <c r="H1161" t="s">
        <v>33</v>
      </c>
      <c r="I1161" s="3">
        <v>22330</v>
      </c>
      <c r="J1161" s="17" t="s">
        <v>30</v>
      </c>
      <c r="K1161" t="str">
        <f>IF((БД_2023[[#This Row],[ВЫРУЧКА (ТГ.)]]/70)&gt;5000,(БД_2023[[#This Row],[ВЫРУЧКА (ТГ.)]]/70),"")</f>
        <v/>
      </c>
      <c r="L1161" t="str">
        <f>_xlfn.CONCAT(БД_2023[[#This Row],[Имя]]," ",RIGHT(БД_2023[[#This Row],[Номер телефона]],5))</f>
        <v>АЛЛА 7****</v>
      </c>
      <c r="M1161" s="17" t="str">
        <f>VLOOKUP(БД_2023[[#This Row],[Имя]],'СВ данные'!$A$1:$B$212,2,0)</f>
        <v>Ж</v>
      </c>
      <c r="N1161" t="s">
        <v>30</v>
      </c>
      <c r="O1161" t="str">
        <f>VLOOKUP(БД_2023[[#This Row],[Товар]],'СВ данные'!$E$2:$F$373,2,0)</f>
        <v>Товары для кухни</v>
      </c>
    </row>
    <row r="1162" spans="1:15" x14ac:dyDescent="0.2">
      <c r="A1162" t="s">
        <v>18</v>
      </c>
      <c r="B1162" s="4">
        <v>45212</v>
      </c>
      <c r="C1162" t="s">
        <v>413</v>
      </c>
      <c r="D1162" s="33" t="s">
        <v>929</v>
      </c>
      <c r="E1162" t="s">
        <v>527</v>
      </c>
      <c r="F1162" s="5">
        <v>28076</v>
      </c>
      <c r="G1162" s="1">
        <v>14.1</v>
      </c>
      <c r="H1162" t="s">
        <v>33</v>
      </c>
      <c r="I1162" s="3">
        <v>373590</v>
      </c>
      <c r="J1162" s="17" t="s">
        <v>25</v>
      </c>
      <c r="K1162" s="3">
        <f>IF((БД_2023[[#This Row],[ВЫРУЧКА (ТГ.)]]/70)&gt;5000,(БД_2023[[#This Row],[ВЫРУЧКА (ТГ.)]]/70),"")</f>
        <v>5337</v>
      </c>
      <c r="L1162" t="str">
        <f>_xlfn.CONCAT(БД_2023[[#This Row],[Имя]]," ",RIGHT(БД_2023[[#This Row],[Номер телефона]],5))</f>
        <v>АЛЕКСАНДР 5****</v>
      </c>
      <c r="M1162" s="17" t="str">
        <f>VLOOKUP(БД_2023[[#This Row],[Имя]],'СВ данные'!$A$1:$B$212,2,0)</f>
        <v>М</v>
      </c>
      <c r="N1162" t="s">
        <v>711</v>
      </c>
      <c r="O1162" t="str">
        <f>VLOOKUP(БД_2023[[#This Row],[Товар]],'СВ данные'!$E$2:$F$373,2,0)</f>
        <v>Цифровая техника</v>
      </c>
    </row>
    <row r="1163" spans="1:15" x14ac:dyDescent="0.2">
      <c r="A1163" s="14" t="s">
        <v>11</v>
      </c>
      <c r="B1163" s="4">
        <v>45213</v>
      </c>
      <c r="C1163" t="s">
        <v>453</v>
      </c>
      <c r="D1163" s="33" t="s">
        <v>846</v>
      </c>
      <c r="E1163" s="7" t="s">
        <v>45</v>
      </c>
      <c r="F1163" s="6">
        <v>6059</v>
      </c>
      <c r="G1163" s="15">
        <v>13.95</v>
      </c>
      <c r="H1163" s="7" t="s">
        <v>33</v>
      </c>
      <c r="I1163" s="16">
        <v>31430</v>
      </c>
      <c r="J1163" s="18" t="s">
        <v>25</v>
      </c>
      <c r="K1163" t="str">
        <f>IF((БД_2023[[#This Row],[ВЫРУЧКА (ТГ.)]]/70)&gt;5000,(БД_2023[[#This Row],[ВЫРУЧКА (ТГ.)]]/70),"")</f>
        <v/>
      </c>
      <c r="L1163" t="str">
        <f>_xlfn.CONCAT(БД_2023[[#This Row],[Имя]]," ",RIGHT(БД_2023[[#This Row],[Номер телефона]],5))</f>
        <v>МАРИЯ 3****</v>
      </c>
      <c r="M1163" s="17" t="str">
        <f>VLOOKUP(БД_2023[[#This Row],[Имя]],'СВ данные'!$A$1:$B$212,2,0)</f>
        <v>Ж</v>
      </c>
      <c r="N1163" t="s">
        <v>711</v>
      </c>
      <c r="O1163" t="str">
        <f>VLOOKUP(БД_2023[[#This Row],[Товар]],'СВ данные'!$E$2:$F$373,2,0)</f>
        <v>Одежда</v>
      </c>
    </row>
    <row r="1164" spans="1:15" x14ac:dyDescent="0.2">
      <c r="A1164" s="14" t="s">
        <v>11</v>
      </c>
      <c r="B1164" s="4">
        <v>45213</v>
      </c>
      <c r="C1164" t="s">
        <v>453</v>
      </c>
      <c r="D1164" s="33" t="s">
        <v>1115</v>
      </c>
      <c r="E1164" s="7" t="s">
        <v>139</v>
      </c>
      <c r="F1164" s="6">
        <v>16970</v>
      </c>
      <c r="G1164" s="15">
        <v>13.95</v>
      </c>
      <c r="H1164" s="7" t="s">
        <v>33</v>
      </c>
      <c r="I1164" s="16">
        <v>87990</v>
      </c>
      <c r="J1164" s="18" t="s">
        <v>25</v>
      </c>
      <c r="K1164" t="str">
        <f>IF((БД_2023[[#This Row],[ВЫРУЧКА (ТГ.)]]/70)&gt;5000,(БД_2023[[#This Row],[ВЫРУЧКА (ТГ.)]]/70),"")</f>
        <v/>
      </c>
      <c r="L1164" t="str">
        <f>_xlfn.CONCAT(БД_2023[[#This Row],[Имя]]," ",RIGHT(БД_2023[[#This Row],[Номер телефона]],5))</f>
        <v>МАРИЯ 6****</v>
      </c>
      <c r="M1164" s="17" t="str">
        <f>VLOOKUP(БД_2023[[#This Row],[Имя]],'СВ данные'!$A$1:$B$212,2,0)</f>
        <v>Ж</v>
      </c>
      <c r="N1164" t="s">
        <v>711</v>
      </c>
      <c r="O1164" t="str">
        <f>VLOOKUP(БД_2023[[#This Row],[Товар]],'СВ данные'!$E$2:$F$373,2,0)</f>
        <v>Для дома</v>
      </c>
    </row>
    <row r="1165" spans="1:15" x14ac:dyDescent="0.2">
      <c r="A1165" s="14" t="s">
        <v>11</v>
      </c>
      <c r="B1165" s="4">
        <v>45213</v>
      </c>
      <c r="C1165" t="s">
        <v>400</v>
      </c>
      <c r="D1165" s="33" t="s">
        <v>872</v>
      </c>
      <c r="E1165" s="7" t="s">
        <v>320</v>
      </c>
      <c r="F1165" s="6">
        <v>5401</v>
      </c>
      <c r="G1165" s="15">
        <v>13.95</v>
      </c>
      <c r="H1165" t="s">
        <v>33</v>
      </c>
      <c r="I1165" s="16">
        <v>34370</v>
      </c>
      <c r="J1165" s="18" t="s">
        <v>25</v>
      </c>
      <c r="K1165" t="str">
        <f>IF((БД_2023[[#This Row],[ВЫРУЧКА (ТГ.)]]/70)&gt;5000,(БД_2023[[#This Row],[ВЫРУЧКА (ТГ.)]]/70),"")</f>
        <v/>
      </c>
      <c r="L1165" t="str">
        <f>_xlfn.CONCAT(БД_2023[[#This Row],[Имя]]," ",RIGHT(БД_2023[[#This Row],[Номер телефона]],5))</f>
        <v>АННА 3****</v>
      </c>
      <c r="M1165" s="17" t="str">
        <f>VLOOKUP(БД_2023[[#This Row],[Имя]],'СВ данные'!$A$1:$B$212,2,0)</f>
        <v>Ж</v>
      </c>
      <c r="N1165" t="s">
        <v>711</v>
      </c>
      <c r="O1165" t="str">
        <f>VLOOKUP(БД_2023[[#This Row],[Товар]],'СВ данные'!$E$2:$F$373,2,0)</f>
        <v>Разное</v>
      </c>
    </row>
    <row r="1166" spans="1:15" x14ac:dyDescent="0.2">
      <c r="A1166" s="14" t="s">
        <v>11</v>
      </c>
      <c r="B1166" s="4">
        <v>45213</v>
      </c>
      <c r="C1166" t="s">
        <v>455</v>
      </c>
      <c r="D1166" s="33" t="s">
        <v>1240</v>
      </c>
      <c r="E1166" s="7" t="s">
        <v>253</v>
      </c>
      <c r="F1166" s="6">
        <v>1650</v>
      </c>
      <c r="G1166" s="15">
        <v>14.5</v>
      </c>
      <c r="H1166" s="7" t="s">
        <v>12</v>
      </c>
      <c r="I1166" s="16">
        <v>8540</v>
      </c>
      <c r="J1166" s="18" t="s">
        <v>25</v>
      </c>
      <c r="K1166" t="str">
        <f>IF((БД_2023[[#This Row],[ВЫРУЧКА (ТГ.)]]/70)&gt;5000,(БД_2023[[#This Row],[ВЫРУЧКА (ТГ.)]]/70),"")</f>
        <v/>
      </c>
      <c r="L1166" t="str">
        <f>_xlfn.CONCAT(БД_2023[[#This Row],[Имя]]," ",RIGHT(БД_2023[[#This Row],[Номер телефона]],5))</f>
        <v>ГАЛИНА 9****</v>
      </c>
      <c r="M1166" s="17" t="str">
        <f>VLOOKUP(БД_2023[[#This Row],[Имя]],'СВ данные'!$A$1:$B$212,2,0)</f>
        <v>Ж</v>
      </c>
      <c r="N1166" t="s">
        <v>711</v>
      </c>
      <c r="O1166" t="str">
        <f>VLOOKUP(БД_2023[[#This Row],[Товар]],'СВ данные'!$E$2:$F$373,2,0)</f>
        <v>Для дома</v>
      </c>
    </row>
    <row r="1167" spans="1:15" x14ac:dyDescent="0.2">
      <c r="A1167" s="14" t="s">
        <v>13</v>
      </c>
      <c r="B1167" s="4">
        <v>45213</v>
      </c>
      <c r="C1167" t="s">
        <v>400</v>
      </c>
      <c r="D1167" s="33" t="s">
        <v>1241</v>
      </c>
      <c r="E1167" s="7" t="s">
        <v>129</v>
      </c>
      <c r="F1167" s="6">
        <v>1070</v>
      </c>
      <c r="G1167" s="15">
        <v>13.9</v>
      </c>
      <c r="H1167" t="s">
        <v>12</v>
      </c>
      <c r="I1167" s="16">
        <v>49000</v>
      </c>
      <c r="J1167" s="18" t="s">
        <v>25</v>
      </c>
      <c r="K1167" t="str">
        <f>IF((БД_2023[[#This Row],[ВЫРУЧКА (ТГ.)]]/70)&gt;5000,(БД_2023[[#This Row],[ВЫРУЧКА (ТГ.)]]/70),"")</f>
        <v/>
      </c>
      <c r="L1167" t="str">
        <f>_xlfn.CONCAT(БД_2023[[#This Row],[Имя]]," ",RIGHT(БД_2023[[#This Row],[Номер телефона]],5))</f>
        <v>АННА 7****</v>
      </c>
      <c r="M1167" s="17" t="str">
        <f>VLOOKUP(БД_2023[[#This Row],[Имя]],'СВ данные'!$A$1:$B$212,2,0)</f>
        <v>Ж</v>
      </c>
      <c r="N1167" t="s">
        <v>711</v>
      </c>
      <c r="O1167" t="str">
        <f>VLOOKUP(БД_2023[[#This Row],[Товар]],'СВ данные'!$E$2:$F$373,2,0)</f>
        <v>Для дома</v>
      </c>
    </row>
    <row r="1168" spans="1:15" x14ac:dyDescent="0.2">
      <c r="A1168" s="14" t="s">
        <v>13</v>
      </c>
      <c r="B1168" s="4">
        <v>45215</v>
      </c>
      <c r="C1168" t="s">
        <v>412</v>
      </c>
      <c r="D1168" s="33" t="s">
        <v>1242</v>
      </c>
      <c r="E1168" s="7" t="s">
        <v>105</v>
      </c>
      <c r="F1168" s="6">
        <v>27050</v>
      </c>
      <c r="G1168" s="15">
        <v>13.9</v>
      </c>
      <c r="H1168" t="s">
        <v>39</v>
      </c>
      <c r="I1168" s="16">
        <v>125370</v>
      </c>
      <c r="J1168" s="18" t="s">
        <v>30</v>
      </c>
      <c r="K1168" t="str">
        <f>IF((БД_2023[[#This Row],[ВЫРУЧКА (ТГ.)]]/70)&gt;5000,(БД_2023[[#This Row],[ВЫРУЧКА (ТГ.)]]/70),"")</f>
        <v/>
      </c>
      <c r="L1168" t="str">
        <f>_xlfn.CONCAT(БД_2023[[#This Row],[Имя]]," ",RIGHT(БД_2023[[#This Row],[Номер телефона]],5))</f>
        <v>ДМИТРИЙ 0****</v>
      </c>
      <c r="M1168" s="17" t="str">
        <f>VLOOKUP(БД_2023[[#This Row],[Имя]],'СВ данные'!$A$1:$B$212,2,0)</f>
        <v>М</v>
      </c>
      <c r="N1168" t="s">
        <v>30</v>
      </c>
      <c r="O1168" t="str">
        <f>VLOOKUP(БД_2023[[#This Row],[Товар]],'СВ данные'!$E$2:$F$373,2,0)</f>
        <v>Инструменты</v>
      </c>
    </row>
    <row r="1169" spans="1:15" x14ac:dyDescent="0.2">
      <c r="A1169" s="14" t="s">
        <v>13</v>
      </c>
      <c r="B1169" s="4">
        <v>45215</v>
      </c>
      <c r="C1169" t="s">
        <v>418</v>
      </c>
      <c r="D1169" s="33" t="s">
        <v>1243</v>
      </c>
      <c r="E1169" s="7" t="s">
        <v>151</v>
      </c>
      <c r="F1169" s="6">
        <v>350</v>
      </c>
      <c r="G1169" s="15">
        <v>13.9</v>
      </c>
      <c r="H1169" s="7" t="s">
        <v>41</v>
      </c>
      <c r="I1169" s="16">
        <v>21000</v>
      </c>
      <c r="J1169" s="18" t="s">
        <v>25</v>
      </c>
      <c r="K1169" t="str">
        <f>IF((БД_2023[[#This Row],[ВЫРУЧКА (ТГ.)]]/70)&gt;5000,(БД_2023[[#This Row],[ВЫРУЧКА (ТГ.)]]/70),"")</f>
        <v/>
      </c>
      <c r="L1169" t="str">
        <f>_xlfn.CONCAT(БД_2023[[#This Row],[Имя]]," ",RIGHT(БД_2023[[#This Row],[Номер телефона]],5))</f>
        <v>ВЕРОНИКА 1****</v>
      </c>
      <c r="M1169" s="17" t="str">
        <f>VLOOKUP(БД_2023[[#This Row],[Имя]],'СВ данные'!$A$1:$B$212,2,0)</f>
        <v>Ж</v>
      </c>
      <c r="N1169" t="s">
        <v>711</v>
      </c>
      <c r="O1169" t="str">
        <f>VLOOKUP(БД_2023[[#This Row],[Товар]],'СВ данные'!$E$2:$F$373,2,0)</f>
        <v>Образцы</v>
      </c>
    </row>
    <row r="1170" spans="1:15" x14ac:dyDescent="0.2">
      <c r="A1170" s="14" t="s">
        <v>19</v>
      </c>
      <c r="B1170" s="4">
        <v>45216</v>
      </c>
      <c r="C1170" t="s">
        <v>353</v>
      </c>
      <c r="D1170" s="33" t="s">
        <v>1244</v>
      </c>
      <c r="E1170" s="7" t="s">
        <v>286</v>
      </c>
      <c r="F1170" s="6" t="s">
        <v>30</v>
      </c>
      <c r="G1170" s="15">
        <v>0</v>
      </c>
      <c r="H1170" t="s">
        <v>12</v>
      </c>
      <c r="I1170" s="16">
        <v>63000</v>
      </c>
      <c r="J1170" s="18" t="s">
        <v>30</v>
      </c>
      <c r="K1170" t="str">
        <f>IF((БД_2023[[#This Row],[ВЫРУЧКА (ТГ.)]]/70)&gt;5000,(БД_2023[[#This Row],[ВЫРУЧКА (ТГ.)]]/70),"")</f>
        <v/>
      </c>
      <c r="L1170" t="str">
        <f>_xlfn.CONCAT(БД_2023[[#This Row],[Имя]]," ",RIGHT(БД_2023[[#This Row],[Номер телефона]],5))</f>
        <v>ИРИНА 8****</v>
      </c>
      <c r="M1170" s="17" t="str">
        <f>VLOOKUP(БД_2023[[#This Row],[Имя]],'СВ данные'!$A$1:$B$212,2,0)</f>
        <v>Ж</v>
      </c>
      <c r="N1170" t="s">
        <v>30</v>
      </c>
      <c r="O1170" t="str">
        <f>VLOOKUP(БД_2023[[#This Row],[Товар]],'СВ данные'!$E$2:$F$373,2,0)</f>
        <v>Товары для кухни</v>
      </c>
    </row>
    <row r="1171" spans="1:15" x14ac:dyDescent="0.2">
      <c r="A1171" s="14" t="s">
        <v>11</v>
      </c>
      <c r="B1171" s="4">
        <v>45216</v>
      </c>
      <c r="C1171" t="s">
        <v>453</v>
      </c>
      <c r="D1171" s="33" t="s">
        <v>846</v>
      </c>
      <c r="E1171" s="7" t="s">
        <v>321</v>
      </c>
      <c r="F1171" s="6">
        <v>1309</v>
      </c>
      <c r="G1171" s="15">
        <v>13.95</v>
      </c>
      <c r="H1171" s="7" t="s">
        <v>33</v>
      </c>
      <c r="I1171" s="16">
        <v>6790</v>
      </c>
      <c r="J1171" s="18" t="s">
        <v>25</v>
      </c>
      <c r="K1171" t="str">
        <f>IF((БД_2023[[#This Row],[ВЫРУЧКА (ТГ.)]]/70)&gt;5000,(БД_2023[[#This Row],[ВЫРУЧКА (ТГ.)]]/70),"")</f>
        <v/>
      </c>
      <c r="L1171" t="str">
        <f>_xlfn.CONCAT(БД_2023[[#This Row],[Имя]]," ",RIGHT(БД_2023[[#This Row],[Номер телефона]],5))</f>
        <v>МАРИЯ 3****</v>
      </c>
      <c r="M1171" s="17" t="str">
        <f>VLOOKUP(БД_2023[[#This Row],[Имя]],'СВ данные'!$A$1:$B$212,2,0)</f>
        <v>Ж</v>
      </c>
      <c r="N1171" t="s">
        <v>711</v>
      </c>
      <c r="O1171" t="str">
        <f>VLOOKUP(БД_2023[[#This Row],[Товар]],'СВ данные'!$E$2:$F$373,2,0)</f>
        <v>Обувь</v>
      </c>
    </row>
    <row r="1172" spans="1:15" x14ac:dyDescent="0.2">
      <c r="A1172" s="14" t="s">
        <v>11</v>
      </c>
      <c r="B1172" s="4">
        <v>45216</v>
      </c>
      <c r="C1172" t="s">
        <v>400</v>
      </c>
      <c r="D1172" s="33" t="s">
        <v>872</v>
      </c>
      <c r="E1172" s="7" t="s">
        <v>323</v>
      </c>
      <c r="F1172" s="6">
        <v>6492</v>
      </c>
      <c r="G1172" s="15">
        <v>13.95</v>
      </c>
      <c r="H1172" s="7" t="s">
        <v>33</v>
      </c>
      <c r="I1172" s="16">
        <v>41300</v>
      </c>
      <c r="J1172" s="18" t="s">
        <v>25</v>
      </c>
      <c r="K1172" t="str">
        <f>IF((БД_2023[[#This Row],[ВЫРУЧКА (ТГ.)]]/70)&gt;5000,(БД_2023[[#This Row],[ВЫРУЧКА (ТГ.)]]/70),"")</f>
        <v/>
      </c>
      <c r="L1172" t="str">
        <f>_xlfn.CONCAT(БД_2023[[#This Row],[Имя]]," ",RIGHT(БД_2023[[#This Row],[Номер телефона]],5))</f>
        <v>АННА 3****</v>
      </c>
      <c r="M1172" s="17" t="str">
        <f>VLOOKUP(БД_2023[[#This Row],[Имя]],'СВ данные'!$A$1:$B$212,2,0)</f>
        <v>Ж</v>
      </c>
      <c r="N1172" t="s">
        <v>711</v>
      </c>
      <c r="O1172" t="str">
        <f>VLOOKUP(БД_2023[[#This Row],[Товар]],'СВ данные'!$E$2:$F$373,2,0)</f>
        <v>Разное</v>
      </c>
    </row>
    <row r="1173" spans="1:15" x14ac:dyDescent="0.2">
      <c r="A1173" s="14" t="s">
        <v>0</v>
      </c>
      <c r="B1173" s="4">
        <v>45217</v>
      </c>
      <c r="C1173" t="s">
        <v>353</v>
      </c>
      <c r="D1173" s="33" t="s">
        <v>1023</v>
      </c>
      <c r="E1173" s="7" t="s">
        <v>314</v>
      </c>
      <c r="F1173" s="6">
        <v>29041</v>
      </c>
      <c r="G1173" s="15">
        <v>14.2</v>
      </c>
      <c r="H1173" s="7" t="s">
        <v>36</v>
      </c>
      <c r="I1173" s="16">
        <v>268975</v>
      </c>
      <c r="J1173" s="18" t="s">
        <v>533</v>
      </c>
      <c r="K1173" t="str">
        <f>IF((БД_2023[[#This Row],[ВЫРУЧКА (ТГ.)]]/70)&gt;5000,(БД_2023[[#This Row],[ВЫРУЧКА (ТГ.)]]/70),"")</f>
        <v/>
      </c>
      <c r="L1173" t="str">
        <f>_xlfn.CONCAT(БД_2023[[#This Row],[Имя]]," ",RIGHT(БД_2023[[#This Row],[Номер телефона]],5))</f>
        <v>ИРИНА 6****</v>
      </c>
      <c r="M1173" s="17" t="str">
        <f>VLOOKUP(БД_2023[[#This Row],[Имя]],'СВ данные'!$A$1:$B$212,2,0)</f>
        <v>Ж</v>
      </c>
      <c r="N1173" t="s">
        <v>711</v>
      </c>
      <c r="O1173" t="str">
        <f>VLOOKUP(БД_2023[[#This Row],[Товар]],'СВ данные'!$E$2:$F$373,2,0)</f>
        <v>Для дома</v>
      </c>
    </row>
    <row r="1174" spans="1:15" x14ac:dyDescent="0.2">
      <c r="A1174" s="14" t="s">
        <v>0</v>
      </c>
      <c r="B1174" s="4">
        <v>45217</v>
      </c>
      <c r="C1174" t="s">
        <v>441</v>
      </c>
      <c r="D1174" s="33" t="s">
        <v>750</v>
      </c>
      <c r="E1174" s="7" t="s">
        <v>219</v>
      </c>
      <c r="F1174" s="6">
        <v>20371</v>
      </c>
      <c r="G1174" s="15">
        <v>14.15</v>
      </c>
      <c r="H1174" s="7" t="s">
        <v>37</v>
      </c>
      <c r="I1174" s="16">
        <v>187740.7</v>
      </c>
      <c r="J1174" s="18" t="s">
        <v>533</v>
      </c>
      <c r="K1174" t="str">
        <f>IF((БД_2023[[#This Row],[ВЫРУЧКА (ТГ.)]]/70)&gt;5000,(БД_2023[[#This Row],[ВЫРУЧКА (ТГ.)]]/70),"")</f>
        <v/>
      </c>
      <c r="L1174" t="str">
        <f>_xlfn.CONCAT(БД_2023[[#This Row],[Имя]]," ",RIGHT(БД_2023[[#This Row],[Номер телефона]],5))</f>
        <v>ЗОЯ 8****</v>
      </c>
      <c r="M1174" s="17" t="str">
        <f>VLOOKUP(БД_2023[[#This Row],[Имя]],'СВ данные'!$A$1:$B$212,2,0)</f>
        <v>Ж</v>
      </c>
      <c r="N1174" t="s">
        <v>711</v>
      </c>
      <c r="O1174" t="str">
        <f>VLOOKUP(БД_2023[[#This Row],[Товар]],'СВ данные'!$E$2:$F$373,2,0)</f>
        <v>ЗОО Товары</v>
      </c>
    </row>
    <row r="1175" spans="1:15" x14ac:dyDescent="0.2">
      <c r="A1175" s="14" t="s">
        <v>11</v>
      </c>
      <c r="B1175" s="4">
        <v>45217</v>
      </c>
      <c r="C1175" t="s">
        <v>413</v>
      </c>
      <c r="D1175" s="33" t="s">
        <v>1040</v>
      </c>
      <c r="E1175" s="7" t="s">
        <v>286</v>
      </c>
      <c r="F1175" s="6">
        <v>1955</v>
      </c>
      <c r="G1175" s="15">
        <v>13.95</v>
      </c>
      <c r="H1175" s="7" t="s">
        <v>33</v>
      </c>
      <c r="I1175" s="16">
        <v>12460</v>
      </c>
      <c r="J1175" s="18" t="s">
        <v>25</v>
      </c>
      <c r="K1175" t="str">
        <f>IF((БД_2023[[#This Row],[ВЫРУЧКА (ТГ.)]]/70)&gt;5000,(БД_2023[[#This Row],[ВЫРУЧКА (ТГ.)]]/70),"")</f>
        <v/>
      </c>
      <c r="L1175" t="str">
        <f>_xlfn.CONCAT(БД_2023[[#This Row],[Имя]]," ",RIGHT(БД_2023[[#This Row],[Номер телефона]],5))</f>
        <v>АЛЕКСАНДР 1****</v>
      </c>
      <c r="M1175" s="17" t="str">
        <f>VLOOKUP(БД_2023[[#This Row],[Имя]],'СВ данные'!$A$1:$B$212,2,0)</f>
        <v>М</v>
      </c>
      <c r="N1175" t="s">
        <v>711</v>
      </c>
      <c r="O1175" t="str">
        <f>VLOOKUP(БД_2023[[#This Row],[Товар]],'СВ данные'!$E$2:$F$373,2,0)</f>
        <v>Товары для кухни</v>
      </c>
    </row>
    <row r="1176" spans="1:15" x14ac:dyDescent="0.2">
      <c r="A1176" s="14" t="s">
        <v>0</v>
      </c>
      <c r="B1176" s="4">
        <v>45217</v>
      </c>
      <c r="C1176" t="s">
        <v>403</v>
      </c>
      <c r="D1176" s="18" t="s">
        <v>1245</v>
      </c>
      <c r="E1176" s="7" t="s">
        <v>262</v>
      </c>
      <c r="F1176" s="6">
        <v>4419</v>
      </c>
      <c r="G1176" s="15">
        <v>70</v>
      </c>
      <c r="H1176" s="7" t="s">
        <v>42</v>
      </c>
      <c r="I1176" s="16">
        <v>69937</v>
      </c>
      <c r="J1176" s="18" t="s">
        <v>535</v>
      </c>
      <c r="K1176" t="str">
        <f>IF((БД_2023[[#This Row],[ВЫРУЧКА (ТГ.)]]/70)&gt;5000,(БД_2023[[#This Row],[ВЫРУЧКА (ТГ.)]]/70),"")</f>
        <v/>
      </c>
      <c r="L1176" t="str">
        <f>_xlfn.CONCAT(БД_2023[[#This Row],[Имя]]," ",RIGHT(БД_2023[[#This Row],[Номер телефона]],5))</f>
        <v>АЖАР 4****</v>
      </c>
      <c r="M1176" s="17" t="str">
        <f>VLOOKUP(БД_2023[[#This Row],[Имя]],'СВ данные'!$A$1:$B$212,2,0)</f>
        <v>М</v>
      </c>
      <c r="N1176" t="s">
        <v>710</v>
      </c>
      <c r="O1176" t="str">
        <f>VLOOKUP(БД_2023[[#This Row],[Товар]],'СВ данные'!$E$2:$F$373,2,0)</f>
        <v>Одежда</v>
      </c>
    </row>
    <row r="1177" spans="1:15" x14ac:dyDescent="0.2">
      <c r="A1177" s="14" t="s">
        <v>14</v>
      </c>
      <c r="B1177" s="4">
        <v>45217</v>
      </c>
      <c r="C1177" t="s">
        <v>427</v>
      </c>
      <c r="D1177" s="33" t="s">
        <v>889</v>
      </c>
      <c r="E1177" s="7" t="s">
        <v>65</v>
      </c>
      <c r="F1177" s="6">
        <v>8672.4</v>
      </c>
      <c r="G1177" s="15">
        <v>13.9</v>
      </c>
      <c r="H1177" s="7" t="s">
        <v>36</v>
      </c>
      <c r="I1177" s="16">
        <v>86870</v>
      </c>
      <c r="J1177" s="18" t="s">
        <v>25</v>
      </c>
      <c r="K1177" t="str">
        <f>IF((БД_2023[[#This Row],[ВЫРУЧКА (ТГ.)]]/70)&gt;5000,(БД_2023[[#This Row],[ВЫРУЧКА (ТГ.)]]/70),"")</f>
        <v/>
      </c>
      <c r="L1177" t="str">
        <f>_xlfn.CONCAT(БД_2023[[#This Row],[Имя]]," ",RIGHT(БД_2023[[#This Row],[Номер телефона]],5))</f>
        <v>ДАРЬЯ 5****</v>
      </c>
      <c r="M1177" s="17" t="str">
        <f>VLOOKUP(БД_2023[[#This Row],[Имя]],'СВ данные'!$A$1:$B$212,2,0)</f>
        <v>Ж</v>
      </c>
      <c r="N1177" t="s">
        <v>711</v>
      </c>
      <c r="O1177" t="str">
        <f>VLOOKUP(БД_2023[[#This Row],[Товар]],'СВ данные'!$E$2:$F$373,2,0)</f>
        <v>Игрушки</v>
      </c>
    </row>
    <row r="1178" spans="1:15" x14ac:dyDescent="0.2">
      <c r="A1178" s="14" t="s">
        <v>18</v>
      </c>
      <c r="B1178" s="4">
        <v>45218</v>
      </c>
      <c r="C1178" t="s">
        <v>596</v>
      </c>
      <c r="D1178" s="33" t="s">
        <v>793</v>
      </c>
      <c r="E1178" s="7" t="s">
        <v>81</v>
      </c>
      <c r="F1178" s="6">
        <v>6716</v>
      </c>
      <c r="G1178" s="15">
        <v>13.85</v>
      </c>
      <c r="H1178" s="7" t="s">
        <v>33</v>
      </c>
      <c r="I1178" s="16">
        <v>81620</v>
      </c>
      <c r="J1178" s="18" t="s">
        <v>25</v>
      </c>
      <c r="K1178" t="str">
        <f>IF((БД_2023[[#This Row],[ВЫРУЧКА (ТГ.)]]/70)&gt;5000,(БД_2023[[#This Row],[ВЫРУЧКА (ТГ.)]]/70),"")</f>
        <v/>
      </c>
      <c r="L1178" t="str">
        <f>_xlfn.CONCAT(БД_2023[[#This Row],[Имя]]," ",RIGHT(БД_2023[[#This Row],[Номер телефона]],5))</f>
        <v>АНИ 5****</v>
      </c>
      <c r="M1178" s="17" t="str">
        <f>VLOOKUP(БД_2023[[#This Row],[Имя]],'СВ данные'!$A$1:$B$212,2,0)</f>
        <v>Ж</v>
      </c>
      <c r="N1178" t="s">
        <v>711</v>
      </c>
      <c r="O1178" t="str">
        <f>VLOOKUP(БД_2023[[#This Row],[Товар]],'СВ данные'!$E$2:$F$373,2,0)</f>
        <v>Рюкзаки</v>
      </c>
    </row>
    <row r="1179" spans="1:15" x14ac:dyDescent="0.2">
      <c r="A1179" s="14" t="s">
        <v>18</v>
      </c>
      <c r="B1179" s="4">
        <v>45218</v>
      </c>
      <c r="C1179" t="s">
        <v>395</v>
      </c>
      <c r="D1179" s="33" t="s">
        <v>1246</v>
      </c>
      <c r="E1179" t="s">
        <v>113</v>
      </c>
      <c r="F1179" s="6">
        <v>6885</v>
      </c>
      <c r="G1179" s="15">
        <v>13.9</v>
      </c>
      <c r="H1179" s="7" t="s">
        <v>12</v>
      </c>
      <c r="I1179" s="16">
        <v>49000</v>
      </c>
      <c r="J1179" s="18" t="s">
        <v>25</v>
      </c>
      <c r="K1179" t="str">
        <f>IF((БД_2023[[#This Row],[ВЫРУЧКА (ТГ.)]]/70)&gt;5000,(БД_2023[[#This Row],[ВЫРУЧКА (ТГ.)]]/70),"")</f>
        <v/>
      </c>
      <c r="L1179" t="str">
        <f>_xlfn.CONCAT(БД_2023[[#This Row],[Имя]]," ",RIGHT(БД_2023[[#This Row],[Номер телефона]],5))</f>
        <v>ЮЛИЯ 3****</v>
      </c>
      <c r="M1179" s="17" t="str">
        <f>VLOOKUP(БД_2023[[#This Row],[Имя]],'СВ данные'!$A$1:$B$212,2,0)</f>
        <v>Ж</v>
      </c>
      <c r="N1179" t="s">
        <v>711</v>
      </c>
      <c r="O1179" t="str">
        <f>VLOOKUP(БД_2023[[#This Row],[Товар]],'СВ данные'!$E$2:$F$373,2,0)</f>
        <v>Разное</v>
      </c>
    </row>
    <row r="1180" spans="1:15" x14ac:dyDescent="0.2">
      <c r="A1180" s="14" t="s">
        <v>18</v>
      </c>
      <c r="B1180" s="4">
        <v>45218</v>
      </c>
      <c r="C1180" t="s">
        <v>413</v>
      </c>
      <c r="D1180" s="33" t="s">
        <v>985</v>
      </c>
      <c r="E1180" s="7" t="s">
        <v>171</v>
      </c>
      <c r="F1180" s="6">
        <v>12420</v>
      </c>
      <c r="G1180" s="15">
        <v>13.9</v>
      </c>
      <c r="H1180" s="7" t="s">
        <v>33</v>
      </c>
      <c r="I1180" s="16">
        <v>197400</v>
      </c>
      <c r="J1180" s="18" t="s">
        <v>25</v>
      </c>
      <c r="K1180" t="str">
        <f>IF((БД_2023[[#This Row],[ВЫРУЧКА (ТГ.)]]/70)&gt;5000,(БД_2023[[#This Row],[ВЫРУЧКА (ТГ.)]]/70),"")</f>
        <v/>
      </c>
      <c r="L1180" t="str">
        <f>_xlfn.CONCAT(БД_2023[[#This Row],[Имя]]," ",RIGHT(БД_2023[[#This Row],[Номер телефона]],5))</f>
        <v>АЛЕКСАНДР 8****</v>
      </c>
      <c r="M1180" s="17" t="str">
        <f>VLOOKUP(БД_2023[[#This Row],[Имя]],'СВ данные'!$A$1:$B$212,2,0)</f>
        <v>М</v>
      </c>
      <c r="N1180" t="s">
        <v>711</v>
      </c>
      <c r="O1180" t="str">
        <f>VLOOKUP(БД_2023[[#This Row],[Товар]],'СВ данные'!$E$2:$F$373,2,0)</f>
        <v>Разное</v>
      </c>
    </row>
    <row r="1181" spans="1:15" x14ac:dyDescent="0.2">
      <c r="A1181" s="14" t="s">
        <v>13</v>
      </c>
      <c r="B1181" s="4">
        <v>45218</v>
      </c>
      <c r="C1181" t="s">
        <v>400</v>
      </c>
      <c r="D1181" s="18" t="s">
        <v>804</v>
      </c>
      <c r="E1181" s="7" t="s">
        <v>175</v>
      </c>
      <c r="F1181" s="6">
        <v>2464</v>
      </c>
      <c r="G1181" s="15">
        <v>68</v>
      </c>
      <c r="H1181" t="s">
        <v>33</v>
      </c>
      <c r="I1181" s="16">
        <v>55230</v>
      </c>
      <c r="J1181" s="18" t="s">
        <v>717</v>
      </c>
      <c r="K1181" t="str">
        <f>IF((БД_2023[[#This Row],[ВЫРУЧКА (ТГ.)]]/70)&gt;5000,(БД_2023[[#This Row],[ВЫРУЧКА (ТГ.)]]/70),"")</f>
        <v/>
      </c>
      <c r="L1181" t="str">
        <f>_xlfn.CONCAT(БД_2023[[#This Row],[Имя]]," ",RIGHT(БД_2023[[#This Row],[Номер телефона]],5))</f>
        <v>АННА 9****</v>
      </c>
      <c r="M1181" s="17" t="str">
        <f>VLOOKUP(БД_2023[[#This Row],[Имя]],'СВ данные'!$A$1:$B$212,2,0)</f>
        <v>Ж</v>
      </c>
      <c r="N1181" t="s">
        <v>710</v>
      </c>
      <c r="O1181" t="str">
        <f>VLOOKUP(БД_2023[[#This Row],[Товар]],'СВ данные'!$E$2:$F$373,2,0)</f>
        <v>Одежда</v>
      </c>
    </row>
    <row r="1182" spans="1:15" x14ac:dyDescent="0.2">
      <c r="A1182" s="14" t="s">
        <v>18</v>
      </c>
      <c r="B1182" s="4">
        <v>45218</v>
      </c>
      <c r="C1182" t="s">
        <v>614</v>
      </c>
      <c r="D1182" s="18" t="s">
        <v>1247</v>
      </c>
      <c r="E1182" s="7" t="s">
        <v>308</v>
      </c>
      <c r="F1182" s="6">
        <v>17897</v>
      </c>
      <c r="G1182" s="15">
        <v>67.8</v>
      </c>
      <c r="H1182" s="7" t="s">
        <v>12</v>
      </c>
      <c r="I1182" s="16">
        <v>121240</v>
      </c>
      <c r="J1182" s="18" t="s">
        <v>717</v>
      </c>
      <c r="K1182" t="str">
        <f>IF((БД_2023[[#This Row],[ВЫРУЧКА (ТГ.)]]/70)&gt;5000,(БД_2023[[#This Row],[ВЫРУЧКА (ТГ.)]]/70),"")</f>
        <v/>
      </c>
      <c r="L1182" t="str">
        <f>_xlfn.CONCAT(БД_2023[[#This Row],[Имя]]," ",RIGHT(БД_2023[[#This Row],[Номер телефона]],5))</f>
        <v>ГУЛНАЗ 3****</v>
      </c>
      <c r="M1182" s="17" t="str">
        <f>VLOOKUP(БД_2023[[#This Row],[Имя]],'СВ данные'!$A$1:$B$212,2,0)</f>
        <v>Ж</v>
      </c>
      <c r="N1182" t="s">
        <v>710</v>
      </c>
      <c r="O1182" t="str">
        <f>VLOOKUP(БД_2023[[#This Row],[Товар]],'СВ данные'!$E$2:$F$373,2,0)</f>
        <v>Цифровая техника</v>
      </c>
    </row>
    <row r="1183" spans="1:15" x14ac:dyDescent="0.2">
      <c r="A1183" s="14" t="s">
        <v>11</v>
      </c>
      <c r="B1183" s="4">
        <v>45218</v>
      </c>
      <c r="C1183" t="s">
        <v>500</v>
      </c>
      <c r="D1183" s="33" t="s">
        <v>756</v>
      </c>
      <c r="E1183" t="s">
        <v>179</v>
      </c>
      <c r="F1183" s="6">
        <v>1669</v>
      </c>
      <c r="G1183" s="15">
        <v>14</v>
      </c>
      <c r="H1183" s="7" t="s">
        <v>32</v>
      </c>
      <c r="I1183" s="16">
        <v>10640</v>
      </c>
      <c r="J1183" s="18" t="s">
        <v>30</v>
      </c>
      <c r="K1183" t="str">
        <f>IF((БД_2023[[#This Row],[ВЫРУЧКА (ТГ.)]]/70)&gt;5000,(БД_2023[[#This Row],[ВЫРУЧКА (ТГ.)]]/70),"")</f>
        <v/>
      </c>
      <c r="L1183" t="str">
        <f>_xlfn.CONCAT(БД_2023[[#This Row],[Имя]]," ",RIGHT(БД_2023[[#This Row],[Номер телефона]],5))</f>
        <v>10746 ****</v>
      </c>
      <c r="M1183" s="17" t="e">
        <f>VLOOKUP(БД_2023[[#This Row],[Имя]],'СВ данные'!$A$1:$B$212,2,0)</f>
        <v>#N/A</v>
      </c>
      <c r="N1183" t="s">
        <v>30</v>
      </c>
      <c r="O1183" t="str">
        <f>VLOOKUP(БД_2023[[#This Row],[Товар]],'СВ данные'!$E$2:$F$373,2,0)</f>
        <v>Разное</v>
      </c>
    </row>
    <row r="1184" spans="1:15" x14ac:dyDescent="0.2">
      <c r="A1184" s="14" t="s">
        <v>13</v>
      </c>
      <c r="B1184" s="4">
        <v>45219</v>
      </c>
      <c r="C1184" t="s">
        <v>452</v>
      </c>
      <c r="D1184" s="33" t="s">
        <v>1248</v>
      </c>
      <c r="E1184" s="7" t="s">
        <v>193</v>
      </c>
      <c r="F1184" s="6">
        <v>8160</v>
      </c>
      <c r="G1184" s="15">
        <v>13.9</v>
      </c>
      <c r="H1184" s="7" t="s">
        <v>39</v>
      </c>
      <c r="I1184" s="16">
        <v>66080</v>
      </c>
      <c r="J1184" s="18" t="s">
        <v>30</v>
      </c>
      <c r="K1184" t="str">
        <f>IF((БД_2023[[#This Row],[ВЫРУЧКА (ТГ.)]]/70)&gt;5000,(БД_2023[[#This Row],[ВЫРУЧКА (ТГ.)]]/70),"")</f>
        <v/>
      </c>
      <c r="L1184" t="str">
        <f>_xlfn.CONCAT(БД_2023[[#This Row],[Имя]]," ",RIGHT(БД_2023[[#This Row],[Номер телефона]],5))</f>
        <v>ЖАННА 8****</v>
      </c>
      <c r="M1184" s="17" t="str">
        <f>VLOOKUP(БД_2023[[#This Row],[Имя]],'СВ данные'!$A$1:$B$212,2,0)</f>
        <v>Ж</v>
      </c>
      <c r="N1184" t="s">
        <v>30</v>
      </c>
      <c r="O1184" t="str">
        <f>VLOOKUP(БД_2023[[#This Row],[Товар]],'СВ данные'!$E$2:$F$373,2,0)</f>
        <v>Косметика</v>
      </c>
    </row>
    <row r="1185" spans="1:15" x14ac:dyDescent="0.2">
      <c r="A1185" s="14" t="s">
        <v>0</v>
      </c>
      <c r="B1185" s="4">
        <v>45219</v>
      </c>
      <c r="C1185" t="s">
        <v>399</v>
      </c>
      <c r="D1185" s="33" t="s">
        <v>779</v>
      </c>
      <c r="E1185" s="7" t="s">
        <v>169</v>
      </c>
      <c r="F1185" s="6" t="s">
        <v>30</v>
      </c>
      <c r="G1185" s="15">
        <v>69</v>
      </c>
      <c r="H1185" s="7" t="s">
        <v>37</v>
      </c>
      <c r="I1185" s="16">
        <v>76848.799999999988</v>
      </c>
      <c r="J1185" s="18" t="s">
        <v>535</v>
      </c>
      <c r="K1185" t="str">
        <f>IF((БД_2023[[#This Row],[ВЫРУЧКА (ТГ.)]]/70)&gt;5000,(БД_2023[[#This Row],[ВЫРУЧКА (ТГ.)]]/70),"")</f>
        <v/>
      </c>
      <c r="L1185" t="str">
        <f>_xlfn.CONCAT(БД_2023[[#This Row],[Имя]]," ",RIGHT(БД_2023[[#This Row],[Номер телефона]],5))</f>
        <v>НАТАЛЬЯ 1****</v>
      </c>
      <c r="M1185" s="17" t="str">
        <f>VLOOKUP(БД_2023[[#This Row],[Имя]],'СВ данные'!$A$1:$B$212,2,0)</f>
        <v>Ж</v>
      </c>
      <c r="N1185" t="s">
        <v>710</v>
      </c>
      <c r="O1185" t="str">
        <f>VLOOKUP(БД_2023[[#This Row],[Товар]],'СВ данные'!$E$2:$F$373,2,0)</f>
        <v>Нет данных</v>
      </c>
    </row>
    <row r="1186" spans="1:15" x14ac:dyDescent="0.2">
      <c r="A1186" s="14" t="s">
        <v>11</v>
      </c>
      <c r="B1186" s="4">
        <v>45219</v>
      </c>
      <c r="C1186" t="s">
        <v>668</v>
      </c>
      <c r="D1186" s="33" t="s">
        <v>887</v>
      </c>
      <c r="E1186" s="7" t="s">
        <v>193</v>
      </c>
      <c r="F1186" s="6">
        <v>7018</v>
      </c>
      <c r="G1186" s="15">
        <v>14</v>
      </c>
      <c r="H1186" s="7" t="s">
        <v>33</v>
      </c>
      <c r="I1186" s="16">
        <v>44660</v>
      </c>
      <c r="J1186" s="18" t="s">
        <v>25</v>
      </c>
      <c r="K1186" t="str">
        <f>IF((БД_2023[[#This Row],[ВЫРУЧКА (ТГ.)]]/70)&gt;5000,(БД_2023[[#This Row],[ВЫРУЧКА (ТГ.)]]/70),"")</f>
        <v/>
      </c>
      <c r="L1186" t="str">
        <f>_xlfn.CONCAT(БД_2023[[#This Row],[Имя]]," ",RIGHT(БД_2023[[#This Row],[Номер телефона]],5))</f>
        <v>ТИМУР 8****</v>
      </c>
      <c r="M1186" s="17" t="str">
        <f>VLOOKUP(БД_2023[[#This Row],[Имя]],'СВ данные'!$A$1:$B$212,2,0)</f>
        <v>М</v>
      </c>
      <c r="N1186" t="s">
        <v>711</v>
      </c>
      <c r="O1186" t="str">
        <f>VLOOKUP(БД_2023[[#This Row],[Товар]],'СВ данные'!$E$2:$F$373,2,0)</f>
        <v>Косметика</v>
      </c>
    </row>
    <row r="1187" spans="1:15" x14ac:dyDescent="0.2">
      <c r="A1187" s="14" t="s">
        <v>13</v>
      </c>
      <c r="B1187" s="4">
        <v>45219</v>
      </c>
      <c r="C1187" t="s">
        <v>418</v>
      </c>
      <c r="D1187" s="33" t="s">
        <v>1243</v>
      </c>
      <c r="E1187" s="7" t="s">
        <v>45</v>
      </c>
      <c r="F1187" s="6">
        <v>10078</v>
      </c>
      <c r="G1187" s="15">
        <v>13.9</v>
      </c>
      <c r="H1187" s="7" t="s">
        <v>41</v>
      </c>
      <c r="I1187" s="16">
        <v>96110</v>
      </c>
      <c r="J1187" s="18" t="s">
        <v>25</v>
      </c>
      <c r="K1187" t="str">
        <f>IF((БД_2023[[#This Row],[ВЫРУЧКА (ТГ.)]]/70)&gt;5000,(БД_2023[[#This Row],[ВЫРУЧКА (ТГ.)]]/70),"")</f>
        <v/>
      </c>
      <c r="L1187" t="str">
        <f>_xlfn.CONCAT(БД_2023[[#This Row],[Имя]]," ",RIGHT(БД_2023[[#This Row],[Номер телефона]],5))</f>
        <v>ВЕРОНИКА 1****</v>
      </c>
      <c r="M1187" s="17" t="str">
        <f>VLOOKUP(БД_2023[[#This Row],[Имя]],'СВ данные'!$A$1:$B$212,2,0)</f>
        <v>Ж</v>
      </c>
      <c r="N1187" t="s">
        <v>711</v>
      </c>
      <c r="O1187" t="str">
        <f>VLOOKUP(БД_2023[[#This Row],[Товар]],'СВ данные'!$E$2:$F$373,2,0)</f>
        <v>Одежда</v>
      </c>
    </row>
    <row r="1188" spans="1:15" x14ac:dyDescent="0.2">
      <c r="A1188" s="14" t="s">
        <v>0</v>
      </c>
      <c r="B1188" s="4">
        <v>45219</v>
      </c>
      <c r="C1188" t="s">
        <v>436</v>
      </c>
      <c r="D1188" s="33" t="s">
        <v>1249</v>
      </c>
      <c r="E1188" s="7" t="s">
        <v>143</v>
      </c>
      <c r="F1188" s="6">
        <v>724.8</v>
      </c>
      <c r="G1188" s="15">
        <v>14</v>
      </c>
      <c r="H1188" s="7" t="s">
        <v>39</v>
      </c>
      <c r="I1188" s="16">
        <v>26544</v>
      </c>
      <c r="J1188" s="18" t="s">
        <v>533</v>
      </c>
      <c r="K1188" t="str">
        <f>IF((БД_2023[[#This Row],[ВЫРУЧКА (ТГ.)]]/70)&gt;5000,(БД_2023[[#This Row],[ВЫРУЧКА (ТГ.)]]/70),"")</f>
        <v/>
      </c>
      <c r="L1188" t="str">
        <f>_xlfn.CONCAT(БД_2023[[#This Row],[Имя]]," ",RIGHT(БД_2023[[#This Row],[Номер телефона]],5))</f>
        <v>СВЕТЛАНА 7****</v>
      </c>
      <c r="M1188" s="17" t="str">
        <f>VLOOKUP(БД_2023[[#This Row],[Имя]],'СВ данные'!$A$1:$B$212,2,0)</f>
        <v>Ж</v>
      </c>
      <c r="N1188" t="s">
        <v>711</v>
      </c>
      <c r="O1188" t="str">
        <f>VLOOKUP(БД_2023[[#This Row],[Товар]],'СВ данные'!$E$2:$F$373,2,0)</f>
        <v>Одежда</v>
      </c>
    </row>
    <row r="1189" spans="1:15" x14ac:dyDescent="0.2">
      <c r="A1189" s="14" t="s">
        <v>9</v>
      </c>
      <c r="B1189" s="4">
        <v>45219</v>
      </c>
      <c r="C1189" t="s">
        <v>427</v>
      </c>
      <c r="D1189" s="33" t="s">
        <v>1250</v>
      </c>
      <c r="E1189" s="7" t="s">
        <v>310</v>
      </c>
      <c r="F1189" s="6">
        <v>5821</v>
      </c>
      <c r="G1189" s="15">
        <v>14</v>
      </c>
      <c r="H1189" s="7" t="s">
        <v>33</v>
      </c>
      <c r="I1189" s="16">
        <v>92400</v>
      </c>
      <c r="J1189" s="18" t="s">
        <v>533</v>
      </c>
      <c r="K1189" t="str">
        <f>IF((БД_2023[[#This Row],[ВЫРУЧКА (ТГ.)]]/70)&gt;5000,(БД_2023[[#This Row],[ВЫРУЧКА (ТГ.)]]/70),"")</f>
        <v/>
      </c>
      <c r="L1189" t="str">
        <f>_xlfn.CONCAT(БД_2023[[#This Row],[Имя]]," ",RIGHT(БД_2023[[#This Row],[Номер телефона]],5))</f>
        <v>ДАРЬЯ 5****</v>
      </c>
      <c r="M1189" s="17" t="str">
        <f>VLOOKUP(БД_2023[[#This Row],[Имя]],'СВ данные'!$A$1:$B$212,2,0)</f>
        <v>Ж</v>
      </c>
      <c r="N1189" t="s">
        <v>711</v>
      </c>
      <c r="O1189" t="str">
        <f>VLOOKUP(БД_2023[[#This Row],[Товар]],'СВ данные'!$E$2:$F$373,2,0)</f>
        <v>Разное</v>
      </c>
    </row>
    <row r="1190" spans="1:15" x14ac:dyDescent="0.2">
      <c r="A1190" s="14" t="s">
        <v>11</v>
      </c>
      <c r="B1190" s="4">
        <v>45219</v>
      </c>
      <c r="C1190" t="s">
        <v>413</v>
      </c>
      <c r="D1190" s="33" t="s">
        <v>1040</v>
      </c>
      <c r="E1190" s="7" t="s">
        <v>322</v>
      </c>
      <c r="F1190" s="6">
        <v>266</v>
      </c>
      <c r="G1190" s="15">
        <v>14</v>
      </c>
      <c r="H1190" s="7" t="s">
        <v>33</v>
      </c>
      <c r="I1190" s="16">
        <v>1680</v>
      </c>
      <c r="J1190" s="18" t="s">
        <v>25</v>
      </c>
      <c r="K1190" t="str">
        <f>IF((БД_2023[[#This Row],[ВЫРУЧКА (ТГ.)]]/70)&gt;5000,(БД_2023[[#This Row],[ВЫРУЧКА (ТГ.)]]/70),"")</f>
        <v/>
      </c>
      <c r="L1190" t="str">
        <f>_xlfn.CONCAT(БД_2023[[#This Row],[Имя]]," ",RIGHT(БД_2023[[#This Row],[Номер телефона]],5))</f>
        <v>АЛЕКСАНДР 1****</v>
      </c>
      <c r="M1190" s="17" t="str">
        <f>VLOOKUP(БД_2023[[#This Row],[Имя]],'СВ данные'!$A$1:$B$212,2,0)</f>
        <v>М</v>
      </c>
      <c r="N1190" t="s">
        <v>711</v>
      </c>
      <c r="O1190" t="str">
        <f>VLOOKUP(БД_2023[[#This Row],[Товар]],'СВ данные'!$E$2:$F$373,2,0)</f>
        <v>Бижутерия</v>
      </c>
    </row>
    <row r="1191" spans="1:15" x14ac:dyDescent="0.2">
      <c r="A1191" s="14" t="s">
        <v>13</v>
      </c>
      <c r="B1191" s="4">
        <v>45220</v>
      </c>
      <c r="C1191" t="s">
        <v>417</v>
      </c>
      <c r="D1191" s="33" t="s">
        <v>783</v>
      </c>
      <c r="E1191" s="7" t="s">
        <v>520</v>
      </c>
      <c r="F1191" s="6">
        <v>15400</v>
      </c>
      <c r="G1191" s="15">
        <v>13.9</v>
      </c>
      <c r="H1191" s="7" t="s">
        <v>36</v>
      </c>
      <c r="I1191" s="16">
        <v>115080</v>
      </c>
      <c r="J1191" s="18" t="s">
        <v>25</v>
      </c>
      <c r="K1191" t="str">
        <f>IF((БД_2023[[#This Row],[ВЫРУЧКА (ТГ.)]]/70)&gt;5000,(БД_2023[[#This Row],[ВЫРУЧКА (ТГ.)]]/70),"")</f>
        <v/>
      </c>
      <c r="L1191" t="str">
        <f>_xlfn.CONCAT(БД_2023[[#This Row],[Имя]]," ",RIGHT(БД_2023[[#This Row],[Номер телефона]],5))</f>
        <v>ИВАН 7****</v>
      </c>
      <c r="M1191" s="17" t="str">
        <f>VLOOKUP(БД_2023[[#This Row],[Имя]],'СВ данные'!$A$1:$B$212,2,0)</f>
        <v>М</v>
      </c>
      <c r="N1191" t="s">
        <v>711</v>
      </c>
      <c r="O1191" t="str">
        <f>VLOOKUP(БД_2023[[#This Row],[Товар]],'СВ данные'!$E$2:$F$373,2,0)</f>
        <v>Для дома</v>
      </c>
    </row>
    <row r="1192" spans="1:15" x14ac:dyDescent="0.2">
      <c r="A1192" s="14" t="s">
        <v>9</v>
      </c>
      <c r="B1192" s="4">
        <v>45220</v>
      </c>
      <c r="C1192" t="s">
        <v>431</v>
      </c>
      <c r="D1192" s="33" t="s">
        <v>1251</v>
      </c>
      <c r="E1192" t="s">
        <v>175</v>
      </c>
      <c r="F1192" s="6">
        <v>9012</v>
      </c>
      <c r="G1192" s="15">
        <v>14</v>
      </c>
      <c r="H1192" s="7" t="s">
        <v>33</v>
      </c>
      <c r="I1192" s="16">
        <v>134680</v>
      </c>
      <c r="J1192" s="18" t="s">
        <v>533</v>
      </c>
      <c r="K1192" t="str">
        <f>IF((БД_2023[[#This Row],[ВЫРУЧКА (ТГ.)]]/70)&gt;5000,(БД_2023[[#This Row],[ВЫРУЧКА (ТГ.)]]/70),"")</f>
        <v/>
      </c>
      <c r="L1192" t="str">
        <f>_xlfn.CONCAT(БД_2023[[#This Row],[Имя]]," ",RIGHT(БД_2023[[#This Row],[Номер телефона]],5))</f>
        <v>АНАСТАСИЯ 4****</v>
      </c>
      <c r="M1192" s="17" t="str">
        <f>VLOOKUP(БД_2023[[#This Row],[Имя]],'СВ данные'!$A$1:$B$212,2,0)</f>
        <v>Ж</v>
      </c>
      <c r="N1192" t="s">
        <v>711</v>
      </c>
      <c r="O1192" t="str">
        <f>VLOOKUP(БД_2023[[#This Row],[Товар]],'СВ данные'!$E$2:$F$373,2,0)</f>
        <v>Одежда</v>
      </c>
    </row>
    <row r="1193" spans="1:15" x14ac:dyDescent="0.2">
      <c r="A1193" s="14" t="s">
        <v>0</v>
      </c>
      <c r="B1193" s="4">
        <v>45221</v>
      </c>
      <c r="C1193" t="s">
        <v>447</v>
      </c>
      <c r="D1193" s="33" t="s">
        <v>990</v>
      </c>
      <c r="E1193" t="s">
        <v>169</v>
      </c>
      <c r="F1193" s="6" t="s">
        <v>30</v>
      </c>
      <c r="G1193" s="15">
        <v>14.1</v>
      </c>
      <c r="H1193" s="7" t="s">
        <v>36</v>
      </c>
      <c r="I1193" s="16">
        <v>150080</v>
      </c>
      <c r="J1193" s="18" t="s">
        <v>533</v>
      </c>
      <c r="K1193" t="str">
        <f>IF((БД_2023[[#This Row],[ВЫРУЧКА (ТГ.)]]/70)&gt;5000,(БД_2023[[#This Row],[ВЫРУЧКА (ТГ.)]]/70),"")</f>
        <v/>
      </c>
      <c r="L1193" t="str">
        <f>_xlfn.CONCAT(БД_2023[[#This Row],[Имя]]," ",RIGHT(БД_2023[[#This Row],[Номер телефона]],5))</f>
        <v>ЛАРИСА 1****</v>
      </c>
      <c r="M1193" s="17" t="str">
        <f>VLOOKUP(БД_2023[[#This Row],[Имя]],'СВ данные'!$A$1:$B$212,2,0)</f>
        <v>Ж</v>
      </c>
      <c r="N1193" t="s">
        <v>711</v>
      </c>
      <c r="O1193" t="str">
        <f>VLOOKUP(БД_2023[[#This Row],[Товар]],'СВ данные'!$E$2:$F$373,2,0)</f>
        <v>Нет данных</v>
      </c>
    </row>
    <row r="1194" spans="1:15" x14ac:dyDescent="0.2">
      <c r="A1194" s="14" t="s">
        <v>351</v>
      </c>
      <c r="B1194" s="4">
        <v>45222</v>
      </c>
      <c r="C1194" t="s">
        <v>395</v>
      </c>
      <c r="D1194" s="33" t="s">
        <v>1252</v>
      </c>
      <c r="E1194" t="s">
        <v>88</v>
      </c>
      <c r="F1194" s="6">
        <v>4840</v>
      </c>
      <c r="G1194" s="15">
        <v>0</v>
      </c>
      <c r="H1194" s="7" t="s">
        <v>12</v>
      </c>
      <c r="I1194" s="16">
        <v>51800</v>
      </c>
      <c r="J1194" s="18" t="s">
        <v>30</v>
      </c>
      <c r="K1194" t="str">
        <f>IF((БД_2023[[#This Row],[ВЫРУЧКА (ТГ.)]]/70)&gt;5000,(БД_2023[[#This Row],[ВЫРУЧКА (ТГ.)]]/70),"")</f>
        <v/>
      </c>
      <c r="L1194" t="str">
        <f>_xlfn.CONCAT(БД_2023[[#This Row],[Имя]]," ",RIGHT(БД_2023[[#This Row],[Номер телефона]],5))</f>
        <v>ЮЛИЯ 3****</v>
      </c>
      <c r="M1194" s="17" t="str">
        <f>VLOOKUP(БД_2023[[#This Row],[Имя]],'СВ данные'!$A$1:$B$212,2,0)</f>
        <v>Ж</v>
      </c>
      <c r="N1194" t="s">
        <v>30</v>
      </c>
      <c r="O1194" t="str">
        <f>VLOOKUP(БД_2023[[#This Row],[Товар]],'СВ данные'!$E$2:$F$373,2,0)</f>
        <v>Носки</v>
      </c>
    </row>
    <row r="1195" spans="1:15" x14ac:dyDescent="0.2">
      <c r="A1195" s="14" t="s">
        <v>18</v>
      </c>
      <c r="B1195" s="4">
        <v>45222</v>
      </c>
      <c r="C1195" t="s">
        <v>449</v>
      </c>
      <c r="D1195" s="33" t="s">
        <v>1163</v>
      </c>
      <c r="E1195" s="7" t="s">
        <v>280</v>
      </c>
      <c r="F1195" s="6">
        <v>7300</v>
      </c>
      <c r="G1195" s="15">
        <v>13.9</v>
      </c>
      <c r="H1195" s="7" t="s">
        <v>33</v>
      </c>
      <c r="I1195" s="16">
        <v>94920</v>
      </c>
      <c r="J1195" s="18" t="s">
        <v>25</v>
      </c>
      <c r="K1195" t="str">
        <f>IF((БД_2023[[#This Row],[ВЫРУЧКА (ТГ.)]]/70)&gt;5000,(БД_2023[[#This Row],[ВЫРУЧКА (ТГ.)]]/70),"")</f>
        <v/>
      </c>
      <c r="L1195" t="str">
        <f>_xlfn.CONCAT(БД_2023[[#This Row],[Имя]]," ",RIGHT(БД_2023[[#This Row],[Номер телефона]],5))</f>
        <v>ВИКТОРИЯ 6****</v>
      </c>
      <c r="M1195" s="17" t="str">
        <f>VLOOKUP(БД_2023[[#This Row],[Имя]],'СВ данные'!$A$1:$B$212,2,0)</f>
        <v>Ж</v>
      </c>
      <c r="N1195" t="s">
        <v>711</v>
      </c>
      <c r="O1195" t="str">
        <f>VLOOKUP(БД_2023[[#This Row],[Товар]],'СВ данные'!$E$2:$F$373,2,0)</f>
        <v>Разное</v>
      </c>
    </row>
    <row r="1196" spans="1:15" x14ac:dyDescent="0.2">
      <c r="A1196" s="14" t="s">
        <v>11</v>
      </c>
      <c r="B1196" s="4">
        <v>45222</v>
      </c>
      <c r="C1196" t="s">
        <v>453</v>
      </c>
      <c r="D1196" s="33" t="s">
        <v>1115</v>
      </c>
      <c r="E1196" t="s">
        <v>113</v>
      </c>
      <c r="F1196" s="6">
        <v>8726</v>
      </c>
      <c r="G1196" s="15">
        <v>13.9</v>
      </c>
      <c r="H1196" s="7" t="s">
        <v>33</v>
      </c>
      <c r="I1196" s="16">
        <v>45220</v>
      </c>
      <c r="J1196" s="18" t="s">
        <v>25</v>
      </c>
      <c r="K1196" t="str">
        <f>IF((БД_2023[[#This Row],[ВЫРУЧКА (ТГ.)]]/70)&gt;5000,(БД_2023[[#This Row],[ВЫРУЧКА (ТГ.)]]/70),"")</f>
        <v/>
      </c>
      <c r="L1196" t="str">
        <f>_xlfn.CONCAT(БД_2023[[#This Row],[Имя]]," ",RIGHT(БД_2023[[#This Row],[Номер телефона]],5))</f>
        <v>МАРИЯ 6****</v>
      </c>
      <c r="M1196" s="17" t="str">
        <f>VLOOKUP(БД_2023[[#This Row],[Имя]],'СВ данные'!$A$1:$B$212,2,0)</f>
        <v>Ж</v>
      </c>
      <c r="N1196" t="s">
        <v>711</v>
      </c>
      <c r="O1196" t="str">
        <f>VLOOKUP(БД_2023[[#This Row],[Товар]],'СВ данные'!$E$2:$F$373,2,0)</f>
        <v>Разное</v>
      </c>
    </row>
    <row r="1197" spans="1:15" x14ac:dyDescent="0.2">
      <c r="A1197" s="14" t="s">
        <v>18</v>
      </c>
      <c r="B1197" s="4">
        <v>45222</v>
      </c>
      <c r="C1197" t="s">
        <v>413</v>
      </c>
      <c r="D1197" s="33" t="s">
        <v>985</v>
      </c>
      <c r="E1197" t="s">
        <v>117</v>
      </c>
      <c r="F1197" s="6">
        <v>3182</v>
      </c>
      <c r="G1197" s="15">
        <v>13.9</v>
      </c>
      <c r="H1197" s="7" t="s">
        <v>33</v>
      </c>
      <c r="I1197" s="16">
        <v>32340</v>
      </c>
      <c r="J1197" s="18" t="s">
        <v>25</v>
      </c>
      <c r="K1197" t="str">
        <f>IF((БД_2023[[#This Row],[ВЫРУЧКА (ТГ.)]]/70)&gt;5000,(БД_2023[[#This Row],[ВЫРУЧКА (ТГ.)]]/70),"")</f>
        <v/>
      </c>
      <c r="L1197" t="str">
        <f>_xlfn.CONCAT(БД_2023[[#This Row],[Имя]]," ",RIGHT(БД_2023[[#This Row],[Номер телефона]],5))</f>
        <v>АЛЕКСАНДР 8****</v>
      </c>
      <c r="M1197" s="17" t="str">
        <f>VLOOKUP(БД_2023[[#This Row],[Имя]],'СВ данные'!$A$1:$B$212,2,0)</f>
        <v>М</v>
      </c>
      <c r="N1197" t="s">
        <v>711</v>
      </c>
      <c r="O1197" t="str">
        <f>VLOOKUP(БД_2023[[#This Row],[Товар]],'СВ данные'!$E$2:$F$373,2,0)</f>
        <v>Нет данных</v>
      </c>
    </row>
    <row r="1198" spans="1:15" x14ac:dyDescent="0.2">
      <c r="A1198" s="14" t="s">
        <v>18</v>
      </c>
      <c r="B1198" s="4">
        <v>45222</v>
      </c>
      <c r="C1198" t="s">
        <v>609</v>
      </c>
      <c r="D1198" s="33" t="s">
        <v>1021</v>
      </c>
      <c r="E1198" t="s">
        <v>268</v>
      </c>
      <c r="F1198" s="6">
        <v>24313</v>
      </c>
      <c r="G1198" s="15">
        <v>13.9</v>
      </c>
      <c r="H1198" s="7" t="s">
        <v>33</v>
      </c>
      <c r="I1198" s="16">
        <v>187810</v>
      </c>
      <c r="J1198" s="18" t="s">
        <v>25</v>
      </c>
      <c r="K1198" t="str">
        <f>IF((БД_2023[[#This Row],[ВЫРУЧКА (ТГ.)]]/70)&gt;5000,(БД_2023[[#This Row],[ВЫРУЧКА (ТГ.)]]/70),"")</f>
        <v/>
      </c>
      <c r="L1198" t="str">
        <f>_xlfn.CONCAT(БД_2023[[#This Row],[Имя]]," ",RIGHT(БД_2023[[#This Row],[Номер телефона]],5))</f>
        <v>ВЕРА 6****</v>
      </c>
      <c r="M1198" s="17" t="str">
        <f>VLOOKUP(БД_2023[[#This Row],[Имя]],'СВ данные'!$A$1:$B$212,2,0)</f>
        <v>Ж</v>
      </c>
      <c r="N1198" t="s">
        <v>711</v>
      </c>
      <c r="O1198" t="str">
        <f>VLOOKUP(БД_2023[[#This Row],[Товар]],'СВ данные'!$E$2:$F$373,2,0)</f>
        <v>Для дома</v>
      </c>
    </row>
    <row r="1199" spans="1:15" x14ac:dyDescent="0.2">
      <c r="A1199" s="14" t="s">
        <v>11</v>
      </c>
      <c r="B1199" s="4">
        <v>45223</v>
      </c>
      <c r="C1199" t="s">
        <v>667</v>
      </c>
      <c r="D1199" s="33" t="s">
        <v>859</v>
      </c>
      <c r="E1199" t="s">
        <v>216</v>
      </c>
      <c r="F1199" s="6">
        <v>250</v>
      </c>
      <c r="G1199" s="15">
        <v>13.9</v>
      </c>
      <c r="H1199" s="7" t="s">
        <v>33</v>
      </c>
      <c r="I1199" s="16">
        <v>1610</v>
      </c>
      <c r="J1199" s="18" t="s">
        <v>30</v>
      </c>
      <c r="K1199" t="str">
        <f>IF((БД_2023[[#This Row],[ВЫРУЧКА (ТГ.)]]/70)&gt;5000,(БД_2023[[#This Row],[ВЫРУЧКА (ТГ.)]]/70),"")</f>
        <v/>
      </c>
      <c r="L1199" t="str">
        <f>_xlfn.CONCAT(БД_2023[[#This Row],[Имя]]," ",RIGHT(БД_2023[[#This Row],[Номер телефона]],5))</f>
        <v>ТЕМУР 0****</v>
      </c>
      <c r="M1199" s="17" t="str">
        <f>VLOOKUP(БД_2023[[#This Row],[Имя]],'СВ данные'!$A$1:$B$212,2,0)</f>
        <v>М</v>
      </c>
      <c r="N1199" t="s">
        <v>30</v>
      </c>
      <c r="O1199" t="str">
        <f>VLOOKUP(БД_2023[[#This Row],[Товар]],'СВ данные'!$E$2:$F$373,2,0)</f>
        <v>Обувь</v>
      </c>
    </row>
    <row r="1200" spans="1:15" x14ac:dyDescent="0.2">
      <c r="A1200" s="14" t="s">
        <v>0</v>
      </c>
      <c r="B1200" s="4">
        <v>45223</v>
      </c>
      <c r="C1200" t="s">
        <v>353</v>
      </c>
      <c r="D1200" s="33" t="s">
        <v>746</v>
      </c>
      <c r="E1200" s="7" t="s">
        <v>169</v>
      </c>
      <c r="F1200" s="6" t="s">
        <v>30</v>
      </c>
      <c r="G1200" s="15">
        <v>14</v>
      </c>
      <c r="H1200" s="7" t="s">
        <v>36</v>
      </c>
      <c r="I1200" s="16">
        <v>85478.399999999994</v>
      </c>
      <c r="J1200" s="18" t="s">
        <v>533</v>
      </c>
      <c r="K1200" t="str">
        <f>IF((БД_2023[[#This Row],[ВЫРУЧКА (ТГ.)]]/70)&gt;5000,(БД_2023[[#This Row],[ВЫРУЧКА (ТГ.)]]/70),"")</f>
        <v/>
      </c>
      <c r="L1200" t="str">
        <f>_xlfn.CONCAT(БД_2023[[#This Row],[Имя]]," ",RIGHT(БД_2023[[#This Row],[Номер телефона]],5))</f>
        <v>ИРИНА 3****</v>
      </c>
      <c r="M1200" s="17" t="str">
        <f>VLOOKUP(БД_2023[[#This Row],[Имя]],'СВ данные'!$A$1:$B$212,2,0)</f>
        <v>Ж</v>
      </c>
      <c r="N1200" t="s">
        <v>711</v>
      </c>
      <c r="O1200" t="str">
        <f>VLOOKUP(БД_2023[[#This Row],[Товар]],'СВ данные'!$E$2:$F$373,2,0)</f>
        <v>Нет данных</v>
      </c>
    </row>
    <row r="1201" spans="1:15" x14ac:dyDescent="0.2">
      <c r="A1201" s="14" t="s">
        <v>0</v>
      </c>
      <c r="B1201" s="4">
        <v>45223</v>
      </c>
      <c r="C1201" t="s">
        <v>436</v>
      </c>
      <c r="D1201" s="33" t="s">
        <v>1249</v>
      </c>
      <c r="E1201" s="7" t="s">
        <v>169</v>
      </c>
      <c r="F1201" s="6" t="s">
        <v>30</v>
      </c>
      <c r="G1201" s="15">
        <v>14</v>
      </c>
      <c r="H1201" s="7" t="s">
        <v>39</v>
      </c>
      <c r="I1201" s="16">
        <v>217350</v>
      </c>
      <c r="J1201" s="18" t="s">
        <v>533</v>
      </c>
      <c r="K1201" t="str">
        <f>IF((БД_2023[[#This Row],[ВЫРУЧКА (ТГ.)]]/70)&gt;5000,(БД_2023[[#This Row],[ВЫРУЧКА (ТГ.)]]/70),"")</f>
        <v/>
      </c>
      <c r="L1201" t="str">
        <f>_xlfn.CONCAT(БД_2023[[#This Row],[Имя]]," ",RIGHT(БД_2023[[#This Row],[Номер телефона]],5))</f>
        <v>СВЕТЛАНА 7****</v>
      </c>
      <c r="M1201" s="17" t="str">
        <f>VLOOKUP(БД_2023[[#This Row],[Имя]],'СВ данные'!$A$1:$B$212,2,0)</f>
        <v>Ж</v>
      </c>
      <c r="N1201" t="s">
        <v>711</v>
      </c>
      <c r="O1201" t="str">
        <f>VLOOKUP(БД_2023[[#This Row],[Товар]],'СВ данные'!$E$2:$F$373,2,0)</f>
        <v>Нет данных</v>
      </c>
    </row>
    <row r="1202" spans="1:15" x14ac:dyDescent="0.2">
      <c r="A1202" s="14" t="s">
        <v>14</v>
      </c>
      <c r="B1202" s="4">
        <v>45223</v>
      </c>
      <c r="C1202" t="s">
        <v>395</v>
      </c>
      <c r="D1202" s="33" t="s">
        <v>1070</v>
      </c>
      <c r="E1202" s="7" t="s">
        <v>258</v>
      </c>
      <c r="F1202" s="6">
        <v>16820</v>
      </c>
      <c r="G1202" s="15">
        <v>13.92</v>
      </c>
      <c r="H1202" s="7" t="s">
        <v>36</v>
      </c>
      <c r="I1202" s="16">
        <v>77630</v>
      </c>
      <c r="J1202" s="18" t="s">
        <v>25</v>
      </c>
      <c r="K1202" t="str">
        <f>IF((БД_2023[[#This Row],[ВЫРУЧКА (ТГ.)]]/70)&gt;5000,(БД_2023[[#This Row],[ВЫРУЧКА (ТГ.)]]/70),"")</f>
        <v/>
      </c>
      <c r="L1202" t="str">
        <f>_xlfn.CONCAT(БД_2023[[#This Row],[Имя]]," ",RIGHT(БД_2023[[#This Row],[Номер телефона]],5))</f>
        <v>ЮЛИЯ 9****</v>
      </c>
      <c r="M1202" s="17" t="str">
        <f>VLOOKUP(БД_2023[[#This Row],[Имя]],'СВ данные'!$A$1:$B$212,2,0)</f>
        <v>Ж</v>
      </c>
      <c r="N1202" t="s">
        <v>711</v>
      </c>
      <c r="O1202" t="str">
        <f>VLOOKUP(БД_2023[[#This Row],[Товар]],'СВ данные'!$E$2:$F$373,2,0)</f>
        <v>Одежда</v>
      </c>
    </row>
    <row r="1203" spans="1:15" x14ac:dyDescent="0.2">
      <c r="A1203" s="14" t="s">
        <v>11</v>
      </c>
      <c r="B1203" s="4">
        <v>45224</v>
      </c>
      <c r="C1203" t="s">
        <v>667</v>
      </c>
      <c r="D1203" s="33" t="s">
        <v>859</v>
      </c>
      <c r="E1203" s="7" t="s">
        <v>316</v>
      </c>
      <c r="F1203" s="6">
        <v>38</v>
      </c>
      <c r="G1203" s="15">
        <v>13.9</v>
      </c>
      <c r="H1203" s="7" t="s">
        <v>33</v>
      </c>
      <c r="I1203" s="16">
        <v>210</v>
      </c>
      <c r="J1203" s="18" t="s">
        <v>30</v>
      </c>
      <c r="K1203" t="str">
        <f>IF((БД_2023[[#This Row],[ВЫРУЧКА (ТГ.)]]/70)&gt;5000,(БД_2023[[#This Row],[ВЫРУЧКА (ТГ.)]]/70),"")</f>
        <v/>
      </c>
      <c r="L1203" t="str">
        <f>_xlfn.CONCAT(БД_2023[[#This Row],[Имя]]," ",RIGHT(БД_2023[[#This Row],[Номер телефона]],5))</f>
        <v>ТЕМУР 0****</v>
      </c>
      <c r="M1203" s="17" t="str">
        <f>VLOOKUP(БД_2023[[#This Row],[Имя]],'СВ данные'!$A$1:$B$212,2,0)</f>
        <v>М</v>
      </c>
      <c r="N1203" t="s">
        <v>30</v>
      </c>
      <c r="O1203" t="str">
        <f>VLOOKUP(БД_2023[[#This Row],[Товар]],'СВ данные'!$E$2:$F$373,2,0)</f>
        <v>Обувь</v>
      </c>
    </row>
    <row r="1204" spans="1:15" x14ac:dyDescent="0.2">
      <c r="A1204" s="14" t="s">
        <v>11</v>
      </c>
      <c r="B1204" s="4">
        <v>45224</v>
      </c>
      <c r="C1204" t="s">
        <v>667</v>
      </c>
      <c r="D1204" s="33" t="s">
        <v>859</v>
      </c>
      <c r="E1204" s="7" t="s">
        <v>70</v>
      </c>
      <c r="F1204" s="6">
        <v>22</v>
      </c>
      <c r="G1204" s="15">
        <v>13.6</v>
      </c>
      <c r="H1204" t="s">
        <v>33</v>
      </c>
      <c r="I1204" s="16">
        <v>140</v>
      </c>
      <c r="J1204" s="18" t="s">
        <v>30</v>
      </c>
      <c r="K1204" t="str">
        <f>IF((БД_2023[[#This Row],[ВЫРУЧКА (ТГ.)]]/70)&gt;5000,(БД_2023[[#This Row],[ВЫРУЧКА (ТГ.)]]/70),"")</f>
        <v/>
      </c>
      <c r="L1204" t="str">
        <f>_xlfn.CONCAT(БД_2023[[#This Row],[Имя]]," ",RIGHT(БД_2023[[#This Row],[Номер телефона]],5))</f>
        <v>ТЕМУР 0****</v>
      </c>
      <c r="M1204" s="17" t="str">
        <f>VLOOKUP(БД_2023[[#This Row],[Имя]],'СВ данные'!$A$1:$B$212,2,0)</f>
        <v>М</v>
      </c>
      <c r="N1204" t="s">
        <v>30</v>
      </c>
      <c r="O1204" t="str">
        <f>VLOOKUP(БД_2023[[#This Row],[Товар]],'СВ данные'!$E$2:$F$373,2,0)</f>
        <v>Косметика</v>
      </c>
    </row>
    <row r="1205" spans="1:15" x14ac:dyDescent="0.2">
      <c r="A1205" s="14" t="s">
        <v>13</v>
      </c>
      <c r="B1205" s="4">
        <v>45224</v>
      </c>
      <c r="C1205" t="s">
        <v>563</v>
      </c>
      <c r="D1205" s="33" t="s">
        <v>1253</v>
      </c>
      <c r="E1205" s="7" t="s">
        <v>99</v>
      </c>
      <c r="F1205" s="6">
        <v>6700</v>
      </c>
      <c r="G1205" s="15">
        <v>13.4</v>
      </c>
      <c r="H1205" s="7" t="s">
        <v>42</v>
      </c>
      <c r="I1205" s="16">
        <v>110390</v>
      </c>
      <c r="J1205" s="18" t="s">
        <v>25</v>
      </c>
      <c r="K1205" t="str">
        <f>IF((БД_2023[[#This Row],[ВЫРУЧКА (ТГ.)]]/70)&gt;5000,(БД_2023[[#This Row],[ВЫРУЧКА (ТГ.)]]/70),"")</f>
        <v/>
      </c>
      <c r="L1205" t="str">
        <f>_xlfn.CONCAT(БД_2023[[#This Row],[Имя]]," ",RIGHT(БД_2023[[#This Row],[Номер телефона]],5))</f>
        <v>ЛЕОНИД 9****</v>
      </c>
      <c r="M1205" s="17" t="str">
        <f>VLOOKUP(БД_2023[[#This Row],[Имя]],'СВ данные'!$A$1:$B$212,2,0)</f>
        <v>М</v>
      </c>
      <c r="N1205" t="s">
        <v>711</v>
      </c>
      <c r="O1205" t="str">
        <f>VLOOKUP(БД_2023[[#This Row],[Товар]],'СВ данные'!$E$2:$F$373,2,0)</f>
        <v>Разное</v>
      </c>
    </row>
    <row r="1206" spans="1:15" x14ac:dyDescent="0.2">
      <c r="A1206" s="14" t="s">
        <v>9</v>
      </c>
      <c r="B1206" s="4">
        <v>45224</v>
      </c>
      <c r="C1206" t="s">
        <v>411</v>
      </c>
      <c r="D1206" s="33" t="s">
        <v>905</v>
      </c>
      <c r="E1206" s="7" t="s">
        <v>308</v>
      </c>
      <c r="F1206" s="6">
        <v>12532</v>
      </c>
      <c r="G1206" s="15">
        <v>14</v>
      </c>
      <c r="H1206" s="7" t="s">
        <v>33</v>
      </c>
      <c r="I1206" s="16">
        <v>296170</v>
      </c>
      <c r="J1206" s="18" t="s">
        <v>533</v>
      </c>
      <c r="K1206" t="str">
        <f>IF((БД_2023[[#This Row],[ВЫРУЧКА (ТГ.)]]/70)&gt;5000,(БД_2023[[#This Row],[ВЫРУЧКА (ТГ.)]]/70),"")</f>
        <v/>
      </c>
      <c r="L1206" t="str">
        <f>_xlfn.CONCAT(БД_2023[[#This Row],[Имя]]," ",RIGHT(БД_2023[[#This Row],[Номер телефона]],5))</f>
        <v>СЕРГЕЙ 6****</v>
      </c>
      <c r="M1206" s="17" t="str">
        <f>VLOOKUP(БД_2023[[#This Row],[Имя]],'СВ данные'!$A$1:$B$212,2,0)</f>
        <v>М</v>
      </c>
      <c r="N1206" t="s">
        <v>711</v>
      </c>
      <c r="O1206" t="str">
        <f>VLOOKUP(БД_2023[[#This Row],[Товар]],'СВ данные'!$E$2:$F$373,2,0)</f>
        <v>Цифровая техника</v>
      </c>
    </row>
    <row r="1207" spans="1:15" x14ac:dyDescent="0.2">
      <c r="A1207" s="14" t="s">
        <v>11</v>
      </c>
      <c r="B1207" s="4">
        <v>45224</v>
      </c>
      <c r="C1207" t="s">
        <v>399</v>
      </c>
      <c r="D1207" s="33" t="s">
        <v>1052</v>
      </c>
      <c r="E1207" s="7" t="s">
        <v>242</v>
      </c>
      <c r="F1207" s="6">
        <v>4796</v>
      </c>
      <c r="G1207" s="15">
        <v>13.6</v>
      </c>
      <c r="H1207" s="7" t="s">
        <v>33</v>
      </c>
      <c r="I1207" s="16">
        <v>30520</v>
      </c>
      <c r="J1207" s="18" t="s">
        <v>25</v>
      </c>
      <c r="K1207" t="str">
        <f>IF((БД_2023[[#This Row],[ВЫРУЧКА (ТГ.)]]/70)&gt;5000,(БД_2023[[#This Row],[ВЫРУЧКА (ТГ.)]]/70),"")</f>
        <v/>
      </c>
      <c r="L1207" t="str">
        <f>_xlfn.CONCAT(БД_2023[[#This Row],[Имя]]," ",RIGHT(БД_2023[[#This Row],[Номер телефона]],5))</f>
        <v>НАТАЛЬЯ 8****</v>
      </c>
      <c r="M1207" s="17" t="str">
        <f>VLOOKUP(БД_2023[[#This Row],[Имя]],'СВ данные'!$A$1:$B$212,2,0)</f>
        <v>Ж</v>
      </c>
      <c r="N1207" t="s">
        <v>711</v>
      </c>
      <c r="O1207" t="str">
        <f>VLOOKUP(БД_2023[[#This Row],[Товар]],'СВ данные'!$E$2:$F$373,2,0)</f>
        <v>Разное</v>
      </c>
    </row>
    <row r="1208" spans="1:15" x14ac:dyDescent="0.2">
      <c r="A1208" s="14" t="s">
        <v>14</v>
      </c>
      <c r="B1208" s="4">
        <v>45224</v>
      </c>
      <c r="C1208" t="s">
        <v>400</v>
      </c>
      <c r="D1208" s="33" t="s">
        <v>1254</v>
      </c>
      <c r="E1208" s="7" t="s">
        <v>295</v>
      </c>
      <c r="F1208" s="6">
        <v>7960.8</v>
      </c>
      <c r="G1208" s="15">
        <v>13.92</v>
      </c>
      <c r="H1208" s="7" t="s">
        <v>39</v>
      </c>
      <c r="I1208" s="16">
        <v>117110</v>
      </c>
      <c r="J1208" s="18" t="s">
        <v>25</v>
      </c>
      <c r="K1208" t="str">
        <f>IF((БД_2023[[#This Row],[ВЫРУЧКА (ТГ.)]]/70)&gt;5000,(БД_2023[[#This Row],[ВЫРУЧКА (ТГ.)]]/70),"")</f>
        <v/>
      </c>
      <c r="L1208" t="str">
        <f>_xlfn.CONCAT(БД_2023[[#This Row],[Имя]]," ",RIGHT(БД_2023[[#This Row],[Номер телефона]],5))</f>
        <v>АННА 1****</v>
      </c>
      <c r="M1208" s="17" t="str">
        <f>VLOOKUP(БД_2023[[#This Row],[Имя]],'СВ данные'!$A$1:$B$212,2,0)</f>
        <v>Ж</v>
      </c>
      <c r="N1208" t="s">
        <v>711</v>
      </c>
      <c r="O1208" t="str">
        <f>VLOOKUP(БД_2023[[#This Row],[Товар]],'СВ данные'!$E$2:$F$373,2,0)</f>
        <v>Товары для кухни</v>
      </c>
    </row>
    <row r="1209" spans="1:15" x14ac:dyDescent="0.2">
      <c r="A1209" s="14" t="s">
        <v>13</v>
      </c>
      <c r="B1209" s="4">
        <v>45225</v>
      </c>
      <c r="C1209" t="s">
        <v>413</v>
      </c>
      <c r="D1209" s="33" t="s">
        <v>1255</v>
      </c>
      <c r="E1209" s="7" t="s">
        <v>302</v>
      </c>
      <c r="F1209" s="6">
        <v>5210</v>
      </c>
      <c r="G1209" s="15">
        <v>13.56</v>
      </c>
      <c r="H1209" t="s">
        <v>39</v>
      </c>
      <c r="I1209" s="16">
        <v>75530</v>
      </c>
      <c r="J1209" s="18" t="s">
        <v>30</v>
      </c>
      <c r="K1209" t="str">
        <f>IF((БД_2023[[#This Row],[ВЫРУЧКА (ТГ.)]]/70)&gt;5000,(БД_2023[[#This Row],[ВЫРУЧКА (ТГ.)]]/70),"")</f>
        <v/>
      </c>
      <c r="L1209" t="str">
        <f>_xlfn.CONCAT(БД_2023[[#This Row],[Имя]]," ",RIGHT(БД_2023[[#This Row],[Номер телефона]],5))</f>
        <v>АЛЕКСАНДР 1****</v>
      </c>
      <c r="M1209" s="17" t="str">
        <f>VLOOKUP(БД_2023[[#This Row],[Имя]],'СВ данные'!$A$1:$B$212,2,0)</f>
        <v>М</v>
      </c>
      <c r="N1209" t="s">
        <v>30</v>
      </c>
      <c r="O1209" t="str">
        <f>VLOOKUP(БД_2023[[#This Row],[Товар]],'СВ данные'!$E$2:$F$373,2,0)</f>
        <v>Разное</v>
      </c>
    </row>
    <row r="1210" spans="1:15" x14ac:dyDescent="0.2">
      <c r="A1210" s="14" t="s">
        <v>13</v>
      </c>
      <c r="B1210" s="4">
        <v>45225</v>
      </c>
      <c r="C1210" t="s">
        <v>407</v>
      </c>
      <c r="D1210" s="33" t="s">
        <v>1256</v>
      </c>
      <c r="E1210" s="7" t="s">
        <v>65</v>
      </c>
      <c r="F1210" s="6">
        <v>8320</v>
      </c>
      <c r="G1210" s="15">
        <v>13.56</v>
      </c>
      <c r="H1210" t="s">
        <v>33</v>
      </c>
      <c r="I1210" s="16">
        <v>77000</v>
      </c>
      <c r="J1210" s="18" t="s">
        <v>30</v>
      </c>
      <c r="K1210" t="str">
        <f>IF((БД_2023[[#This Row],[ВЫРУЧКА (ТГ.)]]/70)&gt;5000,(БД_2023[[#This Row],[ВЫРУЧКА (ТГ.)]]/70),"")</f>
        <v/>
      </c>
      <c r="L1210" t="str">
        <f>_xlfn.CONCAT(БД_2023[[#This Row],[Имя]]," ",RIGHT(БД_2023[[#This Row],[Номер телефона]],5))</f>
        <v>ВАДИМ 8****</v>
      </c>
      <c r="M1210" s="17" t="str">
        <f>VLOOKUP(БД_2023[[#This Row],[Имя]],'СВ данные'!$A$1:$B$212,2,0)</f>
        <v>М</v>
      </c>
      <c r="N1210" t="s">
        <v>30</v>
      </c>
      <c r="O1210" t="str">
        <f>VLOOKUP(БД_2023[[#This Row],[Товар]],'СВ данные'!$E$2:$F$373,2,0)</f>
        <v>Игрушки</v>
      </c>
    </row>
    <row r="1211" spans="1:15" x14ac:dyDescent="0.2">
      <c r="A1211" s="14" t="s">
        <v>13</v>
      </c>
      <c r="B1211" s="4">
        <v>45225</v>
      </c>
      <c r="C1211" t="s">
        <v>407</v>
      </c>
      <c r="D1211" s="33" t="s">
        <v>1256</v>
      </c>
      <c r="E1211" s="7" t="s">
        <v>65</v>
      </c>
      <c r="F1211" s="6">
        <v>7800</v>
      </c>
      <c r="G1211" s="15">
        <v>13.56</v>
      </c>
      <c r="H1211" s="7" t="s">
        <v>33</v>
      </c>
      <c r="I1211" s="16">
        <v>71260</v>
      </c>
      <c r="J1211" s="18" t="s">
        <v>30</v>
      </c>
      <c r="K1211" t="str">
        <f>IF((БД_2023[[#This Row],[ВЫРУЧКА (ТГ.)]]/70)&gt;5000,(БД_2023[[#This Row],[ВЫРУЧКА (ТГ.)]]/70),"")</f>
        <v/>
      </c>
      <c r="L1211" t="str">
        <f>_xlfn.CONCAT(БД_2023[[#This Row],[Имя]]," ",RIGHT(БД_2023[[#This Row],[Номер телефона]],5))</f>
        <v>ВАДИМ 8****</v>
      </c>
      <c r="M1211" s="17" t="str">
        <f>VLOOKUP(БД_2023[[#This Row],[Имя]],'СВ данные'!$A$1:$B$212,2,0)</f>
        <v>М</v>
      </c>
      <c r="N1211" t="s">
        <v>30</v>
      </c>
      <c r="O1211" t="str">
        <f>VLOOKUP(БД_2023[[#This Row],[Товар]],'СВ данные'!$E$2:$F$373,2,0)</f>
        <v>Игрушки</v>
      </c>
    </row>
    <row r="1212" spans="1:15" x14ac:dyDescent="0.2">
      <c r="A1212" s="14" t="s">
        <v>0</v>
      </c>
      <c r="B1212" s="4">
        <v>45225</v>
      </c>
      <c r="C1212" t="s">
        <v>422</v>
      </c>
      <c r="D1212" s="33" t="s">
        <v>912</v>
      </c>
      <c r="E1212" s="7" t="s">
        <v>169</v>
      </c>
      <c r="F1212" s="6" t="s">
        <v>30</v>
      </c>
      <c r="G1212" s="15">
        <v>13.9</v>
      </c>
      <c r="H1212" t="s">
        <v>38</v>
      </c>
      <c r="I1212" s="16">
        <v>59780</v>
      </c>
      <c r="J1212" s="18" t="s">
        <v>533</v>
      </c>
      <c r="K1212" t="str">
        <f>IF((БД_2023[[#This Row],[ВЫРУЧКА (ТГ.)]]/70)&gt;5000,(БД_2023[[#This Row],[ВЫРУЧКА (ТГ.)]]/70),"")</f>
        <v/>
      </c>
      <c r="L1212" t="str">
        <f>_xlfn.CONCAT(БД_2023[[#This Row],[Имя]]," ",RIGHT(БД_2023[[#This Row],[Номер телефона]],5))</f>
        <v>ОЛЕГ 2****</v>
      </c>
      <c r="M1212" s="17" t="str">
        <f>VLOOKUP(БД_2023[[#This Row],[Имя]],'СВ данные'!$A$1:$B$212,2,0)</f>
        <v>М</v>
      </c>
      <c r="N1212" t="s">
        <v>711</v>
      </c>
      <c r="O1212" t="str">
        <f>VLOOKUP(БД_2023[[#This Row],[Товар]],'СВ данные'!$E$2:$F$373,2,0)</f>
        <v>Нет данных</v>
      </c>
    </row>
    <row r="1213" spans="1:15" x14ac:dyDescent="0.2">
      <c r="A1213" s="14" t="s">
        <v>9</v>
      </c>
      <c r="B1213" s="4">
        <v>45225</v>
      </c>
      <c r="C1213" t="s">
        <v>394</v>
      </c>
      <c r="D1213" s="33" t="s">
        <v>1257</v>
      </c>
      <c r="E1213" s="7" t="s">
        <v>43</v>
      </c>
      <c r="F1213" s="6">
        <v>8461</v>
      </c>
      <c r="G1213" s="15">
        <v>14</v>
      </c>
      <c r="H1213" t="s">
        <v>33</v>
      </c>
      <c r="I1213" s="16">
        <v>102690</v>
      </c>
      <c r="J1213" s="18" t="s">
        <v>533</v>
      </c>
      <c r="K1213" t="str">
        <f>IF((БД_2023[[#This Row],[ВЫРУЧКА (ТГ.)]]/70)&gt;5000,(БД_2023[[#This Row],[ВЫРУЧКА (ТГ.)]]/70),"")</f>
        <v/>
      </c>
      <c r="L1213" t="str">
        <f>_xlfn.CONCAT(БД_2023[[#This Row],[Имя]]," ",RIGHT(БД_2023[[#This Row],[Номер телефона]],5))</f>
        <v>ТАТЬЯНА 6****</v>
      </c>
      <c r="M1213" s="17" t="str">
        <f>VLOOKUP(БД_2023[[#This Row],[Имя]],'СВ данные'!$A$1:$B$212,2,0)</f>
        <v>Ж</v>
      </c>
      <c r="N1213" t="s">
        <v>711</v>
      </c>
      <c r="O1213" t="str">
        <f>VLOOKUP(БД_2023[[#This Row],[Товар]],'СВ данные'!$E$2:$F$373,2,0)</f>
        <v>18+</v>
      </c>
    </row>
    <row r="1214" spans="1:15" x14ac:dyDescent="0.2">
      <c r="A1214" s="14" t="s">
        <v>18</v>
      </c>
      <c r="B1214" s="4">
        <v>45225</v>
      </c>
      <c r="C1214" t="s">
        <v>426</v>
      </c>
      <c r="D1214" s="33" t="s">
        <v>1258</v>
      </c>
      <c r="E1214" t="s">
        <v>151</v>
      </c>
      <c r="F1214" s="6">
        <v>344</v>
      </c>
      <c r="G1214" s="15">
        <v>13.5</v>
      </c>
      <c r="H1214" s="7" t="s">
        <v>12</v>
      </c>
      <c r="I1214" s="16">
        <v>21000</v>
      </c>
      <c r="J1214" s="18" t="s">
        <v>25</v>
      </c>
      <c r="K1214" t="str">
        <f>IF((БД_2023[[#This Row],[ВЫРУЧКА (ТГ.)]]/70)&gt;5000,(БД_2023[[#This Row],[ВЫРУЧКА (ТГ.)]]/70),"")</f>
        <v/>
      </c>
      <c r="L1214" t="str">
        <f>_xlfn.CONCAT(БД_2023[[#This Row],[Имя]]," ",RIGHT(БД_2023[[#This Row],[Номер телефона]],5))</f>
        <v>КРИСТИНА 2****</v>
      </c>
      <c r="M1214" s="17" t="str">
        <f>VLOOKUP(БД_2023[[#This Row],[Имя]],'СВ данные'!$A$1:$B$212,2,0)</f>
        <v>Ж</v>
      </c>
      <c r="N1214" t="s">
        <v>711</v>
      </c>
      <c r="O1214" t="str">
        <f>VLOOKUP(БД_2023[[#This Row],[Товар]],'СВ данные'!$E$2:$F$373,2,0)</f>
        <v>Образцы</v>
      </c>
    </row>
    <row r="1215" spans="1:15" x14ac:dyDescent="0.2">
      <c r="A1215" s="14" t="s">
        <v>0</v>
      </c>
      <c r="B1215" s="4">
        <v>45225</v>
      </c>
      <c r="C1215" t="s">
        <v>460</v>
      </c>
      <c r="D1215" s="33" t="s">
        <v>939</v>
      </c>
      <c r="E1215" s="7" t="s">
        <v>169</v>
      </c>
      <c r="F1215" s="6" t="s">
        <v>30</v>
      </c>
      <c r="G1215" s="15">
        <v>13.9</v>
      </c>
      <c r="H1215" s="7" t="s">
        <v>36</v>
      </c>
      <c r="I1215" s="16">
        <v>57680</v>
      </c>
      <c r="J1215" s="18" t="s">
        <v>533</v>
      </c>
      <c r="K1215" t="str">
        <f>IF((БД_2023[[#This Row],[ВЫРУЧКА (ТГ.)]]/70)&gt;5000,(БД_2023[[#This Row],[ВЫРУЧКА (ТГ.)]]/70),"")</f>
        <v/>
      </c>
      <c r="L1215" t="str">
        <f>_xlfn.CONCAT(БД_2023[[#This Row],[Имя]]," ",RIGHT(БД_2023[[#This Row],[Номер телефона]],5))</f>
        <v>МАРГАРИТА 2****</v>
      </c>
      <c r="M1215" s="17" t="str">
        <f>VLOOKUP(БД_2023[[#This Row],[Имя]],'СВ данные'!$A$1:$B$212,2,0)</f>
        <v>Ж</v>
      </c>
      <c r="N1215" t="s">
        <v>711</v>
      </c>
      <c r="O1215" t="str">
        <f>VLOOKUP(БД_2023[[#This Row],[Товар]],'СВ данные'!$E$2:$F$373,2,0)</f>
        <v>Нет данных</v>
      </c>
    </row>
    <row r="1216" spans="1:15" x14ac:dyDescent="0.2">
      <c r="A1216" s="14" t="s">
        <v>11</v>
      </c>
      <c r="B1216" s="4">
        <v>45225</v>
      </c>
      <c r="C1216" t="s">
        <v>400</v>
      </c>
      <c r="D1216" s="33" t="s">
        <v>872</v>
      </c>
      <c r="E1216" s="7" t="s">
        <v>323</v>
      </c>
      <c r="F1216" s="6">
        <v>7291</v>
      </c>
      <c r="G1216" s="15">
        <v>13.45</v>
      </c>
      <c r="H1216" s="7" t="s">
        <v>33</v>
      </c>
      <c r="I1216" s="16">
        <v>46410</v>
      </c>
      <c r="J1216" s="18" t="s">
        <v>25</v>
      </c>
      <c r="K1216" t="str">
        <f>IF((БД_2023[[#This Row],[ВЫРУЧКА (ТГ.)]]/70)&gt;5000,(БД_2023[[#This Row],[ВЫРУЧКА (ТГ.)]]/70),"")</f>
        <v/>
      </c>
      <c r="L1216" t="str">
        <f>_xlfn.CONCAT(БД_2023[[#This Row],[Имя]]," ",RIGHT(БД_2023[[#This Row],[Номер телефона]],5))</f>
        <v>АННА 3****</v>
      </c>
      <c r="M1216" s="17" t="str">
        <f>VLOOKUP(БД_2023[[#This Row],[Имя]],'СВ данные'!$A$1:$B$212,2,0)</f>
        <v>Ж</v>
      </c>
      <c r="N1216" t="s">
        <v>711</v>
      </c>
      <c r="O1216" t="str">
        <f>VLOOKUP(БД_2023[[#This Row],[Товар]],'СВ данные'!$E$2:$F$373,2,0)</f>
        <v>Разное</v>
      </c>
    </row>
    <row r="1217" spans="1:15" x14ac:dyDescent="0.2">
      <c r="A1217" s="14" t="s">
        <v>0</v>
      </c>
      <c r="B1217" s="4">
        <v>45225</v>
      </c>
      <c r="C1217" t="s">
        <v>353</v>
      </c>
      <c r="D1217" s="33" t="s">
        <v>908</v>
      </c>
      <c r="E1217" s="7" t="s">
        <v>169</v>
      </c>
      <c r="F1217" s="6" t="s">
        <v>30</v>
      </c>
      <c r="G1217" s="15">
        <v>13.9</v>
      </c>
      <c r="H1217" s="7" t="s">
        <v>36</v>
      </c>
      <c r="I1217" s="16">
        <v>171115</v>
      </c>
      <c r="J1217" s="18" t="s">
        <v>533</v>
      </c>
      <c r="K1217" t="str">
        <f>IF((БД_2023[[#This Row],[ВЫРУЧКА (ТГ.)]]/70)&gt;5000,(БД_2023[[#This Row],[ВЫРУЧКА (ТГ.)]]/70),"")</f>
        <v/>
      </c>
      <c r="L1217" t="str">
        <f>_xlfn.CONCAT(БД_2023[[#This Row],[Имя]]," ",RIGHT(БД_2023[[#This Row],[Номер телефона]],5))</f>
        <v>ИРИНА 3****</v>
      </c>
      <c r="M1217" s="17" t="str">
        <f>VLOOKUP(БД_2023[[#This Row],[Имя]],'СВ данные'!$A$1:$B$212,2,0)</f>
        <v>Ж</v>
      </c>
      <c r="N1217" t="s">
        <v>711</v>
      </c>
      <c r="O1217" t="str">
        <f>VLOOKUP(БД_2023[[#This Row],[Товар]],'СВ данные'!$E$2:$F$373,2,0)</f>
        <v>Нет данных</v>
      </c>
    </row>
    <row r="1218" spans="1:15" x14ac:dyDescent="0.2">
      <c r="A1218" s="14" t="s">
        <v>9</v>
      </c>
      <c r="B1218" s="4">
        <v>45225</v>
      </c>
      <c r="C1218" t="s">
        <v>413</v>
      </c>
      <c r="D1218" s="33" t="s">
        <v>885</v>
      </c>
      <c r="E1218" s="7" t="s">
        <v>43</v>
      </c>
      <c r="F1218" s="6">
        <v>12712</v>
      </c>
      <c r="G1218" s="15">
        <v>14</v>
      </c>
      <c r="H1218" s="7" t="s">
        <v>33</v>
      </c>
      <c r="I1218" s="16">
        <v>260820</v>
      </c>
      <c r="J1218" s="18" t="s">
        <v>533</v>
      </c>
      <c r="K1218" t="str">
        <f>IF((БД_2023[[#This Row],[ВЫРУЧКА (ТГ.)]]/70)&gt;5000,(БД_2023[[#This Row],[ВЫРУЧКА (ТГ.)]]/70),"")</f>
        <v/>
      </c>
      <c r="L1218" t="str">
        <f>_xlfn.CONCAT(БД_2023[[#This Row],[Имя]]," ",RIGHT(БД_2023[[#This Row],[Номер телефона]],5))</f>
        <v>АЛЕКСАНДР 1****</v>
      </c>
      <c r="M1218" s="17" t="str">
        <f>VLOOKUP(БД_2023[[#This Row],[Имя]],'СВ данные'!$A$1:$B$212,2,0)</f>
        <v>М</v>
      </c>
      <c r="N1218" t="s">
        <v>711</v>
      </c>
      <c r="O1218" t="str">
        <f>VLOOKUP(БД_2023[[#This Row],[Товар]],'СВ данные'!$E$2:$F$373,2,0)</f>
        <v>18+</v>
      </c>
    </row>
    <row r="1219" spans="1:15" x14ac:dyDescent="0.2">
      <c r="A1219" s="14" t="s">
        <v>11</v>
      </c>
      <c r="B1219" s="4">
        <v>45225</v>
      </c>
      <c r="C1219" t="s">
        <v>400</v>
      </c>
      <c r="D1219" s="33" t="s">
        <v>1259</v>
      </c>
      <c r="E1219" s="7" t="s">
        <v>45</v>
      </c>
      <c r="F1219" s="6">
        <v>6773</v>
      </c>
      <c r="G1219" s="15">
        <v>13.45</v>
      </c>
      <c r="H1219" s="7" t="s">
        <v>12</v>
      </c>
      <c r="I1219" s="16">
        <v>31010</v>
      </c>
      <c r="J1219" s="18" t="s">
        <v>25</v>
      </c>
      <c r="K1219" t="str">
        <f>IF((БД_2023[[#This Row],[ВЫРУЧКА (ТГ.)]]/70)&gt;5000,(БД_2023[[#This Row],[ВЫРУЧКА (ТГ.)]]/70),"")</f>
        <v/>
      </c>
      <c r="L1219" t="str">
        <f>_xlfn.CONCAT(БД_2023[[#This Row],[Имя]]," ",RIGHT(БД_2023[[#This Row],[Номер телефона]],5))</f>
        <v>АННА 9****</v>
      </c>
      <c r="M1219" s="17" t="str">
        <f>VLOOKUP(БД_2023[[#This Row],[Имя]],'СВ данные'!$A$1:$B$212,2,0)</f>
        <v>Ж</v>
      </c>
      <c r="N1219" t="s">
        <v>711</v>
      </c>
      <c r="O1219" t="str">
        <f>VLOOKUP(БД_2023[[#This Row],[Товар]],'СВ данные'!$E$2:$F$373,2,0)</f>
        <v>Одежда</v>
      </c>
    </row>
    <row r="1220" spans="1:15" x14ac:dyDescent="0.2">
      <c r="A1220" s="14" t="s">
        <v>18</v>
      </c>
      <c r="B1220" s="4">
        <v>45225</v>
      </c>
      <c r="C1220" t="s">
        <v>609</v>
      </c>
      <c r="D1220" s="33" t="s">
        <v>1021</v>
      </c>
      <c r="E1220" s="7" t="s">
        <v>268</v>
      </c>
      <c r="F1220" s="6">
        <v>8745</v>
      </c>
      <c r="G1220" s="15">
        <v>13.9</v>
      </c>
      <c r="H1220" s="7" t="s">
        <v>33</v>
      </c>
      <c r="I1220" s="16">
        <v>103670</v>
      </c>
      <c r="J1220" s="18" t="s">
        <v>25</v>
      </c>
      <c r="K1220" t="str">
        <f>IF((БД_2023[[#This Row],[ВЫРУЧКА (ТГ.)]]/70)&gt;5000,(БД_2023[[#This Row],[ВЫРУЧКА (ТГ.)]]/70),"")</f>
        <v/>
      </c>
      <c r="L1220" t="str">
        <f>_xlfn.CONCAT(БД_2023[[#This Row],[Имя]]," ",RIGHT(БД_2023[[#This Row],[Номер телефона]],5))</f>
        <v>ВЕРА 6****</v>
      </c>
      <c r="M1220" s="17" t="str">
        <f>VLOOKUP(БД_2023[[#This Row],[Имя]],'СВ данные'!$A$1:$B$212,2,0)</f>
        <v>Ж</v>
      </c>
      <c r="N1220" t="s">
        <v>711</v>
      </c>
      <c r="O1220" t="str">
        <f>VLOOKUP(БД_2023[[#This Row],[Товар]],'СВ данные'!$E$2:$F$373,2,0)</f>
        <v>Для дома</v>
      </c>
    </row>
    <row r="1221" spans="1:15" x14ac:dyDescent="0.2">
      <c r="A1221" s="14" t="s">
        <v>18</v>
      </c>
      <c r="B1221" s="4">
        <v>45225</v>
      </c>
      <c r="C1221" t="s">
        <v>472</v>
      </c>
      <c r="D1221" s="33" t="s">
        <v>1260</v>
      </c>
      <c r="E1221" t="s">
        <v>179</v>
      </c>
      <c r="F1221" s="6">
        <v>4556</v>
      </c>
      <c r="G1221" s="15">
        <v>13.9</v>
      </c>
      <c r="H1221" s="7" t="s">
        <v>12</v>
      </c>
      <c r="I1221" s="16">
        <v>67130</v>
      </c>
      <c r="J1221" s="18" t="s">
        <v>25</v>
      </c>
      <c r="K1221" t="str">
        <f>IF((БД_2023[[#This Row],[ВЫРУЧКА (ТГ.)]]/70)&gt;5000,(БД_2023[[#This Row],[ВЫРУЧКА (ТГ.)]]/70),"")</f>
        <v/>
      </c>
      <c r="L1221" t="str">
        <f>_xlfn.CONCAT(БД_2023[[#This Row],[Имя]]," ",RIGHT(БД_2023[[#This Row],[Номер телефона]],5))</f>
        <v>ЯНА 7****</v>
      </c>
      <c r="M1221" s="17" t="str">
        <f>VLOOKUP(БД_2023[[#This Row],[Имя]],'СВ данные'!$A$1:$B$212,2,0)</f>
        <v>Ж</v>
      </c>
      <c r="N1221" t="s">
        <v>711</v>
      </c>
      <c r="O1221" t="str">
        <f>VLOOKUP(БД_2023[[#This Row],[Товар]],'СВ данные'!$E$2:$F$373,2,0)</f>
        <v>Разное</v>
      </c>
    </row>
    <row r="1222" spans="1:15" x14ac:dyDescent="0.2">
      <c r="A1222" s="14" t="s">
        <v>14</v>
      </c>
      <c r="B1222" s="4">
        <v>45225</v>
      </c>
      <c r="C1222" t="s">
        <v>427</v>
      </c>
      <c r="D1222" s="33" t="s">
        <v>889</v>
      </c>
      <c r="E1222" s="7" t="s">
        <v>65</v>
      </c>
      <c r="F1222" s="6">
        <v>24894</v>
      </c>
      <c r="G1222" s="15">
        <v>13.65</v>
      </c>
      <c r="H1222" s="7" t="s">
        <v>36</v>
      </c>
      <c r="I1222" s="16">
        <v>275030</v>
      </c>
      <c r="J1222" s="18" t="s">
        <v>25</v>
      </c>
      <c r="K1222" t="str">
        <f>IF((БД_2023[[#This Row],[ВЫРУЧКА (ТГ.)]]/70)&gt;5000,(БД_2023[[#This Row],[ВЫРУЧКА (ТГ.)]]/70),"")</f>
        <v/>
      </c>
      <c r="L1222" t="str">
        <f>_xlfn.CONCAT(БД_2023[[#This Row],[Имя]]," ",RIGHT(БД_2023[[#This Row],[Номер телефона]],5))</f>
        <v>ДАРЬЯ 5****</v>
      </c>
      <c r="M1222" s="17" t="str">
        <f>VLOOKUP(БД_2023[[#This Row],[Имя]],'СВ данные'!$A$1:$B$212,2,0)</f>
        <v>Ж</v>
      </c>
      <c r="N1222" t="s">
        <v>711</v>
      </c>
      <c r="O1222" t="str">
        <f>VLOOKUP(БД_2023[[#This Row],[Товар]],'СВ данные'!$E$2:$F$373,2,0)</f>
        <v>Игрушки</v>
      </c>
    </row>
    <row r="1223" spans="1:15" x14ac:dyDescent="0.2">
      <c r="A1223" s="14" t="s">
        <v>13</v>
      </c>
      <c r="B1223" s="4">
        <v>45226</v>
      </c>
      <c r="C1223" t="s">
        <v>400</v>
      </c>
      <c r="D1223" s="33" t="s">
        <v>1199</v>
      </c>
      <c r="E1223" t="s">
        <v>179</v>
      </c>
      <c r="F1223" s="6">
        <v>8556</v>
      </c>
      <c r="G1223" s="15">
        <v>13.5</v>
      </c>
      <c r="H1223" s="7" t="s">
        <v>39</v>
      </c>
      <c r="I1223" s="16">
        <v>105420</v>
      </c>
      <c r="J1223" s="18" t="s">
        <v>30</v>
      </c>
      <c r="K1223" t="str">
        <f>IF((БД_2023[[#This Row],[ВЫРУЧКА (ТГ.)]]/70)&gt;5000,(БД_2023[[#This Row],[ВЫРУЧКА (ТГ.)]]/70),"")</f>
        <v/>
      </c>
      <c r="L1223" t="str">
        <f>_xlfn.CONCAT(БД_2023[[#This Row],[Имя]]," ",RIGHT(БД_2023[[#This Row],[Номер телефона]],5))</f>
        <v>АННА 8****</v>
      </c>
      <c r="M1223" s="17" t="str">
        <f>VLOOKUP(БД_2023[[#This Row],[Имя]],'СВ данные'!$A$1:$B$212,2,0)</f>
        <v>Ж</v>
      </c>
      <c r="N1223" t="s">
        <v>30</v>
      </c>
      <c r="O1223" t="str">
        <f>VLOOKUP(БД_2023[[#This Row],[Товар]],'СВ данные'!$E$2:$F$373,2,0)</f>
        <v>Разное</v>
      </c>
    </row>
    <row r="1224" spans="1:15" x14ac:dyDescent="0.2">
      <c r="A1224" s="14" t="s">
        <v>0</v>
      </c>
      <c r="B1224" s="4">
        <v>45226</v>
      </c>
      <c r="C1224" t="s">
        <v>468</v>
      </c>
      <c r="D1224" s="33" t="s">
        <v>1134</v>
      </c>
      <c r="E1224" s="7" t="s">
        <v>169</v>
      </c>
      <c r="F1224" s="6" t="s">
        <v>30</v>
      </c>
      <c r="G1224" s="15">
        <v>136</v>
      </c>
      <c r="H1224" s="7" t="s">
        <v>35</v>
      </c>
      <c r="I1224" s="16">
        <v>56280</v>
      </c>
      <c r="J1224" s="18" t="s">
        <v>533</v>
      </c>
      <c r="K1224" t="str">
        <f>IF((БД_2023[[#This Row],[ВЫРУЧКА (ТГ.)]]/70)&gt;5000,(БД_2023[[#This Row],[ВЫРУЧКА (ТГ.)]]/70),"")</f>
        <v/>
      </c>
      <c r="L1224" t="str">
        <f>_xlfn.CONCAT(БД_2023[[#This Row],[Имя]]," ",RIGHT(БД_2023[[#This Row],[Номер телефона]],5))</f>
        <v>АЛЕКСЕЙ 5****</v>
      </c>
      <c r="M1224" s="17" t="str">
        <f>VLOOKUP(БД_2023[[#This Row],[Имя]],'СВ данные'!$A$1:$B$212,2,0)</f>
        <v>М</v>
      </c>
      <c r="N1224" t="s">
        <v>711</v>
      </c>
      <c r="O1224" t="str">
        <f>VLOOKUP(БД_2023[[#This Row],[Товар]],'СВ данные'!$E$2:$F$373,2,0)</f>
        <v>Нет данных</v>
      </c>
    </row>
    <row r="1225" spans="1:15" x14ac:dyDescent="0.2">
      <c r="A1225" s="14" t="s">
        <v>11</v>
      </c>
      <c r="B1225" s="4">
        <v>45226</v>
      </c>
      <c r="C1225" t="s">
        <v>451</v>
      </c>
      <c r="D1225" s="33" t="s">
        <v>849</v>
      </c>
      <c r="E1225" t="s">
        <v>179</v>
      </c>
      <c r="F1225" s="6">
        <v>4190</v>
      </c>
      <c r="G1225" s="15">
        <v>13.6</v>
      </c>
      <c r="H1225" s="7" t="s">
        <v>33</v>
      </c>
      <c r="I1225" s="16">
        <v>26670</v>
      </c>
      <c r="J1225" s="18" t="s">
        <v>25</v>
      </c>
      <c r="K1225" t="str">
        <f>IF((БД_2023[[#This Row],[ВЫРУЧКА (ТГ.)]]/70)&gt;5000,(БД_2023[[#This Row],[ВЫРУЧКА (ТГ.)]]/70),"")</f>
        <v/>
      </c>
      <c r="L1225" t="str">
        <f>_xlfn.CONCAT(БД_2023[[#This Row],[Имя]]," ",RIGHT(БД_2023[[#This Row],[Номер телефона]],5))</f>
        <v>АЛЕКСАНДРА 7****</v>
      </c>
      <c r="M1225" s="17" t="str">
        <f>VLOOKUP(БД_2023[[#This Row],[Имя]],'СВ данные'!$A$1:$B$212,2,0)</f>
        <v>Ж</v>
      </c>
      <c r="N1225" t="s">
        <v>711</v>
      </c>
      <c r="O1225" t="str">
        <f>VLOOKUP(БД_2023[[#This Row],[Товар]],'СВ данные'!$E$2:$F$373,2,0)</f>
        <v>Разное</v>
      </c>
    </row>
    <row r="1226" spans="1:15" x14ac:dyDescent="0.2">
      <c r="A1226" s="14" t="s">
        <v>18</v>
      </c>
      <c r="B1226" s="4">
        <v>45226</v>
      </c>
      <c r="C1226" t="s">
        <v>472</v>
      </c>
      <c r="D1226" s="33" t="s">
        <v>1180</v>
      </c>
      <c r="E1226" t="s">
        <v>179</v>
      </c>
      <c r="F1226" s="6">
        <v>17475</v>
      </c>
      <c r="G1226" s="15">
        <v>13.9</v>
      </c>
      <c r="H1226" s="7" t="s">
        <v>33</v>
      </c>
      <c r="I1226" s="16">
        <v>166390</v>
      </c>
      <c r="J1226" s="18" t="s">
        <v>25</v>
      </c>
      <c r="K1226" t="str">
        <f>IF((БД_2023[[#This Row],[ВЫРУЧКА (ТГ.)]]/70)&gt;5000,(БД_2023[[#This Row],[ВЫРУЧКА (ТГ.)]]/70),"")</f>
        <v/>
      </c>
      <c r="L1226" t="str">
        <f>_xlfn.CONCAT(БД_2023[[#This Row],[Имя]]," ",RIGHT(БД_2023[[#This Row],[Номер телефона]],5))</f>
        <v>ЯНА 2****</v>
      </c>
      <c r="M1226" s="17" t="str">
        <f>VLOOKUP(БД_2023[[#This Row],[Имя]],'СВ данные'!$A$1:$B$212,2,0)</f>
        <v>Ж</v>
      </c>
      <c r="N1226" t="s">
        <v>711</v>
      </c>
      <c r="O1226" t="str">
        <f>VLOOKUP(БД_2023[[#This Row],[Товар]],'СВ данные'!$E$2:$F$373,2,0)</f>
        <v>Разное</v>
      </c>
    </row>
    <row r="1227" spans="1:15" x14ac:dyDescent="0.2">
      <c r="A1227" s="14" t="s">
        <v>18</v>
      </c>
      <c r="B1227" s="4">
        <v>45226</v>
      </c>
      <c r="C1227" t="s">
        <v>590</v>
      </c>
      <c r="D1227" s="18" t="s">
        <v>1261</v>
      </c>
      <c r="E1227" s="7" t="s">
        <v>308</v>
      </c>
      <c r="F1227" s="6">
        <v>13912</v>
      </c>
      <c r="G1227" s="15">
        <v>67.5</v>
      </c>
      <c r="H1227" s="7" t="s">
        <v>12</v>
      </c>
      <c r="I1227" s="16">
        <v>100940</v>
      </c>
      <c r="J1227" s="18" t="s">
        <v>717</v>
      </c>
      <c r="K1227" t="str">
        <f>IF((БД_2023[[#This Row],[ВЫРУЧКА (ТГ.)]]/70)&gt;5000,(БД_2023[[#This Row],[ВЫРУЧКА (ТГ.)]]/70),"")</f>
        <v/>
      </c>
      <c r="L1227" t="str">
        <f>_xlfn.CONCAT(БД_2023[[#This Row],[Имя]]," ",RIGHT(БД_2023[[#This Row],[Номер телефона]],5))</f>
        <v>АНАРА 5****</v>
      </c>
      <c r="M1227" s="17" t="str">
        <f>VLOOKUP(БД_2023[[#This Row],[Имя]],'СВ данные'!$A$1:$B$212,2,0)</f>
        <v>Ж</v>
      </c>
      <c r="N1227" t="s">
        <v>710</v>
      </c>
      <c r="O1227" t="str">
        <f>VLOOKUP(БД_2023[[#This Row],[Товар]],'СВ данные'!$E$2:$F$373,2,0)</f>
        <v>Цифровая техника</v>
      </c>
    </row>
    <row r="1228" spans="1:15" x14ac:dyDescent="0.2">
      <c r="A1228" s="14" t="s">
        <v>11</v>
      </c>
      <c r="B1228" s="4">
        <v>45226</v>
      </c>
      <c r="C1228" t="s">
        <v>479</v>
      </c>
      <c r="D1228" s="33" t="s">
        <v>756</v>
      </c>
      <c r="E1228" t="s">
        <v>179</v>
      </c>
      <c r="F1228" s="6">
        <v>1761</v>
      </c>
      <c r="G1228" s="15">
        <v>13.6</v>
      </c>
      <c r="H1228" s="7" t="s">
        <v>32</v>
      </c>
      <c r="I1228" s="16">
        <v>11200</v>
      </c>
      <c r="J1228" s="18" t="s">
        <v>30</v>
      </c>
      <c r="K1228" t="str">
        <f>IF((БД_2023[[#This Row],[ВЫРУЧКА (ТГ.)]]/70)&gt;5000,(БД_2023[[#This Row],[ВЫРУЧКА (ТГ.)]]/70),"")</f>
        <v/>
      </c>
      <c r="L1228" t="str">
        <f>_xlfn.CONCAT(БД_2023[[#This Row],[Имя]]," ",RIGHT(БД_2023[[#This Row],[Номер телефона]],5))</f>
        <v>17046 ****</v>
      </c>
      <c r="M1228" s="17" t="e">
        <f>VLOOKUP(БД_2023[[#This Row],[Имя]],'СВ данные'!$A$1:$B$212,2,0)</f>
        <v>#N/A</v>
      </c>
      <c r="N1228" t="s">
        <v>30</v>
      </c>
      <c r="O1228" t="str">
        <f>VLOOKUP(БД_2023[[#This Row],[Товар]],'СВ данные'!$E$2:$F$373,2,0)</f>
        <v>Разное</v>
      </c>
    </row>
    <row r="1229" spans="1:15" x14ac:dyDescent="0.2">
      <c r="A1229" s="14" t="s">
        <v>19</v>
      </c>
      <c r="B1229" s="4">
        <v>45227</v>
      </c>
      <c r="C1229" t="s">
        <v>621</v>
      </c>
      <c r="D1229" s="33" t="s">
        <v>1262</v>
      </c>
      <c r="E1229" s="7" t="s">
        <v>45</v>
      </c>
      <c r="F1229" s="6" t="s">
        <v>30</v>
      </c>
      <c r="G1229" s="15">
        <v>0</v>
      </c>
      <c r="H1229" s="7" t="s">
        <v>12</v>
      </c>
      <c r="I1229" s="16">
        <v>213710</v>
      </c>
      <c r="J1229" s="18" t="s">
        <v>30</v>
      </c>
      <c r="K1229" t="str">
        <f>IF((БД_2023[[#This Row],[ВЫРУЧКА (ТГ.)]]/70)&gt;5000,(БД_2023[[#This Row],[ВЫРУЧКА (ТГ.)]]/70),"")</f>
        <v/>
      </c>
      <c r="L1229" t="str">
        <f>_xlfn.CONCAT(БД_2023[[#This Row],[Имя]]," ",RIGHT(БД_2023[[#This Row],[Номер телефона]],5))</f>
        <v>ЖАНЫЛ 0****</v>
      </c>
      <c r="M1229" s="17" t="str">
        <f>VLOOKUP(БД_2023[[#This Row],[Имя]],'СВ данные'!$A$1:$B$212,2,0)</f>
        <v>М</v>
      </c>
      <c r="N1229" t="s">
        <v>30</v>
      </c>
      <c r="O1229" t="str">
        <f>VLOOKUP(БД_2023[[#This Row],[Товар]],'СВ данные'!$E$2:$F$373,2,0)</f>
        <v>Одежда</v>
      </c>
    </row>
    <row r="1230" spans="1:15" x14ac:dyDescent="0.2">
      <c r="A1230" s="14" t="s">
        <v>19</v>
      </c>
      <c r="B1230" s="4">
        <v>45227</v>
      </c>
      <c r="C1230" t="s">
        <v>621</v>
      </c>
      <c r="D1230" s="33" t="s">
        <v>1262</v>
      </c>
      <c r="E1230" s="7" t="s">
        <v>45</v>
      </c>
      <c r="F1230" s="6" t="s">
        <v>30</v>
      </c>
      <c r="G1230" s="15">
        <v>0</v>
      </c>
      <c r="H1230" s="7" t="s">
        <v>33</v>
      </c>
      <c r="I1230" s="16">
        <v>14000</v>
      </c>
      <c r="J1230" s="18" t="s">
        <v>30</v>
      </c>
      <c r="K1230" t="str">
        <f>IF((БД_2023[[#This Row],[ВЫРУЧКА (ТГ.)]]/70)&gt;5000,(БД_2023[[#This Row],[ВЫРУЧКА (ТГ.)]]/70),"")</f>
        <v/>
      </c>
      <c r="L1230" t="str">
        <f>_xlfn.CONCAT(БД_2023[[#This Row],[Имя]]," ",RIGHT(БД_2023[[#This Row],[Номер телефона]],5))</f>
        <v>ЖАНЫЛ 0****</v>
      </c>
      <c r="M1230" s="17" t="str">
        <f>VLOOKUP(БД_2023[[#This Row],[Имя]],'СВ данные'!$A$1:$B$212,2,0)</f>
        <v>М</v>
      </c>
      <c r="N1230" t="s">
        <v>30</v>
      </c>
      <c r="O1230" t="str">
        <f>VLOOKUP(БД_2023[[#This Row],[Товар]],'СВ данные'!$E$2:$F$373,2,0)</f>
        <v>Одежда</v>
      </c>
    </row>
    <row r="1231" spans="1:15" x14ac:dyDescent="0.2">
      <c r="A1231" s="14" t="s">
        <v>351</v>
      </c>
      <c r="B1231" s="4">
        <v>45227</v>
      </c>
      <c r="C1231" t="s">
        <v>395</v>
      </c>
      <c r="D1231" s="33" t="s">
        <v>1263</v>
      </c>
      <c r="E1231" s="7" t="s">
        <v>45</v>
      </c>
      <c r="F1231" s="6">
        <v>6772</v>
      </c>
      <c r="G1231" s="15">
        <v>0</v>
      </c>
      <c r="H1231" s="7" t="s">
        <v>12</v>
      </c>
      <c r="I1231" s="16">
        <v>49000</v>
      </c>
      <c r="J1231" s="18" t="s">
        <v>30</v>
      </c>
      <c r="K1231" t="str">
        <f>IF((БД_2023[[#This Row],[ВЫРУЧКА (ТГ.)]]/70)&gt;5000,(БД_2023[[#This Row],[ВЫРУЧКА (ТГ.)]]/70),"")</f>
        <v/>
      </c>
      <c r="L1231" t="str">
        <f>_xlfn.CONCAT(БД_2023[[#This Row],[Имя]]," ",RIGHT(БД_2023[[#This Row],[Номер телефона]],5))</f>
        <v>ЮЛИЯ 5****</v>
      </c>
      <c r="M1231" s="17" t="str">
        <f>VLOOKUP(БД_2023[[#This Row],[Имя]],'СВ данные'!$A$1:$B$212,2,0)</f>
        <v>Ж</v>
      </c>
      <c r="N1231" t="s">
        <v>30</v>
      </c>
      <c r="O1231" t="str">
        <f>VLOOKUP(БД_2023[[#This Row],[Товар]],'СВ данные'!$E$2:$F$373,2,0)</f>
        <v>Одежда</v>
      </c>
    </row>
    <row r="1232" spans="1:15" x14ac:dyDescent="0.2">
      <c r="A1232" s="14" t="s">
        <v>19</v>
      </c>
      <c r="B1232" s="4">
        <v>45227</v>
      </c>
      <c r="C1232" t="s">
        <v>629</v>
      </c>
      <c r="D1232" s="33" t="s">
        <v>1264</v>
      </c>
      <c r="E1232" s="7" t="s">
        <v>151</v>
      </c>
      <c r="F1232" s="6" t="s">
        <v>30</v>
      </c>
      <c r="G1232" s="15">
        <v>0</v>
      </c>
      <c r="H1232" s="7" t="s">
        <v>12</v>
      </c>
      <c r="I1232" s="16">
        <v>56000</v>
      </c>
      <c r="J1232" s="18" t="s">
        <v>30</v>
      </c>
      <c r="K1232" t="str">
        <f>IF((БД_2023[[#This Row],[ВЫРУЧКА (ТГ.)]]/70)&gt;5000,(БД_2023[[#This Row],[ВЫРУЧКА (ТГ.)]]/70),"")</f>
        <v/>
      </c>
      <c r="L1232" t="str">
        <f>_xlfn.CONCAT(БД_2023[[#This Row],[Имя]]," ",RIGHT(БД_2023[[#This Row],[Номер телефона]],5))</f>
        <v>КИРИЛЛ 8****</v>
      </c>
      <c r="M1232" s="17" t="str">
        <f>VLOOKUP(БД_2023[[#This Row],[Имя]],'СВ данные'!$A$1:$B$212,2,0)</f>
        <v>М</v>
      </c>
      <c r="N1232" t="s">
        <v>30</v>
      </c>
      <c r="O1232" t="str">
        <f>VLOOKUP(БД_2023[[#This Row],[Товар]],'СВ данные'!$E$2:$F$373,2,0)</f>
        <v>Образцы</v>
      </c>
    </row>
    <row r="1233" spans="1:15" x14ac:dyDescent="0.2">
      <c r="A1233" s="14" t="s">
        <v>351</v>
      </c>
      <c r="B1233" s="4">
        <v>45227</v>
      </c>
      <c r="C1233" t="s">
        <v>609</v>
      </c>
      <c r="D1233" s="33" t="s">
        <v>1265</v>
      </c>
      <c r="E1233" s="7" t="s">
        <v>65</v>
      </c>
      <c r="F1233" s="6">
        <v>3145</v>
      </c>
      <c r="G1233" s="15">
        <v>0</v>
      </c>
      <c r="H1233" s="7" t="s">
        <v>12</v>
      </c>
      <c r="I1233" s="16">
        <v>50750</v>
      </c>
      <c r="J1233" s="18" t="s">
        <v>30</v>
      </c>
      <c r="K1233" t="str">
        <f>IF((БД_2023[[#This Row],[ВЫРУЧКА (ТГ.)]]/70)&gt;5000,(БД_2023[[#This Row],[ВЫРУЧКА (ТГ.)]]/70),"")</f>
        <v/>
      </c>
      <c r="L1233" t="str">
        <f>_xlfn.CONCAT(БД_2023[[#This Row],[Имя]]," ",RIGHT(БД_2023[[#This Row],[Номер телефона]],5))</f>
        <v>ВЕРА 0****</v>
      </c>
      <c r="M1233" s="17" t="str">
        <f>VLOOKUP(БД_2023[[#This Row],[Имя]],'СВ данные'!$A$1:$B$212,2,0)</f>
        <v>Ж</v>
      </c>
      <c r="N1233" t="s">
        <v>30</v>
      </c>
      <c r="O1233" t="str">
        <f>VLOOKUP(БД_2023[[#This Row],[Товар]],'СВ данные'!$E$2:$F$373,2,0)</f>
        <v>Игрушки</v>
      </c>
    </row>
    <row r="1234" spans="1:15" x14ac:dyDescent="0.2">
      <c r="A1234" s="14" t="s">
        <v>13</v>
      </c>
      <c r="B1234" s="4">
        <v>45229</v>
      </c>
      <c r="C1234" t="s">
        <v>413</v>
      </c>
      <c r="D1234" s="33" t="s">
        <v>1266</v>
      </c>
      <c r="E1234" s="7" t="s">
        <v>520</v>
      </c>
      <c r="F1234" s="6">
        <v>6500</v>
      </c>
      <c r="G1234" s="15">
        <v>13.5</v>
      </c>
      <c r="H1234" s="7" t="s">
        <v>39</v>
      </c>
      <c r="I1234" s="16">
        <v>56280</v>
      </c>
      <c r="J1234" s="18" t="s">
        <v>30</v>
      </c>
      <c r="K1234" t="str">
        <f>IF((БД_2023[[#This Row],[ВЫРУЧКА (ТГ.)]]/70)&gt;5000,(БД_2023[[#This Row],[ВЫРУЧКА (ТГ.)]]/70),"")</f>
        <v/>
      </c>
      <c r="L1234" t="str">
        <f>_xlfn.CONCAT(БД_2023[[#This Row],[Имя]]," ",RIGHT(БД_2023[[#This Row],[Номер телефона]],5))</f>
        <v>АЛЕКСАНДР 0****</v>
      </c>
      <c r="M1234" s="17" t="str">
        <f>VLOOKUP(БД_2023[[#This Row],[Имя]],'СВ данные'!$A$1:$B$212,2,0)</f>
        <v>М</v>
      </c>
      <c r="N1234" t="s">
        <v>30</v>
      </c>
      <c r="O1234" t="str">
        <f>VLOOKUP(БД_2023[[#This Row],[Товар]],'СВ данные'!$E$2:$F$373,2,0)</f>
        <v>Для дома</v>
      </c>
    </row>
    <row r="1235" spans="1:15" x14ac:dyDescent="0.2">
      <c r="A1235" s="14" t="s">
        <v>13</v>
      </c>
      <c r="B1235" s="4">
        <v>45229</v>
      </c>
      <c r="C1235" t="s">
        <v>413</v>
      </c>
      <c r="D1235" s="33" t="s">
        <v>1219</v>
      </c>
      <c r="E1235" s="7" t="s">
        <v>520</v>
      </c>
      <c r="F1235" s="6">
        <v>6325</v>
      </c>
      <c r="G1235" s="15">
        <v>13.4</v>
      </c>
      <c r="H1235" s="7" t="s">
        <v>39</v>
      </c>
      <c r="I1235" s="16">
        <v>49380</v>
      </c>
      <c r="J1235" s="18" t="s">
        <v>30</v>
      </c>
      <c r="K1235" t="str">
        <f>IF((БД_2023[[#This Row],[ВЫРУЧКА (ТГ.)]]/70)&gt;5000,(БД_2023[[#This Row],[ВЫРУЧКА (ТГ.)]]/70),"")</f>
        <v/>
      </c>
      <c r="L1235" t="str">
        <f>_xlfn.CONCAT(БД_2023[[#This Row],[Имя]]," ",RIGHT(БД_2023[[#This Row],[Номер телефона]],5))</f>
        <v>АЛЕКСАНДР 7****</v>
      </c>
      <c r="M1235" s="17" t="str">
        <f>VLOOKUP(БД_2023[[#This Row],[Имя]],'СВ данные'!$A$1:$B$212,2,0)</f>
        <v>М</v>
      </c>
      <c r="N1235" t="s">
        <v>30</v>
      </c>
      <c r="O1235" t="str">
        <f>VLOOKUP(БД_2023[[#This Row],[Товар]],'СВ данные'!$E$2:$F$373,2,0)</f>
        <v>Для дома</v>
      </c>
    </row>
    <row r="1236" spans="1:15" x14ac:dyDescent="0.2">
      <c r="A1236" s="14" t="s">
        <v>11</v>
      </c>
      <c r="B1236" s="4">
        <v>45229</v>
      </c>
      <c r="C1236" t="s">
        <v>453</v>
      </c>
      <c r="D1236" s="33" t="s">
        <v>846</v>
      </c>
      <c r="E1236" s="7" t="s">
        <v>45</v>
      </c>
      <c r="F1236" s="6">
        <v>1786</v>
      </c>
      <c r="G1236" s="15">
        <v>13.6</v>
      </c>
      <c r="H1236" s="7" t="s">
        <v>33</v>
      </c>
      <c r="I1236" s="16">
        <v>9240</v>
      </c>
      <c r="J1236" s="18" t="s">
        <v>25</v>
      </c>
      <c r="K1236" t="str">
        <f>IF((БД_2023[[#This Row],[ВЫРУЧКА (ТГ.)]]/70)&gt;5000,(БД_2023[[#This Row],[ВЫРУЧКА (ТГ.)]]/70),"")</f>
        <v/>
      </c>
      <c r="L1236" t="str">
        <f>_xlfn.CONCAT(БД_2023[[#This Row],[Имя]]," ",RIGHT(БД_2023[[#This Row],[Номер телефона]],5))</f>
        <v>МАРИЯ 3****</v>
      </c>
      <c r="M1236" s="17" t="str">
        <f>VLOOKUP(БД_2023[[#This Row],[Имя]],'СВ данные'!$A$1:$B$212,2,0)</f>
        <v>Ж</v>
      </c>
      <c r="N1236" t="s">
        <v>711</v>
      </c>
      <c r="O1236" t="str">
        <f>VLOOKUP(БД_2023[[#This Row],[Товар]],'СВ данные'!$E$2:$F$373,2,0)</f>
        <v>Одежда</v>
      </c>
    </row>
    <row r="1237" spans="1:15" x14ac:dyDescent="0.2">
      <c r="A1237" s="14" t="s">
        <v>11</v>
      </c>
      <c r="B1237" s="4">
        <v>45229</v>
      </c>
      <c r="C1237" t="s">
        <v>412</v>
      </c>
      <c r="D1237" s="33" t="s">
        <v>970</v>
      </c>
      <c r="E1237" t="s">
        <v>179</v>
      </c>
      <c r="F1237" s="6">
        <v>4939</v>
      </c>
      <c r="G1237" s="15">
        <v>13.6</v>
      </c>
      <c r="H1237" s="7" t="s">
        <v>33</v>
      </c>
      <c r="I1237" s="16">
        <v>31010</v>
      </c>
      <c r="J1237" s="18" t="s">
        <v>25</v>
      </c>
      <c r="K1237" t="str">
        <f>IF((БД_2023[[#This Row],[ВЫРУЧКА (ТГ.)]]/70)&gt;5000,(БД_2023[[#This Row],[ВЫРУЧКА (ТГ.)]]/70),"")</f>
        <v/>
      </c>
      <c r="L1237" t="str">
        <f>_xlfn.CONCAT(БД_2023[[#This Row],[Имя]]," ",RIGHT(БД_2023[[#This Row],[Номер телефона]],5))</f>
        <v>ДМИТРИЙ 2****</v>
      </c>
      <c r="M1237" s="17" t="str">
        <f>VLOOKUP(БД_2023[[#This Row],[Имя]],'СВ данные'!$A$1:$B$212,2,0)</f>
        <v>М</v>
      </c>
      <c r="N1237" t="s">
        <v>711</v>
      </c>
      <c r="O1237" t="str">
        <f>VLOOKUP(БД_2023[[#This Row],[Товар]],'СВ данные'!$E$2:$F$373,2,0)</f>
        <v>Разное</v>
      </c>
    </row>
    <row r="1238" spans="1:15" x14ac:dyDescent="0.2">
      <c r="A1238" s="14" t="s">
        <v>18</v>
      </c>
      <c r="B1238" s="4">
        <v>45229</v>
      </c>
      <c r="C1238" t="s">
        <v>453</v>
      </c>
      <c r="D1238" s="33" t="s">
        <v>1014</v>
      </c>
      <c r="E1238" s="7" t="s">
        <v>143</v>
      </c>
      <c r="F1238" s="6">
        <v>4720</v>
      </c>
      <c r="G1238" s="15">
        <v>13.6</v>
      </c>
      <c r="H1238" s="7" t="s">
        <v>33</v>
      </c>
      <c r="I1238" s="16">
        <v>83300</v>
      </c>
      <c r="J1238" s="18" t="s">
        <v>25</v>
      </c>
      <c r="K1238" t="str">
        <f>IF((БД_2023[[#This Row],[ВЫРУЧКА (ТГ.)]]/70)&gt;5000,(БД_2023[[#This Row],[ВЫРУЧКА (ТГ.)]]/70),"")</f>
        <v/>
      </c>
      <c r="L1238" t="str">
        <f>_xlfn.CONCAT(БД_2023[[#This Row],[Имя]]," ",RIGHT(БД_2023[[#This Row],[Номер телефона]],5))</f>
        <v>МАРИЯ 4****</v>
      </c>
      <c r="M1238" s="17" t="str">
        <f>VLOOKUP(БД_2023[[#This Row],[Имя]],'СВ данные'!$A$1:$B$212,2,0)</f>
        <v>Ж</v>
      </c>
      <c r="N1238" t="s">
        <v>711</v>
      </c>
      <c r="O1238" t="str">
        <f>VLOOKUP(БД_2023[[#This Row],[Товар]],'СВ данные'!$E$2:$F$373,2,0)</f>
        <v>Одежда</v>
      </c>
    </row>
    <row r="1239" spans="1:15" x14ac:dyDescent="0.2">
      <c r="A1239" s="14" t="s">
        <v>18</v>
      </c>
      <c r="B1239" s="4">
        <v>45229</v>
      </c>
      <c r="C1239" t="s">
        <v>660</v>
      </c>
      <c r="D1239" s="18" t="s">
        <v>1227</v>
      </c>
      <c r="E1239" s="7" t="s">
        <v>520</v>
      </c>
      <c r="F1239" s="6">
        <v>3963</v>
      </c>
      <c r="G1239" s="15">
        <v>67.5</v>
      </c>
      <c r="H1239" s="7" t="s">
        <v>33</v>
      </c>
      <c r="I1239" s="16">
        <v>53130</v>
      </c>
      <c r="J1239" s="18" t="s">
        <v>717</v>
      </c>
      <c r="K1239" t="str">
        <f>IF((БД_2023[[#This Row],[ВЫРУЧКА (ТГ.)]]/70)&gt;5000,(БД_2023[[#This Row],[ВЫРУЧКА (ТГ.)]]/70),"")</f>
        <v/>
      </c>
      <c r="L1239" t="str">
        <f>_xlfn.CONCAT(БД_2023[[#This Row],[Имя]]," ",RIGHT(БД_2023[[#This Row],[Номер телефона]],5))</f>
        <v>САБИНА 0****</v>
      </c>
      <c r="M1239" s="17" t="str">
        <f>VLOOKUP(БД_2023[[#This Row],[Имя]],'СВ данные'!$A$1:$B$212,2,0)</f>
        <v>Ж</v>
      </c>
      <c r="N1239" t="s">
        <v>710</v>
      </c>
      <c r="O1239" t="str">
        <f>VLOOKUP(БД_2023[[#This Row],[Товар]],'СВ данные'!$E$2:$F$373,2,0)</f>
        <v>Для дома</v>
      </c>
    </row>
    <row r="1240" spans="1:15" x14ac:dyDescent="0.2">
      <c r="A1240" s="14" t="s">
        <v>14</v>
      </c>
      <c r="B1240" s="4">
        <v>45229</v>
      </c>
      <c r="C1240" t="s">
        <v>427</v>
      </c>
      <c r="D1240" s="33" t="s">
        <v>889</v>
      </c>
      <c r="E1240" t="s">
        <v>65</v>
      </c>
      <c r="F1240" s="6">
        <v>26406</v>
      </c>
      <c r="G1240" s="15">
        <v>13.44</v>
      </c>
      <c r="H1240" s="7" t="s">
        <v>36</v>
      </c>
      <c r="I1240" s="16">
        <v>161350</v>
      </c>
      <c r="J1240" s="18" t="s">
        <v>25</v>
      </c>
      <c r="K1240" t="str">
        <f>IF((БД_2023[[#This Row],[ВЫРУЧКА (ТГ.)]]/70)&gt;5000,(БД_2023[[#This Row],[ВЫРУЧКА (ТГ.)]]/70),"")</f>
        <v/>
      </c>
      <c r="L1240" t="str">
        <f>_xlfn.CONCAT(БД_2023[[#This Row],[Имя]]," ",RIGHT(БД_2023[[#This Row],[Номер телефона]],5))</f>
        <v>ДАРЬЯ 5****</v>
      </c>
      <c r="M1240" s="17" t="str">
        <f>VLOOKUP(БД_2023[[#This Row],[Имя]],'СВ данные'!$A$1:$B$212,2,0)</f>
        <v>Ж</v>
      </c>
      <c r="N1240" t="s">
        <v>711</v>
      </c>
      <c r="O1240" t="str">
        <f>VLOOKUP(БД_2023[[#This Row],[Товар]],'СВ данные'!$E$2:$F$373,2,0)</f>
        <v>Игрушки</v>
      </c>
    </row>
    <row r="1241" spans="1:15" x14ac:dyDescent="0.2">
      <c r="A1241" s="14" t="s">
        <v>19</v>
      </c>
      <c r="B1241" s="4">
        <v>45230</v>
      </c>
      <c r="C1241" t="s">
        <v>449</v>
      </c>
      <c r="D1241" s="33" t="s">
        <v>1267</v>
      </c>
      <c r="E1241" s="7" t="s">
        <v>151</v>
      </c>
      <c r="F1241" s="6" t="s">
        <v>30</v>
      </c>
      <c r="G1241" s="15">
        <v>0</v>
      </c>
      <c r="H1241" s="7" t="s">
        <v>12</v>
      </c>
      <c r="I1241" s="16">
        <v>49000</v>
      </c>
      <c r="J1241" s="18" t="s">
        <v>30</v>
      </c>
      <c r="K1241" t="str">
        <f>IF((БД_2023[[#This Row],[ВЫРУЧКА (ТГ.)]]/70)&gt;5000,(БД_2023[[#This Row],[ВЫРУЧКА (ТГ.)]]/70),"")</f>
        <v/>
      </c>
      <c r="L1241" t="str">
        <f>_xlfn.CONCAT(БД_2023[[#This Row],[Имя]]," ",RIGHT(БД_2023[[#This Row],[Номер телефона]],5))</f>
        <v>ВИКТОРИЯ 8****</v>
      </c>
      <c r="M1241" s="17" t="str">
        <f>VLOOKUP(БД_2023[[#This Row],[Имя]],'СВ данные'!$A$1:$B$212,2,0)</f>
        <v>Ж</v>
      </c>
      <c r="N1241" t="s">
        <v>30</v>
      </c>
      <c r="O1241" t="str">
        <f>VLOOKUP(БД_2023[[#This Row],[Товар]],'СВ данные'!$E$2:$F$373,2,0)</f>
        <v>Образцы</v>
      </c>
    </row>
    <row r="1242" spans="1:15" x14ac:dyDescent="0.2">
      <c r="A1242" s="14" t="s">
        <v>13</v>
      </c>
      <c r="B1242" s="4">
        <v>45230</v>
      </c>
      <c r="C1242" t="s">
        <v>456</v>
      </c>
      <c r="D1242" s="33" t="s">
        <v>1225</v>
      </c>
      <c r="E1242" s="7" t="s">
        <v>316</v>
      </c>
      <c r="F1242" s="6">
        <v>10520</v>
      </c>
      <c r="G1242" s="15">
        <v>13.4</v>
      </c>
      <c r="H1242" s="7" t="s">
        <v>39</v>
      </c>
      <c r="I1242" s="16">
        <v>127260</v>
      </c>
      <c r="J1242" s="18" t="s">
        <v>30</v>
      </c>
      <c r="K1242" t="str">
        <f>IF((БД_2023[[#This Row],[ВЫРУЧКА (ТГ.)]]/70)&gt;5000,(БД_2023[[#This Row],[ВЫРУЧКА (ТГ.)]]/70),"")</f>
        <v/>
      </c>
      <c r="L1242" t="str">
        <f>_xlfn.CONCAT(БД_2023[[#This Row],[Имя]]," ",RIGHT(БД_2023[[#This Row],[Номер телефона]],5))</f>
        <v>ВИТАЛИЙ 9****</v>
      </c>
      <c r="M1242" s="17" t="str">
        <f>VLOOKUP(БД_2023[[#This Row],[Имя]],'СВ данные'!$A$1:$B$212,2,0)</f>
        <v>М</v>
      </c>
      <c r="N1242" t="s">
        <v>30</v>
      </c>
      <c r="O1242" t="str">
        <f>VLOOKUP(БД_2023[[#This Row],[Товар]],'СВ данные'!$E$2:$F$373,2,0)</f>
        <v>Обувь</v>
      </c>
    </row>
    <row r="1243" spans="1:15" x14ac:dyDescent="0.2">
      <c r="A1243" s="14" t="s">
        <v>351</v>
      </c>
      <c r="B1243" s="4">
        <v>45230</v>
      </c>
      <c r="C1243" t="s">
        <v>628</v>
      </c>
      <c r="D1243" s="33" t="s">
        <v>1268</v>
      </c>
      <c r="E1243" s="7" t="s">
        <v>45</v>
      </c>
      <c r="F1243" s="6">
        <v>3468</v>
      </c>
      <c r="G1243" s="15">
        <v>0</v>
      </c>
      <c r="H1243" s="7" t="s">
        <v>12</v>
      </c>
      <c r="I1243" s="16">
        <v>53060</v>
      </c>
      <c r="J1243" s="18" t="s">
        <v>30</v>
      </c>
      <c r="K1243" t="str">
        <f>IF((БД_2023[[#This Row],[ВЫРУЧКА (ТГ.)]]/70)&gt;5000,(БД_2023[[#This Row],[ВЫРУЧКА (ТГ.)]]/70),"")</f>
        <v/>
      </c>
      <c r="L1243" t="str">
        <f>_xlfn.CONCAT(БД_2023[[#This Row],[Имя]]," ",RIGHT(БД_2023[[#This Row],[Номер телефона]],5))</f>
        <v>КАРИНА 5****</v>
      </c>
      <c r="M1243" s="17" t="str">
        <f>VLOOKUP(БД_2023[[#This Row],[Имя]],'СВ данные'!$A$1:$B$212,2,0)</f>
        <v>Ж</v>
      </c>
      <c r="N1243" t="s">
        <v>30</v>
      </c>
      <c r="O1243" t="str">
        <f>VLOOKUP(БД_2023[[#This Row],[Товар]],'СВ данные'!$E$2:$F$373,2,0)</f>
        <v>Одежда</v>
      </c>
    </row>
    <row r="1244" spans="1:15" x14ac:dyDescent="0.2">
      <c r="A1244" s="14" t="s">
        <v>19</v>
      </c>
      <c r="B1244" s="4">
        <v>45230</v>
      </c>
      <c r="C1244" t="s">
        <v>420</v>
      </c>
      <c r="D1244" s="33" t="s">
        <v>1269</v>
      </c>
      <c r="E1244" s="7" t="s">
        <v>289</v>
      </c>
      <c r="F1244" s="6" t="s">
        <v>30</v>
      </c>
      <c r="G1244" s="15">
        <v>0</v>
      </c>
      <c r="H1244" s="7" t="s">
        <v>33</v>
      </c>
      <c r="I1244" s="16">
        <v>188160</v>
      </c>
      <c r="J1244" s="18" t="s">
        <v>30</v>
      </c>
      <c r="K1244" t="str">
        <f>IF((БД_2023[[#This Row],[ВЫРУЧКА (ТГ.)]]/70)&gt;5000,(БД_2023[[#This Row],[ВЫРУЧКА (ТГ.)]]/70),"")</f>
        <v/>
      </c>
      <c r="L1244" t="str">
        <f>_xlfn.CONCAT(БД_2023[[#This Row],[Имя]]," ",RIGHT(БД_2023[[#This Row],[Номер телефона]],5))</f>
        <v>АСЫЛТЕК 0****</v>
      </c>
      <c r="M1244" s="17" t="str">
        <f>VLOOKUP(БД_2023[[#This Row],[Имя]],'СВ данные'!$A$1:$B$212,2,0)</f>
        <v>М</v>
      </c>
      <c r="N1244" t="s">
        <v>30</v>
      </c>
      <c r="O1244" t="str">
        <f>VLOOKUP(БД_2023[[#This Row],[Товар]],'СВ данные'!$E$2:$F$373,2,0)</f>
        <v>Товары для кухни</v>
      </c>
    </row>
    <row r="1245" spans="1:15" x14ac:dyDescent="0.2">
      <c r="A1245" s="14" t="s">
        <v>11</v>
      </c>
      <c r="B1245" s="4">
        <v>45231</v>
      </c>
      <c r="C1245" t="s">
        <v>668</v>
      </c>
      <c r="D1245" s="33" t="s">
        <v>887</v>
      </c>
      <c r="E1245" t="s">
        <v>179</v>
      </c>
      <c r="F1245" s="6">
        <v>5049</v>
      </c>
      <c r="G1245" s="15">
        <v>13.55</v>
      </c>
      <c r="H1245" s="7" t="s">
        <v>33</v>
      </c>
      <c r="I1245" s="16">
        <v>32130</v>
      </c>
      <c r="J1245" s="18" t="s">
        <v>25</v>
      </c>
      <c r="K1245" t="str">
        <f>IF((БД_2023[[#This Row],[ВЫРУЧКА (ТГ.)]]/70)&gt;5000,(БД_2023[[#This Row],[ВЫРУЧКА (ТГ.)]]/70),"")</f>
        <v/>
      </c>
      <c r="L1245" t="str">
        <f>_xlfn.CONCAT(БД_2023[[#This Row],[Имя]]," ",RIGHT(БД_2023[[#This Row],[Номер телефона]],5))</f>
        <v>ТИМУР 8****</v>
      </c>
      <c r="M1245" s="17" t="str">
        <f>VLOOKUP(БД_2023[[#This Row],[Имя]],'СВ данные'!$A$1:$B$212,2,0)</f>
        <v>М</v>
      </c>
      <c r="N1245" t="s">
        <v>711</v>
      </c>
      <c r="O1245" t="str">
        <f>VLOOKUP(БД_2023[[#This Row],[Товар]],'СВ данные'!$E$2:$F$373,2,0)</f>
        <v>Разное</v>
      </c>
    </row>
    <row r="1246" spans="1:15" x14ac:dyDescent="0.2">
      <c r="A1246" s="14" t="s">
        <v>11</v>
      </c>
      <c r="B1246" s="4">
        <v>45231</v>
      </c>
      <c r="C1246" t="s">
        <v>643</v>
      </c>
      <c r="D1246" s="33" t="s">
        <v>893</v>
      </c>
      <c r="E1246" s="7" t="s">
        <v>105</v>
      </c>
      <c r="F1246" s="6">
        <v>9812</v>
      </c>
      <c r="G1246" s="15">
        <v>13.55</v>
      </c>
      <c r="H1246" s="7" t="s">
        <v>33</v>
      </c>
      <c r="I1246" s="16">
        <v>62440</v>
      </c>
      <c r="J1246" s="18" t="s">
        <v>25</v>
      </c>
      <c r="K1246" t="str">
        <f>IF((БД_2023[[#This Row],[ВЫРУЧКА (ТГ.)]]/70)&gt;5000,(БД_2023[[#This Row],[ВЫРУЧКА (ТГ.)]]/70),"")</f>
        <v/>
      </c>
      <c r="L1246" t="str">
        <f>_xlfn.CONCAT(БД_2023[[#This Row],[Имя]]," ",RIGHT(БД_2023[[#This Row],[Номер телефона]],5))</f>
        <v>НИКОЛАЙ 0****</v>
      </c>
      <c r="M1246" s="17" t="str">
        <f>VLOOKUP(БД_2023[[#This Row],[Имя]],'СВ данные'!$A$1:$B$212,2,0)</f>
        <v>М</v>
      </c>
      <c r="N1246" t="s">
        <v>711</v>
      </c>
      <c r="O1246" t="str">
        <f>VLOOKUP(БД_2023[[#This Row],[Товар]],'СВ данные'!$E$2:$F$373,2,0)</f>
        <v>Инструменты</v>
      </c>
    </row>
    <row r="1247" spans="1:15" x14ac:dyDescent="0.2">
      <c r="A1247" s="14" t="s">
        <v>0</v>
      </c>
      <c r="B1247" s="4">
        <v>45232</v>
      </c>
      <c r="C1247" t="s">
        <v>398</v>
      </c>
      <c r="D1247" s="33" t="s">
        <v>796</v>
      </c>
      <c r="E1247" t="s">
        <v>327</v>
      </c>
      <c r="F1247" s="6">
        <v>25730</v>
      </c>
      <c r="G1247" s="15">
        <v>70</v>
      </c>
      <c r="H1247" s="7" t="s">
        <v>33</v>
      </c>
      <c r="I1247" s="16">
        <v>147700</v>
      </c>
      <c r="J1247" s="18" t="s">
        <v>534</v>
      </c>
      <c r="K1247" t="str">
        <f>IF((БД_2023[[#This Row],[ВЫРУЧКА (ТГ.)]]/70)&gt;5000,(БД_2023[[#This Row],[ВЫРУЧКА (ТГ.)]]/70),"")</f>
        <v/>
      </c>
      <c r="L1247" t="str">
        <f>_xlfn.CONCAT(БД_2023[[#This Row],[Имя]]," ",RIGHT(БД_2023[[#This Row],[Номер телефона]],5))</f>
        <v>МАРАТ 9****</v>
      </c>
      <c r="M1247" s="17" t="str">
        <f>VLOOKUP(БД_2023[[#This Row],[Имя]],'СВ данные'!$A$1:$B$212,2,0)</f>
        <v>М</v>
      </c>
      <c r="N1247" t="s">
        <v>710</v>
      </c>
      <c r="O1247" t="str">
        <f>VLOOKUP(БД_2023[[#This Row],[Товар]],'СВ данные'!$E$2:$F$373,2,0)</f>
        <v>Для дома</v>
      </c>
    </row>
    <row r="1248" spans="1:15" x14ac:dyDescent="0.2">
      <c r="A1248" s="14" t="s">
        <v>13</v>
      </c>
      <c r="B1248" s="4">
        <v>45232</v>
      </c>
      <c r="C1248" t="s">
        <v>563</v>
      </c>
      <c r="D1248" s="33" t="s">
        <v>1253</v>
      </c>
      <c r="E1248" s="7" t="s">
        <v>99</v>
      </c>
      <c r="F1248" s="6">
        <v>6700</v>
      </c>
      <c r="G1248" s="15">
        <v>13.45</v>
      </c>
      <c r="H1248" s="7" t="s">
        <v>33</v>
      </c>
      <c r="I1248" s="16">
        <v>49000</v>
      </c>
      <c r="J1248" s="18" t="s">
        <v>25</v>
      </c>
      <c r="K1248" t="str">
        <f>IF((БД_2023[[#This Row],[ВЫРУЧКА (ТГ.)]]/70)&gt;5000,(БД_2023[[#This Row],[ВЫРУЧКА (ТГ.)]]/70),"")</f>
        <v/>
      </c>
      <c r="L1248" t="str">
        <f>_xlfn.CONCAT(БД_2023[[#This Row],[Имя]]," ",RIGHT(БД_2023[[#This Row],[Номер телефона]],5))</f>
        <v>ЛЕОНИД 9****</v>
      </c>
      <c r="M1248" s="17" t="str">
        <f>VLOOKUP(БД_2023[[#This Row],[Имя]],'СВ данные'!$A$1:$B$212,2,0)</f>
        <v>М</v>
      </c>
      <c r="N1248" t="s">
        <v>711</v>
      </c>
      <c r="O1248" t="str">
        <f>VLOOKUP(БД_2023[[#This Row],[Товар]],'СВ данные'!$E$2:$F$373,2,0)</f>
        <v>Разное</v>
      </c>
    </row>
    <row r="1249" spans="1:15" x14ac:dyDescent="0.2">
      <c r="A1249" s="14" t="s">
        <v>11</v>
      </c>
      <c r="B1249" s="4">
        <v>45232</v>
      </c>
      <c r="C1249" t="s">
        <v>461</v>
      </c>
      <c r="D1249" s="33" t="s">
        <v>1106</v>
      </c>
      <c r="E1249" s="7" t="s">
        <v>49</v>
      </c>
      <c r="F1249" s="6">
        <v>4685</v>
      </c>
      <c r="G1249" s="15">
        <v>13.55</v>
      </c>
      <c r="H1249" s="7" t="s">
        <v>33</v>
      </c>
      <c r="I1249" s="16">
        <v>49000</v>
      </c>
      <c r="J1249" s="18" t="s">
        <v>25</v>
      </c>
      <c r="K1249" t="str">
        <f>IF((БД_2023[[#This Row],[ВЫРУЧКА (ТГ.)]]/70)&gt;5000,(БД_2023[[#This Row],[ВЫРУЧКА (ТГ.)]]/70),"")</f>
        <v/>
      </c>
      <c r="L1249" t="str">
        <f>_xlfn.CONCAT(БД_2023[[#This Row],[Имя]]," ",RIGHT(БД_2023[[#This Row],[Номер телефона]],5))</f>
        <v>ЛЮБА 7****</v>
      </c>
      <c r="M1249" s="17" t="str">
        <f>VLOOKUP(БД_2023[[#This Row],[Имя]],'СВ данные'!$A$1:$B$212,2,0)</f>
        <v>Ж</v>
      </c>
      <c r="N1249" t="s">
        <v>711</v>
      </c>
      <c r="O1249" t="str">
        <f>VLOOKUP(БД_2023[[#This Row],[Товар]],'СВ данные'!$E$2:$F$373,2,0)</f>
        <v>Сумки</v>
      </c>
    </row>
    <row r="1250" spans="1:15" x14ac:dyDescent="0.2">
      <c r="A1250" s="14" t="s">
        <v>18</v>
      </c>
      <c r="B1250" s="4">
        <v>45232</v>
      </c>
      <c r="C1250" t="s">
        <v>446</v>
      </c>
      <c r="D1250" s="33" t="s">
        <v>1056</v>
      </c>
      <c r="E1250" t="s">
        <v>179</v>
      </c>
      <c r="F1250" s="6">
        <v>15050</v>
      </c>
      <c r="G1250" s="15">
        <v>13.9</v>
      </c>
      <c r="H1250" s="7" t="s">
        <v>33</v>
      </c>
      <c r="I1250" s="16">
        <v>175630</v>
      </c>
      <c r="J1250" s="18" t="s">
        <v>25</v>
      </c>
      <c r="K1250" t="str">
        <f>IF((БД_2023[[#This Row],[ВЫРУЧКА (ТГ.)]]/70)&gt;5000,(БД_2023[[#This Row],[ВЫРУЧКА (ТГ.)]]/70),"")</f>
        <v/>
      </c>
      <c r="L1250" t="str">
        <f>_xlfn.CONCAT(БД_2023[[#This Row],[Имя]]," ",RIGHT(БД_2023[[#This Row],[Номер телефона]],5))</f>
        <v>ЕВГЕНИЯ 0****</v>
      </c>
      <c r="M1250" s="17" t="str">
        <f>VLOOKUP(БД_2023[[#This Row],[Имя]],'СВ данные'!$A$1:$B$212,2,0)</f>
        <v>Ж</v>
      </c>
      <c r="N1250" t="s">
        <v>711</v>
      </c>
      <c r="O1250" t="str">
        <f>VLOOKUP(БД_2023[[#This Row],[Товар]],'СВ данные'!$E$2:$F$373,2,0)</f>
        <v>Разное</v>
      </c>
    </row>
    <row r="1251" spans="1:15" x14ac:dyDescent="0.2">
      <c r="A1251" s="14" t="s">
        <v>14</v>
      </c>
      <c r="B1251" s="4">
        <v>45232</v>
      </c>
      <c r="C1251" t="s">
        <v>652</v>
      </c>
      <c r="D1251" s="33" t="s">
        <v>1270</v>
      </c>
      <c r="E1251" s="7" t="s">
        <v>57</v>
      </c>
      <c r="F1251" s="6">
        <v>10005</v>
      </c>
      <c r="G1251" s="15">
        <v>13</v>
      </c>
      <c r="H1251" s="7" t="s">
        <v>33</v>
      </c>
      <c r="I1251" s="16">
        <v>70070</v>
      </c>
      <c r="J1251" s="18" t="s">
        <v>533</v>
      </c>
      <c r="K1251" t="str">
        <f>IF((БД_2023[[#This Row],[ВЫРУЧКА (ТГ.)]]/70)&gt;5000,(БД_2023[[#This Row],[ВЫРУЧКА (ТГ.)]]/70),"")</f>
        <v/>
      </c>
      <c r="L1251" t="str">
        <f>_xlfn.CONCAT(БД_2023[[#This Row],[Имя]]," ",RIGHT(БД_2023[[#This Row],[Номер телефона]],5))</f>
        <v>РАХИМ 7****</v>
      </c>
      <c r="M1251" s="17" t="str">
        <f>VLOOKUP(БД_2023[[#This Row],[Имя]],'СВ данные'!$A$1:$B$212,2,0)</f>
        <v>М</v>
      </c>
      <c r="N1251" t="s">
        <v>711</v>
      </c>
      <c r="O1251" t="str">
        <f>VLOOKUP(БД_2023[[#This Row],[Товар]],'СВ данные'!$E$2:$F$373,2,0)</f>
        <v>Детская одежда</v>
      </c>
    </row>
    <row r="1252" spans="1:15" x14ac:dyDescent="0.2">
      <c r="A1252" s="14" t="s">
        <v>13</v>
      </c>
      <c r="B1252" s="4">
        <v>45233</v>
      </c>
      <c r="C1252" t="s">
        <v>353</v>
      </c>
      <c r="D1252" s="33" t="s">
        <v>789</v>
      </c>
      <c r="E1252" s="7" t="s">
        <v>175</v>
      </c>
      <c r="F1252" s="6">
        <v>7680</v>
      </c>
      <c r="G1252" s="15">
        <v>13.45</v>
      </c>
      <c r="H1252" s="7" t="s">
        <v>36</v>
      </c>
      <c r="I1252" s="16">
        <v>43050</v>
      </c>
      <c r="J1252" s="18" t="s">
        <v>30</v>
      </c>
      <c r="K1252" t="str">
        <f>IF((БД_2023[[#This Row],[ВЫРУЧКА (ТГ.)]]/70)&gt;5000,(БД_2023[[#This Row],[ВЫРУЧКА (ТГ.)]]/70),"")</f>
        <v/>
      </c>
      <c r="L1252" t="str">
        <f>_xlfn.CONCAT(БД_2023[[#This Row],[Имя]]," ",RIGHT(БД_2023[[#This Row],[Номер телефона]],5))</f>
        <v>ИРИНА 8****</v>
      </c>
      <c r="M1252" s="17" t="str">
        <f>VLOOKUP(БД_2023[[#This Row],[Имя]],'СВ данные'!$A$1:$B$212,2,0)</f>
        <v>Ж</v>
      </c>
      <c r="N1252" t="s">
        <v>30</v>
      </c>
      <c r="O1252" t="str">
        <f>VLOOKUP(БД_2023[[#This Row],[Товар]],'СВ данные'!$E$2:$F$373,2,0)</f>
        <v>Одежда</v>
      </c>
    </row>
    <row r="1253" spans="1:15" x14ac:dyDescent="0.2">
      <c r="A1253" s="14" t="s">
        <v>11</v>
      </c>
      <c r="B1253" s="4">
        <v>45233</v>
      </c>
      <c r="C1253" t="s">
        <v>668</v>
      </c>
      <c r="D1253" s="33" t="s">
        <v>887</v>
      </c>
      <c r="E1253" s="7" t="s">
        <v>193</v>
      </c>
      <c r="F1253" s="6">
        <v>5010</v>
      </c>
      <c r="G1253" s="15">
        <v>13.55</v>
      </c>
      <c r="H1253" s="7" t="s">
        <v>33</v>
      </c>
      <c r="I1253" s="16">
        <v>49000</v>
      </c>
      <c r="J1253" s="18" t="s">
        <v>25</v>
      </c>
      <c r="K1253" t="str">
        <f>IF((БД_2023[[#This Row],[ВЫРУЧКА (ТГ.)]]/70)&gt;5000,(БД_2023[[#This Row],[ВЫРУЧКА (ТГ.)]]/70),"")</f>
        <v/>
      </c>
      <c r="L1253" t="str">
        <f>_xlfn.CONCAT(БД_2023[[#This Row],[Имя]]," ",RIGHT(БД_2023[[#This Row],[Номер телефона]],5))</f>
        <v>ТИМУР 8****</v>
      </c>
      <c r="M1253" s="17" t="str">
        <f>VLOOKUP(БД_2023[[#This Row],[Имя]],'СВ данные'!$A$1:$B$212,2,0)</f>
        <v>М</v>
      </c>
      <c r="N1253" t="s">
        <v>711</v>
      </c>
      <c r="O1253" t="str">
        <f>VLOOKUP(БД_2023[[#This Row],[Товар]],'СВ данные'!$E$2:$F$373,2,0)</f>
        <v>Косметика</v>
      </c>
    </row>
    <row r="1254" spans="1:15" x14ac:dyDescent="0.2">
      <c r="A1254" s="14" t="s">
        <v>18</v>
      </c>
      <c r="B1254" s="4">
        <v>45233</v>
      </c>
      <c r="C1254" t="s">
        <v>400</v>
      </c>
      <c r="D1254" s="33" t="s">
        <v>1271</v>
      </c>
      <c r="E1254" s="7" t="s">
        <v>390</v>
      </c>
      <c r="F1254" s="6">
        <v>1749</v>
      </c>
      <c r="G1254" s="15">
        <v>13.45</v>
      </c>
      <c r="H1254" s="7" t="s">
        <v>12</v>
      </c>
      <c r="I1254" s="16">
        <v>59080</v>
      </c>
      <c r="J1254" s="18" t="s">
        <v>25</v>
      </c>
      <c r="K1254" t="str">
        <f>IF((БД_2023[[#This Row],[ВЫРУЧКА (ТГ.)]]/70)&gt;5000,(БД_2023[[#This Row],[ВЫРУЧКА (ТГ.)]]/70),"")</f>
        <v/>
      </c>
      <c r="L1254" t="str">
        <f>_xlfn.CONCAT(БД_2023[[#This Row],[Имя]]," ",RIGHT(БД_2023[[#This Row],[Номер телефона]],5))</f>
        <v>АННА 6****</v>
      </c>
      <c r="M1254" s="17" t="str">
        <f>VLOOKUP(БД_2023[[#This Row],[Имя]],'СВ данные'!$A$1:$B$212,2,0)</f>
        <v>Ж</v>
      </c>
      <c r="N1254" t="s">
        <v>711</v>
      </c>
      <c r="O1254" t="str">
        <f>VLOOKUP(БД_2023[[#This Row],[Товар]],'СВ данные'!$E$2:$F$373,2,0)</f>
        <v>Для дома</v>
      </c>
    </row>
    <row r="1255" spans="1:15" x14ac:dyDescent="0.2">
      <c r="A1255" s="14" t="s">
        <v>9</v>
      </c>
      <c r="B1255" s="4">
        <v>45233</v>
      </c>
      <c r="C1255" t="s">
        <v>625</v>
      </c>
      <c r="D1255" s="18" t="s">
        <v>973</v>
      </c>
      <c r="E1255" s="7" t="s">
        <v>90</v>
      </c>
      <c r="F1255" s="6">
        <v>15612</v>
      </c>
      <c r="G1255" s="15">
        <v>70</v>
      </c>
      <c r="H1255" s="7" t="s">
        <v>33</v>
      </c>
      <c r="I1255" s="16">
        <v>121240</v>
      </c>
      <c r="J1255" s="18" t="s">
        <v>535</v>
      </c>
      <c r="K1255" t="str">
        <f>IF((БД_2023[[#This Row],[ВЫРУЧКА (ТГ.)]]/70)&gt;5000,(БД_2023[[#This Row],[ВЫРУЧКА (ТГ.)]]/70),"")</f>
        <v/>
      </c>
      <c r="L1255" t="str">
        <f>_xlfn.CONCAT(БД_2023[[#This Row],[Имя]]," ",RIGHT(БД_2023[[#This Row],[Номер телефона]],5))</f>
        <v>ИСЛАМ 8****</v>
      </c>
      <c r="M1255" s="17" t="str">
        <f>VLOOKUP(БД_2023[[#This Row],[Имя]],'СВ данные'!$A$1:$B$212,2,0)</f>
        <v>М</v>
      </c>
      <c r="N1255" t="s">
        <v>710</v>
      </c>
      <c r="O1255" t="str">
        <f>VLOOKUP(БД_2023[[#This Row],[Товар]],'СВ данные'!$E$2:$F$373,2,0)</f>
        <v>Товары для кухни</v>
      </c>
    </row>
    <row r="1256" spans="1:15" x14ac:dyDescent="0.2">
      <c r="A1256" s="14" t="s">
        <v>13</v>
      </c>
      <c r="B1256" s="4">
        <v>45233</v>
      </c>
      <c r="C1256" t="s">
        <v>391</v>
      </c>
      <c r="D1256" s="33" t="s">
        <v>778</v>
      </c>
      <c r="E1256" s="7" t="s">
        <v>45</v>
      </c>
      <c r="F1256" s="6">
        <v>3015</v>
      </c>
      <c r="G1256" s="15">
        <v>68.5</v>
      </c>
      <c r="H1256" s="7" t="s">
        <v>33</v>
      </c>
      <c r="I1256" s="16">
        <v>50050</v>
      </c>
      <c r="J1256" s="18" t="s">
        <v>717</v>
      </c>
      <c r="K1256" t="str">
        <f>IF((БД_2023[[#This Row],[ВЫРУЧКА (ТГ.)]]/70)&gt;5000,(БД_2023[[#This Row],[ВЫРУЧКА (ТГ.)]]/70),"")</f>
        <v/>
      </c>
      <c r="L1256" t="str">
        <f>_xlfn.CONCAT(БД_2023[[#This Row],[Имя]]," ",RIGHT(БД_2023[[#This Row],[Номер телефона]],5))</f>
        <v>САУЛЕ 8****</v>
      </c>
      <c r="M1256" s="17" t="str">
        <f>VLOOKUP(БД_2023[[#This Row],[Имя]],'СВ данные'!$A$1:$B$212,2,0)</f>
        <v>Ж</v>
      </c>
      <c r="N1256" t="s">
        <v>710</v>
      </c>
      <c r="O1256" t="str">
        <f>VLOOKUP(БД_2023[[#This Row],[Товар]],'СВ данные'!$E$2:$F$373,2,0)</f>
        <v>Одежда</v>
      </c>
    </row>
    <row r="1257" spans="1:15" x14ac:dyDescent="0.2">
      <c r="A1257" s="14" t="s">
        <v>9</v>
      </c>
      <c r="B1257" s="4">
        <v>45233</v>
      </c>
      <c r="C1257" t="s">
        <v>392</v>
      </c>
      <c r="D1257" s="33" t="s">
        <v>1215</v>
      </c>
      <c r="E1257" s="7" t="s">
        <v>187</v>
      </c>
      <c r="F1257" s="6">
        <v>28921</v>
      </c>
      <c r="G1257" s="15">
        <v>70</v>
      </c>
      <c r="H1257" s="7" t="s">
        <v>33</v>
      </c>
      <c r="I1257" s="16">
        <v>210560</v>
      </c>
      <c r="J1257" s="18" t="s">
        <v>535</v>
      </c>
      <c r="K1257" t="str">
        <f>IF((БД_2023[[#This Row],[ВЫРУЧКА (ТГ.)]]/70)&gt;5000,(БД_2023[[#This Row],[ВЫРУЧКА (ТГ.)]]/70),"")</f>
        <v/>
      </c>
      <c r="L1257" t="str">
        <f>_xlfn.CONCAT(БД_2023[[#This Row],[Имя]]," ",RIGHT(БД_2023[[#This Row],[Номер телефона]],5))</f>
        <v>АБАЙ 5****</v>
      </c>
      <c r="M1257" s="17" t="str">
        <f>VLOOKUP(БД_2023[[#This Row],[Имя]],'СВ данные'!$A$1:$B$212,2,0)</f>
        <v>М</v>
      </c>
      <c r="N1257" t="s">
        <v>710</v>
      </c>
      <c r="O1257" t="str">
        <f>VLOOKUP(БД_2023[[#This Row],[Товар]],'СВ данные'!$E$2:$F$373,2,0)</f>
        <v>Аксессуары для телефона</v>
      </c>
    </row>
    <row r="1258" spans="1:15" x14ac:dyDescent="0.2">
      <c r="A1258" s="14" t="s">
        <v>14</v>
      </c>
      <c r="B1258" s="4">
        <v>45233</v>
      </c>
      <c r="C1258" t="s">
        <v>427</v>
      </c>
      <c r="D1258" s="33" t="s">
        <v>889</v>
      </c>
      <c r="E1258" s="7" t="s">
        <v>131</v>
      </c>
      <c r="F1258" s="6">
        <v>5780</v>
      </c>
      <c r="G1258" s="15">
        <v>13.5</v>
      </c>
      <c r="H1258" s="7" t="s">
        <v>33</v>
      </c>
      <c r="I1258" s="16">
        <v>76300</v>
      </c>
      <c r="J1258" s="18" t="s">
        <v>544</v>
      </c>
      <c r="K1258" t="str">
        <f>IF((БД_2023[[#This Row],[ВЫРУЧКА (ТГ.)]]/70)&gt;5000,(БД_2023[[#This Row],[ВЫРУЧКА (ТГ.)]]/70),"")</f>
        <v/>
      </c>
      <c r="L1258" t="str">
        <f>_xlfn.CONCAT(БД_2023[[#This Row],[Имя]]," ",RIGHT(БД_2023[[#This Row],[Номер телефона]],5))</f>
        <v>ДАРЬЯ 5****</v>
      </c>
      <c r="M1258" s="17" t="str">
        <f>VLOOKUP(БД_2023[[#This Row],[Имя]],'СВ данные'!$A$1:$B$212,2,0)</f>
        <v>Ж</v>
      </c>
      <c r="N1258" t="s">
        <v>711</v>
      </c>
      <c r="O1258" t="str">
        <f>VLOOKUP(БД_2023[[#This Row],[Товар]],'СВ данные'!$E$2:$F$373,2,0)</f>
        <v>Обувь</v>
      </c>
    </row>
    <row r="1259" spans="1:15" x14ac:dyDescent="0.2">
      <c r="A1259" s="14" t="s">
        <v>14</v>
      </c>
      <c r="B1259" s="4">
        <v>45233</v>
      </c>
      <c r="C1259" t="s">
        <v>427</v>
      </c>
      <c r="D1259" s="33" t="s">
        <v>889</v>
      </c>
      <c r="E1259" s="7" t="s">
        <v>65</v>
      </c>
      <c r="F1259" s="6">
        <v>26181.360000000001</v>
      </c>
      <c r="G1259" s="15">
        <v>13.3</v>
      </c>
      <c r="H1259" t="s">
        <v>33</v>
      </c>
      <c r="I1259" s="16">
        <v>149800</v>
      </c>
      <c r="J1259" s="18" t="s">
        <v>533</v>
      </c>
      <c r="K1259" t="str">
        <f>IF((БД_2023[[#This Row],[ВЫРУЧКА (ТГ.)]]/70)&gt;5000,(БД_2023[[#This Row],[ВЫРУЧКА (ТГ.)]]/70),"")</f>
        <v/>
      </c>
      <c r="L1259" t="str">
        <f>_xlfn.CONCAT(БД_2023[[#This Row],[Имя]]," ",RIGHT(БД_2023[[#This Row],[Номер телефона]],5))</f>
        <v>ДАРЬЯ 5****</v>
      </c>
      <c r="M1259" s="17" t="str">
        <f>VLOOKUP(БД_2023[[#This Row],[Имя]],'СВ данные'!$A$1:$B$212,2,0)</f>
        <v>Ж</v>
      </c>
      <c r="N1259" t="s">
        <v>711</v>
      </c>
      <c r="O1259" t="str">
        <f>VLOOKUP(БД_2023[[#This Row],[Товар]],'СВ данные'!$E$2:$F$373,2,0)</f>
        <v>Игрушки</v>
      </c>
    </row>
    <row r="1260" spans="1:15" x14ac:dyDescent="0.2">
      <c r="A1260" s="14" t="s">
        <v>14</v>
      </c>
      <c r="B1260" s="4">
        <v>45233</v>
      </c>
      <c r="C1260" t="s">
        <v>427</v>
      </c>
      <c r="D1260" s="33" t="s">
        <v>889</v>
      </c>
      <c r="E1260" s="7" t="s">
        <v>65</v>
      </c>
      <c r="F1260" s="6">
        <v>42703.199999999997</v>
      </c>
      <c r="G1260" s="15">
        <v>13.3</v>
      </c>
      <c r="H1260" t="s">
        <v>33</v>
      </c>
      <c r="I1260" s="16">
        <v>363160</v>
      </c>
      <c r="J1260" s="18" t="s">
        <v>533</v>
      </c>
      <c r="K1260" s="3">
        <f>IF((БД_2023[[#This Row],[ВЫРУЧКА (ТГ.)]]/70)&gt;5000,(БД_2023[[#This Row],[ВЫРУЧКА (ТГ.)]]/70),"")</f>
        <v>5188</v>
      </c>
      <c r="L1260" t="str">
        <f>_xlfn.CONCAT(БД_2023[[#This Row],[Имя]]," ",RIGHT(БД_2023[[#This Row],[Номер телефона]],5))</f>
        <v>ДАРЬЯ 5****</v>
      </c>
      <c r="M1260" s="17" t="str">
        <f>VLOOKUP(БД_2023[[#This Row],[Имя]],'СВ данные'!$A$1:$B$212,2,0)</f>
        <v>Ж</v>
      </c>
      <c r="N1260" t="s">
        <v>711</v>
      </c>
      <c r="O1260" t="str">
        <f>VLOOKUP(БД_2023[[#This Row],[Товар]],'СВ данные'!$E$2:$F$373,2,0)</f>
        <v>Игрушки</v>
      </c>
    </row>
    <row r="1261" spans="1:15" x14ac:dyDescent="0.2">
      <c r="A1261" s="14" t="s">
        <v>0</v>
      </c>
      <c r="B1261" s="4">
        <v>45234</v>
      </c>
      <c r="C1261" t="s">
        <v>408</v>
      </c>
      <c r="D1261" s="33" t="s">
        <v>1272</v>
      </c>
      <c r="E1261" s="7" t="s">
        <v>55</v>
      </c>
      <c r="F1261" s="6">
        <v>14925</v>
      </c>
      <c r="G1261" s="15">
        <v>13.6</v>
      </c>
      <c r="H1261" s="7" t="s">
        <v>39</v>
      </c>
      <c r="I1261" s="16">
        <v>107100</v>
      </c>
      <c r="J1261" s="18" t="s">
        <v>536</v>
      </c>
      <c r="K1261" t="str">
        <f>IF((БД_2023[[#This Row],[ВЫРУЧКА (ТГ.)]]/70)&gt;5000,(БД_2023[[#This Row],[ВЫРУЧКА (ТГ.)]]/70),"")</f>
        <v/>
      </c>
      <c r="L1261" t="str">
        <f>_xlfn.CONCAT(БД_2023[[#This Row],[Имя]]," ",RIGHT(БД_2023[[#This Row],[Номер телефона]],5))</f>
        <v>ЕЛЕНА 1****</v>
      </c>
      <c r="M1261" s="17" t="str">
        <f>VLOOKUP(БД_2023[[#This Row],[Имя]],'СВ данные'!$A$1:$B$212,2,0)</f>
        <v>Ж</v>
      </c>
      <c r="N1261" t="s">
        <v>711</v>
      </c>
      <c r="O1261" t="str">
        <f>VLOOKUP(БД_2023[[#This Row],[Товар]],'СВ данные'!$E$2:$F$373,2,0)</f>
        <v>Для дома</v>
      </c>
    </row>
    <row r="1262" spans="1:15" x14ac:dyDescent="0.2">
      <c r="A1262" s="14" t="s">
        <v>0</v>
      </c>
      <c r="B1262" s="4">
        <v>45234</v>
      </c>
      <c r="C1262" t="s">
        <v>399</v>
      </c>
      <c r="D1262" s="33" t="s">
        <v>779</v>
      </c>
      <c r="E1262" s="7" t="s">
        <v>55</v>
      </c>
      <c r="F1262" s="6">
        <v>7805</v>
      </c>
      <c r="G1262" s="15">
        <v>69</v>
      </c>
      <c r="H1262" s="7" t="s">
        <v>33</v>
      </c>
      <c r="I1262" s="16">
        <v>63956.2</v>
      </c>
      <c r="J1262" s="18" t="s">
        <v>535</v>
      </c>
      <c r="K1262" t="str">
        <f>IF((БД_2023[[#This Row],[ВЫРУЧКА (ТГ.)]]/70)&gt;5000,(БД_2023[[#This Row],[ВЫРУЧКА (ТГ.)]]/70),"")</f>
        <v/>
      </c>
      <c r="L1262" t="str">
        <f>_xlfn.CONCAT(БД_2023[[#This Row],[Имя]]," ",RIGHT(БД_2023[[#This Row],[Номер телефона]],5))</f>
        <v>НАТАЛЬЯ 1****</v>
      </c>
      <c r="M1262" s="17" t="str">
        <f>VLOOKUP(БД_2023[[#This Row],[Имя]],'СВ данные'!$A$1:$B$212,2,0)</f>
        <v>Ж</v>
      </c>
      <c r="N1262" t="s">
        <v>710</v>
      </c>
      <c r="O1262" t="str">
        <f>VLOOKUP(БД_2023[[#This Row],[Товар]],'СВ данные'!$E$2:$F$373,2,0)</f>
        <v>Для дома</v>
      </c>
    </row>
    <row r="1263" spans="1:15" x14ac:dyDescent="0.2">
      <c r="A1263" s="14" t="s">
        <v>11</v>
      </c>
      <c r="B1263" s="4">
        <v>45234</v>
      </c>
      <c r="C1263" t="s">
        <v>583</v>
      </c>
      <c r="D1263" s="33" t="s">
        <v>1161</v>
      </c>
      <c r="E1263" t="s">
        <v>101</v>
      </c>
      <c r="F1263" s="6">
        <v>314</v>
      </c>
      <c r="G1263" s="15">
        <v>13.55</v>
      </c>
      <c r="H1263" s="7" t="s">
        <v>33</v>
      </c>
      <c r="I1263" s="16">
        <v>2030</v>
      </c>
      <c r="J1263" s="18" t="s">
        <v>25</v>
      </c>
      <c r="K1263" t="str">
        <f>IF((БД_2023[[#This Row],[ВЫРУЧКА (ТГ.)]]/70)&gt;5000,(БД_2023[[#This Row],[ВЫРУЧКА (ТГ.)]]/70),"")</f>
        <v/>
      </c>
      <c r="L1263" t="str">
        <f>_xlfn.CONCAT(БД_2023[[#This Row],[Имя]]," ",RIGHT(БД_2023[[#This Row],[Номер телефона]],5))</f>
        <v>АЙГУЛЬ 0****</v>
      </c>
      <c r="M1263" s="17" t="str">
        <f>VLOOKUP(БД_2023[[#This Row],[Имя]],'СВ данные'!$A$1:$B$212,2,0)</f>
        <v>Ж</v>
      </c>
      <c r="N1263" t="s">
        <v>711</v>
      </c>
      <c r="O1263" t="str">
        <f>VLOOKUP(БД_2023[[#This Row],[Товар]],'СВ данные'!$E$2:$F$373,2,0)</f>
        <v>Для дома</v>
      </c>
    </row>
    <row r="1264" spans="1:15" x14ac:dyDescent="0.2">
      <c r="A1264" s="14" t="s">
        <v>11</v>
      </c>
      <c r="B1264" s="4">
        <v>45234</v>
      </c>
      <c r="C1264" t="s">
        <v>459</v>
      </c>
      <c r="D1264" s="33" t="s">
        <v>1191</v>
      </c>
      <c r="E1264" t="s">
        <v>173</v>
      </c>
      <c r="F1264" s="6">
        <v>12207</v>
      </c>
      <c r="G1264" s="15">
        <v>13.55</v>
      </c>
      <c r="H1264" s="7" t="s">
        <v>33</v>
      </c>
      <c r="I1264" s="16">
        <v>77700</v>
      </c>
      <c r="J1264" s="18" t="s">
        <v>25</v>
      </c>
      <c r="K1264" t="str">
        <f>IF((БД_2023[[#This Row],[ВЫРУЧКА (ТГ.)]]/70)&gt;5000,(БД_2023[[#This Row],[ВЫРУЧКА (ТГ.)]]/70),"")</f>
        <v/>
      </c>
      <c r="L1264" t="str">
        <f>_xlfn.CONCAT(БД_2023[[#This Row],[Имя]]," ",RIGHT(БД_2023[[#This Row],[Номер телефона]],5))</f>
        <v>АЛЕНА 2****</v>
      </c>
      <c r="M1264" s="17" t="str">
        <f>VLOOKUP(БД_2023[[#This Row],[Имя]],'СВ данные'!$A$1:$B$212,2,0)</f>
        <v>Ж</v>
      </c>
      <c r="N1264" t="s">
        <v>711</v>
      </c>
      <c r="O1264" t="str">
        <f>VLOOKUP(БД_2023[[#This Row],[Товар]],'СВ данные'!$E$2:$F$373,2,0)</f>
        <v>Одежда</v>
      </c>
    </row>
    <row r="1265" spans="1:15" x14ac:dyDescent="0.2">
      <c r="A1265" s="14" t="s">
        <v>14</v>
      </c>
      <c r="B1265" s="4">
        <v>45234</v>
      </c>
      <c r="C1265" t="s">
        <v>652</v>
      </c>
      <c r="D1265" s="33" t="s">
        <v>1270</v>
      </c>
      <c r="E1265" s="7" t="s">
        <v>333</v>
      </c>
      <c r="F1265" s="6">
        <v>5273.2</v>
      </c>
      <c r="G1265" s="15">
        <v>13.4</v>
      </c>
      <c r="H1265" s="7" t="s">
        <v>12</v>
      </c>
      <c r="I1265" s="16">
        <v>21000</v>
      </c>
      <c r="J1265" s="18" t="s">
        <v>533</v>
      </c>
      <c r="K1265" t="str">
        <f>IF((БД_2023[[#This Row],[ВЫРУЧКА (ТГ.)]]/70)&gt;5000,(БД_2023[[#This Row],[ВЫРУЧКА (ТГ.)]]/70),"")</f>
        <v/>
      </c>
      <c r="L1265" t="str">
        <f>_xlfn.CONCAT(БД_2023[[#This Row],[Имя]]," ",RIGHT(БД_2023[[#This Row],[Номер телефона]],5))</f>
        <v>РАХИМ 7****</v>
      </c>
      <c r="M1265" s="17" t="str">
        <f>VLOOKUP(БД_2023[[#This Row],[Имя]],'СВ данные'!$A$1:$B$212,2,0)</f>
        <v>М</v>
      </c>
      <c r="N1265" t="s">
        <v>711</v>
      </c>
      <c r="O1265" t="str">
        <f>VLOOKUP(БД_2023[[#This Row],[Товар]],'СВ данные'!$E$2:$F$373,2,0)</f>
        <v>Разное</v>
      </c>
    </row>
    <row r="1266" spans="1:15" x14ac:dyDescent="0.2">
      <c r="A1266" s="14" t="s">
        <v>9</v>
      </c>
      <c r="B1266" s="4">
        <v>45235</v>
      </c>
      <c r="C1266" t="s">
        <v>413</v>
      </c>
      <c r="D1266" s="33" t="s">
        <v>885</v>
      </c>
      <c r="E1266" t="s">
        <v>43</v>
      </c>
      <c r="F1266" s="6">
        <v>22791</v>
      </c>
      <c r="G1266" s="15">
        <v>13.3</v>
      </c>
      <c r="H1266" s="7" t="s">
        <v>36</v>
      </c>
      <c r="I1266" s="16">
        <v>181510</v>
      </c>
      <c r="J1266" s="18" t="s">
        <v>533</v>
      </c>
      <c r="K1266" t="str">
        <f>IF((БД_2023[[#This Row],[ВЫРУЧКА (ТГ.)]]/70)&gt;5000,(БД_2023[[#This Row],[ВЫРУЧКА (ТГ.)]]/70),"")</f>
        <v/>
      </c>
      <c r="L1266" t="str">
        <f>_xlfn.CONCAT(БД_2023[[#This Row],[Имя]]," ",RIGHT(БД_2023[[#This Row],[Номер телефона]],5))</f>
        <v>АЛЕКСАНДР 1****</v>
      </c>
      <c r="M1266" s="17" t="str">
        <f>VLOOKUP(БД_2023[[#This Row],[Имя]],'СВ данные'!$A$1:$B$212,2,0)</f>
        <v>М</v>
      </c>
      <c r="N1266" t="s">
        <v>711</v>
      </c>
      <c r="O1266" t="str">
        <f>VLOOKUP(БД_2023[[#This Row],[Товар]],'СВ данные'!$E$2:$F$373,2,0)</f>
        <v>18+</v>
      </c>
    </row>
    <row r="1267" spans="1:15" x14ac:dyDescent="0.2">
      <c r="A1267" s="14" t="s">
        <v>18</v>
      </c>
      <c r="B1267" s="4">
        <v>45236</v>
      </c>
      <c r="C1267" t="s">
        <v>414</v>
      </c>
      <c r="D1267" s="33" t="s">
        <v>1193</v>
      </c>
      <c r="E1267" t="s">
        <v>179</v>
      </c>
      <c r="F1267" s="6">
        <v>6450</v>
      </c>
      <c r="G1267" s="15">
        <v>13.7</v>
      </c>
      <c r="H1267" s="7" t="s">
        <v>33</v>
      </c>
      <c r="I1267" s="16">
        <v>74410</v>
      </c>
      <c r="J1267" s="18" t="s">
        <v>30</v>
      </c>
      <c r="K1267" t="str">
        <f>IF((БД_2023[[#This Row],[ВЫРУЧКА (ТГ.)]]/70)&gt;5000,(БД_2023[[#This Row],[ВЫРУЧКА (ТГ.)]]/70),"")</f>
        <v/>
      </c>
      <c r="L1267" t="str">
        <f>_xlfn.CONCAT(БД_2023[[#This Row],[Имя]]," ",RIGHT(БД_2023[[#This Row],[Номер телефона]],5))</f>
        <v>ЕКАТЕРИНА 4****</v>
      </c>
      <c r="M1267" s="17" t="str">
        <f>VLOOKUP(БД_2023[[#This Row],[Имя]],'СВ данные'!$A$1:$B$212,2,0)</f>
        <v>Ж</v>
      </c>
      <c r="N1267" t="s">
        <v>30</v>
      </c>
      <c r="O1267" t="str">
        <f>VLOOKUP(БД_2023[[#This Row],[Товар]],'СВ данные'!$E$2:$F$373,2,0)</f>
        <v>Разное</v>
      </c>
    </row>
    <row r="1268" spans="1:15" x14ac:dyDescent="0.2">
      <c r="A1268" s="14" t="s">
        <v>14</v>
      </c>
      <c r="B1268" s="4">
        <v>45236</v>
      </c>
      <c r="C1268" t="s">
        <v>395</v>
      </c>
      <c r="D1268" s="33" t="s">
        <v>1070</v>
      </c>
      <c r="E1268" t="s">
        <v>258</v>
      </c>
      <c r="F1268" s="6">
        <v>11114.603999999999</v>
      </c>
      <c r="G1268" s="15">
        <v>13.5</v>
      </c>
      <c r="H1268" s="7" t="s">
        <v>33</v>
      </c>
      <c r="I1268" s="16">
        <v>85190</v>
      </c>
      <c r="J1268" s="18" t="s">
        <v>544</v>
      </c>
      <c r="K1268" t="str">
        <f>IF((БД_2023[[#This Row],[ВЫРУЧКА (ТГ.)]]/70)&gt;5000,(БД_2023[[#This Row],[ВЫРУЧКА (ТГ.)]]/70),"")</f>
        <v/>
      </c>
      <c r="L1268" t="str">
        <f>_xlfn.CONCAT(БД_2023[[#This Row],[Имя]]," ",RIGHT(БД_2023[[#This Row],[Номер телефона]],5))</f>
        <v>ЮЛИЯ 9****</v>
      </c>
      <c r="M1268" s="17" t="str">
        <f>VLOOKUP(БД_2023[[#This Row],[Имя]],'СВ данные'!$A$1:$B$212,2,0)</f>
        <v>Ж</v>
      </c>
      <c r="N1268" t="s">
        <v>711</v>
      </c>
      <c r="O1268" t="str">
        <f>VLOOKUP(БД_2023[[#This Row],[Товар]],'СВ данные'!$E$2:$F$373,2,0)</f>
        <v>Одежда</v>
      </c>
    </row>
    <row r="1269" spans="1:15" x14ac:dyDescent="0.2">
      <c r="A1269" s="14" t="s">
        <v>351</v>
      </c>
      <c r="B1269" s="4">
        <v>45237</v>
      </c>
      <c r="C1269" t="s">
        <v>454</v>
      </c>
      <c r="D1269" s="33" t="s">
        <v>1273</v>
      </c>
      <c r="E1269" s="7" t="s">
        <v>337</v>
      </c>
      <c r="F1269" s="6">
        <v>10762</v>
      </c>
      <c r="G1269" s="15">
        <v>13.45</v>
      </c>
      <c r="H1269" s="7" t="s">
        <v>12</v>
      </c>
      <c r="I1269" s="16">
        <v>77000</v>
      </c>
      <c r="J1269" s="17" t="s">
        <v>30</v>
      </c>
      <c r="K1269" t="str">
        <f>IF((БД_2023[[#This Row],[ВЫРУЧКА (ТГ.)]]/70)&gt;5000,(БД_2023[[#This Row],[ВЫРУЧКА (ТГ.)]]/70),"")</f>
        <v/>
      </c>
      <c r="L1269" t="str">
        <f>_xlfn.CONCAT(БД_2023[[#This Row],[Имя]]," ",RIGHT(БД_2023[[#This Row],[Номер телефона]],5))</f>
        <v>ИЛЬНУР 0****</v>
      </c>
      <c r="M1269" s="17" t="str">
        <f>VLOOKUP(БД_2023[[#This Row],[Имя]],'СВ данные'!$A$1:$B$212,2,0)</f>
        <v>М</v>
      </c>
      <c r="N1269" t="s">
        <v>30</v>
      </c>
      <c r="O1269" t="str">
        <f>VLOOKUP(БД_2023[[#This Row],[Товар]],'СВ данные'!$E$2:$F$373,2,0)</f>
        <v>Разное</v>
      </c>
    </row>
    <row r="1270" spans="1:15" x14ac:dyDescent="0.2">
      <c r="A1270" s="14" t="s">
        <v>0</v>
      </c>
      <c r="B1270" s="4">
        <v>45237</v>
      </c>
      <c r="C1270" t="s">
        <v>432</v>
      </c>
      <c r="D1270" s="33" t="s">
        <v>1274</v>
      </c>
      <c r="E1270" s="7" t="s">
        <v>60</v>
      </c>
      <c r="F1270" s="6">
        <v>11204</v>
      </c>
      <c r="G1270" s="15">
        <v>70</v>
      </c>
      <c r="H1270" t="s">
        <v>12</v>
      </c>
      <c r="I1270" s="16">
        <v>98980</v>
      </c>
      <c r="J1270" s="18" t="s">
        <v>539</v>
      </c>
      <c r="K1270" t="str">
        <f>IF((БД_2023[[#This Row],[ВЫРУЧКА (ТГ.)]]/70)&gt;5000,(БД_2023[[#This Row],[ВЫРУЧКА (ТГ.)]]/70),"")</f>
        <v/>
      </c>
      <c r="L1270" t="str">
        <f>_xlfn.CONCAT(БД_2023[[#This Row],[Имя]]," ",RIGHT(БД_2023[[#This Row],[Номер телефона]],5))</f>
        <v>УМИД 7****</v>
      </c>
      <c r="M1270" s="17" t="str">
        <f>VLOOKUP(БД_2023[[#This Row],[Имя]],'СВ данные'!$A$1:$B$212,2,0)</f>
        <v>М</v>
      </c>
      <c r="N1270" t="s">
        <v>710</v>
      </c>
      <c r="O1270" t="str">
        <f>VLOOKUP(БД_2023[[#This Row],[Товар]],'СВ данные'!$E$2:$F$373,2,0)</f>
        <v>Для дома</v>
      </c>
    </row>
    <row r="1271" spans="1:15" x14ac:dyDescent="0.2">
      <c r="A1271" s="14" t="s">
        <v>13</v>
      </c>
      <c r="B1271" s="4">
        <v>45238</v>
      </c>
      <c r="C1271" t="s">
        <v>411</v>
      </c>
      <c r="D1271" s="33" t="s">
        <v>1275</v>
      </c>
      <c r="E1271" s="7" t="s">
        <v>520</v>
      </c>
      <c r="F1271" s="6">
        <v>2200</v>
      </c>
      <c r="G1271" s="15">
        <v>13.4</v>
      </c>
      <c r="H1271" s="7" t="s">
        <v>39</v>
      </c>
      <c r="I1271" s="16">
        <v>49000</v>
      </c>
      <c r="J1271" s="18" t="s">
        <v>30</v>
      </c>
      <c r="K1271" t="str">
        <f>IF((БД_2023[[#This Row],[ВЫРУЧКА (ТГ.)]]/70)&gt;5000,(БД_2023[[#This Row],[ВЫРУЧКА (ТГ.)]]/70),"")</f>
        <v/>
      </c>
      <c r="L1271" t="str">
        <f>_xlfn.CONCAT(БД_2023[[#This Row],[Имя]]," ",RIGHT(БД_2023[[#This Row],[Номер телефона]],5))</f>
        <v>СЕРГЕЙ 5****</v>
      </c>
      <c r="M1271" s="17" t="str">
        <f>VLOOKUP(БД_2023[[#This Row],[Имя]],'СВ данные'!$A$1:$B$212,2,0)</f>
        <v>М</v>
      </c>
      <c r="N1271" t="s">
        <v>30</v>
      </c>
      <c r="O1271" t="str">
        <f>VLOOKUP(БД_2023[[#This Row],[Товар]],'СВ данные'!$E$2:$F$373,2,0)</f>
        <v>Для дома</v>
      </c>
    </row>
    <row r="1272" spans="1:15" x14ac:dyDescent="0.2">
      <c r="A1272" s="14" t="s">
        <v>0</v>
      </c>
      <c r="B1272" s="4">
        <v>45238</v>
      </c>
      <c r="C1272" t="s">
        <v>438</v>
      </c>
      <c r="D1272" s="33" t="s">
        <v>1213</v>
      </c>
      <c r="E1272" s="7" t="s">
        <v>308</v>
      </c>
      <c r="F1272" s="6">
        <v>38448</v>
      </c>
      <c r="G1272" s="15">
        <v>70</v>
      </c>
      <c r="H1272" s="7" t="s">
        <v>33</v>
      </c>
      <c r="I1272" s="16">
        <v>110250</v>
      </c>
      <c r="J1272" s="18" t="s">
        <v>534</v>
      </c>
      <c r="K1272" t="str">
        <f>IF((БД_2023[[#This Row],[ВЫРУЧКА (ТГ.)]]/70)&gt;5000,(БД_2023[[#This Row],[ВЫРУЧКА (ТГ.)]]/70),"")</f>
        <v/>
      </c>
      <c r="L1272" t="str">
        <f>_xlfn.CONCAT(БД_2023[[#This Row],[Имя]]," ",RIGHT(БД_2023[[#This Row],[Номер телефона]],5))</f>
        <v>РАМИНА 0****</v>
      </c>
      <c r="M1272" s="17" t="str">
        <f>VLOOKUP(БД_2023[[#This Row],[Имя]],'СВ данные'!$A$1:$B$212,2,0)</f>
        <v>Ж</v>
      </c>
      <c r="N1272" t="s">
        <v>710</v>
      </c>
      <c r="O1272" t="str">
        <f>VLOOKUP(БД_2023[[#This Row],[Товар]],'СВ данные'!$E$2:$F$373,2,0)</f>
        <v>Цифровая техника</v>
      </c>
    </row>
    <row r="1273" spans="1:15" x14ac:dyDescent="0.2">
      <c r="A1273" s="14" t="s">
        <v>0</v>
      </c>
      <c r="B1273" s="4">
        <v>45238</v>
      </c>
      <c r="C1273" t="s">
        <v>421</v>
      </c>
      <c r="D1273" s="33" t="s">
        <v>774</v>
      </c>
      <c r="E1273" s="7" t="s">
        <v>328</v>
      </c>
      <c r="F1273" s="6">
        <v>6575</v>
      </c>
      <c r="G1273" s="15">
        <v>70</v>
      </c>
      <c r="H1273" t="s">
        <v>33</v>
      </c>
      <c r="I1273" s="16">
        <v>78050</v>
      </c>
      <c r="J1273" s="18" t="s">
        <v>535</v>
      </c>
      <c r="K1273" t="str">
        <f>IF((БД_2023[[#This Row],[ВЫРУЧКА (ТГ.)]]/70)&gt;5000,(БД_2023[[#This Row],[ВЫРУЧКА (ТГ.)]]/70),"")</f>
        <v/>
      </c>
      <c r="L1273" t="str">
        <f>_xlfn.CONCAT(БД_2023[[#This Row],[Имя]]," ",RIGHT(БД_2023[[#This Row],[Номер телефона]],5))</f>
        <v>МАДИЯР 0****</v>
      </c>
      <c r="M1273" s="17" t="str">
        <f>VLOOKUP(БД_2023[[#This Row],[Имя]],'СВ данные'!$A$1:$B$212,2,0)</f>
        <v>М</v>
      </c>
      <c r="N1273" t="s">
        <v>710</v>
      </c>
      <c r="O1273" t="str">
        <f>VLOOKUP(БД_2023[[#This Row],[Товар]],'СВ данные'!$E$2:$F$373,2,0)</f>
        <v>Товары для кухни</v>
      </c>
    </row>
    <row r="1274" spans="1:15" x14ac:dyDescent="0.2">
      <c r="A1274" s="14" t="s">
        <v>0</v>
      </c>
      <c r="B1274" s="4">
        <v>45238</v>
      </c>
      <c r="C1274" t="s">
        <v>353</v>
      </c>
      <c r="D1274" s="33" t="s">
        <v>811</v>
      </c>
      <c r="E1274" s="7" t="s">
        <v>151</v>
      </c>
      <c r="F1274" s="6">
        <v>912</v>
      </c>
      <c r="G1274" s="15">
        <v>13.5</v>
      </c>
      <c r="H1274" s="7" t="s">
        <v>36</v>
      </c>
      <c r="I1274" s="16">
        <v>22120</v>
      </c>
      <c r="J1274" s="18" t="s">
        <v>533</v>
      </c>
      <c r="K1274" t="str">
        <f>IF((БД_2023[[#This Row],[ВЫРУЧКА (ТГ.)]]/70)&gt;5000,(БД_2023[[#This Row],[ВЫРУЧКА (ТГ.)]]/70),"")</f>
        <v/>
      </c>
      <c r="L1274" t="str">
        <f>_xlfn.CONCAT(БД_2023[[#This Row],[Имя]]," ",RIGHT(БД_2023[[#This Row],[Номер телефона]],5))</f>
        <v>ИРИНА 9****</v>
      </c>
      <c r="M1274" s="17" t="str">
        <f>VLOOKUP(БД_2023[[#This Row],[Имя]],'СВ данные'!$A$1:$B$212,2,0)</f>
        <v>Ж</v>
      </c>
      <c r="N1274" t="s">
        <v>711</v>
      </c>
      <c r="O1274" t="str">
        <f>VLOOKUP(БД_2023[[#This Row],[Товар]],'СВ данные'!$E$2:$F$373,2,0)</f>
        <v>Образцы</v>
      </c>
    </row>
    <row r="1275" spans="1:15" x14ac:dyDescent="0.2">
      <c r="A1275" s="14" t="s">
        <v>9</v>
      </c>
      <c r="B1275" s="4">
        <v>45238</v>
      </c>
      <c r="C1275" t="s">
        <v>427</v>
      </c>
      <c r="D1275" s="33" t="s">
        <v>997</v>
      </c>
      <c r="E1275" s="7" t="s">
        <v>324</v>
      </c>
      <c r="F1275" s="6">
        <v>40182</v>
      </c>
      <c r="G1275" s="15">
        <v>13.3</v>
      </c>
      <c r="H1275" s="7" t="s">
        <v>33</v>
      </c>
      <c r="I1275" s="16">
        <v>292110</v>
      </c>
      <c r="J1275" s="18" t="s">
        <v>533</v>
      </c>
      <c r="K1275" t="str">
        <f>IF((БД_2023[[#This Row],[ВЫРУЧКА (ТГ.)]]/70)&gt;5000,(БД_2023[[#This Row],[ВЫРУЧКА (ТГ.)]]/70),"")</f>
        <v/>
      </c>
      <c r="L1275" t="str">
        <f>_xlfn.CONCAT(БД_2023[[#This Row],[Имя]]," ",RIGHT(БД_2023[[#This Row],[Номер телефона]],5))</f>
        <v>ДАРЬЯ 6****</v>
      </c>
      <c r="M1275" s="17" t="str">
        <f>VLOOKUP(БД_2023[[#This Row],[Имя]],'СВ данные'!$A$1:$B$212,2,0)</f>
        <v>Ж</v>
      </c>
      <c r="N1275" t="s">
        <v>711</v>
      </c>
      <c r="O1275" t="str">
        <f>VLOOKUP(БД_2023[[#This Row],[Товар]],'СВ данные'!$E$2:$F$373,2,0)</f>
        <v>Цифровая техника</v>
      </c>
    </row>
    <row r="1276" spans="1:15" x14ac:dyDescent="0.2">
      <c r="A1276" s="14" t="s">
        <v>0</v>
      </c>
      <c r="B1276" s="4">
        <v>45238</v>
      </c>
      <c r="C1276" t="s">
        <v>442</v>
      </c>
      <c r="D1276" s="33" t="s">
        <v>1185</v>
      </c>
      <c r="E1276" s="7" t="s">
        <v>57</v>
      </c>
      <c r="F1276" s="6">
        <v>794</v>
      </c>
      <c r="G1276" s="15">
        <v>13.5</v>
      </c>
      <c r="H1276" s="7" t="s">
        <v>36</v>
      </c>
      <c r="I1276" s="16">
        <v>25810.400000000001</v>
      </c>
      <c r="J1276" s="18" t="s">
        <v>352</v>
      </c>
      <c r="K1276" t="str">
        <f>IF((БД_2023[[#This Row],[ВЫРУЧКА (ТГ.)]]/70)&gt;5000,(БД_2023[[#This Row],[ВЫРУЧКА (ТГ.)]]/70),"")</f>
        <v/>
      </c>
      <c r="L1276" t="str">
        <f>_xlfn.CONCAT(БД_2023[[#This Row],[Имя]]," ",RIGHT(БД_2023[[#This Row],[Номер телефона]],5))</f>
        <v>ВАЛЕНТИНА 4****</v>
      </c>
      <c r="M1276" s="17" t="str">
        <f>VLOOKUP(БД_2023[[#This Row],[Имя]],'СВ данные'!$A$1:$B$212,2,0)</f>
        <v>Ж</v>
      </c>
      <c r="N1276" t="s">
        <v>711</v>
      </c>
      <c r="O1276" t="str">
        <f>VLOOKUP(БД_2023[[#This Row],[Товар]],'СВ данные'!$E$2:$F$373,2,0)</f>
        <v>Детская одежда</v>
      </c>
    </row>
    <row r="1277" spans="1:15" x14ac:dyDescent="0.2">
      <c r="A1277" s="14" t="s">
        <v>13</v>
      </c>
      <c r="B1277" s="4">
        <v>45238</v>
      </c>
      <c r="C1277" t="s">
        <v>400</v>
      </c>
      <c r="D1277" s="18" t="s">
        <v>804</v>
      </c>
      <c r="E1277" s="7" t="s">
        <v>175</v>
      </c>
      <c r="F1277" s="6">
        <v>3226</v>
      </c>
      <c r="G1277" s="15">
        <v>67</v>
      </c>
      <c r="H1277" t="s">
        <v>33</v>
      </c>
      <c r="I1277" s="16">
        <v>52430</v>
      </c>
      <c r="J1277" s="18" t="s">
        <v>717</v>
      </c>
      <c r="K1277" t="str">
        <f>IF((БД_2023[[#This Row],[ВЫРУЧКА (ТГ.)]]/70)&gt;5000,(БД_2023[[#This Row],[ВЫРУЧКА (ТГ.)]]/70),"")</f>
        <v/>
      </c>
      <c r="L1277" t="str">
        <f>_xlfn.CONCAT(БД_2023[[#This Row],[Имя]]," ",RIGHT(БД_2023[[#This Row],[Номер телефона]],5))</f>
        <v>АННА 9****</v>
      </c>
      <c r="M1277" s="17" t="str">
        <f>VLOOKUP(БД_2023[[#This Row],[Имя]],'СВ данные'!$A$1:$B$212,2,0)</f>
        <v>Ж</v>
      </c>
      <c r="N1277" t="s">
        <v>710</v>
      </c>
      <c r="O1277" t="str">
        <f>VLOOKUP(БД_2023[[#This Row],[Товар]],'СВ данные'!$E$2:$F$373,2,0)</f>
        <v>Одежда</v>
      </c>
    </row>
    <row r="1278" spans="1:15" x14ac:dyDescent="0.2">
      <c r="A1278" s="14" t="s">
        <v>0</v>
      </c>
      <c r="B1278" s="4">
        <v>45239</v>
      </c>
      <c r="C1278" t="s">
        <v>438</v>
      </c>
      <c r="D1278" s="33" t="s">
        <v>1213</v>
      </c>
      <c r="E1278" s="7" t="s">
        <v>308</v>
      </c>
      <c r="F1278" s="6">
        <v>20628</v>
      </c>
      <c r="G1278" s="15">
        <v>70</v>
      </c>
      <c r="H1278" s="7" t="s">
        <v>37</v>
      </c>
      <c r="I1278" s="16">
        <v>223650</v>
      </c>
      <c r="J1278" s="18" t="s">
        <v>535</v>
      </c>
      <c r="K1278" t="str">
        <f>IF((БД_2023[[#This Row],[ВЫРУЧКА (ТГ.)]]/70)&gt;5000,(БД_2023[[#This Row],[ВЫРУЧКА (ТГ.)]]/70),"")</f>
        <v/>
      </c>
      <c r="L1278" t="str">
        <f>_xlfn.CONCAT(БД_2023[[#This Row],[Имя]]," ",RIGHT(БД_2023[[#This Row],[Номер телефона]],5))</f>
        <v>РАМИНА 0****</v>
      </c>
      <c r="M1278" s="17" t="str">
        <f>VLOOKUP(БД_2023[[#This Row],[Имя]],'СВ данные'!$A$1:$B$212,2,0)</f>
        <v>Ж</v>
      </c>
      <c r="N1278" t="s">
        <v>710</v>
      </c>
      <c r="O1278" t="str">
        <f>VLOOKUP(БД_2023[[#This Row],[Товар]],'СВ данные'!$E$2:$F$373,2,0)</f>
        <v>Цифровая техника</v>
      </c>
    </row>
    <row r="1279" spans="1:15" x14ac:dyDescent="0.2">
      <c r="A1279" s="14" t="s">
        <v>18</v>
      </c>
      <c r="B1279" s="4">
        <v>45239</v>
      </c>
      <c r="C1279" t="s">
        <v>617</v>
      </c>
      <c r="D1279" s="33" t="s">
        <v>1276</v>
      </c>
      <c r="E1279" t="s">
        <v>179</v>
      </c>
      <c r="F1279" s="6">
        <v>7295</v>
      </c>
      <c r="G1279" s="15">
        <v>13.7</v>
      </c>
      <c r="H1279" s="7" t="s">
        <v>12</v>
      </c>
      <c r="I1279" s="16">
        <v>80360</v>
      </c>
      <c r="J1279" s="18" t="s">
        <v>25</v>
      </c>
      <c r="K1279" t="str">
        <f>IF((БД_2023[[#This Row],[ВЫРУЧКА (ТГ.)]]/70)&gt;5000,(БД_2023[[#This Row],[ВЫРУЧКА (ТГ.)]]/70),"")</f>
        <v/>
      </c>
      <c r="L1279" t="str">
        <f>_xlfn.CONCAT(БД_2023[[#This Row],[Имя]]," ",RIGHT(БД_2023[[#This Row],[Номер телефона]],5))</f>
        <v>ДИАНА 8****</v>
      </c>
      <c r="M1279" s="17" t="str">
        <f>VLOOKUP(БД_2023[[#This Row],[Имя]],'СВ данные'!$A$1:$B$212,2,0)</f>
        <v>Ж</v>
      </c>
      <c r="N1279" t="s">
        <v>711</v>
      </c>
      <c r="O1279" t="str">
        <f>VLOOKUP(БД_2023[[#This Row],[Товар]],'СВ данные'!$E$2:$F$373,2,0)</f>
        <v>Разное</v>
      </c>
    </row>
    <row r="1280" spans="1:15" x14ac:dyDescent="0.2">
      <c r="A1280" s="14" t="s">
        <v>18</v>
      </c>
      <c r="B1280" s="4">
        <v>45239</v>
      </c>
      <c r="C1280" t="s">
        <v>597</v>
      </c>
      <c r="D1280" s="33" t="s">
        <v>1226</v>
      </c>
      <c r="E1280" s="7" t="s">
        <v>304</v>
      </c>
      <c r="F1280" s="6">
        <v>7002</v>
      </c>
      <c r="G1280" s="15">
        <v>13.9</v>
      </c>
      <c r="H1280" s="7" t="s">
        <v>33</v>
      </c>
      <c r="I1280" s="16">
        <v>108080</v>
      </c>
      <c r="J1280" s="18" t="s">
        <v>25</v>
      </c>
      <c r="K1280" t="str">
        <f>IF((БД_2023[[#This Row],[ВЫРУЧКА (ТГ.)]]/70)&gt;5000,(БД_2023[[#This Row],[ВЫРУЧКА (ТГ.)]]/70),"")</f>
        <v/>
      </c>
      <c r="L1280" t="str">
        <f>_xlfn.CONCAT(БД_2023[[#This Row],[Имя]]," ",RIGHT(БД_2023[[#This Row],[Номер телефона]],5))</f>
        <v>АНТОН 5****</v>
      </c>
      <c r="M1280" s="17" t="str">
        <f>VLOOKUP(БД_2023[[#This Row],[Имя]],'СВ данные'!$A$1:$B$212,2,0)</f>
        <v>М</v>
      </c>
      <c r="N1280" t="s">
        <v>711</v>
      </c>
      <c r="O1280" t="str">
        <f>VLOOKUP(БД_2023[[#This Row],[Товар]],'СВ данные'!$E$2:$F$373,2,0)</f>
        <v>Одежда</v>
      </c>
    </row>
    <row r="1281" spans="1:15" x14ac:dyDescent="0.2">
      <c r="A1281" s="14" t="s">
        <v>0</v>
      </c>
      <c r="B1281" s="4">
        <v>45239</v>
      </c>
      <c r="C1281" t="s">
        <v>440</v>
      </c>
      <c r="D1281" s="33" t="s">
        <v>838</v>
      </c>
      <c r="E1281" s="7" t="s">
        <v>252</v>
      </c>
      <c r="F1281" s="6">
        <v>8792</v>
      </c>
      <c r="G1281" s="15">
        <v>13.6</v>
      </c>
      <c r="H1281" s="7" t="s">
        <v>37</v>
      </c>
      <c r="I1281" s="16">
        <v>42896</v>
      </c>
      <c r="J1281" s="18" t="s">
        <v>533</v>
      </c>
      <c r="K1281" t="str">
        <f>IF((БД_2023[[#This Row],[ВЫРУЧКА (ТГ.)]]/70)&gt;5000,(БД_2023[[#This Row],[ВЫРУЧКА (ТГ.)]]/70),"")</f>
        <v/>
      </c>
      <c r="L1281" t="str">
        <f>_xlfn.CONCAT(БД_2023[[#This Row],[Имя]]," ",RIGHT(БД_2023[[#This Row],[Номер телефона]],5))</f>
        <v>АРТЕМ 0****</v>
      </c>
      <c r="M1281" s="17" t="str">
        <f>VLOOKUP(БД_2023[[#This Row],[Имя]],'СВ данные'!$A$1:$B$212,2,0)</f>
        <v>М</v>
      </c>
      <c r="N1281" t="s">
        <v>711</v>
      </c>
      <c r="O1281" t="str">
        <f>VLOOKUP(БД_2023[[#This Row],[Товар]],'СВ данные'!$E$2:$F$373,2,0)</f>
        <v>ЗОО Товары</v>
      </c>
    </row>
    <row r="1282" spans="1:15" x14ac:dyDescent="0.2">
      <c r="A1282" s="14" t="s">
        <v>0</v>
      </c>
      <c r="B1282" s="4">
        <v>45239</v>
      </c>
      <c r="C1282" t="s">
        <v>447</v>
      </c>
      <c r="D1282" s="33" t="s">
        <v>990</v>
      </c>
      <c r="E1282" s="7" t="s">
        <v>49</v>
      </c>
      <c r="F1282" s="6">
        <v>13230</v>
      </c>
      <c r="G1282" s="15">
        <v>13.6</v>
      </c>
      <c r="H1282" s="7" t="s">
        <v>36</v>
      </c>
      <c r="I1282" s="16">
        <v>122710</v>
      </c>
      <c r="J1282" s="18" t="s">
        <v>533</v>
      </c>
      <c r="K1282" t="str">
        <f>IF((БД_2023[[#This Row],[ВЫРУЧКА (ТГ.)]]/70)&gt;5000,(БД_2023[[#This Row],[ВЫРУЧКА (ТГ.)]]/70),"")</f>
        <v/>
      </c>
      <c r="L1282" t="str">
        <f>_xlfn.CONCAT(БД_2023[[#This Row],[Имя]]," ",RIGHT(БД_2023[[#This Row],[Номер телефона]],5))</f>
        <v>ЛАРИСА 1****</v>
      </c>
      <c r="M1282" s="17" t="str">
        <f>VLOOKUP(БД_2023[[#This Row],[Имя]],'СВ данные'!$A$1:$B$212,2,0)</f>
        <v>Ж</v>
      </c>
      <c r="N1282" t="s">
        <v>711</v>
      </c>
      <c r="O1282" t="str">
        <f>VLOOKUP(БД_2023[[#This Row],[Товар]],'СВ данные'!$E$2:$F$373,2,0)</f>
        <v>Сумки</v>
      </c>
    </row>
    <row r="1283" spans="1:15" x14ac:dyDescent="0.2">
      <c r="A1283" s="14" t="s">
        <v>18</v>
      </c>
      <c r="B1283" s="4">
        <v>45239</v>
      </c>
      <c r="C1283" t="s">
        <v>627</v>
      </c>
      <c r="D1283" s="18" t="s">
        <v>1277</v>
      </c>
      <c r="E1283" s="7" t="s">
        <v>308</v>
      </c>
      <c r="F1283" s="6">
        <v>54688</v>
      </c>
      <c r="G1283" s="15">
        <v>68</v>
      </c>
      <c r="H1283" s="7" t="s">
        <v>12</v>
      </c>
      <c r="I1283" s="16">
        <v>267960</v>
      </c>
      <c r="J1283" s="18" t="s">
        <v>717</v>
      </c>
      <c r="K1283" t="str">
        <f>IF((БД_2023[[#This Row],[ВЫРУЧКА (ТГ.)]]/70)&gt;5000,(БД_2023[[#This Row],[ВЫРУЧКА (ТГ.)]]/70),"")</f>
        <v/>
      </c>
      <c r="L1283" t="str">
        <f>_xlfn.CONCAT(БД_2023[[#This Row],[Имя]]," ",RIGHT(БД_2023[[#This Row],[Номер телефона]],5))</f>
        <v>КАМИЛЛА 7****</v>
      </c>
      <c r="M1283" s="17" t="str">
        <f>VLOOKUP(БД_2023[[#This Row],[Имя]],'СВ данные'!$A$1:$B$212,2,0)</f>
        <v>Ж</v>
      </c>
      <c r="N1283" t="s">
        <v>710</v>
      </c>
      <c r="O1283" t="str">
        <f>VLOOKUP(БД_2023[[#This Row],[Товар]],'СВ данные'!$E$2:$F$373,2,0)</f>
        <v>Цифровая техника</v>
      </c>
    </row>
    <row r="1284" spans="1:15" x14ac:dyDescent="0.2">
      <c r="A1284" s="14" t="s">
        <v>13</v>
      </c>
      <c r="B1284" s="4">
        <v>45240</v>
      </c>
      <c r="C1284" t="s">
        <v>410</v>
      </c>
      <c r="D1284" s="33" t="s">
        <v>1278</v>
      </c>
      <c r="E1284" s="7" t="s">
        <v>45</v>
      </c>
      <c r="F1284" s="6">
        <v>10577</v>
      </c>
      <c r="G1284" s="15">
        <v>13.45</v>
      </c>
      <c r="H1284" t="s">
        <v>36</v>
      </c>
      <c r="I1284" s="16">
        <v>74130</v>
      </c>
      <c r="J1284" s="18" t="s">
        <v>30</v>
      </c>
      <c r="K1284" t="str">
        <f>IF((БД_2023[[#This Row],[ВЫРУЧКА (ТГ.)]]/70)&gt;5000,(БД_2023[[#This Row],[ВЫРУЧКА (ТГ.)]]/70),"")</f>
        <v/>
      </c>
      <c r="L1284" t="str">
        <f>_xlfn.CONCAT(БД_2023[[#This Row],[Имя]]," ",RIGHT(БД_2023[[#This Row],[Номер телефона]],5))</f>
        <v>ОЛЬГА 3****</v>
      </c>
      <c r="M1284" s="17" t="str">
        <f>VLOOKUP(БД_2023[[#This Row],[Имя]],'СВ данные'!$A$1:$B$212,2,0)</f>
        <v>Ж</v>
      </c>
      <c r="N1284" t="s">
        <v>30</v>
      </c>
      <c r="O1284" t="str">
        <f>VLOOKUP(БД_2023[[#This Row],[Товар]],'СВ данные'!$E$2:$F$373,2,0)</f>
        <v>Одежда</v>
      </c>
    </row>
    <row r="1285" spans="1:15" x14ac:dyDescent="0.2">
      <c r="A1285" s="14" t="s">
        <v>13</v>
      </c>
      <c r="B1285" s="4">
        <v>45240</v>
      </c>
      <c r="C1285" t="s">
        <v>456</v>
      </c>
      <c r="D1285" s="33" t="s">
        <v>1225</v>
      </c>
      <c r="E1285" s="7" t="s">
        <v>316</v>
      </c>
      <c r="F1285" s="6">
        <v>1490</v>
      </c>
      <c r="G1285" s="15">
        <v>13.45</v>
      </c>
      <c r="H1285" s="7" t="s">
        <v>33</v>
      </c>
      <c r="I1285" s="16">
        <v>50470</v>
      </c>
      <c r="J1285" s="18" t="s">
        <v>30</v>
      </c>
      <c r="K1285" t="str">
        <f>IF((БД_2023[[#This Row],[ВЫРУЧКА (ТГ.)]]/70)&gt;5000,(БД_2023[[#This Row],[ВЫРУЧКА (ТГ.)]]/70),"")</f>
        <v/>
      </c>
      <c r="L1285" t="str">
        <f>_xlfn.CONCAT(БД_2023[[#This Row],[Имя]]," ",RIGHT(БД_2023[[#This Row],[Номер телефона]],5))</f>
        <v>ВИТАЛИЙ 9****</v>
      </c>
      <c r="M1285" s="17" t="str">
        <f>VLOOKUP(БД_2023[[#This Row],[Имя]],'СВ данные'!$A$1:$B$212,2,0)</f>
        <v>М</v>
      </c>
      <c r="N1285" t="s">
        <v>30</v>
      </c>
      <c r="O1285" t="str">
        <f>VLOOKUP(БД_2023[[#This Row],[Товар]],'СВ данные'!$E$2:$F$373,2,0)</f>
        <v>Обувь</v>
      </c>
    </row>
    <row r="1286" spans="1:15" x14ac:dyDescent="0.2">
      <c r="A1286" s="14" t="s">
        <v>11</v>
      </c>
      <c r="B1286" s="4">
        <v>45240</v>
      </c>
      <c r="C1286" t="s">
        <v>453</v>
      </c>
      <c r="D1286" s="33" t="s">
        <v>846</v>
      </c>
      <c r="E1286" t="s">
        <v>179</v>
      </c>
      <c r="F1286" s="6">
        <v>10580</v>
      </c>
      <c r="G1286" s="15">
        <v>13.5</v>
      </c>
      <c r="H1286" s="7" t="s">
        <v>32</v>
      </c>
      <c r="I1286" s="16">
        <v>54880</v>
      </c>
      <c r="J1286" s="18" t="s">
        <v>25</v>
      </c>
      <c r="K1286" t="str">
        <f>IF((БД_2023[[#This Row],[ВЫРУЧКА (ТГ.)]]/70)&gt;5000,(БД_2023[[#This Row],[ВЫРУЧКА (ТГ.)]]/70),"")</f>
        <v/>
      </c>
      <c r="L1286" t="str">
        <f>_xlfn.CONCAT(БД_2023[[#This Row],[Имя]]," ",RIGHT(БД_2023[[#This Row],[Номер телефона]],5))</f>
        <v>МАРИЯ 3****</v>
      </c>
      <c r="M1286" s="17" t="str">
        <f>VLOOKUP(БД_2023[[#This Row],[Имя]],'СВ данные'!$A$1:$B$212,2,0)</f>
        <v>Ж</v>
      </c>
      <c r="N1286" t="s">
        <v>711</v>
      </c>
      <c r="O1286" t="str">
        <f>VLOOKUP(БД_2023[[#This Row],[Товар]],'СВ данные'!$E$2:$F$373,2,0)</f>
        <v>Разное</v>
      </c>
    </row>
    <row r="1287" spans="1:15" x14ac:dyDescent="0.2">
      <c r="A1287" s="14" t="s">
        <v>0</v>
      </c>
      <c r="B1287" s="4">
        <v>45240</v>
      </c>
      <c r="C1287" t="s">
        <v>353</v>
      </c>
      <c r="D1287" s="33" t="s">
        <v>1279</v>
      </c>
      <c r="E1287" s="7" t="s">
        <v>246</v>
      </c>
      <c r="F1287" s="6">
        <v>4150</v>
      </c>
      <c r="G1287" s="15">
        <v>13.5</v>
      </c>
      <c r="H1287" s="7" t="s">
        <v>39</v>
      </c>
      <c r="I1287" s="16">
        <v>61670</v>
      </c>
      <c r="J1287" s="18" t="s">
        <v>533</v>
      </c>
      <c r="K1287" t="str">
        <f>IF((БД_2023[[#This Row],[ВЫРУЧКА (ТГ.)]]/70)&gt;5000,(БД_2023[[#This Row],[ВЫРУЧКА (ТГ.)]]/70),"")</f>
        <v/>
      </c>
      <c r="L1287" t="str">
        <f>_xlfn.CONCAT(БД_2023[[#This Row],[Имя]]," ",RIGHT(БД_2023[[#This Row],[Номер телефона]],5))</f>
        <v>ИРИНА 3****</v>
      </c>
      <c r="M1287" s="17" t="str">
        <f>VLOOKUP(БД_2023[[#This Row],[Имя]],'СВ данные'!$A$1:$B$212,2,0)</f>
        <v>Ж</v>
      </c>
      <c r="N1287" t="s">
        <v>711</v>
      </c>
      <c r="O1287" t="str">
        <f>VLOOKUP(БД_2023[[#This Row],[Товар]],'СВ данные'!$E$2:$F$373,2,0)</f>
        <v>Одежда</v>
      </c>
    </row>
    <row r="1288" spans="1:15" x14ac:dyDescent="0.2">
      <c r="A1288" s="14" t="s">
        <v>14</v>
      </c>
      <c r="B1288" s="4">
        <v>45240</v>
      </c>
      <c r="C1288" t="s">
        <v>427</v>
      </c>
      <c r="D1288" s="33" t="s">
        <v>889</v>
      </c>
      <c r="E1288" s="7" t="s">
        <v>65</v>
      </c>
      <c r="F1288" s="6">
        <v>26190</v>
      </c>
      <c r="G1288" s="15">
        <v>13.2</v>
      </c>
      <c r="H1288" s="7" t="s">
        <v>33</v>
      </c>
      <c r="I1288" s="16">
        <v>152040</v>
      </c>
      <c r="J1288" s="18" t="s">
        <v>533</v>
      </c>
      <c r="K1288" t="str">
        <f>IF((БД_2023[[#This Row],[ВЫРУЧКА (ТГ.)]]/70)&gt;5000,(БД_2023[[#This Row],[ВЫРУЧКА (ТГ.)]]/70),"")</f>
        <v/>
      </c>
      <c r="L1288" t="str">
        <f>_xlfn.CONCAT(БД_2023[[#This Row],[Имя]]," ",RIGHT(БД_2023[[#This Row],[Номер телефона]],5))</f>
        <v>ДАРЬЯ 5****</v>
      </c>
      <c r="M1288" s="17" t="str">
        <f>VLOOKUP(БД_2023[[#This Row],[Имя]],'СВ данные'!$A$1:$B$212,2,0)</f>
        <v>Ж</v>
      </c>
      <c r="N1288" t="s">
        <v>711</v>
      </c>
      <c r="O1288" t="str">
        <f>VLOOKUP(БД_2023[[#This Row],[Товар]],'СВ данные'!$E$2:$F$373,2,0)</f>
        <v>Игрушки</v>
      </c>
    </row>
    <row r="1289" spans="1:15" x14ac:dyDescent="0.2">
      <c r="A1289" s="14" t="s">
        <v>0</v>
      </c>
      <c r="B1289" s="4">
        <v>45241</v>
      </c>
      <c r="C1289" t="s">
        <v>474</v>
      </c>
      <c r="D1289" s="33" t="s">
        <v>1280</v>
      </c>
      <c r="E1289" t="s">
        <v>329</v>
      </c>
      <c r="F1289" s="6">
        <v>5305</v>
      </c>
      <c r="G1289" s="15">
        <v>70</v>
      </c>
      <c r="H1289" s="7" t="s">
        <v>37</v>
      </c>
      <c r="I1289" s="16">
        <v>77070</v>
      </c>
      <c r="J1289" s="18" t="s">
        <v>535</v>
      </c>
      <c r="K1289" t="str">
        <f>IF((БД_2023[[#This Row],[ВЫРУЧКА (ТГ.)]]/70)&gt;5000,(БД_2023[[#This Row],[ВЫРУЧКА (ТГ.)]]/70),"")</f>
        <v/>
      </c>
      <c r="L1289" t="str">
        <f>_xlfn.CONCAT(БД_2023[[#This Row],[Имя]]," ",RIGHT(БД_2023[[#This Row],[Номер телефона]],5))</f>
        <v>ШОДИЕР 3****</v>
      </c>
      <c r="M1289" s="17" t="str">
        <f>VLOOKUP(БД_2023[[#This Row],[Имя]],'СВ данные'!$A$1:$B$212,2,0)</f>
        <v>М</v>
      </c>
      <c r="N1289" t="s">
        <v>710</v>
      </c>
      <c r="O1289" t="str">
        <f>VLOOKUP(БД_2023[[#This Row],[Товар]],'СВ данные'!$E$2:$F$373,2,0)</f>
        <v>Разное</v>
      </c>
    </row>
    <row r="1290" spans="1:15" x14ac:dyDescent="0.2">
      <c r="A1290" s="14" t="s">
        <v>11</v>
      </c>
      <c r="B1290" s="4">
        <v>45241</v>
      </c>
      <c r="C1290" t="s">
        <v>408</v>
      </c>
      <c r="D1290" s="33" t="s">
        <v>1281</v>
      </c>
      <c r="E1290" s="7" t="s">
        <v>65</v>
      </c>
      <c r="F1290" s="6">
        <v>10214</v>
      </c>
      <c r="G1290" s="15">
        <v>13.55</v>
      </c>
      <c r="H1290" s="7" t="s">
        <v>32</v>
      </c>
      <c r="I1290" s="16">
        <v>52990</v>
      </c>
      <c r="J1290" s="18" t="s">
        <v>25</v>
      </c>
      <c r="K1290" t="str">
        <f>IF((БД_2023[[#This Row],[ВЫРУЧКА (ТГ.)]]/70)&gt;5000,(БД_2023[[#This Row],[ВЫРУЧКА (ТГ.)]]/70),"")</f>
        <v/>
      </c>
      <c r="L1290" t="str">
        <f>_xlfn.CONCAT(БД_2023[[#This Row],[Имя]]," ",RIGHT(БД_2023[[#This Row],[Номер телефона]],5))</f>
        <v>ЕЛЕНА 2****</v>
      </c>
      <c r="M1290" s="17" t="str">
        <f>VLOOKUP(БД_2023[[#This Row],[Имя]],'СВ данные'!$A$1:$B$212,2,0)</f>
        <v>Ж</v>
      </c>
      <c r="N1290" t="s">
        <v>711</v>
      </c>
      <c r="O1290" t="str">
        <f>VLOOKUP(БД_2023[[#This Row],[Товар]],'СВ данные'!$E$2:$F$373,2,0)</f>
        <v>Игрушки</v>
      </c>
    </row>
    <row r="1291" spans="1:15" x14ac:dyDescent="0.2">
      <c r="A1291" s="14" t="s">
        <v>18</v>
      </c>
      <c r="B1291" s="4">
        <v>45241</v>
      </c>
      <c r="C1291" t="s">
        <v>413</v>
      </c>
      <c r="D1291" s="33" t="s">
        <v>985</v>
      </c>
      <c r="E1291" s="7" t="s">
        <v>171</v>
      </c>
      <c r="F1291" s="6">
        <v>10800</v>
      </c>
      <c r="G1291" s="15">
        <v>13.7</v>
      </c>
      <c r="H1291" s="7" t="s">
        <v>33</v>
      </c>
      <c r="I1291" s="16">
        <v>105000</v>
      </c>
      <c r="J1291" s="18" t="s">
        <v>25</v>
      </c>
      <c r="K1291" t="str">
        <f>IF((БД_2023[[#This Row],[ВЫРУЧКА (ТГ.)]]/70)&gt;5000,(БД_2023[[#This Row],[ВЫРУЧКА (ТГ.)]]/70),"")</f>
        <v/>
      </c>
      <c r="L1291" t="str">
        <f>_xlfn.CONCAT(БД_2023[[#This Row],[Имя]]," ",RIGHT(БД_2023[[#This Row],[Номер телефона]],5))</f>
        <v>АЛЕКСАНДР 8****</v>
      </c>
      <c r="M1291" s="17" t="str">
        <f>VLOOKUP(БД_2023[[#This Row],[Имя]],'СВ данные'!$A$1:$B$212,2,0)</f>
        <v>М</v>
      </c>
      <c r="N1291" t="s">
        <v>711</v>
      </c>
      <c r="O1291" t="str">
        <f>VLOOKUP(БД_2023[[#This Row],[Товар]],'СВ данные'!$E$2:$F$373,2,0)</f>
        <v>Разное</v>
      </c>
    </row>
    <row r="1292" spans="1:15" x14ac:dyDescent="0.2">
      <c r="A1292" s="14" t="s">
        <v>11</v>
      </c>
      <c r="B1292" s="4">
        <v>45241</v>
      </c>
      <c r="C1292" t="s">
        <v>408</v>
      </c>
      <c r="D1292" s="33" t="s">
        <v>1282</v>
      </c>
      <c r="E1292" s="7" t="s">
        <v>335</v>
      </c>
      <c r="F1292" s="6">
        <v>7790</v>
      </c>
      <c r="G1292" s="15">
        <v>13.5</v>
      </c>
      <c r="H1292" s="7" t="s">
        <v>32</v>
      </c>
      <c r="I1292" s="16">
        <v>27230</v>
      </c>
      <c r="J1292" s="18" t="s">
        <v>25</v>
      </c>
      <c r="K1292" t="str">
        <f>IF((БД_2023[[#This Row],[ВЫРУЧКА (ТГ.)]]/70)&gt;5000,(БД_2023[[#This Row],[ВЫРУЧКА (ТГ.)]]/70),"")</f>
        <v/>
      </c>
      <c r="L1292" t="str">
        <f>_xlfn.CONCAT(БД_2023[[#This Row],[Имя]]," ",RIGHT(БД_2023[[#This Row],[Номер телефона]],5))</f>
        <v>ЕЛЕНА 8****</v>
      </c>
      <c r="M1292" s="17" t="str">
        <f>VLOOKUP(БД_2023[[#This Row],[Имя]],'СВ данные'!$A$1:$B$212,2,0)</f>
        <v>Ж</v>
      </c>
      <c r="N1292" t="s">
        <v>711</v>
      </c>
      <c r="O1292" t="str">
        <f>VLOOKUP(БД_2023[[#This Row],[Товар]],'СВ данные'!$E$2:$F$373,2,0)</f>
        <v>Разное</v>
      </c>
    </row>
    <row r="1293" spans="1:15" x14ac:dyDescent="0.2">
      <c r="A1293" s="14" t="s">
        <v>18</v>
      </c>
      <c r="B1293" s="4">
        <v>45243</v>
      </c>
      <c r="C1293" t="s">
        <v>431</v>
      </c>
      <c r="D1293" s="33" t="s">
        <v>1283</v>
      </c>
      <c r="E1293" s="7" t="s">
        <v>143</v>
      </c>
      <c r="F1293" s="6">
        <v>3324</v>
      </c>
      <c r="G1293" s="15">
        <v>13.4</v>
      </c>
      <c r="H1293" s="7" t="s">
        <v>12</v>
      </c>
      <c r="I1293" s="16">
        <v>50400</v>
      </c>
      <c r="J1293" s="18" t="s">
        <v>25</v>
      </c>
      <c r="K1293" t="str">
        <f>IF((БД_2023[[#This Row],[ВЫРУЧКА (ТГ.)]]/70)&gt;5000,(БД_2023[[#This Row],[ВЫРУЧКА (ТГ.)]]/70),"")</f>
        <v/>
      </c>
      <c r="L1293" t="str">
        <f>_xlfn.CONCAT(БД_2023[[#This Row],[Имя]]," ",RIGHT(БД_2023[[#This Row],[Номер телефона]],5))</f>
        <v>АНАСТАСИЯ 8****</v>
      </c>
      <c r="M1293" s="17" t="str">
        <f>VLOOKUP(БД_2023[[#This Row],[Имя]],'СВ данные'!$A$1:$B$212,2,0)</f>
        <v>Ж</v>
      </c>
      <c r="N1293" t="s">
        <v>711</v>
      </c>
      <c r="O1293" t="str">
        <f>VLOOKUP(БД_2023[[#This Row],[Товар]],'СВ данные'!$E$2:$F$373,2,0)</f>
        <v>Одежда</v>
      </c>
    </row>
    <row r="1294" spans="1:15" x14ac:dyDescent="0.2">
      <c r="A1294" s="14" t="s">
        <v>11</v>
      </c>
      <c r="B1294" s="4">
        <v>45243</v>
      </c>
      <c r="C1294" t="s">
        <v>399</v>
      </c>
      <c r="D1294" s="33" t="s">
        <v>1052</v>
      </c>
      <c r="E1294" s="7" t="s">
        <v>336</v>
      </c>
      <c r="F1294" s="6">
        <v>2520</v>
      </c>
      <c r="G1294" s="15">
        <v>13.55</v>
      </c>
      <c r="H1294" s="7" t="s">
        <v>33</v>
      </c>
      <c r="I1294" s="16">
        <v>49000</v>
      </c>
      <c r="J1294" s="18" t="s">
        <v>25</v>
      </c>
      <c r="K1294" t="str">
        <f>IF((БД_2023[[#This Row],[ВЫРУЧКА (ТГ.)]]/70)&gt;5000,(БД_2023[[#This Row],[ВЫРУЧКА (ТГ.)]]/70),"")</f>
        <v/>
      </c>
      <c r="L1294" t="str">
        <f>_xlfn.CONCAT(БД_2023[[#This Row],[Имя]]," ",RIGHT(БД_2023[[#This Row],[Номер телефона]],5))</f>
        <v>НАТАЛЬЯ 8****</v>
      </c>
      <c r="M1294" s="17" t="str">
        <f>VLOOKUP(БД_2023[[#This Row],[Имя]],'СВ данные'!$A$1:$B$212,2,0)</f>
        <v>Ж</v>
      </c>
      <c r="N1294" t="s">
        <v>711</v>
      </c>
      <c r="O1294" t="str">
        <f>VLOOKUP(БД_2023[[#This Row],[Товар]],'СВ данные'!$E$2:$F$373,2,0)</f>
        <v>Разное</v>
      </c>
    </row>
    <row r="1295" spans="1:15" x14ac:dyDescent="0.2">
      <c r="A1295" s="14" t="s">
        <v>13</v>
      </c>
      <c r="B1295" s="4">
        <v>45244</v>
      </c>
      <c r="C1295" t="s">
        <v>353</v>
      </c>
      <c r="D1295" s="33" t="s">
        <v>789</v>
      </c>
      <c r="E1295" s="7" t="s">
        <v>175</v>
      </c>
      <c r="F1295" s="6">
        <v>9225</v>
      </c>
      <c r="G1295" s="15">
        <v>13.45</v>
      </c>
      <c r="H1295" s="7" t="s">
        <v>36</v>
      </c>
      <c r="I1295" s="16">
        <v>102410</v>
      </c>
      <c r="J1295" s="18" t="s">
        <v>30</v>
      </c>
      <c r="K1295" t="str">
        <f>IF((БД_2023[[#This Row],[ВЫРУЧКА (ТГ.)]]/70)&gt;5000,(БД_2023[[#This Row],[ВЫРУЧКА (ТГ.)]]/70),"")</f>
        <v/>
      </c>
      <c r="L1295" t="str">
        <f>_xlfn.CONCAT(БД_2023[[#This Row],[Имя]]," ",RIGHT(БД_2023[[#This Row],[Номер телефона]],5))</f>
        <v>ИРИНА 8****</v>
      </c>
      <c r="M1295" s="17" t="str">
        <f>VLOOKUP(БД_2023[[#This Row],[Имя]],'СВ данные'!$A$1:$B$212,2,0)</f>
        <v>Ж</v>
      </c>
      <c r="N1295" t="s">
        <v>30</v>
      </c>
      <c r="O1295" t="str">
        <f>VLOOKUP(БД_2023[[#This Row],[Товар]],'СВ данные'!$E$2:$F$373,2,0)</f>
        <v>Одежда</v>
      </c>
    </row>
    <row r="1296" spans="1:15" x14ac:dyDescent="0.2">
      <c r="A1296" s="14" t="s">
        <v>11</v>
      </c>
      <c r="B1296" s="4">
        <v>45244</v>
      </c>
      <c r="C1296" t="s">
        <v>668</v>
      </c>
      <c r="D1296" s="33" t="s">
        <v>887</v>
      </c>
      <c r="E1296" t="s">
        <v>179</v>
      </c>
      <c r="F1296" s="6">
        <v>2009</v>
      </c>
      <c r="G1296" s="15">
        <v>13.55</v>
      </c>
      <c r="H1296" s="7" t="s">
        <v>33</v>
      </c>
      <c r="I1296" s="16">
        <v>49000</v>
      </c>
      <c r="J1296" s="18" t="s">
        <v>25</v>
      </c>
      <c r="K1296" t="str">
        <f>IF((БД_2023[[#This Row],[ВЫРУЧКА (ТГ.)]]/70)&gt;5000,(БД_2023[[#This Row],[ВЫРУЧКА (ТГ.)]]/70),"")</f>
        <v/>
      </c>
      <c r="L1296" t="str">
        <f>_xlfn.CONCAT(БД_2023[[#This Row],[Имя]]," ",RIGHT(БД_2023[[#This Row],[Номер телефона]],5))</f>
        <v>ТИМУР 8****</v>
      </c>
      <c r="M1296" s="17" t="str">
        <f>VLOOKUP(БД_2023[[#This Row],[Имя]],'СВ данные'!$A$1:$B$212,2,0)</f>
        <v>М</v>
      </c>
      <c r="N1296" t="s">
        <v>711</v>
      </c>
      <c r="O1296" t="str">
        <f>VLOOKUP(БД_2023[[#This Row],[Товар]],'СВ данные'!$E$2:$F$373,2,0)</f>
        <v>Разное</v>
      </c>
    </row>
    <row r="1297" spans="1:15" x14ac:dyDescent="0.2">
      <c r="A1297" s="14" t="s">
        <v>11</v>
      </c>
      <c r="B1297" s="4">
        <v>45244</v>
      </c>
      <c r="C1297" t="s">
        <v>668</v>
      </c>
      <c r="D1297" s="33" t="s">
        <v>887</v>
      </c>
      <c r="E1297" s="7" t="s">
        <v>193</v>
      </c>
      <c r="F1297" s="6">
        <v>2008</v>
      </c>
      <c r="G1297" s="15">
        <v>13.55</v>
      </c>
      <c r="H1297" s="7" t="s">
        <v>33</v>
      </c>
      <c r="I1297" s="16">
        <v>49000</v>
      </c>
      <c r="J1297" s="18" t="s">
        <v>25</v>
      </c>
      <c r="K1297" t="str">
        <f>IF((БД_2023[[#This Row],[ВЫРУЧКА (ТГ.)]]/70)&gt;5000,(БД_2023[[#This Row],[ВЫРУЧКА (ТГ.)]]/70),"")</f>
        <v/>
      </c>
      <c r="L1297" t="str">
        <f>_xlfn.CONCAT(БД_2023[[#This Row],[Имя]]," ",RIGHT(БД_2023[[#This Row],[Номер телефона]],5))</f>
        <v>ТИМУР 8****</v>
      </c>
      <c r="M1297" s="17" t="str">
        <f>VLOOKUP(БД_2023[[#This Row],[Имя]],'СВ данные'!$A$1:$B$212,2,0)</f>
        <v>М</v>
      </c>
      <c r="N1297" t="s">
        <v>711</v>
      </c>
      <c r="O1297" t="str">
        <f>VLOOKUP(БД_2023[[#This Row],[Товар]],'СВ данные'!$E$2:$F$373,2,0)</f>
        <v>Косметика</v>
      </c>
    </row>
    <row r="1298" spans="1:15" x14ac:dyDescent="0.2">
      <c r="A1298" s="14" t="s">
        <v>11</v>
      </c>
      <c r="B1298" s="4">
        <v>45244</v>
      </c>
      <c r="C1298" t="s">
        <v>410</v>
      </c>
      <c r="D1298" s="33" t="s">
        <v>1043</v>
      </c>
      <c r="E1298" s="7" t="s">
        <v>252</v>
      </c>
      <c r="F1298" s="6">
        <v>3496</v>
      </c>
      <c r="G1298" s="15">
        <v>13.55</v>
      </c>
      <c r="H1298" s="7" t="s">
        <v>33</v>
      </c>
      <c r="I1298" s="16">
        <v>49000</v>
      </c>
      <c r="J1298" s="18" t="s">
        <v>25</v>
      </c>
      <c r="K1298" t="str">
        <f>IF((БД_2023[[#This Row],[ВЫРУЧКА (ТГ.)]]/70)&gt;5000,(БД_2023[[#This Row],[ВЫРУЧКА (ТГ.)]]/70),"")</f>
        <v/>
      </c>
      <c r="L1298" t="str">
        <f>_xlfn.CONCAT(БД_2023[[#This Row],[Имя]]," ",RIGHT(БД_2023[[#This Row],[Номер телефона]],5))</f>
        <v>ОЛЬГА 9****</v>
      </c>
      <c r="M1298" s="17" t="str">
        <f>VLOOKUP(БД_2023[[#This Row],[Имя]],'СВ данные'!$A$1:$B$212,2,0)</f>
        <v>Ж</v>
      </c>
      <c r="N1298" t="s">
        <v>711</v>
      </c>
      <c r="O1298" t="str">
        <f>VLOOKUP(БД_2023[[#This Row],[Товар]],'СВ данные'!$E$2:$F$373,2,0)</f>
        <v>ЗОО Товары</v>
      </c>
    </row>
    <row r="1299" spans="1:15" x14ac:dyDescent="0.2">
      <c r="A1299" s="14" t="s">
        <v>11</v>
      </c>
      <c r="B1299" s="4">
        <v>45244</v>
      </c>
      <c r="C1299" t="s">
        <v>446</v>
      </c>
      <c r="D1299" s="33" t="s">
        <v>876</v>
      </c>
      <c r="E1299" t="s">
        <v>179</v>
      </c>
      <c r="F1299" s="6">
        <v>1455</v>
      </c>
      <c r="G1299" s="15">
        <v>13.55</v>
      </c>
      <c r="H1299" s="7" t="s">
        <v>33</v>
      </c>
      <c r="I1299" s="16">
        <v>49000</v>
      </c>
      <c r="J1299" s="18" t="s">
        <v>533</v>
      </c>
      <c r="K1299" t="str">
        <f>IF((БД_2023[[#This Row],[ВЫРУЧКА (ТГ.)]]/70)&gt;5000,(БД_2023[[#This Row],[ВЫРУЧКА (ТГ.)]]/70),"")</f>
        <v/>
      </c>
      <c r="L1299" t="str">
        <f>_xlfn.CONCAT(БД_2023[[#This Row],[Имя]]," ",RIGHT(БД_2023[[#This Row],[Номер телефона]],5))</f>
        <v>ЕВГЕНИЯ 8****</v>
      </c>
      <c r="M1299" s="17" t="str">
        <f>VLOOKUP(БД_2023[[#This Row],[Имя]],'СВ данные'!$A$1:$B$212,2,0)</f>
        <v>Ж</v>
      </c>
      <c r="N1299" t="s">
        <v>711</v>
      </c>
      <c r="O1299" t="str">
        <f>VLOOKUP(БД_2023[[#This Row],[Товар]],'СВ данные'!$E$2:$F$373,2,0)</f>
        <v>Разное</v>
      </c>
    </row>
    <row r="1300" spans="1:15" x14ac:dyDescent="0.2">
      <c r="A1300" s="14" t="s">
        <v>11</v>
      </c>
      <c r="B1300" s="4">
        <v>45244</v>
      </c>
      <c r="C1300" t="s">
        <v>400</v>
      </c>
      <c r="D1300" s="33" t="s">
        <v>872</v>
      </c>
      <c r="E1300" s="7" t="s">
        <v>236</v>
      </c>
      <c r="F1300" s="6">
        <v>6595</v>
      </c>
      <c r="G1300" s="15">
        <v>13.55</v>
      </c>
      <c r="H1300" s="7" t="s">
        <v>33</v>
      </c>
      <c r="I1300" s="16">
        <v>49000</v>
      </c>
      <c r="J1300" s="18" t="s">
        <v>25</v>
      </c>
      <c r="K1300" t="str">
        <f>IF((БД_2023[[#This Row],[ВЫРУЧКА (ТГ.)]]/70)&gt;5000,(БД_2023[[#This Row],[ВЫРУЧКА (ТГ.)]]/70),"")</f>
        <v/>
      </c>
      <c r="L1300" t="str">
        <f>_xlfn.CONCAT(БД_2023[[#This Row],[Имя]]," ",RIGHT(БД_2023[[#This Row],[Номер телефона]],5))</f>
        <v>АННА 3****</v>
      </c>
      <c r="M1300" s="17" t="str">
        <f>VLOOKUP(БД_2023[[#This Row],[Имя]],'СВ данные'!$A$1:$B$212,2,0)</f>
        <v>Ж</v>
      </c>
      <c r="N1300" t="s">
        <v>711</v>
      </c>
      <c r="O1300" t="str">
        <f>VLOOKUP(БД_2023[[#This Row],[Товар]],'СВ данные'!$E$2:$F$373,2,0)</f>
        <v>Разное</v>
      </c>
    </row>
    <row r="1301" spans="1:15" x14ac:dyDescent="0.2">
      <c r="A1301" s="14" t="s">
        <v>14</v>
      </c>
      <c r="B1301" s="4">
        <v>45244</v>
      </c>
      <c r="C1301" t="s">
        <v>427</v>
      </c>
      <c r="D1301" s="33" t="s">
        <v>889</v>
      </c>
      <c r="E1301" t="s">
        <v>65</v>
      </c>
      <c r="F1301" s="6">
        <v>94824</v>
      </c>
      <c r="G1301" s="15">
        <v>13.2</v>
      </c>
      <c r="H1301" s="7" t="s">
        <v>33</v>
      </c>
      <c r="I1301" s="16">
        <v>717990</v>
      </c>
      <c r="J1301" s="18" t="s">
        <v>533</v>
      </c>
      <c r="K1301" s="3">
        <f>IF((БД_2023[[#This Row],[ВЫРУЧКА (ТГ.)]]/70)&gt;5000,(БД_2023[[#This Row],[ВЫРУЧКА (ТГ.)]]/70),"")</f>
        <v>10257</v>
      </c>
      <c r="L1301" t="str">
        <f>_xlfn.CONCAT(БД_2023[[#This Row],[Имя]]," ",RIGHT(БД_2023[[#This Row],[Номер телефона]],5))</f>
        <v>ДАРЬЯ 5****</v>
      </c>
      <c r="M1301" s="17" t="str">
        <f>VLOOKUP(БД_2023[[#This Row],[Имя]],'СВ данные'!$A$1:$B$212,2,0)</f>
        <v>Ж</v>
      </c>
      <c r="N1301" t="s">
        <v>711</v>
      </c>
      <c r="O1301" t="str">
        <f>VLOOKUP(БД_2023[[#This Row],[Товар]],'СВ данные'!$E$2:$F$373,2,0)</f>
        <v>Игрушки</v>
      </c>
    </row>
    <row r="1302" spans="1:15" x14ac:dyDescent="0.2">
      <c r="A1302" s="14" t="s">
        <v>11</v>
      </c>
      <c r="B1302" s="4">
        <v>45245</v>
      </c>
      <c r="C1302" t="s">
        <v>408</v>
      </c>
      <c r="D1302" s="33" t="s">
        <v>1281</v>
      </c>
      <c r="E1302" t="s">
        <v>45</v>
      </c>
      <c r="F1302" s="6">
        <v>1247</v>
      </c>
      <c r="G1302" s="15">
        <v>13.45</v>
      </c>
      <c r="H1302" s="7" t="s">
        <v>32</v>
      </c>
      <c r="I1302" s="16">
        <v>6440</v>
      </c>
      <c r="J1302" s="18" t="s">
        <v>25</v>
      </c>
      <c r="K1302" t="str">
        <f>IF((БД_2023[[#This Row],[ВЫРУЧКА (ТГ.)]]/70)&gt;5000,(БД_2023[[#This Row],[ВЫРУЧКА (ТГ.)]]/70),"")</f>
        <v/>
      </c>
      <c r="L1302" t="str">
        <f>_xlfn.CONCAT(БД_2023[[#This Row],[Имя]]," ",RIGHT(БД_2023[[#This Row],[Номер телефона]],5))</f>
        <v>ЕЛЕНА 2****</v>
      </c>
      <c r="M1302" s="17" t="str">
        <f>VLOOKUP(БД_2023[[#This Row],[Имя]],'СВ данные'!$A$1:$B$212,2,0)</f>
        <v>Ж</v>
      </c>
      <c r="N1302" t="s">
        <v>711</v>
      </c>
      <c r="O1302" t="str">
        <f>VLOOKUP(БД_2023[[#This Row],[Товар]],'СВ данные'!$E$2:$F$373,2,0)</f>
        <v>Одежда</v>
      </c>
    </row>
    <row r="1303" spans="1:15" x14ac:dyDescent="0.2">
      <c r="A1303" s="14" t="s">
        <v>11</v>
      </c>
      <c r="B1303" s="4">
        <v>45245</v>
      </c>
      <c r="C1303" t="s">
        <v>414</v>
      </c>
      <c r="D1303" s="33" t="s">
        <v>1210</v>
      </c>
      <c r="E1303" s="7" t="s">
        <v>257</v>
      </c>
      <c r="F1303" s="6">
        <v>1177</v>
      </c>
      <c r="G1303" s="15">
        <v>13.5</v>
      </c>
      <c r="H1303" s="7" t="s">
        <v>33</v>
      </c>
      <c r="I1303" s="16">
        <v>49000</v>
      </c>
      <c r="J1303" s="18" t="s">
        <v>25</v>
      </c>
      <c r="K1303" t="str">
        <f>IF((БД_2023[[#This Row],[ВЫРУЧКА (ТГ.)]]/70)&gt;5000,(БД_2023[[#This Row],[ВЫРУЧКА (ТГ.)]]/70),"")</f>
        <v/>
      </c>
      <c r="L1303" t="str">
        <f>_xlfn.CONCAT(БД_2023[[#This Row],[Имя]]," ",RIGHT(БД_2023[[#This Row],[Номер телефона]],5))</f>
        <v>ЕКАТЕРИНА 1****</v>
      </c>
      <c r="M1303" s="17" t="str">
        <f>VLOOKUP(БД_2023[[#This Row],[Имя]],'СВ данные'!$A$1:$B$212,2,0)</f>
        <v>Ж</v>
      </c>
      <c r="N1303" t="s">
        <v>711</v>
      </c>
      <c r="O1303" t="str">
        <f>VLOOKUP(БД_2023[[#This Row],[Товар]],'СВ данные'!$E$2:$F$373,2,0)</f>
        <v>Одежда</v>
      </c>
    </row>
    <row r="1304" spans="1:15" x14ac:dyDescent="0.2">
      <c r="A1304" s="14" t="s">
        <v>11</v>
      </c>
      <c r="B1304" s="4">
        <v>45245</v>
      </c>
      <c r="C1304" t="s">
        <v>431</v>
      </c>
      <c r="D1304" s="33" t="s">
        <v>1117</v>
      </c>
      <c r="E1304" s="7" t="s">
        <v>49</v>
      </c>
      <c r="F1304" s="6">
        <v>8358</v>
      </c>
      <c r="G1304" s="15">
        <v>13.45</v>
      </c>
      <c r="H1304" s="7" t="s">
        <v>32</v>
      </c>
      <c r="I1304" s="16">
        <v>46760</v>
      </c>
      <c r="J1304" s="18" t="s">
        <v>717</v>
      </c>
      <c r="K1304" t="str">
        <f>IF((БД_2023[[#This Row],[ВЫРУЧКА (ТГ.)]]/70)&gt;5000,(БД_2023[[#This Row],[ВЫРУЧКА (ТГ.)]]/70),"")</f>
        <v/>
      </c>
      <c r="L1304" t="str">
        <f>_xlfn.CONCAT(БД_2023[[#This Row],[Имя]]," ",RIGHT(БД_2023[[#This Row],[Номер телефона]],5))</f>
        <v>АНАСТАСИЯ 0****</v>
      </c>
      <c r="M1304" s="17" t="str">
        <f>VLOOKUP(БД_2023[[#This Row],[Имя]],'СВ данные'!$A$1:$B$212,2,0)</f>
        <v>Ж</v>
      </c>
      <c r="N1304" t="s">
        <v>710</v>
      </c>
      <c r="O1304" t="str">
        <f>VLOOKUP(БД_2023[[#This Row],[Товар]],'СВ данные'!$E$2:$F$373,2,0)</f>
        <v>Сумки</v>
      </c>
    </row>
    <row r="1305" spans="1:15" x14ac:dyDescent="0.2">
      <c r="A1305" s="14" t="s">
        <v>351</v>
      </c>
      <c r="B1305" s="4">
        <v>45246</v>
      </c>
      <c r="C1305" t="s">
        <v>454</v>
      </c>
      <c r="D1305" s="33" t="s">
        <v>1273</v>
      </c>
      <c r="E1305" s="7" t="s">
        <v>337</v>
      </c>
      <c r="F1305" s="6">
        <v>8071</v>
      </c>
      <c r="G1305" s="15">
        <v>13.45</v>
      </c>
      <c r="H1305" s="7" t="s">
        <v>33</v>
      </c>
      <c r="I1305" s="16">
        <v>74270</v>
      </c>
      <c r="J1305" s="18" t="s">
        <v>30</v>
      </c>
      <c r="K1305" t="str">
        <f>IF((БД_2023[[#This Row],[ВЫРУЧКА (ТГ.)]]/70)&gt;5000,(БД_2023[[#This Row],[ВЫРУЧКА (ТГ.)]]/70),"")</f>
        <v/>
      </c>
      <c r="L1305" t="str">
        <f>_xlfn.CONCAT(БД_2023[[#This Row],[Имя]]," ",RIGHT(БД_2023[[#This Row],[Номер телефона]],5))</f>
        <v>ИЛЬНУР 0****</v>
      </c>
      <c r="M1305" s="17" t="str">
        <f>VLOOKUP(БД_2023[[#This Row],[Имя]],'СВ данные'!$A$1:$B$212,2,0)</f>
        <v>М</v>
      </c>
      <c r="N1305" t="s">
        <v>30</v>
      </c>
      <c r="O1305" t="str">
        <f>VLOOKUP(БД_2023[[#This Row],[Товар]],'СВ данные'!$E$2:$F$373,2,0)</f>
        <v>Разное</v>
      </c>
    </row>
    <row r="1306" spans="1:15" x14ac:dyDescent="0.2">
      <c r="A1306" s="14" t="s">
        <v>0</v>
      </c>
      <c r="B1306" s="4">
        <v>45246</v>
      </c>
      <c r="C1306" t="s">
        <v>465</v>
      </c>
      <c r="D1306" s="33" t="s">
        <v>1141</v>
      </c>
      <c r="E1306" s="7" t="s">
        <v>49</v>
      </c>
      <c r="F1306" s="6">
        <v>7333.5</v>
      </c>
      <c r="G1306" s="15">
        <v>13.4</v>
      </c>
      <c r="H1306" s="7" t="s">
        <v>36</v>
      </c>
      <c r="I1306" s="16">
        <v>98385</v>
      </c>
      <c r="J1306" s="18" t="s">
        <v>533</v>
      </c>
      <c r="K1306" t="str">
        <f>IF((БД_2023[[#This Row],[ВЫРУЧКА (ТГ.)]]/70)&gt;5000,(БД_2023[[#This Row],[ВЫРУЧКА (ТГ.)]]/70),"")</f>
        <v/>
      </c>
      <c r="L1306" t="str">
        <f>_xlfn.CONCAT(БД_2023[[#This Row],[Имя]]," ",RIGHT(БД_2023[[#This Row],[Номер телефона]],5))</f>
        <v>НАТАЛИ 6****</v>
      </c>
      <c r="M1306" s="17" t="str">
        <f>VLOOKUP(БД_2023[[#This Row],[Имя]],'СВ данные'!$A$1:$B$212,2,0)</f>
        <v>Ж</v>
      </c>
      <c r="N1306" t="s">
        <v>711</v>
      </c>
      <c r="O1306" t="str">
        <f>VLOOKUP(БД_2023[[#This Row],[Товар]],'СВ данные'!$E$2:$F$373,2,0)</f>
        <v>Сумки</v>
      </c>
    </row>
    <row r="1307" spans="1:15" x14ac:dyDescent="0.2">
      <c r="A1307" s="14" t="s">
        <v>0</v>
      </c>
      <c r="B1307" s="4">
        <v>45246</v>
      </c>
      <c r="C1307" t="s">
        <v>463</v>
      </c>
      <c r="D1307" s="33" t="s">
        <v>1284</v>
      </c>
      <c r="E1307" s="7" t="s">
        <v>49</v>
      </c>
      <c r="F1307" s="6">
        <v>5670</v>
      </c>
      <c r="G1307" s="15">
        <v>13.2</v>
      </c>
      <c r="H1307" s="7" t="s">
        <v>42</v>
      </c>
      <c r="I1307" s="16">
        <v>59570</v>
      </c>
      <c r="J1307" s="18" t="s">
        <v>533</v>
      </c>
      <c r="K1307" t="str">
        <f>IF((БД_2023[[#This Row],[ВЫРУЧКА (ТГ.)]]/70)&gt;5000,(БД_2023[[#This Row],[ВЫРУЧКА (ТГ.)]]/70),"")</f>
        <v/>
      </c>
      <c r="L1307" t="str">
        <f>_xlfn.CONCAT(БД_2023[[#This Row],[Имя]]," ",RIGHT(БД_2023[[#This Row],[Номер телефона]],5))</f>
        <v>САЛЕХ 1****</v>
      </c>
      <c r="M1307" s="17" t="str">
        <f>VLOOKUP(БД_2023[[#This Row],[Имя]],'СВ данные'!$A$1:$B$212,2,0)</f>
        <v>М</v>
      </c>
      <c r="N1307" t="s">
        <v>711</v>
      </c>
      <c r="O1307" t="str">
        <f>VLOOKUP(БД_2023[[#This Row],[Товар]],'СВ данные'!$E$2:$F$373,2,0)</f>
        <v>Сумки</v>
      </c>
    </row>
    <row r="1308" spans="1:15" x14ac:dyDescent="0.2">
      <c r="A1308" s="14" t="s">
        <v>0</v>
      </c>
      <c r="B1308" s="4">
        <v>45246</v>
      </c>
      <c r="C1308" t="s">
        <v>394</v>
      </c>
      <c r="D1308" s="33" t="s">
        <v>1079</v>
      </c>
      <c r="E1308" s="7" t="s">
        <v>120</v>
      </c>
      <c r="F1308" s="6">
        <v>6020.31</v>
      </c>
      <c r="G1308" s="15">
        <v>13.5</v>
      </c>
      <c r="H1308" s="7" t="s">
        <v>37</v>
      </c>
      <c r="I1308" s="16">
        <v>111608</v>
      </c>
      <c r="J1308" s="18" t="s">
        <v>533</v>
      </c>
      <c r="K1308" t="str">
        <f>IF((БД_2023[[#This Row],[ВЫРУЧКА (ТГ.)]]/70)&gt;5000,(БД_2023[[#This Row],[ВЫРУЧКА (ТГ.)]]/70),"")</f>
        <v/>
      </c>
      <c r="L1308" t="str">
        <f>_xlfn.CONCAT(БД_2023[[#This Row],[Имя]]," ",RIGHT(БД_2023[[#This Row],[Номер телефона]],5))</f>
        <v>ТАТЬЯНА 8****</v>
      </c>
      <c r="M1308" s="17" t="str">
        <f>VLOOKUP(БД_2023[[#This Row],[Имя]],'СВ данные'!$A$1:$B$212,2,0)</f>
        <v>Ж</v>
      </c>
      <c r="N1308" t="s">
        <v>711</v>
      </c>
      <c r="O1308" t="str">
        <f>VLOOKUP(БД_2023[[#This Row],[Товар]],'СВ данные'!$E$2:$F$373,2,0)</f>
        <v>Бижутерия</v>
      </c>
    </row>
    <row r="1309" spans="1:15" x14ac:dyDescent="0.2">
      <c r="A1309" s="14" t="s">
        <v>9</v>
      </c>
      <c r="B1309" s="4">
        <v>45246</v>
      </c>
      <c r="C1309" t="s">
        <v>431</v>
      </c>
      <c r="D1309" s="33" t="s">
        <v>1235</v>
      </c>
      <c r="E1309" s="7" t="s">
        <v>309</v>
      </c>
      <c r="F1309" s="6">
        <v>7321</v>
      </c>
      <c r="G1309" s="15">
        <v>13.3</v>
      </c>
      <c r="H1309" s="7" t="s">
        <v>33</v>
      </c>
      <c r="I1309" s="16">
        <v>59780</v>
      </c>
      <c r="J1309" s="18" t="s">
        <v>533</v>
      </c>
      <c r="K1309" t="str">
        <f>IF((БД_2023[[#This Row],[ВЫРУЧКА (ТГ.)]]/70)&gt;5000,(БД_2023[[#This Row],[ВЫРУЧКА (ТГ.)]]/70),"")</f>
        <v/>
      </c>
      <c r="L1309" t="str">
        <f>_xlfn.CONCAT(БД_2023[[#This Row],[Имя]]," ",RIGHT(БД_2023[[#This Row],[Номер телефона]],5))</f>
        <v>АНАСТАСИЯ 7****</v>
      </c>
      <c r="M1309" s="17" t="str">
        <f>VLOOKUP(БД_2023[[#This Row],[Имя]],'СВ данные'!$A$1:$B$212,2,0)</f>
        <v>Ж</v>
      </c>
      <c r="N1309" t="s">
        <v>711</v>
      </c>
      <c r="O1309" t="str">
        <f>VLOOKUP(БД_2023[[#This Row],[Товар]],'СВ данные'!$E$2:$F$373,2,0)</f>
        <v>Разное</v>
      </c>
    </row>
    <row r="1310" spans="1:15" x14ac:dyDescent="0.2">
      <c r="A1310" s="14" t="s">
        <v>18</v>
      </c>
      <c r="B1310" s="4">
        <v>45246</v>
      </c>
      <c r="C1310" t="s">
        <v>678</v>
      </c>
      <c r="D1310" s="18" t="s">
        <v>1285</v>
      </c>
      <c r="E1310" s="7" t="s">
        <v>172</v>
      </c>
      <c r="F1310" s="6">
        <v>42900</v>
      </c>
      <c r="G1310" s="15">
        <v>66.8</v>
      </c>
      <c r="H1310" s="7" t="s">
        <v>12</v>
      </c>
      <c r="I1310" s="16">
        <v>300300</v>
      </c>
      <c r="J1310" s="18" t="s">
        <v>717</v>
      </c>
      <c r="K1310" t="str">
        <f>IF((БД_2023[[#This Row],[ВЫРУЧКА (ТГ.)]]/70)&gt;5000,(БД_2023[[#This Row],[ВЫРУЧКА (ТГ.)]]/70),"")</f>
        <v/>
      </c>
      <c r="L1310" t="str">
        <f>_xlfn.CONCAT(БД_2023[[#This Row],[Имя]]," ",RIGHT(БД_2023[[#This Row],[Номер телефона]],5))</f>
        <v>ЭЛЛА 1****</v>
      </c>
      <c r="M1310" s="17" t="str">
        <f>VLOOKUP(БД_2023[[#This Row],[Имя]],'СВ данные'!$A$1:$B$212,2,0)</f>
        <v>Ж</v>
      </c>
      <c r="N1310" t="s">
        <v>710</v>
      </c>
      <c r="O1310" t="str">
        <f>VLOOKUP(БД_2023[[#This Row],[Товар]],'СВ данные'!$E$2:$F$373,2,0)</f>
        <v>Рюкзаки</v>
      </c>
    </row>
    <row r="1311" spans="1:15" x14ac:dyDescent="0.2">
      <c r="A1311" s="14" t="s">
        <v>0</v>
      </c>
      <c r="B1311" s="4">
        <v>45246</v>
      </c>
      <c r="C1311" t="s">
        <v>426</v>
      </c>
      <c r="D1311" s="33" t="s">
        <v>1109</v>
      </c>
      <c r="E1311" s="7" t="s">
        <v>330</v>
      </c>
      <c r="F1311" s="6">
        <v>9414.2999999999993</v>
      </c>
      <c r="G1311" s="15">
        <v>13.4</v>
      </c>
      <c r="H1311" s="7" t="s">
        <v>36</v>
      </c>
      <c r="I1311" s="16">
        <v>118160</v>
      </c>
      <c r="J1311" s="18" t="s">
        <v>533</v>
      </c>
      <c r="K1311" t="str">
        <f>IF((БД_2023[[#This Row],[ВЫРУЧКА (ТГ.)]]/70)&gt;5000,(БД_2023[[#This Row],[ВЫРУЧКА (ТГ.)]]/70),"")</f>
        <v/>
      </c>
      <c r="L1311" t="str">
        <f>_xlfn.CONCAT(БД_2023[[#This Row],[Имя]]," ",RIGHT(БД_2023[[#This Row],[Номер телефона]],5))</f>
        <v>КРИСТИНА 6****</v>
      </c>
      <c r="M1311" s="17" t="str">
        <f>VLOOKUP(БД_2023[[#This Row],[Имя]],'СВ данные'!$A$1:$B$212,2,0)</f>
        <v>Ж</v>
      </c>
      <c r="N1311" t="s">
        <v>711</v>
      </c>
      <c r="O1311" t="str">
        <f>VLOOKUP(БД_2023[[#This Row],[Товар]],'СВ данные'!$E$2:$F$373,2,0)</f>
        <v>Разное</v>
      </c>
    </row>
    <row r="1312" spans="1:15" x14ac:dyDescent="0.2">
      <c r="A1312" s="14" t="s">
        <v>13</v>
      </c>
      <c r="B1312" s="4">
        <v>45247</v>
      </c>
      <c r="C1312" t="s">
        <v>411</v>
      </c>
      <c r="D1312" s="33" t="s">
        <v>1275</v>
      </c>
      <c r="E1312" s="7" t="s">
        <v>520</v>
      </c>
      <c r="F1312" s="6">
        <v>4309</v>
      </c>
      <c r="G1312" s="15">
        <v>13.45</v>
      </c>
      <c r="H1312" s="7" t="s">
        <v>36</v>
      </c>
      <c r="I1312" s="16">
        <v>69720</v>
      </c>
      <c r="J1312" s="18" t="s">
        <v>30</v>
      </c>
      <c r="K1312" t="str">
        <f>IF((БД_2023[[#This Row],[ВЫРУЧКА (ТГ.)]]/70)&gt;5000,(БД_2023[[#This Row],[ВЫРУЧКА (ТГ.)]]/70),"")</f>
        <v/>
      </c>
      <c r="L1312" t="str">
        <f>_xlfn.CONCAT(БД_2023[[#This Row],[Имя]]," ",RIGHT(БД_2023[[#This Row],[Номер телефона]],5))</f>
        <v>СЕРГЕЙ 5****</v>
      </c>
      <c r="M1312" s="17" t="str">
        <f>VLOOKUP(БД_2023[[#This Row],[Имя]],'СВ данные'!$A$1:$B$212,2,0)</f>
        <v>М</v>
      </c>
      <c r="N1312" t="s">
        <v>30</v>
      </c>
      <c r="O1312" t="str">
        <f>VLOOKUP(БД_2023[[#This Row],[Товар]],'СВ данные'!$E$2:$F$373,2,0)</f>
        <v>Для дома</v>
      </c>
    </row>
    <row r="1313" spans="1:15" x14ac:dyDescent="0.2">
      <c r="A1313" s="14" t="s">
        <v>351</v>
      </c>
      <c r="B1313" s="4">
        <v>45247</v>
      </c>
      <c r="C1313" t="s">
        <v>414</v>
      </c>
      <c r="D1313" s="33" t="s">
        <v>1286</v>
      </c>
      <c r="E1313" s="7" t="s">
        <v>337</v>
      </c>
      <c r="F1313" s="6">
        <v>9220</v>
      </c>
      <c r="G1313" s="15">
        <v>13.2</v>
      </c>
      <c r="H1313" s="7" t="s">
        <v>12</v>
      </c>
      <c r="I1313" s="16">
        <v>95900</v>
      </c>
      <c r="J1313" s="18" t="s">
        <v>30</v>
      </c>
      <c r="K1313" t="str">
        <f>IF((БД_2023[[#This Row],[ВЫРУЧКА (ТГ.)]]/70)&gt;5000,(БД_2023[[#This Row],[ВЫРУЧКА (ТГ.)]]/70),"")</f>
        <v/>
      </c>
      <c r="L1313" t="str">
        <f>_xlfn.CONCAT(БД_2023[[#This Row],[Имя]]," ",RIGHT(БД_2023[[#This Row],[Номер телефона]],5))</f>
        <v>ЕКАТЕРИНА 8****</v>
      </c>
      <c r="M1313" s="17" t="str">
        <f>VLOOKUP(БД_2023[[#This Row],[Имя]],'СВ данные'!$A$1:$B$212,2,0)</f>
        <v>Ж</v>
      </c>
      <c r="N1313" t="s">
        <v>30</v>
      </c>
      <c r="O1313" t="str">
        <f>VLOOKUP(БД_2023[[#This Row],[Товар]],'СВ данные'!$E$2:$F$373,2,0)</f>
        <v>Разное</v>
      </c>
    </row>
    <row r="1314" spans="1:15" x14ac:dyDescent="0.2">
      <c r="A1314" s="14" t="s">
        <v>11</v>
      </c>
      <c r="B1314" s="4">
        <v>45247</v>
      </c>
      <c r="C1314" t="s">
        <v>353</v>
      </c>
      <c r="D1314" s="33" t="s">
        <v>767</v>
      </c>
      <c r="E1314" s="7" t="s">
        <v>49</v>
      </c>
      <c r="F1314" s="6">
        <v>4390</v>
      </c>
      <c r="G1314" s="15">
        <v>13.45</v>
      </c>
      <c r="H1314" s="7" t="s">
        <v>33</v>
      </c>
      <c r="I1314" s="16">
        <v>49000</v>
      </c>
      <c r="J1314" s="18" t="s">
        <v>25</v>
      </c>
      <c r="K1314" t="str">
        <f>IF((БД_2023[[#This Row],[ВЫРУЧКА (ТГ.)]]/70)&gt;5000,(БД_2023[[#This Row],[ВЫРУЧКА (ТГ.)]]/70),"")</f>
        <v/>
      </c>
      <c r="L1314" t="str">
        <f>_xlfn.CONCAT(БД_2023[[#This Row],[Имя]]," ",RIGHT(БД_2023[[#This Row],[Номер телефона]],5))</f>
        <v>ИРИНА 1****</v>
      </c>
      <c r="M1314" s="17" t="str">
        <f>VLOOKUP(БД_2023[[#This Row],[Имя]],'СВ данные'!$A$1:$B$212,2,0)</f>
        <v>Ж</v>
      </c>
      <c r="N1314" t="s">
        <v>711</v>
      </c>
      <c r="O1314" t="str">
        <f>VLOOKUP(БД_2023[[#This Row],[Товар]],'СВ данные'!$E$2:$F$373,2,0)</f>
        <v>Сумки</v>
      </c>
    </row>
    <row r="1315" spans="1:15" x14ac:dyDescent="0.2">
      <c r="A1315" s="14" t="s">
        <v>13</v>
      </c>
      <c r="B1315" s="4">
        <v>45247</v>
      </c>
      <c r="C1315" t="s">
        <v>417</v>
      </c>
      <c r="D1315" s="33" t="s">
        <v>783</v>
      </c>
      <c r="E1315" s="7" t="s">
        <v>520</v>
      </c>
      <c r="F1315" s="6">
        <v>15453</v>
      </c>
      <c r="G1315" s="15">
        <v>13.2</v>
      </c>
      <c r="H1315" s="7" t="s">
        <v>36</v>
      </c>
      <c r="I1315" s="16">
        <v>117040</v>
      </c>
      <c r="J1315" s="18" t="s">
        <v>25</v>
      </c>
      <c r="K1315" t="str">
        <f>IF((БД_2023[[#This Row],[ВЫРУЧКА (ТГ.)]]/70)&gt;5000,(БД_2023[[#This Row],[ВЫРУЧКА (ТГ.)]]/70),"")</f>
        <v/>
      </c>
      <c r="L1315" t="str">
        <f>_xlfn.CONCAT(БД_2023[[#This Row],[Имя]]," ",RIGHT(БД_2023[[#This Row],[Номер телефона]],5))</f>
        <v>ИВАН 7****</v>
      </c>
      <c r="M1315" s="17" t="str">
        <f>VLOOKUP(БД_2023[[#This Row],[Имя]],'СВ данные'!$A$1:$B$212,2,0)</f>
        <v>М</v>
      </c>
      <c r="N1315" t="s">
        <v>711</v>
      </c>
      <c r="O1315" t="str">
        <f>VLOOKUP(БД_2023[[#This Row],[Товар]],'СВ данные'!$E$2:$F$373,2,0)</f>
        <v>Для дома</v>
      </c>
    </row>
    <row r="1316" spans="1:15" x14ac:dyDescent="0.2">
      <c r="A1316" s="14" t="s">
        <v>11</v>
      </c>
      <c r="B1316" s="4">
        <v>45247</v>
      </c>
      <c r="C1316" t="s">
        <v>643</v>
      </c>
      <c r="D1316" s="33" t="s">
        <v>893</v>
      </c>
      <c r="E1316" s="7" t="s">
        <v>105</v>
      </c>
      <c r="F1316" s="6">
        <v>5175</v>
      </c>
      <c r="G1316" s="15">
        <v>13.2</v>
      </c>
      <c r="H1316" s="7" t="s">
        <v>33</v>
      </c>
      <c r="I1316" s="16">
        <v>28980</v>
      </c>
      <c r="J1316" s="18" t="s">
        <v>25</v>
      </c>
      <c r="K1316" t="str">
        <f>IF((БД_2023[[#This Row],[ВЫРУЧКА (ТГ.)]]/70)&gt;5000,(БД_2023[[#This Row],[ВЫРУЧКА (ТГ.)]]/70),"")</f>
        <v/>
      </c>
      <c r="L1316" t="str">
        <f>_xlfn.CONCAT(БД_2023[[#This Row],[Имя]]," ",RIGHT(БД_2023[[#This Row],[Номер телефона]],5))</f>
        <v>НИКОЛАЙ 0****</v>
      </c>
      <c r="M1316" s="17" t="str">
        <f>VLOOKUP(БД_2023[[#This Row],[Имя]],'СВ данные'!$A$1:$B$212,2,0)</f>
        <v>М</v>
      </c>
      <c r="N1316" t="s">
        <v>711</v>
      </c>
      <c r="O1316" t="str">
        <f>VLOOKUP(БД_2023[[#This Row],[Товар]],'СВ данные'!$E$2:$F$373,2,0)</f>
        <v>Инструменты</v>
      </c>
    </row>
    <row r="1317" spans="1:15" x14ac:dyDescent="0.2">
      <c r="A1317" s="14" t="s">
        <v>9</v>
      </c>
      <c r="B1317" s="4">
        <v>45247</v>
      </c>
      <c r="C1317" t="s">
        <v>625</v>
      </c>
      <c r="D1317" s="18" t="s">
        <v>973</v>
      </c>
      <c r="E1317" s="7" t="s">
        <v>49</v>
      </c>
      <c r="F1317" s="6">
        <v>12614</v>
      </c>
      <c r="G1317" s="15">
        <v>70</v>
      </c>
      <c r="H1317" s="7" t="s">
        <v>33</v>
      </c>
      <c r="I1317" s="16">
        <v>308560</v>
      </c>
      <c r="J1317" s="18" t="s">
        <v>535</v>
      </c>
      <c r="K1317" t="str">
        <f>IF((БД_2023[[#This Row],[ВЫРУЧКА (ТГ.)]]/70)&gt;5000,(БД_2023[[#This Row],[ВЫРУЧКА (ТГ.)]]/70),"")</f>
        <v/>
      </c>
      <c r="L1317" t="str">
        <f>_xlfn.CONCAT(БД_2023[[#This Row],[Имя]]," ",RIGHT(БД_2023[[#This Row],[Номер телефона]],5))</f>
        <v>ИСЛАМ 8****</v>
      </c>
      <c r="M1317" s="17" t="str">
        <f>VLOOKUP(БД_2023[[#This Row],[Имя]],'СВ данные'!$A$1:$B$212,2,0)</f>
        <v>М</v>
      </c>
      <c r="N1317" t="s">
        <v>710</v>
      </c>
      <c r="O1317" t="str">
        <f>VLOOKUP(БД_2023[[#This Row],[Товар]],'СВ данные'!$E$2:$F$373,2,0)</f>
        <v>Сумки</v>
      </c>
    </row>
    <row r="1318" spans="1:15" x14ac:dyDescent="0.2">
      <c r="A1318" s="14" t="s">
        <v>11</v>
      </c>
      <c r="B1318" s="4">
        <v>45247</v>
      </c>
      <c r="C1318" t="s">
        <v>28</v>
      </c>
      <c r="D1318" s="33" t="s">
        <v>756</v>
      </c>
      <c r="E1318" s="7" t="s">
        <v>169</v>
      </c>
      <c r="F1318" s="6">
        <v>2547</v>
      </c>
      <c r="G1318" s="15">
        <v>0</v>
      </c>
      <c r="H1318" s="7" t="s">
        <v>32</v>
      </c>
      <c r="I1318" s="16">
        <v>14280</v>
      </c>
      <c r="J1318" s="18" t="s">
        <v>30</v>
      </c>
      <c r="K1318" t="str">
        <f>IF((БД_2023[[#This Row],[ВЫРУЧКА (ТГ.)]]/70)&gt;5000,(БД_2023[[#This Row],[ВЫРУЧКА (ТГ.)]]/70),"")</f>
        <v/>
      </c>
      <c r="L1318" t="str">
        <f>_xlfn.CONCAT(БД_2023[[#This Row],[Имя]]," ",RIGHT(БД_2023[[#This Row],[Номер телефона]],5))</f>
        <v>76010 ****</v>
      </c>
      <c r="M1318" s="17" t="e">
        <f>VLOOKUP(БД_2023[[#This Row],[Имя]],'СВ данные'!$A$1:$B$212,2,0)</f>
        <v>#N/A</v>
      </c>
      <c r="N1318" t="s">
        <v>30</v>
      </c>
      <c r="O1318" t="str">
        <f>VLOOKUP(БД_2023[[#This Row],[Товар]],'СВ данные'!$E$2:$F$373,2,0)</f>
        <v>Нет данных</v>
      </c>
    </row>
    <row r="1319" spans="1:15" x14ac:dyDescent="0.2">
      <c r="A1319" s="14" t="s">
        <v>18</v>
      </c>
      <c r="B1319" s="4">
        <v>45248</v>
      </c>
      <c r="C1319" t="s">
        <v>442</v>
      </c>
      <c r="D1319" s="33" t="s">
        <v>1099</v>
      </c>
      <c r="E1319" s="7" t="s">
        <v>246</v>
      </c>
      <c r="F1319" s="6">
        <v>3421</v>
      </c>
      <c r="G1319" s="15">
        <v>13.7</v>
      </c>
      <c r="H1319" s="7" t="s">
        <v>33</v>
      </c>
      <c r="I1319" s="16">
        <v>92260</v>
      </c>
      <c r="J1319" s="18" t="s">
        <v>25</v>
      </c>
      <c r="K1319" t="str">
        <f>IF((БД_2023[[#This Row],[ВЫРУЧКА (ТГ.)]]/70)&gt;5000,(БД_2023[[#This Row],[ВЫРУЧКА (ТГ.)]]/70),"")</f>
        <v/>
      </c>
      <c r="L1319" t="str">
        <f>_xlfn.CONCAT(БД_2023[[#This Row],[Имя]]," ",RIGHT(БД_2023[[#This Row],[Номер телефона]],5))</f>
        <v>ВАЛЕНТИНА 3****</v>
      </c>
      <c r="M1319" s="17" t="str">
        <f>VLOOKUP(БД_2023[[#This Row],[Имя]],'СВ данные'!$A$1:$B$212,2,0)</f>
        <v>Ж</v>
      </c>
      <c r="N1319" t="s">
        <v>711</v>
      </c>
      <c r="O1319" t="str">
        <f>VLOOKUP(БД_2023[[#This Row],[Товар]],'СВ данные'!$E$2:$F$373,2,0)</f>
        <v>Одежда</v>
      </c>
    </row>
    <row r="1320" spans="1:15" x14ac:dyDescent="0.2">
      <c r="A1320" s="14" t="s">
        <v>11</v>
      </c>
      <c r="B1320" s="4">
        <v>45248</v>
      </c>
      <c r="C1320" t="s">
        <v>653</v>
      </c>
      <c r="D1320" s="33" t="s">
        <v>1287</v>
      </c>
      <c r="E1320" s="7" t="s">
        <v>45</v>
      </c>
      <c r="F1320" s="6">
        <v>23918</v>
      </c>
      <c r="G1320" s="15">
        <v>13.35</v>
      </c>
      <c r="H1320" s="7" t="s">
        <v>33</v>
      </c>
      <c r="I1320" s="16">
        <v>152180</v>
      </c>
      <c r="J1320" s="18" t="s">
        <v>25</v>
      </c>
      <c r="K1320" t="str">
        <f>IF((БД_2023[[#This Row],[ВЫРУЧКА (ТГ.)]]/70)&gt;5000,(БД_2023[[#This Row],[ВЫРУЧКА (ТГ.)]]/70),"")</f>
        <v/>
      </c>
      <c r="L1320" t="str">
        <f>_xlfn.CONCAT(БД_2023[[#This Row],[Имя]]," ",RIGHT(БД_2023[[#This Row],[Номер телефона]],5))</f>
        <v>РЕГИНА 5****</v>
      </c>
      <c r="M1320" s="17" t="str">
        <f>VLOOKUP(БД_2023[[#This Row],[Имя]],'СВ данные'!$A$1:$B$212,2,0)</f>
        <v>Ж</v>
      </c>
      <c r="N1320" t="s">
        <v>711</v>
      </c>
      <c r="O1320" t="str">
        <f>VLOOKUP(БД_2023[[#This Row],[Товар]],'СВ данные'!$E$2:$F$373,2,0)</f>
        <v>Одежда</v>
      </c>
    </row>
    <row r="1321" spans="1:15" x14ac:dyDescent="0.2">
      <c r="A1321" s="14" t="s">
        <v>14</v>
      </c>
      <c r="B1321" s="4">
        <v>45249</v>
      </c>
      <c r="C1321" t="s">
        <v>427</v>
      </c>
      <c r="D1321" s="33" t="s">
        <v>889</v>
      </c>
      <c r="E1321" s="7" t="s">
        <v>65</v>
      </c>
      <c r="F1321" s="6">
        <v>28100.42</v>
      </c>
      <c r="G1321" s="15">
        <v>13.1</v>
      </c>
      <c r="H1321" s="7" t="s">
        <v>33</v>
      </c>
      <c r="I1321" s="16">
        <v>247520</v>
      </c>
      <c r="J1321" s="18" t="s">
        <v>533</v>
      </c>
      <c r="K1321" t="str">
        <f>IF((БД_2023[[#This Row],[ВЫРУЧКА (ТГ.)]]/70)&gt;5000,(БД_2023[[#This Row],[ВЫРУЧКА (ТГ.)]]/70),"")</f>
        <v/>
      </c>
      <c r="L1321" t="str">
        <f>_xlfn.CONCAT(БД_2023[[#This Row],[Имя]]," ",RIGHT(БД_2023[[#This Row],[Номер телефона]],5))</f>
        <v>ДАРЬЯ 5****</v>
      </c>
      <c r="M1321" s="17" t="str">
        <f>VLOOKUP(БД_2023[[#This Row],[Имя]],'СВ данные'!$A$1:$B$212,2,0)</f>
        <v>Ж</v>
      </c>
      <c r="N1321" t="s">
        <v>711</v>
      </c>
      <c r="O1321" t="str">
        <f>VLOOKUP(БД_2023[[#This Row],[Товар]],'СВ данные'!$E$2:$F$373,2,0)</f>
        <v>Игрушки</v>
      </c>
    </row>
    <row r="1322" spans="1:15" x14ac:dyDescent="0.2">
      <c r="A1322" s="14" t="s">
        <v>18</v>
      </c>
      <c r="B1322" s="4">
        <v>45250</v>
      </c>
      <c r="C1322" t="s">
        <v>353</v>
      </c>
      <c r="D1322" s="33" t="s">
        <v>1288</v>
      </c>
      <c r="E1322" t="s">
        <v>113</v>
      </c>
      <c r="F1322" s="6">
        <v>3489</v>
      </c>
      <c r="G1322" s="15">
        <v>13.45</v>
      </c>
      <c r="H1322" s="7" t="s">
        <v>12</v>
      </c>
      <c r="I1322" s="16">
        <v>53270</v>
      </c>
      <c r="J1322" s="18" t="s">
        <v>25</v>
      </c>
      <c r="K1322" t="str">
        <f>IF((БД_2023[[#This Row],[ВЫРУЧКА (ТГ.)]]/70)&gt;5000,(БД_2023[[#This Row],[ВЫРУЧКА (ТГ.)]]/70),"")</f>
        <v/>
      </c>
      <c r="L1322" t="str">
        <f>_xlfn.CONCAT(БД_2023[[#This Row],[Имя]]," ",RIGHT(БД_2023[[#This Row],[Номер телефона]],5))</f>
        <v>ИРИНА 3****</v>
      </c>
      <c r="M1322" s="17" t="str">
        <f>VLOOKUP(БД_2023[[#This Row],[Имя]],'СВ данные'!$A$1:$B$212,2,0)</f>
        <v>Ж</v>
      </c>
      <c r="N1322" t="s">
        <v>711</v>
      </c>
      <c r="O1322" t="str">
        <f>VLOOKUP(БД_2023[[#This Row],[Товар]],'СВ данные'!$E$2:$F$373,2,0)</f>
        <v>Разное</v>
      </c>
    </row>
    <row r="1323" spans="1:15" x14ac:dyDescent="0.2">
      <c r="A1323" s="14" t="s">
        <v>14</v>
      </c>
      <c r="B1323" s="4">
        <v>45250</v>
      </c>
      <c r="C1323" t="s">
        <v>395</v>
      </c>
      <c r="D1323" s="33" t="s">
        <v>1118</v>
      </c>
      <c r="E1323" t="s">
        <v>179</v>
      </c>
      <c r="F1323" s="6">
        <v>10816.415999999999</v>
      </c>
      <c r="G1323" s="15">
        <v>13.5</v>
      </c>
      <c r="H1323" s="7" t="s">
        <v>33</v>
      </c>
      <c r="I1323" s="16">
        <v>104790</v>
      </c>
      <c r="J1323" s="18" t="s">
        <v>533</v>
      </c>
      <c r="K1323" t="str">
        <f>IF((БД_2023[[#This Row],[ВЫРУЧКА (ТГ.)]]/70)&gt;5000,(БД_2023[[#This Row],[ВЫРУЧКА (ТГ.)]]/70),"")</f>
        <v/>
      </c>
      <c r="L1323" t="str">
        <f>_xlfn.CONCAT(БД_2023[[#This Row],[Имя]]," ",RIGHT(БД_2023[[#This Row],[Номер телефона]],5))</f>
        <v>ЮЛИЯ 2****</v>
      </c>
      <c r="M1323" s="17" t="str">
        <f>VLOOKUP(БД_2023[[#This Row],[Имя]],'СВ данные'!$A$1:$B$212,2,0)</f>
        <v>Ж</v>
      </c>
      <c r="N1323" t="s">
        <v>711</v>
      </c>
      <c r="O1323" t="str">
        <f>VLOOKUP(БД_2023[[#This Row],[Товар]],'СВ данные'!$E$2:$F$373,2,0)</f>
        <v>Разное</v>
      </c>
    </row>
    <row r="1324" spans="1:15" x14ac:dyDescent="0.2">
      <c r="A1324" s="14" t="s">
        <v>18</v>
      </c>
      <c r="B1324" s="4">
        <v>45251</v>
      </c>
      <c r="C1324" t="s">
        <v>402</v>
      </c>
      <c r="D1324" s="33" t="s">
        <v>1289</v>
      </c>
      <c r="E1324" s="7" t="s">
        <v>151</v>
      </c>
      <c r="F1324" s="6">
        <v>571.70000000000005</v>
      </c>
      <c r="G1324" s="15">
        <v>13.25</v>
      </c>
      <c r="H1324" s="7" t="s">
        <v>12</v>
      </c>
      <c r="I1324" s="16">
        <v>21000</v>
      </c>
      <c r="J1324" s="18" t="s">
        <v>30</v>
      </c>
      <c r="K1324" t="str">
        <f>IF((БД_2023[[#This Row],[ВЫРУЧКА (ТГ.)]]/70)&gt;5000,(БД_2023[[#This Row],[ВЫРУЧКА (ТГ.)]]/70),"")</f>
        <v/>
      </c>
      <c r="L1324" t="str">
        <f>_xlfn.CONCAT(БД_2023[[#This Row],[Имя]]," ",RIGHT(БД_2023[[#This Row],[Номер телефона]],5))</f>
        <v>КСЕНИЯ 2****</v>
      </c>
      <c r="M1324" s="17" t="str">
        <f>VLOOKUP(БД_2023[[#This Row],[Имя]],'СВ данные'!$A$1:$B$212,2,0)</f>
        <v>Ж</v>
      </c>
      <c r="N1324" t="s">
        <v>30</v>
      </c>
      <c r="O1324" t="str">
        <f>VLOOKUP(БД_2023[[#This Row],[Товар]],'СВ данные'!$E$2:$F$373,2,0)</f>
        <v>Образцы</v>
      </c>
    </row>
    <row r="1325" spans="1:15" x14ac:dyDescent="0.2">
      <c r="A1325" s="14" t="s">
        <v>13</v>
      </c>
      <c r="B1325" s="4">
        <v>45251</v>
      </c>
      <c r="C1325" t="s">
        <v>353</v>
      </c>
      <c r="D1325" s="33" t="s">
        <v>789</v>
      </c>
      <c r="E1325" s="7" t="s">
        <v>175</v>
      </c>
      <c r="F1325" s="6">
        <v>7380</v>
      </c>
      <c r="G1325" s="15">
        <v>13.25</v>
      </c>
      <c r="H1325" s="7" t="s">
        <v>36</v>
      </c>
      <c r="I1325" s="16">
        <v>81900</v>
      </c>
      <c r="J1325" s="18" t="s">
        <v>30</v>
      </c>
      <c r="K1325" t="str">
        <f>IF((БД_2023[[#This Row],[ВЫРУЧКА (ТГ.)]]/70)&gt;5000,(БД_2023[[#This Row],[ВЫРУЧКА (ТГ.)]]/70),"")</f>
        <v/>
      </c>
      <c r="L1325" t="str">
        <f>_xlfn.CONCAT(БД_2023[[#This Row],[Имя]]," ",RIGHT(БД_2023[[#This Row],[Номер телефона]],5))</f>
        <v>ИРИНА 8****</v>
      </c>
      <c r="M1325" s="17" t="str">
        <f>VLOOKUP(БД_2023[[#This Row],[Имя]],'СВ данные'!$A$1:$B$212,2,0)</f>
        <v>Ж</v>
      </c>
      <c r="N1325" t="s">
        <v>30</v>
      </c>
      <c r="O1325" t="str">
        <f>VLOOKUP(БД_2023[[#This Row],[Товар]],'СВ данные'!$E$2:$F$373,2,0)</f>
        <v>Одежда</v>
      </c>
    </row>
    <row r="1326" spans="1:15" x14ac:dyDescent="0.2">
      <c r="A1326" s="14" t="s">
        <v>0</v>
      </c>
      <c r="B1326" s="4">
        <v>45251</v>
      </c>
      <c r="C1326" t="s">
        <v>399</v>
      </c>
      <c r="D1326" s="33" t="s">
        <v>779</v>
      </c>
      <c r="E1326" s="7" t="s">
        <v>55</v>
      </c>
      <c r="F1326" s="6">
        <v>10673.64</v>
      </c>
      <c r="G1326" s="15">
        <v>69</v>
      </c>
      <c r="H1326" s="7" t="s">
        <v>37</v>
      </c>
      <c r="I1326" s="16">
        <v>64207.5</v>
      </c>
      <c r="J1326" s="18" t="s">
        <v>535</v>
      </c>
      <c r="K1326" t="str">
        <f>IF((БД_2023[[#This Row],[ВЫРУЧКА (ТГ.)]]/70)&gt;5000,(БД_2023[[#This Row],[ВЫРУЧКА (ТГ.)]]/70),"")</f>
        <v/>
      </c>
      <c r="L1326" t="str">
        <f>_xlfn.CONCAT(БД_2023[[#This Row],[Имя]]," ",RIGHT(БД_2023[[#This Row],[Номер телефона]],5))</f>
        <v>НАТАЛЬЯ 1****</v>
      </c>
      <c r="M1326" s="17" t="str">
        <f>VLOOKUP(БД_2023[[#This Row],[Имя]],'СВ данные'!$A$1:$B$212,2,0)</f>
        <v>Ж</v>
      </c>
      <c r="N1326" t="s">
        <v>710</v>
      </c>
      <c r="O1326" t="str">
        <f>VLOOKUP(БД_2023[[#This Row],[Товар]],'СВ данные'!$E$2:$F$373,2,0)</f>
        <v>Для дома</v>
      </c>
    </row>
    <row r="1327" spans="1:15" x14ac:dyDescent="0.2">
      <c r="A1327" s="14" t="s">
        <v>0</v>
      </c>
      <c r="B1327" s="4">
        <v>45251</v>
      </c>
      <c r="C1327" t="s">
        <v>398</v>
      </c>
      <c r="D1327" s="33" t="s">
        <v>796</v>
      </c>
      <c r="E1327" s="7" t="s">
        <v>222</v>
      </c>
      <c r="F1327" s="6">
        <v>10800</v>
      </c>
      <c r="G1327" s="15">
        <v>70</v>
      </c>
      <c r="H1327" s="7" t="s">
        <v>37</v>
      </c>
      <c r="I1327" s="16">
        <v>69160</v>
      </c>
      <c r="J1327" s="18" t="s">
        <v>534</v>
      </c>
      <c r="K1327" t="str">
        <f>IF((БД_2023[[#This Row],[ВЫРУЧКА (ТГ.)]]/70)&gt;5000,(БД_2023[[#This Row],[ВЫРУЧКА (ТГ.)]]/70),"")</f>
        <v/>
      </c>
      <c r="L1327" t="str">
        <f>_xlfn.CONCAT(БД_2023[[#This Row],[Имя]]," ",RIGHT(БД_2023[[#This Row],[Номер телефона]],5))</f>
        <v>МАРАТ 9****</v>
      </c>
      <c r="M1327" s="17" t="str">
        <f>VLOOKUP(БД_2023[[#This Row],[Имя]],'СВ данные'!$A$1:$B$212,2,0)</f>
        <v>М</v>
      </c>
      <c r="N1327" t="s">
        <v>710</v>
      </c>
      <c r="O1327" t="str">
        <f>VLOOKUP(БД_2023[[#This Row],[Товар]],'СВ данные'!$E$2:$F$373,2,0)</f>
        <v>ЗОО Товары</v>
      </c>
    </row>
    <row r="1328" spans="1:15" x14ac:dyDescent="0.2">
      <c r="A1328" s="14" t="s">
        <v>0</v>
      </c>
      <c r="B1328" s="4">
        <v>45251</v>
      </c>
      <c r="C1328" t="s">
        <v>473</v>
      </c>
      <c r="D1328" s="33" t="s">
        <v>879</v>
      </c>
      <c r="E1328" s="7" t="s">
        <v>113</v>
      </c>
      <c r="F1328" s="6">
        <v>7927</v>
      </c>
      <c r="G1328" s="15">
        <v>13.5</v>
      </c>
      <c r="H1328" s="7" t="s">
        <v>33</v>
      </c>
      <c r="I1328" s="16">
        <v>66990</v>
      </c>
      <c r="J1328" s="18" t="s">
        <v>533</v>
      </c>
      <c r="K1328" t="str">
        <f>IF((БД_2023[[#This Row],[ВЫРУЧКА (ТГ.)]]/70)&gt;5000,(БД_2023[[#This Row],[ВЫРУЧКА (ТГ.)]]/70),"")</f>
        <v/>
      </c>
      <c r="L1328" t="str">
        <f>_xlfn.CONCAT(БД_2023[[#This Row],[Имя]]," ",RIGHT(БД_2023[[#This Row],[Номер телефона]],5))</f>
        <v>РАДИОН 1****</v>
      </c>
      <c r="M1328" s="17" t="str">
        <f>VLOOKUP(БД_2023[[#This Row],[Имя]],'СВ данные'!$A$1:$B$212,2,0)</f>
        <v>М</v>
      </c>
      <c r="N1328" t="s">
        <v>711</v>
      </c>
      <c r="O1328" t="str">
        <f>VLOOKUP(БД_2023[[#This Row],[Товар]],'СВ данные'!$E$2:$F$373,2,0)</f>
        <v>Разное</v>
      </c>
    </row>
    <row r="1329" spans="1:15" x14ac:dyDescent="0.2">
      <c r="A1329" s="14" t="s">
        <v>11</v>
      </c>
      <c r="B1329" s="4">
        <v>45251</v>
      </c>
      <c r="C1329" t="s">
        <v>413</v>
      </c>
      <c r="D1329" s="33" t="s">
        <v>1290</v>
      </c>
      <c r="E1329" t="s">
        <v>179</v>
      </c>
      <c r="F1329" s="6">
        <v>2594</v>
      </c>
      <c r="G1329" s="15">
        <v>13.25</v>
      </c>
      <c r="H1329" s="7" t="s">
        <v>12</v>
      </c>
      <c r="I1329" s="16">
        <v>49000</v>
      </c>
      <c r="J1329" s="18" t="s">
        <v>25</v>
      </c>
      <c r="K1329" t="str">
        <f>IF((БД_2023[[#This Row],[ВЫРУЧКА (ТГ.)]]/70)&gt;5000,(БД_2023[[#This Row],[ВЫРУЧКА (ТГ.)]]/70),"")</f>
        <v/>
      </c>
      <c r="L1329" t="str">
        <f>_xlfn.CONCAT(БД_2023[[#This Row],[Имя]]," ",RIGHT(БД_2023[[#This Row],[Номер телефона]],5))</f>
        <v>АЛЕКСАНДР 6****</v>
      </c>
      <c r="M1329" s="17" t="str">
        <f>VLOOKUP(БД_2023[[#This Row],[Имя]],'СВ данные'!$A$1:$B$212,2,0)</f>
        <v>М</v>
      </c>
      <c r="N1329" t="s">
        <v>711</v>
      </c>
      <c r="O1329" t="str">
        <f>VLOOKUP(БД_2023[[#This Row],[Товар]],'СВ данные'!$E$2:$F$373,2,0)</f>
        <v>Разное</v>
      </c>
    </row>
    <row r="1330" spans="1:15" x14ac:dyDescent="0.2">
      <c r="A1330" s="14" t="s">
        <v>9</v>
      </c>
      <c r="B1330" s="4">
        <v>45251</v>
      </c>
      <c r="C1330" t="s">
        <v>411</v>
      </c>
      <c r="D1330" s="33" t="s">
        <v>905</v>
      </c>
      <c r="E1330" s="7" t="s">
        <v>325</v>
      </c>
      <c r="F1330" s="6">
        <v>14321</v>
      </c>
      <c r="G1330" s="15">
        <v>13.3</v>
      </c>
      <c r="H1330" s="7" t="s">
        <v>36</v>
      </c>
      <c r="I1330" s="16">
        <v>115500</v>
      </c>
      <c r="J1330" s="18" t="s">
        <v>533</v>
      </c>
      <c r="K1330" t="str">
        <f>IF((БД_2023[[#This Row],[ВЫРУЧКА (ТГ.)]]/70)&gt;5000,(БД_2023[[#This Row],[ВЫРУЧКА (ТГ.)]]/70),"")</f>
        <v/>
      </c>
      <c r="L1330" t="str">
        <f>_xlfn.CONCAT(БД_2023[[#This Row],[Имя]]," ",RIGHT(БД_2023[[#This Row],[Номер телефона]],5))</f>
        <v>СЕРГЕЙ 6****</v>
      </c>
      <c r="M1330" s="17" t="str">
        <f>VLOOKUP(БД_2023[[#This Row],[Имя]],'СВ данные'!$A$1:$B$212,2,0)</f>
        <v>М</v>
      </c>
      <c r="N1330" t="s">
        <v>711</v>
      </c>
      <c r="O1330" t="str">
        <f>VLOOKUP(БД_2023[[#This Row],[Товар]],'СВ данные'!$E$2:$F$373,2,0)</f>
        <v>Разное</v>
      </c>
    </row>
    <row r="1331" spans="1:15" x14ac:dyDescent="0.2">
      <c r="A1331" s="14" t="s">
        <v>11</v>
      </c>
      <c r="B1331" s="4">
        <v>45251</v>
      </c>
      <c r="C1331" t="s">
        <v>419</v>
      </c>
      <c r="D1331" s="33" t="s">
        <v>1291</v>
      </c>
      <c r="E1331" s="7" t="s">
        <v>49</v>
      </c>
      <c r="F1331" s="6">
        <v>2832</v>
      </c>
      <c r="G1331" s="15">
        <v>13.2</v>
      </c>
      <c r="H1331" s="7" t="s">
        <v>12</v>
      </c>
      <c r="I1331" s="16">
        <v>49000</v>
      </c>
      <c r="J1331" s="18" t="s">
        <v>25</v>
      </c>
      <c r="K1331" t="str">
        <f>IF((БД_2023[[#This Row],[ВЫРУЧКА (ТГ.)]]/70)&gt;5000,(БД_2023[[#This Row],[ВЫРУЧКА (ТГ.)]]/70),"")</f>
        <v/>
      </c>
      <c r="L1331" t="str">
        <f>_xlfn.CONCAT(БД_2023[[#This Row],[Имя]]," ",RIGHT(БД_2023[[#This Row],[Номер телефона]],5))</f>
        <v>НАДЕЖДА 5****</v>
      </c>
      <c r="M1331" s="17" t="str">
        <f>VLOOKUP(БД_2023[[#This Row],[Имя]],'СВ данные'!$A$1:$B$212,2,0)</f>
        <v>Ж</v>
      </c>
      <c r="N1331" t="s">
        <v>711</v>
      </c>
      <c r="O1331" t="str">
        <f>VLOOKUP(БД_2023[[#This Row],[Товар]],'СВ данные'!$E$2:$F$373,2,0)</f>
        <v>Сумки</v>
      </c>
    </row>
    <row r="1332" spans="1:15" x14ac:dyDescent="0.2">
      <c r="A1332" s="14" t="s">
        <v>9</v>
      </c>
      <c r="B1332" s="4">
        <v>45251</v>
      </c>
      <c r="C1332" t="s">
        <v>567</v>
      </c>
      <c r="D1332" s="33" t="s">
        <v>852</v>
      </c>
      <c r="E1332" s="7" t="s">
        <v>102</v>
      </c>
      <c r="F1332" s="6">
        <v>14731</v>
      </c>
      <c r="G1332" s="15">
        <v>13.3</v>
      </c>
      <c r="H1332" s="7" t="s">
        <v>33</v>
      </c>
      <c r="I1332" s="16">
        <v>159460</v>
      </c>
      <c r="J1332" s="17" t="s">
        <v>533</v>
      </c>
      <c r="K1332" t="str">
        <f>IF((БД_2023[[#This Row],[ВЫРУЧКА (ТГ.)]]/70)&gt;5000,(БД_2023[[#This Row],[ВЫРУЧКА (ТГ.)]]/70),"")</f>
        <v/>
      </c>
      <c r="L1332" t="str">
        <f>_xlfn.CONCAT(БД_2023[[#This Row],[Имя]]," ",RIGHT(БД_2023[[#This Row],[Номер телефона]],5))</f>
        <v>ВАЛЕРИЯ 7****</v>
      </c>
      <c r="M1332" s="17" t="str">
        <f>VLOOKUP(БД_2023[[#This Row],[Имя]],'СВ данные'!$A$1:$B$212,2,0)</f>
        <v>Ж</v>
      </c>
      <c r="N1332" t="s">
        <v>711</v>
      </c>
      <c r="O1332" t="str">
        <f>VLOOKUP(БД_2023[[#This Row],[Товар]],'СВ данные'!$E$2:$F$373,2,0)</f>
        <v>Одежда</v>
      </c>
    </row>
    <row r="1333" spans="1:15" x14ac:dyDescent="0.2">
      <c r="A1333" s="14" t="s">
        <v>13</v>
      </c>
      <c r="B1333" s="4">
        <v>45252</v>
      </c>
      <c r="C1333" t="s">
        <v>413</v>
      </c>
      <c r="D1333" s="33" t="s">
        <v>1219</v>
      </c>
      <c r="E1333" s="7" t="s">
        <v>286</v>
      </c>
      <c r="F1333" s="6">
        <v>5680</v>
      </c>
      <c r="G1333" s="15">
        <v>13.25</v>
      </c>
      <c r="H1333" s="7" t="s">
        <v>36</v>
      </c>
      <c r="I1333" s="16">
        <v>62790</v>
      </c>
      <c r="J1333" s="17" t="s">
        <v>30</v>
      </c>
      <c r="K1333" t="str">
        <f>IF((БД_2023[[#This Row],[ВЫРУЧКА (ТГ.)]]/70)&gt;5000,(БД_2023[[#This Row],[ВЫРУЧКА (ТГ.)]]/70),"")</f>
        <v/>
      </c>
      <c r="L1333" t="str">
        <f>_xlfn.CONCAT(БД_2023[[#This Row],[Имя]]," ",RIGHT(БД_2023[[#This Row],[Номер телефона]],5))</f>
        <v>АЛЕКСАНДР 7****</v>
      </c>
      <c r="M1333" s="17" t="str">
        <f>VLOOKUP(БД_2023[[#This Row],[Имя]],'СВ данные'!$A$1:$B$212,2,0)</f>
        <v>М</v>
      </c>
      <c r="N1333" t="s">
        <v>30</v>
      </c>
      <c r="O1333" t="str">
        <f>VLOOKUP(БД_2023[[#This Row],[Товар]],'СВ данные'!$E$2:$F$373,2,0)</f>
        <v>Товары для кухни</v>
      </c>
    </row>
    <row r="1334" spans="1:15" x14ac:dyDescent="0.2">
      <c r="A1334" s="14" t="s">
        <v>11</v>
      </c>
      <c r="B1334" s="4">
        <v>45252</v>
      </c>
      <c r="C1334" t="s">
        <v>353</v>
      </c>
      <c r="D1334" s="33" t="s">
        <v>767</v>
      </c>
      <c r="E1334" s="7" t="s">
        <v>169</v>
      </c>
      <c r="F1334" s="6">
        <v>2750</v>
      </c>
      <c r="G1334" s="15">
        <v>13.25</v>
      </c>
      <c r="H1334" s="7" t="s">
        <v>32</v>
      </c>
      <c r="I1334" s="16">
        <v>19250</v>
      </c>
      <c r="J1334" s="17" t="s">
        <v>25</v>
      </c>
      <c r="K1334" t="str">
        <f>IF((БД_2023[[#This Row],[ВЫРУЧКА (ТГ.)]]/70)&gt;5000,(БД_2023[[#This Row],[ВЫРУЧКА (ТГ.)]]/70),"")</f>
        <v/>
      </c>
      <c r="L1334" t="str">
        <f>_xlfn.CONCAT(БД_2023[[#This Row],[Имя]]," ",RIGHT(БД_2023[[#This Row],[Номер телефона]],5))</f>
        <v>ИРИНА 1****</v>
      </c>
      <c r="M1334" s="17" t="str">
        <f>VLOOKUP(БД_2023[[#This Row],[Имя]],'СВ данные'!$A$1:$B$212,2,0)</f>
        <v>Ж</v>
      </c>
      <c r="N1334" t="s">
        <v>711</v>
      </c>
      <c r="O1334" t="str">
        <f>VLOOKUP(БД_2023[[#This Row],[Товар]],'СВ данные'!$E$2:$F$373,2,0)</f>
        <v>Нет данных</v>
      </c>
    </row>
    <row r="1335" spans="1:15" x14ac:dyDescent="0.2">
      <c r="A1335" s="14" t="s">
        <v>11</v>
      </c>
      <c r="B1335" s="4">
        <v>45252</v>
      </c>
      <c r="C1335" t="s">
        <v>414</v>
      </c>
      <c r="D1335" s="33" t="s">
        <v>1292</v>
      </c>
      <c r="E1335" t="s">
        <v>179</v>
      </c>
      <c r="F1335" s="6">
        <v>3481</v>
      </c>
      <c r="G1335" s="15">
        <v>13.25</v>
      </c>
      <c r="H1335" s="7" t="s">
        <v>12</v>
      </c>
      <c r="I1335" s="16">
        <v>49000</v>
      </c>
      <c r="J1335" s="17" t="s">
        <v>25</v>
      </c>
      <c r="K1335" t="str">
        <f>IF((БД_2023[[#This Row],[ВЫРУЧКА (ТГ.)]]/70)&gt;5000,(БД_2023[[#This Row],[ВЫРУЧКА (ТГ.)]]/70),"")</f>
        <v/>
      </c>
      <c r="L1335" t="str">
        <f>_xlfn.CONCAT(БД_2023[[#This Row],[Имя]]," ",RIGHT(БД_2023[[#This Row],[Номер телефона]],5))</f>
        <v>ЕКАТЕРИНА 6****</v>
      </c>
      <c r="M1335" s="17" t="str">
        <f>VLOOKUP(БД_2023[[#This Row],[Имя]],'СВ данные'!$A$1:$B$212,2,0)</f>
        <v>Ж</v>
      </c>
      <c r="N1335" t="s">
        <v>711</v>
      </c>
      <c r="O1335" t="str">
        <f>VLOOKUP(БД_2023[[#This Row],[Товар]],'СВ данные'!$E$2:$F$373,2,0)</f>
        <v>Разное</v>
      </c>
    </row>
    <row r="1336" spans="1:15" x14ac:dyDescent="0.2">
      <c r="A1336" s="14" t="s">
        <v>0</v>
      </c>
      <c r="B1336" s="4">
        <v>45252</v>
      </c>
      <c r="C1336" t="s">
        <v>440</v>
      </c>
      <c r="D1336" s="33" t="s">
        <v>838</v>
      </c>
      <c r="E1336" s="7" t="s">
        <v>252</v>
      </c>
      <c r="F1336" s="6">
        <v>0</v>
      </c>
      <c r="G1336" s="15">
        <v>13.4</v>
      </c>
      <c r="H1336" s="7" t="s">
        <v>37</v>
      </c>
      <c r="I1336" s="16">
        <v>77434</v>
      </c>
      <c r="J1336" s="17" t="s">
        <v>533</v>
      </c>
      <c r="K1336" t="str">
        <f>IF((БД_2023[[#This Row],[ВЫРУЧКА (ТГ.)]]/70)&gt;5000,(БД_2023[[#This Row],[ВЫРУЧКА (ТГ.)]]/70),"")</f>
        <v/>
      </c>
      <c r="L1336" t="str">
        <f>_xlfn.CONCAT(БД_2023[[#This Row],[Имя]]," ",RIGHT(БД_2023[[#This Row],[Номер телефона]],5))</f>
        <v>АРТЕМ 0****</v>
      </c>
      <c r="M1336" s="17" t="str">
        <f>VLOOKUP(БД_2023[[#This Row],[Имя]],'СВ данные'!$A$1:$B$212,2,0)</f>
        <v>М</v>
      </c>
      <c r="N1336" t="s">
        <v>711</v>
      </c>
      <c r="O1336" t="str">
        <f>VLOOKUP(БД_2023[[#This Row],[Товар]],'СВ данные'!$E$2:$F$373,2,0)</f>
        <v>ЗОО Товары</v>
      </c>
    </row>
    <row r="1337" spans="1:15" x14ac:dyDescent="0.2">
      <c r="A1337" s="14" t="s">
        <v>0</v>
      </c>
      <c r="B1337" s="4">
        <v>45252</v>
      </c>
      <c r="C1337" t="s">
        <v>440</v>
      </c>
      <c r="D1337" s="33" t="s">
        <v>838</v>
      </c>
      <c r="E1337" s="7" t="s">
        <v>252</v>
      </c>
      <c r="F1337" s="6">
        <v>18684</v>
      </c>
      <c r="G1337" s="15">
        <v>13.4</v>
      </c>
      <c r="H1337" s="7" t="s">
        <v>37</v>
      </c>
      <c r="I1337" s="16">
        <v>206850</v>
      </c>
      <c r="J1337" s="18" t="s">
        <v>533</v>
      </c>
      <c r="K1337" t="str">
        <f>IF((БД_2023[[#This Row],[ВЫРУЧКА (ТГ.)]]/70)&gt;5000,(БД_2023[[#This Row],[ВЫРУЧКА (ТГ.)]]/70),"")</f>
        <v/>
      </c>
      <c r="L1337" t="str">
        <f>_xlfn.CONCAT(БД_2023[[#This Row],[Имя]]," ",RIGHT(БД_2023[[#This Row],[Номер телефона]],5))</f>
        <v>АРТЕМ 0****</v>
      </c>
      <c r="M1337" s="17" t="str">
        <f>VLOOKUP(БД_2023[[#This Row],[Имя]],'СВ данные'!$A$1:$B$212,2,0)</f>
        <v>М</v>
      </c>
      <c r="N1337" t="s">
        <v>711</v>
      </c>
      <c r="O1337" t="str">
        <f>VLOOKUP(БД_2023[[#This Row],[Товар]],'СВ данные'!$E$2:$F$373,2,0)</f>
        <v>ЗОО Товары</v>
      </c>
    </row>
    <row r="1338" spans="1:15" x14ac:dyDescent="0.2">
      <c r="A1338" s="14" t="s">
        <v>18</v>
      </c>
      <c r="B1338" s="4">
        <v>45252</v>
      </c>
      <c r="C1338" t="s">
        <v>609</v>
      </c>
      <c r="D1338" s="33" t="s">
        <v>1021</v>
      </c>
      <c r="E1338" t="s">
        <v>179</v>
      </c>
      <c r="F1338" s="6">
        <v>15409</v>
      </c>
      <c r="G1338" s="15">
        <v>13.5</v>
      </c>
      <c r="H1338" s="7" t="s">
        <v>33</v>
      </c>
      <c r="I1338" s="16">
        <v>169330</v>
      </c>
      <c r="J1338" s="18" t="s">
        <v>25</v>
      </c>
      <c r="K1338" t="str">
        <f>IF((БД_2023[[#This Row],[ВЫРУЧКА (ТГ.)]]/70)&gt;5000,(БД_2023[[#This Row],[ВЫРУЧКА (ТГ.)]]/70),"")</f>
        <v/>
      </c>
      <c r="L1338" t="str">
        <f>_xlfn.CONCAT(БД_2023[[#This Row],[Имя]]," ",RIGHT(БД_2023[[#This Row],[Номер телефона]],5))</f>
        <v>ВЕРА 6****</v>
      </c>
      <c r="M1338" s="17" t="str">
        <f>VLOOKUP(БД_2023[[#This Row],[Имя]],'СВ данные'!$A$1:$B$212,2,0)</f>
        <v>Ж</v>
      </c>
      <c r="N1338" t="s">
        <v>711</v>
      </c>
      <c r="O1338" t="str">
        <f>VLOOKUP(БД_2023[[#This Row],[Товар]],'СВ данные'!$E$2:$F$373,2,0)</f>
        <v>Разное</v>
      </c>
    </row>
    <row r="1339" spans="1:15" x14ac:dyDescent="0.2">
      <c r="A1339" s="14" t="s">
        <v>18</v>
      </c>
      <c r="B1339" s="4">
        <v>45253</v>
      </c>
      <c r="C1339" t="s">
        <v>453</v>
      </c>
      <c r="D1339" s="33" t="s">
        <v>1293</v>
      </c>
      <c r="E1339" s="7" t="s">
        <v>81</v>
      </c>
      <c r="F1339" s="6">
        <v>23220</v>
      </c>
      <c r="G1339" s="15">
        <v>13.5</v>
      </c>
      <c r="H1339" s="7" t="s">
        <v>33</v>
      </c>
      <c r="I1339" s="16">
        <v>511000</v>
      </c>
      <c r="J1339" s="18" t="s">
        <v>30</v>
      </c>
      <c r="K1339" s="3">
        <f>IF((БД_2023[[#This Row],[ВЫРУЧКА (ТГ.)]]/70)&gt;5000,(БД_2023[[#This Row],[ВЫРУЧКА (ТГ.)]]/70),"")</f>
        <v>7300</v>
      </c>
      <c r="L1339" t="str">
        <f>_xlfn.CONCAT(БД_2023[[#This Row],[Имя]]," ",RIGHT(БД_2023[[#This Row],[Номер телефона]],5))</f>
        <v>МАРИЯ 1****</v>
      </c>
      <c r="M1339" s="17" t="str">
        <f>VLOOKUP(БД_2023[[#This Row],[Имя]],'СВ данные'!$A$1:$B$212,2,0)</f>
        <v>Ж</v>
      </c>
      <c r="N1339" t="s">
        <v>30</v>
      </c>
      <c r="O1339" t="str">
        <f>VLOOKUP(БД_2023[[#This Row],[Товар]],'СВ данные'!$E$2:$F$373,2,0)</f>
        <v>Рюкзаки</v>
      </c>
    </row>
    <row r="1340" spans="1:15" x14ac:dyDescent="0.2">
      <c r="A1340" s="14" t="s">
        <v>0</v>
      </c>
      <c r="B1340" s="4">
        <v>45253</v>
      </c>
      <c r="C1340" t="s">
        <v>402</v>
      </c>
      <c r="D1340" s="33" t="s">
        <v>845</v>
      </c>
      <c r="E1340" t="s">
        <v>331</v>
      </c>
      <c r="F1340" s="6">
        <v>3212</v>
      </c>
      <c r="G1340" s="15">
        <v>70</v>
      </c>
      <c r="H1340" s="7" t="s">
        <v>35</v>
      </c>
      <c r="I1340" s="16">
        <v>61604.9</v>
      </c>
      <c r="J1340" s="18" t="s">
        <v>535</v>
      </c>
      <c r="K1340" t="str">
        <f>IF((БД_2023[[#This Row],[ВЫРУЧКА (ТГ.)]]/70)&gt;5000,(БД_2023[[#This Row],[ВЫРУЧКА (ТГ.)]]/70),"")</f>
        <v/>
      </c>
      <c r="L1340" t="str">
        <f>_xlfn.CONCAT(БД_2023[[#This Row],[Имя]]," ",RIGHT(БД_2023[[#This Row],[Номер телефона]],5))</f>
        <v>КСЕНИЯ 2****</v>
      </c>
      <c r="M1340" s="17" t="str">
        <f>VLOOKUP(БД_2023[[#This Row],[Имя]],'СВ данные'!$A$1:$B$212,2,0)</f>
        <v>Ж</v>
      </c>
      <c r="N1340" t="s">
        <v>710</v>
      </c>
      <c r="O1340" t="str">
        <f>VLOOKUP(БД_2023[[#This Row],[Товар]],'СВ данные'!$E$2:$F$373,2,0)</f>
        <v>Для дома</v>
      </c>
    </row>
    <row r="1341" spans="1:15" x14ac:dyDescent="0.2">
      <c r="A1341" s="14" t="s">
        <v>11</v>
      </c>
      <c r="B1341" s="4">
        <v>45253</v>
      </c>
      <c r="C1341" t="s">
        <v>410</v>
      </c>
      <c r="D1341" s="33" t="s">
        <v>1043</v>
      </c>
      <c r="E1341" s="7" t="s">
        <v>60</v>
      </c>
      <c r="F1341" s="6">
        <v>2574</v>
      </c>
      <c r="G1341" s="15">
        <v>13.25</v>
      </c>
      <c r="H1341" s="7" t="s">
        <v>33</v>
      </c>
      <c r="I1341" s="16">
        <v>49000</v>
      </c>
      <c r="J1341" s="18" t="s">
        <v>25</v>
      </c>
      <c r="K1341" t="str">
        <f>IF((БД_2023[[#This Row],[ВЫРУЧКА (ТГ.)]]/70)&gt;5000,(БД_2023[[#This Row],[ВЫРУЧКА (ТГ.)]]/70),"")</f>
        <v/>
      </c>
      <c r="L1341" t="str">
        <f>_xlfn.CONCAT(БД_2023[[#This Row],[Имя]]," ",RIGHT(БД_2023[[#This Row],[Номер телефона]],5))</f>
        <v>ОЛЬГА 9****</v>
      </c>
      <c r="M1341" s="17" t="str">
        <f>VLOOKUP(БД_2023[[#This Row],[Имя]],'СВ данные'!$A$1:$B$212,2,0)</f>
        <v>Ж</v>
      </c>
      <c r="N1341" t="s">
        <v>711</v>
      </c>
      <c r="O1341" t="str">
        <f>VLOOKUP(БД_2023[[#This Row],[Товар]],'СВ данные'!$E$2:$F$373,2,0)</f>
        <v>Для дома</v>
      </c>
    </row>
    <row r="1342" spans="1:15" x14ac:dyDescent="0.2">
      <c r="A1342" s="14" t="s">
        <v>13</v>
      </c>
      <c r="B1342" s="4">
        <v>45254</v>
      </c>
      <c r="C1342" t="s">
        <v>416</v>
      </c>
      <c r="D1342" s="33" t="s">
        <v>1294</v>
      </c>
      <c r="E1342" s="7" t="s">
        <v>139</v>
      </c>
      <c r="F1342" s="6">
        <v>7845</v>
      </c>
      <c r="G1342" s="15">
        <v>13.25</v>
      </c>
      <c r="H1342" s="7" t="s">
        <v>33</v>
      </c>
      <c r="I1342" s="16">
        <v>50400</v>
      </c>
      <c r="J1342" s="18" t="s">
        <v>30</v>
      </c>
      <c r="K1342" t="str">
        <f>IF((БД_2023[[#This Row],[ВЫРУЧКА (ТГ.)]]/70)&gt;5000,(БД_2023[[#This Row],[ВЫРУЧКА (ТГ.)]]/70),"")</f>
        <v/>
      </c>
      <c r="L1342" t="str">
        <f>_xlfn.CONCAT(БД_2023[[#This Row],[Имя]]," ",RIGHT(БД_2023[[#This Row],[Номер телефона]],5))</f>
        <v>ЕВГЕНИЙ 7****</v>
      </c>
      <c r="M1342" s="17" t="str">
        <f>VLOOKUP(БД_2023[[#This Row],[Имя]],'СВ данные'!$A$1:$B$212,2,0)</f>
        <v>М</v>
      </c>
      <c r="N1342" t="s">
        <v>30</v>
      </c>
      <c r="O1342" t="str">
        <f>VLOOKUP(БД_2023[[#This Row],[Товар]],'СВ данные'!$E$2:$F$373,2,0)</f>
        <v>Для дома</v>
      </c>
    </row>
    <row r="1343" spans="1:15" x14ac:dyDescent="0.2">
      <c r="A1343" s="14" t="s">
        <v>0</v>
      </c>
      <c r="B1343" s="4">
        <v>45254</v>
      </c>
      <c r="C1343" t="s">
        <v>670</v>
      </c>
      <c r="D1343" s="33" t="s">
        <v>1013</v>
      </c>
      <c r="E1343" s="7" t="s">
        <v>65</v>
      </c>
      <c r="F1343" s="6">
        <v>3620</v>
      </c>
      <c r="G1343" s="15">
        <v>13.3</v>
      </c>
      <c r="H1343" s="7" t="s">
        <v>36</v>
      </c>
      <c r="I1343" s="16">
        <v>58968</v>
      </c>
      <c r="J1343" s="18" t="s">
        <v>533</v>
      </c>
      <c r="K1343" t="str">
        <f>IF((БД_2023[[#This Row],[ВЫРУЧКА (ТГ.)]]/70)&gt;5000,(БД_2023[[#This Row],[ВЫРУЧКА (ТГ.)]]/70),"")</f>
        <v/>
      </c>
      <c r="L1343" t="str">
        <f>_xlfn.CONCAT(БД_2023[[#This Row],[Имя]]," ",RIGHT(БД_2023[[#This Row],[Номер телефона]],5))</f>
        <v>УЛЬЯНА 3****</v>
      </c>
      <c r="M1343" s="17" t="str">
        <f>VLOOKUP(БД_2023[[#This Row],[Имя]],'СВ данные'!$A$1:$B$212,2,0)</f>
        <v>Ж</v>
      </c>
      <c r="N1343" t="s">
        <v>711</v>
      </c>
      <c r="O1343" t="str">
        <f>VLOOKUP(БД_2023[[#This Row],[Товар]],'СВ данные'!$E$2:$F$373,2,0)</f>
        <v>Игрушки</v>
      </c>
    </row>
    <row r="1344" spans="1:15" x14ac:dyDescent="0.2">
      <c r="A1344" s="14" t="s">
        <v>9</v>
      </c>
      <c r="B1344" s="4">
        <v>45254</v>
      </c>
      <c r="C1344" t="s">
        <v>456</v>
      </c>
      <c r="D1344" s="33" t="s">
        <v>857</v>
      </c>
      <c r="E1344" s="7" t="s">
        <v>49</v>
      </c>
      <c r="F1344" s="6">
        <v>8317</v>
      </c>
      <c r="G1344" s="15">
        <v>13.3</v>
      </c>
      <c r="H1344" s="7" t="s">
        <v>36</v>
      </c>
      <c r="I1344" s="16">
        <v>69790</v>
      </c>
      <c r="J1344" s="18" t="s">
        <v>533</v>
      </c>
      <c r="K1344" t="str">
        <f>IF((БД_2023[[#This Row],[ВЫРУЧКА (ТГ.)]]/70)&gt;5000,(БД_2023[[#This Row],[ВЫРУЧКА (ТГ.)]]/70),"")</f>
        <v/>
      </c>
      <c r="L1344" t="str">
        <f>_xlfn.CONCAT(БД_2023[[#This Row],[Имя]]," ",RIGHT(БД_2023[[#This Row],[Номер телефона]],5))</f>
        <v>ВИТАЛИЙ 5****</v>
      </c>
      <c r="M1344" s="17" t="str">
        <f>VLOOKUP(БД_2023[[#This Row],[Имя]],'СВ данные'!$A$1:$B$212,2,0)</f>
        <v>М</v>
      </c>
      <c r="N1344" t="s">
        <v>711</v>
      </c>
      <c r="O1344" t="str">
        <f>VLOOKUP(БД_2023[[#This Row],[Товар]],'СВ данные'!$E$2:$F$373,2,0)</f>
        <v>Сумки</v>
      </c>
    </row>
    <row r="1345" spans="1:15" x14ac:dyDescent="0.2">
      <c r="A1345" s="14" t="s">
        <v>18</v>
      </c>
      <c r="B1345" s="4">
        <v>45254</v>
      </c>
      <c r="C1345" t="s">
        <v>431</v>
      </c>
      <c r="D1345" s="33" t="s">
        <v>1295</v>
      </c>
      <c r="E1345" s="7" t="s">
        <v>151</v>
      </c>
      <c r="F1345" s="6">
        <v>1300</v>
      </c>
      <c r="G1345" s="15">
        <v>13.25</v>
      </c>
      <c r="H1345" s="7" t="s">
        <v>12</v>
      </c>
      <c r="I1345" s="16">
        <v>21000</v>
      </c>
      <c r="J1345" s="18" t="s">
        <v>25</v>
      </c>
      <c r="K1345" t="str">
        <f>IF((БД_2023[[#This Row],[ВЫРУЧКА (ТГ.)]]/70)&gt;5000,(БД_2023[[#This Row],[ВЫРУЧКА (ТГ.)]]/70),"")</f>
        <v/>
      </c>
      <c r="L1345" t="str">
        <f>_xlfn.CONCAT(БД_2023[[#This Row],[Имя]]," ",RIGHT(БД_2023[[#This Row],[Номер телефона]],5))</f>
        <v>АНАСТАСИЯ 4****</v>
      </c>
      <c r="M1345" s="17" t="str">
        <f>VLOOKUP(БД_2023[[#This Row],[Имя]],'СВ данные'!$A$1:$B$212,2,0)</f>
        <v>Ж</v>
      </c>
      <c r="N1345" t="s">
        <v>711</v>
      </c>
      <c r="O1345" t="str">
        <f>VLOOKUP(БД_2023[[#This Row],[Товар]],'СВ данные'!$E$2:$F$373,2,0)</f>
        <v>Образцы</v>
      </c>
    </row>
    <row r="1346" spans="1:15" x14ac:dyDescent="0.2">
      <c r="A1346" s="14" t="s">
        <v>9</v>
      </c>
      <c r="B1346" s="4">
        <v>45254</v>
      </c>
      <c r="C1346" t="s">
        <v>453</v>
      </c>
      <c r="D1346" s="33" t="s">
        <v>1092</v>
      </c>
      <c r="E1346" t="s">
        <v>92</v>
      </c>
      <c r="F1346" s="6">
        <v>16843</v>
      </c>
      <c r="G1346" s="15">
        <v>13.3</v>
      </c>
      <c r="H1346" s="7" t="s">
        <v>33</v>
      </c>
      <c r="I1346" s="16">
        <v>140140</v>
      </c>
      <c r="J1346" s="18" t="s">
        <v>533</v>
      </c>
      <c r="K1346" t="str">
        <f>IF((БД_2023[[#This Row],[ВЫРУЧКА (ТГ.)]]/70)&gt;5000,(БД_2023[[#This Row],[ВЫРУЧКА (ТГ.)]]/70),"")</f>
        <v/>
      </c>
      <c r="L1346" t="str">
        <f>_xlfn.CONCAT(БД_2023[[#This Row],[Имя]]," ",RIGHT(БД_2023[[#This Row],[Номер телефона]],5))</f>
        <v>МАРИЯ 4****</v>
      </c>
      <c r="M1346" s="17" t="str">
        <f>VLOOKUP(БД_2023[[#This Row],[Имя]],'СВ данные'!$A$1:$B$212,2,0)</f>
        <v>Ж</v>
      </c>
      <c r="N1346" t="s">
        <v>711</v>
      </c>
      <c r="O1346" t="str">
        <f>VLOOKUP(БД_2023[[#This Row],[Товар]],'СВ данные'!$E$2:$F$373,2,0)</f>
        <v>Разное</v>
      </c>
    </row>
    <row r="1347" spans="1:15" x14ac:dyDescent="0.2">
      <c r="A1347" s="14" t="s">
        <v>11</v>
      </c>
      <c r="B1347" s="4">
        <v>45254</v>
      </c>
      <c r="C1347" t="s">
        <v>399</v>
      </c>
      <c r="D1347" s="33" t="s">
        <v>1052</v>
      </c>
      <c r="E1347" s="7" t="s">
        <v>65</v>
      </c>
      <c r="F1347" s="6">
        <v>402</v>
      </c>
      <c r="G1347" s="15">
        <v>13.25</v>
      </c>
      <c r="H1347" s="7" t="s">
        <v>32</v>
      </c>
      <c r="I1347" s="16">
        <v>2800</v>
      </c>
      <c r="J1347" s="18" t="s">
        <v>25</v>
      </c>
      <c r="K1347" t="str">
        <f>IF((БД_2023[[#This Row],[ВЫРУЧКА (ТГ.)]]/70)&gt;5000,(БД_2023[[#This Row],[ВЫРУЧКА (ТГ.)]]/70),"")</f>
        <v/>
      </c>
      <c r="L1347" t="str">
        <f>_xlfn.CONCAT(БД_2023[[#This Row],[Имя]]," ",RIGHT(БД_2023[[#This Row],[Номер телефона]],5))</f>
        <v>НАТАЛЬЯ 8****</v>
      </c>
      <c r="M1347" s="17" t="str">
        <f>VLOOKUP(БД_2023[[#This Row],[Имя]],'СВ данные'!$A$1:$B$212,2,0)</f>
        <v>Ж</v>
      </c>
      <c r="N1347" t="s">
        <v>711</v>
      </c>
      <c r="O1347" t="str">
        <f>VLOOKUP(БД_2023[[#This Row],[Товар]],'СВ данные'!$E$2:$F$373,2,0)</f>
        <v>Игрушки</v>
      </c>
    </row>
    <row r="1348" spans="1:15" x14ac:dyDescent="0.2">
      <c r="A1348" s="14" t="s">
        <v>18</v>
      </c>
      <c r="B1348" s="4">
        <v>45254</v>
      </c>
      <c r="C1348" t="s">
        <v>449</v>
      </c>
      <c r="D1348" s="33" t="s">
        <v>1296</v>
      </c>
      <c r="E1348" s="7" t="s">
        <v>49</v>
      </c>
      <c r="F1348" s="6">
        <v>8918</v>
      </c>
      <c r="G1348" s="15">
        <v>13.45</v>
      </c>
      <c r="H1348" s="7" t="s">
        <v>12</v>
      </c>
      <c r="I1348" s="16">
        <v>80710</v>
      </c>
      <c r="J1348" s="18" t="s">
        <v>25</v>
      </c>
      <c r="K1348" t="str">
        <f>IF((БД_2023[[#This Row],[ВЫРУЧКА (ТГ.)]]/70)&gt;5000,(БД_2023[[#This Row],[ВЫРУЧКА (ТГ.)]]/70),"")</f>
        <v/>
      </c>
      <c r="L1348" t="str">
        <f>_xlfn.CONCAT(БД_2023[[#This Row],[Имя]]," ",RIGHT(БД_2023[[#This Row],[Номер телефона]],5))</f>
        <v>ВИКТОРИЯ 7****</v>
      </c>
      <c r="M1348" s="17" t="str">
        <f>VLOOKUP(БД_2023[[#This Row],[Имя]],'СВ данные'!$A$1:$B$212,2,0)</f>
        <v>Ж</v>
      </c>
      <c r="N1348" t="s">
        <v>711</v>
      </c>
      <c r="O1348" t="str">
        <f>VLOOKUP(БД_2023[[#This Row],[Товар]],'СВ данные'!$E$2:$F$373,2,0)</f>
        <v>Сумки</v>
      </c>
    </row>
    <row r="1349" spans="1:15" x14ac:dyDescent="0.2">
      <c r="A1349" s="14" t="s">
        <v>13</v>
      </c>
      <c r="B1349" s="4">
        <v>45255</v>
      </c>
      <c r="C1349" t="s">
        <v>353</v>
      </c>
      <c r="D1349" s="33" t="s">
        <v>789</v>
      </c>
      <c r="E1349" s="7" t="s">
        <v>175</v>
      </c>
      <c r="F1349" s="6">
        <v>11700</v>
      </c>
      <c r="G1349" s="15">
        <v>13.25</v>
      </c>
      <c r="H1349" s="7" t="s">
        <v>36</v>
      </c>
      <c r="I1349" s="16">
        <v>170520</v>
      </c>
      <c r="J1349" s="18" t="s">
        <v>30</v>
      </c>
      <c r="K1349" t="str">
        <f>IF((БД_2023[[#This Row],[ВЫРУЧКА (ТГ.)]]/70)&gt;5000,(БД_2023[[#This Row],[ВЫРУЧКА (ТГ.)]]/70),"")</f>
        <v/>
      </c>
      <c r="L1349" t="str">
        <f>_xlfn.CONCAT(БД_2023[[#This Row],[Имя]]," ",RIGHT(БД_2023[[#This Row],[Номер телефона]],5))</f>
        <v>ИРИНА 8****</v>
      </c>
      <c r="M1349" s="17" t="str">
        <f>VLOOKUP(БД_2023[[#This Row],[Имя]],'СВ данные'!$A$1:$B$212,2,0)</f>
        <v>Ж</v>
      </c>
      <c r="N1349" t="s">
        <v>30</v>
      </c>
      <c r="O1349" t="str">
        <f>VLOOKUP(БД_2023[[#This Row],[Товар]],'СВ данные'!$E$2:$F$373,2,0)</f>
        <v>Одежда</v>
      </c>
    </row>
    <row r="1350" spans="1:15" x14ac:dyDescent="0.2">
      <c r="A1350" s="14" t="s">
        <v>13</v>
      </c>
      <c r="B1350" s="4">
        <v>45255</v>
      </c>
      <c r="C1350" t="s">
        <v>451</v>
      </c>
      <c r="D1350" s="33" t="s">
        <v>1297</v>
      </c>
      <c r="E1350" s="7" t="s">
        <v>279</v>
      </c>
      <c r="F1350" s="6">
        <v>1849</v>
      </c>
      <c r="G1350" s="15">
        <v>13.2</v>
      </c>
      <c r="H1350" s="7" t="s">
        <v>36</v>
      </c>
      <c r="I1350" s="16">
        <v>49070</v>
      </c>
      <c r="J1350" s="18" t="s">
        <v>30</v>
      </c>
      <c r="K1350" t="str">
        <f>IF((БД_2023[[#This Row],[ВЫРУЧКА (ТГ.)]]/70)&gt;5000,(БД_2023[[#This Row],[ВЫРУЧКА (ТГ.)]]/70),"")</f>
        <v/>
      </c>
      <c r="L1350" t="str">
        <f>_xlfn.CONCAT(БД_2023[[#This Row],[Имя]]," ",RIGHT(БД_2023[[#This Row],[Номер телефона]],5))</f>
        <v>АЛЕКСАНДРА 9****</v>
      </c>
      <c r="M1350" s="17" t="str">
        <f>VLOOKUP(БД_2023[[#This Row],[Имя]],'СВ данные'!$A$1:$B$212,2,0)</f>
        <v>Ж</v>
      </c>
      <c r="N1350" t="s">
        <v>30</v>
      </c>
      <c r="O1350" t="str">
        <f>VLOOKUP(БД_2023[[#This Row],[Товар]],'СВ данные'!$E$2:$F$373,2,0)</f>
        <v>Товары для кухни</v>
      </c>
    </row>
    <row r="1351" spans="1:15" x14ac:dyDescent="0.2">
      <c r="A1351" s="14" t="s">
        <v>0</v>
      </c>
      <c r="B1351" s="4">
        <v>45255</v>
      </c>
      <c r="C1351" t="s">
        <v>428</v>
      </c>
      <c r="D1351" s="33" t="s">
        <v>853</v>
      </c>
      <c r="E1351" s="7" t="s">
        <v>276</v>
      </c>
      <c r="F1351" s="6">
        <v>8548</v>
      </c>
      <c r="G1351" s="15">
        <v>70</v>
      </c>
      <c r="H1351" s="7" t="s">
        <v>37</v>
      </c>
      <c r="I1351" s="16">
        <v>160266.4</v>
      </c>
      <c r="J1351" s="18" t="s">
        <v>539</v>
      </c>
      <c r="K1351" t="str">
        <f>IF((БД_2023[[#This Row],[ВЫРУЧКА (ТГ.)]]/70)&gt;5000,(БД_2023[[#This Row],[ВЫРУЧКА (ТГ.)]]/70),"")</f>
        <v/>
      </c>
      <c r="L1351" t="str">
        <f>_xlfn.CONCAT(БД_2023[[#This Row],[Имя]]," ",RIGHT(БД_2023[[#This Row],[Номер телефона]],5))</f>
        <v>ТАМАРА 5****</v>
      </c>
      <c r="M1351" s="17" t="str">
        <f>VLOOKUP(БД_2023[[#This Row],[Имя]],'СВ данные'!$A$1:$B$212,2,0)</f>
        <v>Ж</v>
      </c>
      <c r="N1351" t="s">
        <v>710</v>
      </c>
      <c r="O1351" t="str">
        <f>VLOOKUP(БД_2023[[#This Row],[Товар]],'СВ данные'!$E$2:$F$373,2,0)</f>
        <v>Одежда</v>
      </c>
    </row>
    <row r="1352" spans="1:15" x14ac:dyDescent="0.2">
      <c r="A1352" s="14" t="s">
        <v>11</v>
      </c>
      <c r="B1352" s="4">
        <v>45255</v>
      </c>
      <c r="C1352" t="s">
        <v>668</v>
      </c>
      <c r="D1352" s="33" t="s">
        <v>887</v>
      </c>
      <c r="E1352" s="7" t="s">
        <v>113</v>
      </c>
      <c r="F1352" s="6">
        <v>4823</v>
      </c>
      <c r="G1352" s="15">
        <v>13.3</v>
      </c>
      <c r="H1352" s="7" t="s">
        <v>33</v>
      </c>
      <c r="I1352" s="16">
        <v>49000</v>
      </c>
      <c r="J1352" s="18" t="s">
        <v>25</v>
      </c>
      <c r="K1352" t="str">
        <f>IF((БД_2023[[#This Row],[ВЫРУЧКА (ТГ.)]]/70)&gt;5000,(БД_2023[[#This Row],[ВЫРУЧКА (ТГ.)]]/70),"")</f>
        <v/>
      </c>
      <c r="L1352" t="str">
        <f>_xlfn.CONCAT(БД_2023[[#This Row],[Имя]]," ",RIGHT(БД_2023[[#This Row],[Номер телефона]],5))</f>
        <v>ТИМУР 8****</v>
      </c>
      <c r="M1352" s="17" t="str">
        <f>VLOOKUP(БД_2023[[#This Row],[Имя]],'СВ данные'!$A$1:$B$212,2,0)</f>
        <v>М</v>
      </c>
      <c r="N1352" t="s">
        <v>711</v>
      </c>
      <c r="O1352" t="str">
        <f>VLOOKUP(БД_2023[[#This Row],[Товар]],'СВ данные'!$E$2:$F$373,2,0)</f>
        <v>Разное</v>
      </c>
    </row>
    <row r="1353" spans="1:15" x14ac:dyDescent="0.2">
      <c r="A1353" s="14" t="s">
        <v>11</v>
      </c>
      <c r="B1353" s="4">
        <v>45255</v>
      </c>
      <c r="C1353" t="s">
        <v>461</v>
      </c>
      <c r="D1353" s="33" t="s">
        <v>1106</v>
      </c>
      <c r="E1353" s="7" t="s">
        <v>169</v>
      </c>
      <c r="F1353" s="6">
        <v>6565</v>
      </c>
      <c r="G1353" s="15">
        <v>0</v>
      </c>
      <c r="H1353" s="7" t="s">
        <v>32</v>
      </c>
      <c r="I1353" s="16">
        <v>49000</v>
      </c>
      <c r="J1353" s="18" t="s">
        <v>25</v>
      </c>
      <c r="K1353" t="str">
        <f>IF((БД_2023[[#This Row],[ВЫРУЧКА (ТГ.)]]/70)&gt;5000,(БД_2023[[#This Row],[ВЫРУЧКА (ТГ.)]]/70),"")</f>
        <v/>
      </c>
      <c r="L1353" t="str">
        <f>_xlfn.CONCAT(БД_2023[[#This Row],[Имя]]," ",RIGHT(БД_2023[[#This Row],[Номер телефона]],5))</f>
        <v>ЛЮБА 7****</v>
      </c>
      <c r="M1353" s="17" t="str">
        <f>VLOOKUP(БД_2023[[#This Row],[Имя]],'СВ данные'!$A$1:$B$212,2,0)</f>
        <v>Ж</v>
      </c>
      <c r="N1353" t="s">
        <v>711</v>
      </c>
      <c r="O1353" t="str">
        <f>VLOOKUP(БД_2023[[#This Row],[Товар]],'СВ данные'!$E$2:$F$373,2,0)</f>
        <v>Нет данных</v>
      </c>
    </row>
    <row r="1354" spans="1:15" x14ac:dyDescent="0.2">
      <c r="A1354" s="14" t="s">
        <v>14</v>
      </c>
      <c r="B1354" s="4">
        <v>45256</v>
      </c>
      <c r="C1354" t="s">
        <v>427</v>
      </c>
      <c r="D1354" s="33" t="s">
        <v>889</v>
      </c>
      <c r="E1354" s="7" t="s">
        <v>65</v>
      </c>
      <c r="F1354" s="6">
        <v>58184</v>
      </c>
      <c r="G1354" s="15">
        <v>13</v>
      </c>
      <c r="H1354" s="7" t="s">
        <v>33</v>
      </c>
      <c r="I1354" s="16">
        <v>310380</v>
      </c>
      <c r="J1354" s="18" t="s">
        <v>533</v>
      </c>
      <c r="K1354" t="str">
        <f>IF((БД_2023[[#This Row],[ВЫРУЧКА (ТГ.)]]/70)&gt;5000,(БД_2023[[#This Row],[ВЫРУЧКА (ТГ.)]]/70),"")</f>
        <v/>
      </c>
      <c r="L1354" t="str">
        <f>_xlfn.CONCAT(БД_2023[[#This Row],[Имя]]," ",RIGHT(БД_2023[[#This Row],[Номер телефона]],5))</f>
        <v>ДАРЬЯ 5****</v>
      </c>
      <c r="M1354" s="17" t="str">
        <f>VLOOKUP(БД_2023[[#This Row],[Имя]],'СВ данные'!$A$1:$B$212,2,0)</f>
        <v>Ж</v>
      </c>
      <c r="N1354" t="s">
        <v>711</v>
      </c>
      <c r="O1354" t="str">
        <f>VLOOKUP(БД_2023[[#This Row],[Товар]],'СВ данные'!$E$2:$F$373,2,0)</f>
        <v>Игрушки</v>
      </c>
    </row>
    <row r="1355" spans="1:15" x14ac:dyDescent="0.2">
      <c r="A1355" s="14" t="s">
        <v>13</v>
      </c>
      <c r="B1355" s="4">
        <v>45257</v>
      </c>
      <c r="C1355" t="s">
        <v>413</v>
      </c>
      <c r="D1355" s="33" t="s">
        <v>1298</v>
      </c>
      <c r="E1355" t="s">
        <v>45</v>
      </c>
      <c r="F1355" s="6">
        <v>14046</v>
      </c>
      <c r="G1355" s="15">
        <v>13.2</v>
      </c>
      <c r="H1355" s="7" t="s">
        <v>39</v>
      </c>
      <c r="I1355" s="16">
        <v>105210</v>
      </c>
      <c r="J1355" s="18" t="s">
        <v>30</v>
      </c>
      <c r="K1355" t="str">
        <f>IF((БД_2023[[#This Row],[ВЫРУЧКА (ТГ.)]]/70)&gt;5000,(БД_2023[[#This Row],[ВЫРУЧКА (ТГ.)]]/70),"")</f>
        <v/>
      </c>
      <c r="L1355" t="str">
        <f>_xlfn.CONCAT(БД_2023[[#This Row],[Имя]]," ",RIGHT(БД_2023[[#This Row],[Номер телефона]],5))</f>
        <v>АЛЕКСАНДР 2****</v>
      </c>
      <c r="M1355" s="17" t="str">
        <f>VLOOKUP(БД_2023[[#This Row],[Имя]],'СВ данные'!$A$1:$B$212,2,0)</f>
        <v>М</v>
      </c>
      <c r="N1355" t="s">
        <v>30</v>
      </c>
      <c r="O1355" t="str">
        <f>VLOOKUP(БД_2023[[#This Row],[Товар]],'СВ данные'!$E$2:$F$373,2,0)</f>
        <v>Одежда</v>
      </c>
    </row>
    <row r="1356" spans="1:15" x14ac:dyDescent="0.2">
      <c r="A1356" s="14" t="s">
        <v>13</v>
      </c>
      <c r="B1356" s="4">
        <v>45257</v>
      </c>
      <c r="C1356" t="s">
        <v>413</v>
      </c>
      <c r="D1356" s="33" t="s">
        <v>1168</v>
      </c>
      <c r="E1356" s="7" t="s">
        <v>287</v>
      </c>
      <c r="F1356" s="6">
        <v>6240</v>
      </c>
      <c r="G1356" s="15">
        <v>13.2</v>
      </c>
      <c r="H1356" s="7" t="s">
        <v>39</v>
      </c>
      <c r="I1356" s="16">
        <v>49000</v>
      </c>
      <c r="J1356" s="18" t="s">
        <v>25</v>
      </c>
      <c r="K1356" t="str">
        <f>IF((БД_2023[[#This Row],[ВЫРУЧКА (ТГ.)]]/70)&gt;5000,(БД_2023[[#This Row],[ВЫРУЧКА (ТГ.)]]/70),"")</f>
        <v/>
      </c>
      <c r="L1356" t="str">
        <f>_xlfn.CONCAT(БД_2023[[#This Row],[Имя]]," ",RIGHT(БД_2023[[#This Row],[Номер телефона]],5))</f>
        <v>АЛЕКСАНДР 5****</v>
      </c>
      <c r="M1356" s="17" t="str">
        <f>VLOOKUP(БД_2023[[#This Row],[Имя]],'СВ данные'!$A$1:$B$212,2,0)</f>
        <v>М</v>
      </c>
      <c r="N1356" t="s">
        <v>711</v>
      </c>
      <c r="O1356" t="str">
        <f>VLOOKUP(БД_2023[[#This Row],[Товар]],'СВ данные'!$E$2:$F$373,2,0)</f>
        <v>Разное</v>
      </c>
    </row>
    <row r="1357" spans="1:15" x14ac:dyDescent="0.2">
      <c r="A1357" s="14" t="s">
        <v>0</v>
      </c>
      <c r="B1357" s="4">
        <v>45257</v>
      </c>
      <c r="C1357" t="s">
        <v>413</v>
      </c>
      <c r="D1357" s="33" t="s">
        <v>1299</v>
      </c>
      <c r="E1357" s="7" t="s">
        <v>332</v>
      </c>
      <c r="F1357" s="6">
        <v>9358</v>
      </c>
      <c r="G1357" s="15">
        <v>13.3</v>
      </c>
      <c r="H1357" s="7" t="s">
        <v>42</v>
      </c>
      <c r="I1357" s="16">
        <v>105315</v>
      </c>
      <c r="J1357" s="18" t="s">
        <v>533</v>
      </c>
      <c r="K1357" t="str">
        <f>IF((БД_2023[[#This Row],[ВЫРУЧКА (ТГ.)]]/70)&gt;5000,(БД_2023[[#This Row],[ВЫРУЧКА (ТГ.)]]/70),"")</f>
        <v/>
      </c>
      <c r="L1357" t="str">
        <f>_xlfn.CONCAT(БД_2023[[#This Row],[Имя]]," ",RIGHT(БД_2023[[#This Row],[Номер телефона]],5))</f>
        <v>АЛЕКСАНДР 0****</v>
      </c>
      <c r="M1357" s="17" t="str">
        <f>VLOOKUP(БД_2023[[#This Row],[Имя]],'СВ данные'!$A$1:$B$212,2,0)</f>
        <v>М</v>
      </c>
      <c r="N1357" t="s">
        <v>711</v>
      </c>
      <c r="O1357" t="str">
        <f>VLOOKUP(БД_2023[[#This Row],[Товар]],'СВ данные'!$E$2:$F$373,2,0)</f>
        <v>Разное</v>
      </c>
    </row>
    <row r="1358" spans="1:15" x14ac:dyDescent="0.2">
      <c r="A1358" s="14" t="s">
        <v>9</v>
      </c>
      <c r="B1358" s="4">
        <v>45257</v>
      </c>
      <c r="C1358" t="s">
        <v>414</v>
      </c>
      <c r="D1358" s="33" t="s">
        <v>949</v>
      </c>
      <c r="E1358" s="7" t="s">
        <v>157</v>
      </c>
      <c r="F1358" s="6">
        <v>24031</v>
      </c>
      <c r="G1358" s="15">
        <v>13.3</v>
      </c>
      <c r="H1358" s="7" t="s">
        <v>36</v>
      </c>
      <c r="I1358" s="16">
        <v>192920</v>
      </c>
      <c r="J1358" s="18" t="s">
        <v>533</v>
      </c>
      <c r="K1358" t="str">
        <f>IF((БД_2023[[#This Row],[ВЫРУЧКА (ТГ.)]]/70)&gt;5000,(БД_2023[[#This Row],[ВЫРУЧКА (ТГ.)]]/70),"")</f>
        <v/>
      </c>
      <c r="L1358" t="str">
        <f>_xlfn.CONCAT(БД_2023[[#This Row],[Имя]]," ",RIGHT(БД_2023[[#This Row],[Номер телефона]],5))</f>
        <v>ЕКАТЕРИНА 0****</v>
      </c>
      <c r="M1358" s="17" t="str">
        <f>VLOOKUP(БД_2023[[#This Row],[Имя]],'СВ данные'!$A$1:$B$212,2,0)</f>
        <v>Ж</v>
      </c>
      <c r="N1358" t="s">
        <v>711</v>
      </c>
      <c r="O1358" t="str">
        <f>VLOOKUP(БД_2023[[#This Row],[Товар]],'СВ данные'!$E$2:$F$373,2,0)</f>
        <v>Автозапчасти</v>
      </c>
    </row>
    <row r="1359" spans="1:15" x14ac:dyDescent="0.2">
      <c r="A1359" s="14" t="s">
        <v>9</v>
      </c>
      <c r="B1359" s="4">
        <v>45257</v>
      </c>
      <c r="C1359" t="s">
        <v>478</v>
      </c>
      <c r="D1359" s="33" t="s">
        <v>1175</v>
      </c>
      <c r="E1359" s="7" t="s">
        <v>49</v>
      </c>
      <c r="F1359" s="6">
        <v>13748</v>
      </c>
      <c r="G1359" s="15">
        <v>13.3</v>
      </c>
      <c r="H1359" s="7" t="s">
        <v>33</v>
      </c>
      <c r="I1359" s="16">
        <v>326970</v>
      </c>
      <c r="J1359" s="18" t="s">
        <v>533</v>
      </c>
      <c r="K1359" t="str">
        <f>IF((БД_2023[[#This Row],[ВЫРУЧКА (ТГ.)]]/70)&gt;5000,(БД_2023[[#This Row],[ВЫРУЧКА (ТГ.)]]/70),"")</f>
        <v/>
      </c>
      <c r="L1359" t="str">
        <f>_xlfn.CONCAT(БД_2023[[#This Row],[Имя]]," ",RIGHT(БД_2023[[#This Row],[Номер телефона]],5))</f>
        <v>ГЕРАСИМЕНКО 6****</v>
      </c>
      <c r="M1359" s="17" t="str">
        <f>VLOOKUP(БД_2023[[#This Row],[Имя]],'СВ данные'!$A$1:$B$212,2,0)</f>
        <v>М</v>
      </c>
      <c r="N1359" t="s">
        <v>711</v>
      </c>
      <c r="O1359" t="str">
        <f>VLOOKUP(БД_2023[[#This Row],[Товар]],'СВ данные'!$E$2:$F$373,2,0)</f>
        <v>Сумки</v>
      </c>
    </row>
    <row r="1360" spans="1:15" x14ac:dyDescent="0.2">
      <c r="A1360" s="14" t="s">
        <v>0</v>
      </c>
      <c r="B1360" s="4">
        <v>45258</v>
      </c>
      <c r="C1360" t="s">
        <v>398</v>
      </c>
      <c r="D1360" s="33" t="s">
        <v>796</v>
      </c>
      <c r="E1360" s="7" t="s">
        <v>222</v>
      </c>
      <c r="F1360" s="6">
        <v>5572</v>
      </c>
      <c r="G1360" s="15">
        <v>70</v>
      </c>
      <c r="H1360" s="7" t="s">
        <v>37</v>
      </c>
      <c r="I1360" s="16">
        <v>114100</v>
      </c>
      <c r="J1360" s="17" t="s">
        <v>534</v>
      </c>
      <c r="K1360" t="str">
        <f>IF((БД_2023[[#This Row],[ВЫРУЧКА (ТГ.)]]/70)&gt;5000,(БД_2023[[#This Row],[ВЫРУЧКА (ТГ.)]]/70),"")</f>
        <v/>
      </c>
      <c r="L1360" t="str">
        <f>_xlfn.CONCAT(БД_2023[[#This Row],[Имя]]," ",RIGHT(БД_2023[[#This Row],[Номер телефона]],5))</f>
        <v>МАРАТ 9****</v>
      </c>
      <c r="M1360" s="17" t="str">
        <f>VLOOKUP(БД_2023[[#This Row],[Имя]],'СВ данные'!$A$1:$B$212,2,0)</f>
        <v>М</v>
      </c>
      <c r="N1360" t="s">
        <v>710</v>
      </c>
      <c r="O1360" t="str">
        <f>VLOOKUP(БД_2023[[#This Row],[Товар]],'СВ данные'!$E$2:$F$373,2,0)</f>
        <v>ЗОО Товары</v>
      </c>
    </row>
    <row r="1361" spans="1:15" x14ac:dyDescent="0.2">
      <c r="A1361" s="14" t="s">
        <v>0</v>
      </c>
      <c r="B1361" s="4">
        <v>45258</v>
      </c>
      <c r="C1361" t="s">
        <v>422</v>
      </c>
      <c r="D1361" s="33" t="s">
        <v>912</v>
      </c>
      <c r="E1361" s="7" t="s">
        <v>166</v>
      </c>
      <c r="F1361" s="6">
        <v>3050</v>
      </c>
      <c r="G1361" s="15">
        <v>13.4</v>
      </c>
      <c r="H1361" s="7" t="s">
        <v>38</v>
      </c>
      <c r="I1361" s="16">
        <v>83160</v>
      </c>
      <c r="J1361" s="18" t="s">
        <v>533</v>
      </c>
      <c r="K1361" t="str">
        <f>IF((БД_2023[[#This Row],[ВЫРУЧКА (ТГ.)]]/70)&gt;5000,(БД_2023[[#This Row],[ВЫРУЧКА (ТГ.)]]/70),"")</f>
        <v/>
      </c>
      <c r="L1361" t="str">
        <f>_xlfn.CONCAT(БД_2023[[#This Row],[Имя]]," ",RIGHT(БД_2023[[#This Row],[Номер телефона]],5))</f>
        <v>ОЛЕГ 2****</v>
      </c>
      <c r="M1361" s="17" t="str">
        <f>VLOOKUP(БД_2023[[#This Row],[Имя]],'СВ данные'!$A$1:$B$212,2,0)</f>
        <v>М</v>
      </c>
      <c r="N1361" t="s">
        <v>711</v>
      </c>
      <c r="O1361" t="str">
        <f>VLOOKUP(БД_2023[[#This Row],[Товар]],'СВ данные'!$E$2:$F$373,2,0)</f>
        <v>Разное</v>
      </c>
    </row>
    <row r="1362" spans="1:15" x14ac:dyDescent="0.2">
      <c r="A1362" s="14" t="s">
        <v>18</v>
      </c>
      <c r="B1362" s="4">
        <v>45258</v>
      </c>
      <c r="C1362" t="s">
        <v>411</v>
      </c>
      <c r="D1362" s="33" t="s">
        <v>1036</v>
      </c>
      <c r="E1362" s="7" t="s">
        <v>43</v>
      </c>
      <c r="F1362" s="6">
        <v>6285</v>
      </c>
      <c r="G1362" s="15">
        <v>13.5</v>
      </c>
      <c r="H1362" s="7" t="s">
        <v>33</v>
      </c>
      <c r="I1362" s="16">
        <v>94360</v>
      </c>
      <c r="J1362" s="18" t="s">
        <v>25</v>
      </c>
      <c r="K1362" t="str">
        <f>IF((БД_2023[[#This Row],[ВЫРУЧКА (ТГ.)]]/70)&gt;5000,(БД_2023[[#This Row],[ВЫРУЧКА (ТГ.)]]/70),"")</f>
        <v/>
      </c>
      <c r="L1362" t="str">
        <f>_xlfn.CONCAT(БД_2023[[#This Row],[Имя]]," ",RIGHT(БД_2023[[#This Row],[Номер телефона]],5))</f>
        <v>СЕРГЕЙ 3****</v>
      </c>
      <c r="M1362" s="17" t="str">
        <f>VLOOKUP(БД_2023[[#This Row],[Имя]],'СВ данные'!$A$1:$B$212,2,0)</f>
        <v>М</v>
      </c>
      <c r="N1362" t="s">
        <v>711</v>
      </c>
      <c r="O1362" t="str">
        <f>VLOOKUP(БД_2023[[#This Row],[Товар]],'СВ данные'!$E$2:$F$373,2,0)</f>
        <v>18+</v>
      </c>
    </row>
    <row r="1363" spans="1:15" x14ac:dyDescent="0.2">
      <c r="A1363" s="14" t="s">
        <v>18</v>
      </c>
      <c r="B1363" s="4">
        <v>45259</v>
      </c>
      <c r="C1363" t="s">
        <v>564</v>
      </c>
      <c r="D1363" s="33" t="s">
        <v>1300</v>
      </c>
      <c r="E1363" t="s">
        <v>81</v>
      </c>
      <c r="F1363" s="6">
        <v>4475</v>
      </c>
      <c r="G1363" s="15">
        <v>13.45</v>
      </c>
      <c r="H1363" s="7" t="s">
        <v>33</v>
      </c>
      <c r="I1363" s="16">
        <v>70560</v>
      </c>
      <c r="J1363" s="18" t="s">
        <v>30</v>
      </c>
      <c r="K1363" t="str">
        <f>IF((БД_2023[[#This Row],[ВЫРУЧКА (ТГ.)]]/70)&gt;5000,(БД_2023[[#This Row],[ВЫРУЧКА (ТГ.)]]/70),"")</f>
        <v/>
      </c>
      <c r="L1363" t="str">
        <f>_xlfn.CONCAT(БД_2023[[#This Row],[Имя]]," ",RIGHT(БД_2023[[#This Row],[Номер телефона]],5))</f>
        <v>КОНСТАНТИН 7****</v>
      </c>
      <c r="M1363" s="17" t="str">
        <f>VLOOKUP(БД_2023[[#This Row],[Имя]],'СВ данные'!$A$1:$B$212,2,0)</f>
        <v>М</v>
      </c>
      <c r="N1363" t="s">
        <v>30</v>
      </c>
      <c r="O1363" t="str">
        <f>VLOOKUP(БД_2023[[#This Row],[Товар]],'СВ данные'!$E$2:$F$373,2,0)</f>
        <v>Рюкзаки</v>
      </c>
    </row>
    <row r="1364" spans="1:15" x14ac:dyDescent="0.2">
      <c r="A1364" s="14" t="s">
        <v>13</v>
      </c>
      <c r="B1364" s="4">
        <v>45259</v>
      </c>
      <c r="C1364" t="s">
        <v>411</v>
      </c>
      <c r="D1364" s="33" t="s">
        <v>1275</v>
      </c>
      <c r="E1364" s="7" t="s">
        <v>522</v>
      </c>
      <c r="F1364" s="6">
        <v>2650</v>
      </c>
      <c r="G1364" s="15">
        <v>13.2</v>
      </c>
      <c r="H1364" s="7" t="s">
        <v>36</v>
      </c>
      <c r="I1364" s="16">
        <v>54600</v>
      </c>
      <c r="J1364" s="18" t="s">
        <v>30</v>
      </c>
      <c r="K1364" t="str">
        <f>IF((БД_2023[[#This Row],[ВЫРУЧКА (ТГ.)]]/70)&gt;5000,(БД_2023[[#This Row],[ВЫРУЧКА (ТГ.)]]/70),"")</f>
        <v/>
      </c>
      <c r="L1364" t="str">
        <f>_xlfn.CONCAT(БД_2023[[#This Row],[Имя]]," ",RIGHT(БД_2023[[#This Row],[Номер телефона]],5))</f>
        <v>СЕРГЕЙ 5****</v>
      </c>
      <c r="M1364" s="17" t="str">
        <f>VLOOKUP(БД_2023[[#This Row],[Имя]],'СВ данные'!$A$1:$B$212,2,0)</f>
        <v>М</v>
      </c>
      <c r="N1364" t="s">
        <v>30</v>
      </c>
      <c r="O1364" t="str">
        <f>VLOOKUP(БД_2023[[#This Row],[Товар]],'СВ данные'!$E$2:$F$373,2,0)</f>
        <v>Для дома</v>
      </c>
    </row>
    <row r="1365" spans="1:15" x14ac:dyDescent="0.2">
      <c r="A1365" s="14" t="s">
        <v>0</v>
      </c>
      <c r="B1365" s="4">
        <v>45259</v>
      </c>
      <c r="C1365" t="s">
        <v>446</v>
      </c>
      <c r="D1365" s="33" t="s">
        <v>1301</v>
      </c>
      <c r="E1365" s="7" t="s">
        <v>238</v>
      </c>
      <c r="F1365" s="6">
        <v>16632</v>
      </c>
      <c r="G1365" s="15">
        <v>13.2</v>
      </c>
      <c r="H1365" s="7" t="s">
        <v>42</v>
      </c>
      <c r="I1365" s="16">
        <v>126700</v>
      </c>
      <c r="J1365" s="18" t="s">
        <v>533</v>
      </c>
      <c r="K1365" t="str">
        <f>IF((БД_2023[[#This Row],[ВЫРУЧКА (ТГ.)]]/70)&gt;5000,(БД_2023[[#This Row],[ВЫРУЧКА (ТГ.)]]/70),"")</f>
        <v/>
      </c>
      <c r="L1365" t="str">
        <f>_xlfn.CONCAT(БД_2023[[#This Row],[Имя]]," ",RIGHT(БД_2023[[#This Row],[Номер телефона]],5))</f>
        <v>ЕВГЕНИЯ 8****</v>
      </c>
      <c r="M1365" s="17" t="str">
        <f>VLOOKUP(БД_2023[[#This Row],[Имя]],'СВ данные'!$A$1:$B$212,2,0)</f>
        <v>Ж</v>
      </c>
      <c r="N1365" t="s">
        <v>711</v>
      </c>
      <c r="O1365" t="str">
        <f>VLOOKUP(БД_2023[[#This Row],[Товар]],'СВ данные'!$E$2:$F$373,2,0)</f>
        <v>Одежда</v>
      </c>
    </row>
    <row r="1366" spans="1:15" x14ac:dyDescent="0.2">
      <c r="A1366" s="14" t="s">
        <v>13</v>
      </c>
      <c r="B1366" s="4">
        <v>45260</v>
      </c>
      <c r="C1366" t="s">
        <v>353</v>
      </c>
      <c r="D1366" s="33" t="s">
        <v>1302</v>
      </c>
      <c r="E1366" s="7" t="s">
        <v>278</v>
      </c>
      <c r="F1366" s="6">
        <v>1570</v>
      </c>
      <c r="G1366" s="15">
        <v>13.15</v>
      </c>
      <c r="H1366" s="7" t="s">
        <v>12</v>
      </c>
      <c r="I1366" s="16">
        <v>49000</v>
      </c>
      <c r="J1366" s="18" t="s">
        <v>30</v>
      </c>
      <c r="K1366" t="str">
        <f>IF((БД_2023[[#This Row],[ВЫРУЧКА (ТГ.)]]/70)&gt;5000,(БД_2023[[#This Row],[ВЫРУЧКА (ТГ.)]]/70),"")</f>
        <v/>
      </c>
      <c r="L1366" t="str">
        <f>_xlfn.CONCAT(БД_2023[[#This Row],[Имя]]," ",RIGHT(БД_2023[[#This Row],[Номер телефона]],5))</f>
        <v>ИРИНА 5****</v>
      </c>
      <c r="M1366" s="17" t="str">
        <f>VLOOKUP(БД_2023[[#This Row],[Имя]],'СВ данные'!$A$1:$B$212,2,0)</f>
        <v>Ж</v>
      </c>
      <c r="N1366" t="s">
        <v>30</v>
      </c>
      <c r="O1366" t="str">
        <f>VLOOKUP(БД_2023[[#This Row],[Товар]],'СВ данные'!$E$2:$F$373,2,0)</f>
        <v>Цифровая техника</v>
      </c>
    </row>
    <row r="1367" spans="1:15" x14ac:dyDescent="0.2">
      <c r="A1367" s="14" t="s">
        <v>0</v>
      </c>
      <c r="B1367" s="4">
        <v>45260</v>
      </c>
      <c r="C1367" t="s">
        <v>399</v>
      </c>
      <c r="D1367" s="33" t="s">
        <v>779</v>
      </c>
      <c r="E1367" s="7" t="s">
        <v>55</v>
      </c>
      <c r="F1367" s="6">
        <v>14364</v>
      </c>
      <c r="G1367" s="15">
        <v>68</v>
      </c>
      <c r="H1367" s="7" t="s">
        <v>37</v>
      </c>
      <c r="I1367" s="16">
        <v>87710</v>
      </c>
      <c r="J1367" s="18" t="s">
        <v>535</v>
      </c>
      <c r="K1367" t="str">
        <f>IF((БД_2023[[#This Row],[ВЫРУЧКА (ТГ.)]]/70)&gt;5000,(БД_2023[[#This Row],[ВЫРУЧКА (ТГ.)]]/70),"")</f>
        <v/>
      </c>
      <c r="L1367" t="str">
        <f>_xlfn.CONCAT(БД_2023[[#This Row],[Имя]]," ",RIGHT(БД_2023[[#This Row],[Номер телефона]],5))</f>
        <v>НАТАЛЬЯ 1****</v>
      </c>
      <c r="M1367" s="17" t="str">
        <f>VLOOKUP(БД_2023[[#This Row],[Имя]],'СВ данные'!$A$1:$B$212,2,0)</f>
        <v>Ж</v>
      </c>
      <c r="N1367" t="s">
        <v>710</v>
      </c>
      <c r="O1367" t="str">
        <f>VLOOKUP(БД_2023[[#This Row],[Товар]],'СВ данные'!$E$2:$F$373,2,0)</f>
        <v>Для дома</v>
      </c>
    </row>
    <row r="1368" spans="1:15" x14ac:dyDescent="0.2">
      <c r="A1368" s="14" t="s">
        <v>18</v>
      </c>
      <c r="B1368" s="4">
        <v>45260</v>
      </c>
      <c r="C1368" t="s">
        <v>598</v>
      </c>
      <c r="D1368" s="33" t="s">
        <v>1303</v>
      </c>
      <c r="E1368" s="7" t="s">
        <v>151</v>
      </c>
      <c r="F1368" s="6">
        <v>535</v>
      </c>
      <c r="G1368" s="15">
        <v>13.2</v>
      </c>
      <c r="H1368" s="7" t="s">
        <v>12</v>
      </c>
      <c r="I1368" s="16">
        <v>21000</v>
      </c>
      <c r="J1368" s="18" t="s">
        <v>25</v>
      </c>
      <c r="K1368" t="str">
        <f>IF((БД_2023[[#This Row],[ВЫРУЧКА (ТГ.)]]/70)&gt;5000,(БД_2023[[#This Row],[ВЫРУЧКА (ТГ.)]]/70),"")</f>
        <v/>
      </c>
      <c r="L1368" t="str">
        <f>_xlfn.CONCAT(БД_2023[[#This Row],[Имя]]," ",RIGHT(БД_2023[[#This Row],[Номер телефона]],5))</f>
        <v>АНЯ 6****</v>
      </c>
      <c r="M1368" s="17" t="str">
        <f>VLOOKUP(БД_2023[[#This Row],[Имя]],'СВ данные'!$A$1:$B$212,2,0)</f>
        <v>Ж</v>
      </c>
      <c r="N1368" t="s">
        <v>711</v>
      </c>
      <c r="O1368" t="str">
        <f>VLOOKUP(БД_2023[[#This Row],[Товар]],'СВ данные'!$E$2:$F$373,2,0)</f>
        <v>Образцы</v>
      </c>
    </row>
    <row r="1369" spans="1:15" x14ac:dyDescent="0.2">
      <c r="A1369" s="14" t="s">
        <v>0</v>
      </c>
      <c r="B1369" s="4">
        <v>45260</v>
      </c>
      <c r="C1369" t="s">
        <v>353</v>
      </c>
      <c r="D1369" s="33" t="s">
        <v>1023</v>
      </c>
      <c r="E1369" t="s">
        <v>381</v>
      </c>
      <c r="F1369" s="6">
        <v>3880</v>
      </c>
      <c r="G1369" s="15">
        <v>13.3</v>
      </c>
      <c r="H1369" s="7" t="s">
        <v>36</v>
      </c>
      <c r="I1369" s="16">
        <v>78750</v>
      </c>
      <c r="J1369" s="18" t="s">
        <v>533</v>
      </c>
      <c r="K1369" t="str">
        <f>IF((БД_2023[[#This Row],[ВЫРУЧКА (ТГ.)]]/70)&gt;5000,(БД_2023[[#This Row],[ВЫРУЧКА (ТГ.)]]/70),"")</f>
        <v/>
      </c>
      <c r="L1369" t="str">
        <f>_xlfn.CONCAT(БД_2023[[#This Row],[Имя]]," ",RIGHT(БД_2023[[#This Row],[Номер телефона]],5))</f>
        <v>ИРИНА 6****</v>
      </c>
      <c r="M1369" s="17" t="str">
        <f>VLOOKUP(БД_2023[[#This Row],[Имя]],'СВ данные'!$A$1:$B$212,2,0)</f>
        <v>Ж</v>
      </c>
      <c r="N1369" t="s">
        <v>711</v>
      </c>
      <c r="O1369" t="str">
        <f>VLOOKUP(БД_2023[[#This Row],[Товар]],'СВ данные'!$E$2:$F$373,2,0)</f>
        <v>Для дома</v>
      </c>
    </row>
    <row r="1370" spans="1:15" x14ac:dyDescent="0.2">
      <c r="A1370" s="14" t="s">
        <v>0</v>
      </c>
      <c r="B1370" s="4">
        <v>45260</v>
      </c>
      <c r="C1370" t="s">
        <v>353</v>
      </c>
      <c r="D1370" s="33" t="s">
        <v>811</v>
      </c>
      <c r="E1370" s="7" t="s">
        <v>49</v>
      </c>
      <c r="F1370" s="6">
        <v>4927</v>
      </c>
      <c r="G1370" s="15">
        <v>13.3</v>
      </c>
      <c r="H1370" s="7" t="s">
        <v>36</v>
      </c>
      <c r="I1370" s="16">
        <v>56455</v>
      </c>
      <c r="J1370" s="18" t="s">
        <v>533</v>
      </c>
      <c r="K1370" t="str">
        <f>IF((БД_2023[[#This Row],[ВЫРУЧКА (ТГ.)]]/70)&gt;5000,(БД_2023[[#This Row],[ВЫРУЧКА (ТГ.)]]/70),"")</f>
        <v/>
      </c>
      <c r="L1370" t="str">
        <f>_xlfn.CONCAT(БД_2023[[#This Row],[Имя]]," ",RIGHT(БД_2023[[#This Row],[Номер телефона]],5))</f>
        <v>ИРИНА 9****</v>
      </c>
      <c r="M1370" s="17" t="str">
        <f>VLOOKUP(БД_2023[[#This Row],[Имя]],'СВ данные'!$A$1:$B$212,2,0)</f>
        <v>Ж</v>
      </c>
      <c r="N1370" t="s">
        <v>711</v>
      </c>
      <c r="O1370" t="str">
        <f>VLOOKUP(БД_2023[[#This Row],[Товар]],'СВ данные'!$E$2:$F$373,2,0)</f>
        <v>Сумки</v>
      </c>
    </row>
    <row r="1371" spans="1:15" x14ac:dyDescent="0.2">
      <c r="A1371" s="14" t="s">
        <v>9</v>
      </c>
      <c r="B1371" s="4">
        <v>45260</v>
      </c>
      <c r="C1371" t="s">
        <v>464</v>
      </c>
      <c r="D1371" s="33" t="s">
        <v>929</v>
      </c>
      <c r="E1371" s="7" t="s">
        <v>326</v>
      </c>
      <c r="F1371" s="6">
        <v>15800</v>
      </c>
      <c r="G1371" s="15">
        <v>13.3</v>
      </c>
      <c r="H1371" s="7" t="s">
        <v>36</v>
      </c>
      <c r="I1371" s="16">
        <v>204610</v>
      </c>
      <c r="J1371" s="18" t="s">
        <v>533</v>
      </c>
      <c r="K1371" t="str">
        <f>IF((БД_2023[[#This Row],[ВЫРУЧКА (ТГ.)]]/70)&gt;5000,(БД_2023[[#This Row],[ВЫРУЧКА (ТГ.)]]/70),"")</f>
        <v/>
      </c>
      <c r="L1371" t="str">
        <f>_xlfn.CONCAT(БД_2023[[#This Row],[Имя]]," ",RIGHT(БД_2023[[#This Row],[Номер телефона]],5))</f>
        <v>АЛЛА 5****</v>
      </c>
      <c r="M1371" s="17" t="str">
        <f>VLOOKUP(БД_2023[[#This Row],[Имя]],'СВ данные'!$A$1:$B$212,2,0)</f>
        <v>Ж</v>
      </c>
      <c r="N1371" t="s">
        <v>711</v>
      </c>
      <c r="O1371" t="str">
        <f>VLOOKUP(БД_2023[[#This Row],[Товар]],'СВ данные'!$E$2:$F$373,2,0)</f>
        <v>ЗОО Товары</v>
      </c>
    </row>
    <row r="1372" spans="1:15" x14ac:dyDescent="0.2">
      <c r="A1372" s="14" t="s">
        <v>18</v>
      </c>
      <c r="B1372" s="4">
        <v>45260</v>
      </c>
      <c r="C1372" t="s">
        <v>413</v>
      </c>
      <c r="D1372" s="33" t="s">
        <v>985</v>
      </c>
      <c r="E1372" t="s">
        <v>179</v>
      </c>
      <c r="F1372" s="6">
        <v>16416</v>
      </c>
      <c r="G1372" s="15">
        <v>13.5</v>
      </c>
      <c r="H1372" s="7" t="s">
        <v>33</v>
      </c>
      <c r="I1372" s="16">
        <v>134890</v>
      </c>
      <c r="J1372" s="18" t="s">
        <v>25</v>
      </c>
      <c r="K1372" t="str">
        <f>IF((БД_2023[[#This Row],[ВЫРУЧКА (ТГ.)]]/70)&gt;5000,(БД_2023[[#This Row],[ВЫРУЧКА (ТГ.)]]/70),"")</f>
        <v/>
      </c>
      <c r="L1372" t="str">
        <f>_xlfn.CONCAT(БД_2023[[#This Row],[Имя]]," ",RIGHT(БД_2023[[#This Row],[Номер телефона]],5))</f>
        <v>АЛЕКСАНДР 8****</v>
      </c>
      <c r="M1372" s="17" t="str">
        <f>VLOOKUP(БД_2023[[#This Row],[Имя]],'СВ данные'!$A$1:$B$212,2,0)</f>
        <v>М</v>
      </c>
      <c r="N1372" t="s">
        <v>711</v>
      </c>
      <c r="O1372" t="str">
        <f>VLOOKUP(БД_2023[[#This Row],[Товар]],'СВ данные'!$E$2:$F$373,2,0)</f>
        <v>Разное</v>
      </c>
    </row>
    <row r="1373" spans="1:15" x14ac:dyDescent="0.2">
      <c r="A1373" s="14" t="s">
        <v>9</v>
      </c>
      <c r="B1373" s="4">
        <v>45260</v>
      </c>
      <c r="C1373" t="s">
        <v>353</v>
      </c>
      <c r="D1373" s="33" t="s">
        <v>851</v>
      </c>
      <c r="E1373" s="7" t="s">
        <v>143</v>
      </c>
      <c r="F1373" s="6">
        <v>4444</v>
      </c>
      <c r="G1373" s="15">
        <v>13.3</v>
      </c>
      <c r="H1373" s="7" t="s">
        <v>33</v>
      </c>
      <c r="I1373" s="16">
        <v>61320</v>
      </c>
      <c r="J1373" s="18" t="s">
        <v>533</v>
      </c>
      <c r="K1373" t="str">
        <f>IF((БД_2023[[#This Row],[ВЫРУЧКА (ТГ.)]]/70)&gt;5000,(БД_2023[[#This Row],[ВЫРУЧКА (ТГ.)]]/70),"")</f>
        <v/>
      </c>
      <c r="L1373" t="str">
        <f>_xlfn.CONCAT(БД_2023[[#This Row],[Имя]]," ",RIGHT(БД_2023[[#This Row],[Номер телефона]],5))</f>
        <v>ИРИНА 6****</v>
      </c>
      <c r="M1373" s="17" t="str">
        <f>VLOOKUP(БД_2023[[#This Row],[Имя]],'СВ данные'!$A$1:$B$212,2,0)</f>
        <v>Ж</v>
      </c>
      <c r="N1373" t="s">
        <v>711</v>
      </c>
      <c r="O1373" t="str">
        <f>VLOOKUP(БД_2023[[#This Row],[Товар]],'СВ данные'!$E$2:$F$373,2,0)</f>
        <v>Одежда</v>
      </c>
    </row>
    <row r="1374" spans="1:15" x14ac:dyDescent="0.2">
      <c r="A1374" s="14" t="s">
        <v>18</v>
      </c>
      <c r="B1374" s="4">
        <v>45260</v>
      </c>
      <c r="C1374" t="s">
        <v>660</v>
      </c>
      <c r="D1374" s="18" t="s">
        <v>1304</v>
      </c>
      <c r="E1374" s="7" t="s">
        <v>334</v>
      </c>
      <c r="F1374" s="6">
        <v>48816</v>
      </c>
      <c r="G1374" s="15">
        <v>68</v>
      </c>
      <c r="H1374" s="7" t="s">
        <v>12</v>
      </c>
      <c r="I1374" s="16">
        <v>617120</v>
      </c>
      <c r="J1374" s="18" t="s">
        <v>717</v>
      </c>
      <c r="K1374" s="3">
        <f>IF((БД_2023[[#This Row],[ВЫРУЧКА (ТГ.)]]/70)&gt;5000,(БД_2023[[#This Row],[ВЫРУЧКА (ТГ.)]]/70),"")</f>
        <v>8816</v>
      </c>
      <c r="L1374" t="str">
        <f>_xlfn.CONCAT(БД_2023[[#This Row],[Имя]]," ",RIGHT(БД_2023[[#This Row],[Номер телефона]],5))</f>
        <v>САБИНА 4****</v>
      </c>
      <c r="M1374" s="17" t="str">
        <f>VLOOKUP(БД_2023[[#This Row],[Имя]],'СВ данные'!$A$1:$B$212,2,0)</f>
        <v>Ж</v>
      </c>
      <c r="N1374" t="s">
        <v>710</v>
      </c>
      <c r="O1374" t="str">
        <f>VLOOKUP(БД_2023[[#This Row],[Товар]],'СВ данные'!$E$2:$F$373,2,0)</f>
        <v>Для дома</v>
      </c>
    </row>
    <row r="1375" spans="1:15" x14ac:dyDescent="0.2">
      <c r="A1375" s="14" t="s">
        <v>0</v>
      </c>
      <c r="B1375" s="4">
        <v>45261</v>
      </c>
      <c r="C1375" t="s">
        <v>645</v>
      </c>
      <c r="D1375" s="33" t="s">
        <v>805</v>
      </c>
      <c r="E1375" s="7" t="s">
        <v>220</v>
      </c>
      <c r="F1375" s="6">
        <v>7092</v>
      </c>
      <c r="G1375" s="15">
        <v>70</v>
      </c>
      <c r="H1375" s="7" t="s">
        <v>37</v>
      </c>
      <c r="I1375" s="16">
        <v>79240</v>
      </c>
      <c r="J1375" s="18" t="s">
        <v>535</v>
      </c>
      <c r="K1375" t="str">
        <f>IF((БД_2023[[#This Row],[ВЫРУЧКА (ТГ.)]]/70)&gt;5000,(БД_2023[[#This Row],[ВЫРУЧКА (ТГ.)]]/70),"")</f>
        <v/>
      </c>
      <c r="L1375" t="str">
        <f>_xlfn.CONCAT(БД_2023[[#This Row],[Имя]]," ",RIGHT(БД_2023[[#This Row],[Номер телефона]],5))</f>
        <v>НУРБОЛ 6****</v>
      </c>
      <c r="M1375" s="17" t="str">
        <f>VLOOKUP(БД_2023[[#This Row],[Имя]],'СВ данные'!$A$1:$B$212,2,0)</f>
        <v>М</v>
      </c>
      <c r="N1375" t="s">
        <v>710</v>
      </c>
      <c r="O1375" t="str">
        <f>VLOOKUP(БД_2023[[#This Row],[Товар]],'СВ данные'!$E$2:$F$373,2,0)</f>
        <v>Одежда</v>
      </c>
    </row>
    <row r="1376" spans="1:15" x14ac:dyDescent="0.2">
      <c r="A1376" s="14" t="s">
        <v>0</v>
      </c>
      <c r="B1376" s="4">
        <v>45261</v>
      </c>
      <c r="C1376" t="s">
        <v>398</v>
      </c>
      <c r="D1376" s="33" t="s">
        <v>796</v>
      </c>
      <c r="E1376" t="s">
        <v>222</v>
      </c>
      <c r="F1376" s="6">
        <v>21722</v>
      </c>
      <c r="G1376" s="15">
        <v>69</v>
      </c>
      <c r="H1376" s="7" t="s">
        <v>37</v>
      </c>
      <c r="I1376" s="16">
        <v>169729.7</v>
      </c>
      <c r="J1376" s="18" t="s">
        <v>534</v>
      </c>
      <c r="K1376" t="str">
        <f>IF((БД_2023[[#This Row],[ВЫРУЧКА (ТГ.)]]/70)&gt;5000,(БД_2023[[#This Row],[ВЫРУЧКА (ТГ.)]]/70),"")</f>
        <v/>
      </c>
      <c r="L1376" t="str">
        <f>_xlfn.CONCAT(БД_2023[[#This Row],[Имя]]," ",RIGHT(БД_2023[[#This Row],[Номер телефона]],5))</f>
        <v>МАРАТ 9****</v>
      </c>
      <c r="M1376" s="17" t="str">
        <f>VLOOKUP(БД_2023[[#This Row],[Имя]],'СВ данные'!$A$1:$B$212,2,0)</f>
        <v>М</v>
      </c>
      <c r="N1376" t="s">
        <v>710</v>
      </c>
      <c r="O1376" t="str">
        <f>VLOOKUP(БД_2023[[#This Row],[Товар]],'СВ данные'!$E$2:$F$373,2,0)</f>
        <v>ЗОО Товары</v>
      </c>
    </row>
    <row r="1377" spans="1:15" x14ac:dyDescent="0.2">
      <c r="A1377" s="14" t="s">
        <v>11</v>
      </c>
      <c r="B1377" s="4">
        <v>45261</v>
      </c>
      <c r="C1377" t="s">
        <v>410</v>
      </c>
      <c r="D1377" s="33" t="s">
        <v>1058</v>
      </c>
      <c r="E1377" t="s">
        <v>179</v>
      </c>
      <c r="F1377" s="6">
        <v>10520</v>
      </c>
      <c r="G1377" s="15">
        <v>13.25</v>
      </c>
      <c r="H1377" s="7" t="s">
        <v>33</v>
      </c>
      <c r="I1377" s="16">
        <v>41258</v>
      </c>
      <c r="J1377" s="18" t="s">
        <v>25</v>
      </c>
      <c r="K1377" t="str">
        <f>IF((БД_2023[[#This Row],[ВЫРУЧКА (ТГ.)]]/70)&gt;5000,(БД_2023[[#This Row],[ВЫРУЧКА (ТГ.)]]/70),"")</f>
        <v/>
      </c>
      <c r="L1377" t="str">
        <f>_xlfn.CONCAT(БД_2023[[#This Row],[Имя]]," ",RIGHT(БД_2023[[#This Row],[Номер телефона]],5))</f>
        <v>ОЛЬГА 9****</v>
      </c>
      <c r="M1377" s="17" t="str">
        <f>VLOOKUP(БД_2023[[#This Row],[Имя]],'СВ данные'!$A$1:$B$212,2,0)</f>
        <v>Ж</v>
      </c>
      <c r="N1377" t="s">
        <v>711</v>
      </c>
      <c r="O1377" t="str">
        <f>VLOOKUP(БД_2023[[#This Row],[Товар]],'СВ данные'!$E$2:$F$373,2,0)</f>
        <v>Разное</v>
      </c>
    </row>
    <row r="1378" spans="1:15" x14ac:dyDescent="0.2">
      <c r="A1378" s="14" t="s">
        <v>18</v>
      </c>
      <c r="B1378" s="4">
        <v>45261</v>
      </c>
      <c r="C1378" t="s">
        <v>410</v>
      </c>
      <c r="D1378" s="33" t="s">
        <v>1156</v>
      </c>
      <c r="E1378" s="7" t="s">
        <v>81</v>
      </c>
      <c r="F1378" s="6">
        <v>3832</v>
      </c>
      <c r="G1378" s="15">
        <v>13.4</v>
      </c>
      <c r="H1378" s="7" t="s">
        <v>34</v>
      </c>
      <c r="I1378" s="16">
        <v>60060</v>
      </c>
      <c r="J1378" s="18" t="s">
        <v>25</v>
      </c>
      <c r="K1378" t="str">
        <f>IF((БД_2023[[#This Row],[ВЫРУЧКА (ТГ.)]]/70)&gt;5000,(БД_2023[[#This Row],[ВЫРУЧКА (ТГ.)]]/70),"")</f>
        <v/>
      </c>
      <c r="L1378" t="str">
        <f>_xlfn.CONCAT(БД_2023[[#This Row],[Имя]]," ",RIGHT(БД_2023[[#This Row],[Номер телефона]],5))</f>
        <v>ОЛЬГА 6****</v>
      </c>
      <c r="M1378" s="17" t="str">
        <f>VLOOKUP(БД_2023[[#This Row],[Имя]],'СВ данные'!$A$1:$B$212,2,0)</f>
        <v>Ж</v>
      </c>
      <c r="N1378" t="s">
        <v>711</v>
      </c>
      <c r="O1378" t="str">
        <f>VLOOKUP(БД_2023[[#This Row],[Товар]],'СВ данные'!$E$2:$F$373,2,0)</f>
        <v>Рюкзаки</v>
      </c>
    </row>
    <row r="1379" spans="1:15" x14ac:dyDescent="0.2">
      <c r="A1379" s="14" t="s">
        <v>11</v>
      </c>
      <c r="B1379" s="4">
        <v>45261</v>
      </c>
      <c r="C1379" t="s">
        <v>410</v>
      </c>
      <c r="D1379" s="18" t="s">
        <v>1305</v>
      </c>
      <c r="E1379" s="7" t="s">
        <v>348</v>
      </c>
      <c r="F1379" s="6">
        <v>2115</v>
      </c>
      <c r="G1379" s="15">
        <v>13.25</v>
      </c>
      <c r="H1379" s="7" t="s">
        <v>12</v>
      </c>
      <c r="I1379" s="16">
        <v>34300</v>
      </c>
      <c r="J1379" s="18" t="s">
        <v>717</v>
      </c>
      <c r="K1379" t="str">
        <f>IF((БД_2023[[#This Row],[ВЫРУЧКА (ТГ.)]]/70)&gt;5000,(БД_2023[[#This Row],[ВЫРУЧКА (ТГ.)]]/70),"")</f>
        <v/>
      </c>
      <c r="L1379" t="str">
        <f>_xlfn.CONCAT(БД_2023[[#This Row],[Имя]]," ",RIGHT(БД_2023[[#This Row],[Номер телефона]],5))</f>
        <v>ОЛЬГА 4****</v>
      </c>
      <c r="M1379" s="17" t="str">
        <f>VLOOKUP(БД_2023[[#This Row],[Имя]],'СВ данные'!$A$1:$B$212,2,0)</f>
        <v>Ж</v>
      </c>
      <c r="N1379" t="s">
        <v>710</v>
      </c>
      <c r="O1379" t="str">
        <f>VLOOKUP(БД_2023[[#This Row],[Товар]],'СВ данные'!$E$2:$F$373,2,0)</f>
        <v>Разное</v>
      </c>
    </row>
    <row r="1380" spans="1:15" x14ac:dyDescent="0.2">
      <c r="A1380" s="14" t="s">
        <v>14</v>
      </c>
      <c r="B1380" s="4">
        <v>45261</v>
      </c>
      <c r="C1380" t="s">
        <v>427</v>
      </c>
      <c r="D1380" s="33" t="s">
        <v>1181</v>
      </c>
      <c r="E1380" s="7" t="s">
        <v>57</v>
      </c>
      <c r="F1380" s="6" t="s">
        <v>375</v>
      </c>
      <c r="G1380" s="15">
        <v>13.5</v>
      </c>
      <c r="H1380" s="7" t="s">
        <v>33</v>
      </c>
      <c r="I1380" s="16">
        <v>77140</v>
      </c>
      <c r="J1380" s="18" t="s">
        <v>544</v>
      </c>
      <c r="K1380" t="str">
        <f>IF((БД_2023[[#This Row],[ВЫРУЧКА (ТГ.)]]/70)&gt;5000,(БД_2023[[#This Row],[ВЫРУЧКА (ТГ.)]]/70),"")</f>
        <v/>
      </c>
      <c r="L1380" t="str">
        <f>_xlfn.CONCAT(БД_2023[[#This Row],[Имя]]," ",RIGHT(БД_2023[[#This Row],[Номер телефона]],5))</f>
        <v>ДАРЬЯ 8****</v>
      </c>
      <c r="M1380" s="17" t="str">
        <f>VLOOKUP(БД_2023[[#This Row],[Имя]],'СВ данные'!$A$1:$B$212,2,0)</f>
        <v>Ж</v>
      </c>
      <c r="N1380" t="s">
        <v>711</v>
      </c>
      <c r="O1380" t="str">
        <f>VLOOKUP(БД_2023[[#This Row],[Товар]],'СВ данные'!$E$2:$F$373,2,0)</f>
        <v>Детская одежда</v>
      </c>
    </row>
    <row r="1381" spans="1:15" x14ac:dyDescent="0.2">
      <c r="A1381" s="14" t="s">
        <v>14</v>
      </c>
      <c r="B1381" s="4">
        <v>45261</v>
      </c>
      <c r="C1381" t="s">
        <v>427</v>
      </c>
      <c r="D1381" s="33" t="s">
        <v>889</v>
      </c>
      <c r="E1381" t="s">
        <v>65</v>
      </c>
      <c r="F1381" s="6">
        <v>147873</v>
      </c>
      <c r="G1381" s="15">
        <v>12.95</v>
      </c>
      <c r="H1381" s="7" t="s">
        <v>33</v>
      </c>
      <c r="I1381" s="16">
        <v>1047410</v>
      </c>
      <c r="J1381" s="18" t="s">
        <v>352</v>
      </c>
      <c r="K1381" s="3">
        <f>IF((БД_2023[[#This Row],[ВЫРУЧКА (ТГ.)]]/70)&gt;5000,(БД_2023[[#This Row],[ВЫРУЧКА (ТГ.)]]/70),"")</f>
        <v>14963</v>
      </c>
      <c r="L1381" t="str">
        <f>_xlfn.CONCAT(БД_2023[[#This Row],[Имя]]," ",RIGHT(БД_2023[[#This Row],[Номер телефона]],5))</f>
        <v>ДАРЬЯ 5****</v>
      </c>
      <c r="M1381" s="17" t="str">
        <f>VLOOKUP(БД_2023[[#This Row],[Имя]],'СВ данные'!$A$1:$B$212,2,0)</f>
        <v>Ж</v>
      </c>
      <c r="N1381" t="s">
        <v>711</v>
      </c>
      <c r="O1381" t="str">
        <f>VLOOKUP(БД_2023[[#This Row],[Товар]],'СВ данные'!$E$2:$F$373,2,0)</f>
        <v>Игрушки</v>
      </c>
    </row>
    <row r="1382" spans="1:15" x14ac:dyDescent="0.2">
      <c r="A1382" s="14" t="s">
        <v>11</v>
      </c>
      <c r="B1382" s="4">
        <v>45262</v>
      </c>
      <c r="C1382" t="s">
        <v>583</v>
      </c>
      <c r="D1382" s="33" t="s">
        <v>1161</v>
      </c>
      <c r="E1382" s="7" t="s">
        <v>303</v>
      </c>
      <c r="F1382" s="6">
        <v>36335</v>
      </c>
      <c r="G1382" s="15">
        <v>13.45</v>
      </c>
      <c r="H1382" s="7" t="s">
        <v>33</v>
      </c>
      <c r="I1382" s="16">
        <v>178066</v>
      </c>
      <c r="J1382" s="18" t="s">
        <v>25</v>
      </c>
      <c r="K1382" t="str">
        <f>IF((БД_2023[[#This Row],[ВЫРУЧКА (ТГ.)]]/70)&gt;5000,(БД_2023[[#This Row],[ВЫРУЧКА (ТГ.)]]/70),"")</f>
        <v/>
      </c>
      <c r="L1382" t="str">
        <f>_xlfn.CONCAT(БД_2023[[#This Row],[Имя]]," ",RIGHT(БД_2023[[#This Row],[Номер телефона]],5))</f>
        <v>АЙГУЛЬ 0****</v>
      </c>
      <c r="M1382" s="17" t="str">
        <f>VLOOKUP(БД_2023[[#This Row],[Имя]],'СВ данные'!$A$1:$B$212,2,0)</f>
        <v>Ж</v>
      </c>
      <c r="N1382" t="s">
        <v>711</v>
      </c>
      <c r="O1382" t="str">
        <f>VLOOKUP(БД_2023[[#This Row],[Товар]],'СВ данные'!$E$2:$F$373,2,0)</f>
        <v>Аксессуары для телефона</v>
      </c>
    </row>
    <row r="1383" spans="1:15" x14ac:dyDescent="0.2">
      <c r="A1383" s="14" t="s">
        <v>9</v>
      </c>
      <c r="B1383" s="4">
        <v>45263</v>
      </c>
      <c r="C1383" t="s">
        <v>411</v>
      </c>
      <c r="D1383" s="33" t="s">
        <v>905</v>
      </c>
      <c r="E1383" s="7" t="s">
        <v>325</v>
      </c>
      <c r="F1383" s="6">
        <v>7935</v>
      </c>
      <c r="G1383" s="15">
        <v>13.3</v>
      </c>
      <c r="H1383" s="7" t="s">
        <v>36</v>
      </c>
      <c r="I1383" s="16">
        <v>84910</v>
      </c>
      <c r="J1383" s="18" t="s">
        <v>533</v>
      </c>
      <c r="K1383" t="str">
        <f>IF((БД_2023[[#This Row],[ВЫРУЧКА (ТГ.)]]/70)&gt;5000,(БД_2023[[#This Row],[ВЫРУЧКА (ТГ.)]]/70),"")</f>
        <v/>
      </c>
      <c r="L1383" t="str">
        <f>_xlfn.CONCAT(БД_2023[[#This Row],[Имя]]," ",RIGHT(БД_2023[[#This Row],[Номер телефона]],5))</f>
        <v>СЕРГЕЙ 6****</v>
      </c>
      <c r="M1383" s="17" t="str">
        <f>VLOOKUP(БД_2023[[#This Row],[Имя]],'СВ данные'!$A$1:$B$212,2,0)</f>
        <v>М</v>
      </c>
      <c r="N1383" t="s">
        <v>711</v>
      </c>
      <c r="O1383" t="str">
        <f>VLOOKUP(БД_2023[[#This Row],[Товар]],'СВ данные'!$E$2:$F$373,2,0)</f>
        <v>Разное</v>
      </c>
    </row>
    <row r="1384" spans="1:15" x14ac:dyDescent="0.2">
      <c r="A1384" s="14" t="s">
        <v>18</v>
      </c>
      <c r="B1384" s="4">
        <v>45264</v>
      </c>
      <c r="C1384" t="s">
        <v>431</v>
      </c>
      <c r="D1384" s="33" t="s">
        <v>1306</v>
      </c>
      <c r="E1384" t="s">
        <v>179</v>
      </c>
      <c r="F1384" s="6">
        <v>17202</v>
      </c>
      <c r="G1384" s="15">
        <v>13.5</v>
      </c>
      <c r="H1384" s="7" t="s">
        <v>354</v>
      </c>
      <c r="I1384" s="16">
        <v>142870</v>
      </c>
      <c r="J1384" s="18" t="s">
        <v>30</v>
      </c>
      <c r="K1384" t="str">
        <f>IF((БД_2023[[#This Row],[ВЫРУЧКА (ТГ.)]]/70)&gt;5000,(БД_2023[[#This Row],[ВЫРУЧКА (ТГ.)]]/70),"")</f>
        <v/>
      </c>
      <c r="L1384" t="str">
        <f>_xlfn.CONCAT(БД_2023[[#This Row],[Имя]]," ",RIGHT(БД_2023[[#This Row],[Номер телефона]],5))</f>
        <v>АНАСТАСИЯ 5****</v>
      </c>
      <c r="M1384" s="17" t="str">
        <f>VLOOKUP(БД_2023[[#This Row],[Имя]],'СВ данные'!$A$1:$B$212,2,0)</f>
        <v>Ж</v>
      </c>
      <c r="N1384" t="s">
        <v>30</v>
      </c>
      <c r="O1384" t="str">
        <f>VLOOKUP(БД_2023[[#This Row],[Товар]],'СВ данные'!$E$2:$F$373,2,0)</f>
        <v>Разное</v>
      </c>
    </row>
    <row r="1385" spans="1:15" x14ac:dyDescent="0.2">
      <c r="A1385" s="14" t="s">
        <v>11</v>
      </c>
      <c r="B1385" s="4">
        <v>45264</v>
      </c>
      <c r="C1385" t="s">
        <v>410</v>
      </c>
      <c r="D1385" s="33" t="s">
        <v>1307</v>
      </c>
      <c r="E1385" t="s">
        <v>179</v>
      </c>
      <c r="F1385" s="6">
        <v>2045</v>
      </c>
      <c r="G1385" s="15">
        <v>13.35</v>
      </c>
      <c r="H1385" s="7" t="s">
        <v>33</v>
      </c>
      <c r="I1385" s="16">
        <v>34300</v>
      </c>
      <c r="J1385" s="18" t="s">
        <v>25</v>
      </c>
      <c r="K1385" t="str">
        <f>IF((БД_2023[[#This Row],[ВЫРУЧКА (ТГ.)]]/70)&gt;5000,(БД_2023[[#This Row],[ВЫРУЧКА (ТГ.)]]/70),"")</f>
        <v/>
      </c>
      <c r="L1385" t="str">
        <f>_xlfn.CONCAT(БД_2023[[#This Row],[Имя]]," ",RIGHT(БД_2023[[#This Row],[Номер телефона]],5))</f>
        <v>ОЛЬГА 3****</v>
      </c>
      <c r="M1385" s="17" t="str">
        <f>VLOOKUP(БД_2023[[#This Row],[Имя]],'СВ данные'!$A$1:$B$212,2,0)</f>
        <v>Ж</v>
      </c>
      <c r="N1385" t="s">
        <v>711</v>
      </c>
      <c r="O1385" t="str">
        <f>VLOOKUP(БД_2023[[#This Row],[Товар]],'СВ данные'!$E$2:$F$373,2,0)</f>
        <v>Разное</v>
      </c>
    </row>
    <row r="1386" spans="1:15" x14ac:dyDescent="0.2">
      <c r="A1386" s="14" t="s">
        <v>18</v>
      </c>
      <c r="B1386" s="4">
        <v>45264</v>
      </c>
      <c r="C1386" t="s">
        <v>400</v>
      </c>
      <c r="D1386" s="33" t="s">
        <v>1091</v>
      </c>
      <c r="E1386" s="7" t="s">
        <v>52</v>
      </c>
      <c r="F1386" s="6">
        <v>9284</v>
      </c>
      <c r="G1386" s="15">
        <v>13.5</v>
      </c>
      <c r="H1386" s="7" t="s">
        <v>34</v>
      </c>
      <c r="I1386" s="16">
        <v>84910</v>
      </c>
      <c r="J1386" s="18" t="s">
        <v>25</v>
      </c>
      <c r="K1386" t="str">
        <f>IF((БД_2023[[#This Row],[ВЫРУЧКА (ТГ.)]]/70)&gt;5000,(БД_2023[[#This Row],[ВЫРУЧКА (ТГ.)]]/70),"")</f>
        <v/>
      </c>
      <c r="L1386" t="str">
        <f>_xlfn.CONCAT(БД_2023[[#This Row],[Имя]]," ",RIGHT(БД_2023[[#This Row],[Номер телефона]],5))</f>
        <v>АННА 7****</v>
      </c>
      <c r="M1386" s="17" t="str">
        <f>VLOOKUP(БД_2023[[#This Row],[Имя]],'СВ данные'!$A$1:$B$212,2,0)</f>
        <v>Ж</v>
      </c>
      <c r="N1386" t="s">
        <v>711</v>
      </c>
      <c r="O1386" t="str">
        <f>VLOOKUP(БД_2023[[#This Row],[Товар]],'СВ данные'!$E$2:$F$373,2,0)</f>
        <v>Для дома</v>
      </c>
    </row>
    <row r="1387" spans="1:15" x14ac:dyDescent="0.2">
      <c r="A1387" s="14" t="s">
        <v>14</v>
      </c>
      <c r="B1387" s="4">
        <v>45264</v>
      </c>
      <c r="C1387" t="s">
        <v>631</v>
      </c>
      <c r="D1387" s="33" t="s">
        <v>1203</v>
      </c>
      <c r="E1387" s="7" t="s">
        <v>175</v>
      </c>
      <c r="F1387" s="6">
        <v>12070.08</v>
      </c>
      <c r="G1387" s="15">
        <v>13.4</v>
      </c>
      <c r="H1387" s="7" t="s">
        <v>33</v>
      </c>
      <c r="I1387" s="16">
        <v>94780</v>
      </c>
      <c r="J1387" s="18" t="s">
        <v>544</v>
      </c>
      <c r="K1387" t="str">
        <f>IF((БД_2023[[#This Row],[ВЫРУЧКА (ТГ.)]]/70)&gt;5000,(БД_2023[[#This Row],[ВЫРУЧКА (ТГ.)]]/70),"")</f>
        <v/>
      </c>
      <c r="L1387" t="str">
        <f>_xlfn.CONCAT(БД_2023[[#This Row],[Имя]]," ",RIGHT(БД_2023[[#This Row],[Номер телефона]],5))</f>
        <v>ЛЕСЯ 5****</v>
      </c>
      <c r="M1387" s="17" t="str">
        <f>VLOOKUP(БД_2023[[#This Row],[Имя]],'СВ данные'!$A$1:$B$212,2,0)</f>
        <v>Ж</v>
      </c>
      <c r="N1387" t="s">
        <v>711</v>
      </c>
      <c r="O1387" t="str">
        <f>VLOOKUP(БД_2023[[#This Row],[Товар]],'СВ данные'!$E$2:$F$373,2,0)</f>
        <v>Одежда</v>
      </c>
    </row>
    <row r="1388" spans="1:15" x14ac:dyDescent="0.2">
      <c r="A1388" s="14" t="s">
        <v>13</v>
      </c>
      <c r="B1388" s="4">
        <v>45265</v>
      </c>
      <c r="C1388" t="s">
        <v>407</v>
      </c>
      <c r="D1388" s="33" t="s">
        <v>1256</v>
      </c>
      <c r="E1388" t="s">
        <v>65</v>
      </c>
      <c r="F1388" s="6">
        <v>7431</v>
      </c>
      <c r="G1388" s="15">
        <v>13.3</v>
      </c>
      <c r="H1388" s="7" t="s">
        <v>36</v>
      </c>
      <c r="I1388" s="16">
        <v>114870</v>
      </c>
      <c r="J1388" s="18" t="s">
        <v>533</v>
      </c>
      <c r="K1388" t="str">
        <f>IF((БД_2023[[#This Row],[ВЫРУЧКА (ТГ.)]]/70)&gt;5000,(БД_2023[[#This Row],[ВЫРУЧКА (ТГ.)]]/70),"")</f>
        <v/>
      </c>
      <c r="L1388" t="str">
        <f>_xlfn.CONCAT(БД_2023[[#This Row],[Имя]]," ",RIGHT(БД_2023[[#This Row],[Номер телефона]],5))</f>
        <v>ВАДИМ 8****</v>
      </c>
      <c r="M1388" s="17" t="str">
        <f>VLOOKUP(БД_2023[[#This Row],[Имя]],'СВ данные'!$A$1:$B$212,2,0)</f>
        <v>М</v>
      </c>
      <c r="N1388" t="s">
        <v>711</v>
      </c>
      <c r="O1388" t="str">
        <f>VLOOKUP(БД_2023[[#This Row],[Товар]],'СВ данные'!$E$2:$F$373,2,0)</f>
        <v>Игрушки</v>
      </c>
    </row>
    <row r="1389" spans="1:15" x14ac:dyDescent="0.2">
      <c r="A1389" s="14" t="s">
        <v>11</v>
      </c>
      <c r="B1389" s="4">
        <v>45265</v>
      </c>
      <c r="C1389" t="s">
        <v>414</v>
      </c>
      <c r="D1389" s="33" t="s">
        <v>1210</v>
      </c>
      <c r="E1389" s="7" t="s">
        <v>45</v>
      </c>
      <c r="F1389" s="6">
        <v>1003</v>
      </c>
      <c r="G1389" s="15">
        <v>13.35</v>
      </c>
      <c r="H1389" s="7" t="s">
        <v>33</v>
      </c>
      <c r="I1389" s="16">
        <v>34300</v>
      </c>
      <c r="J1389" s="18" t="s">
        <v>25</v>
      </c>
      <c r="K1389" t="str">
        <f>IF((БД_2023[[#This Row],[ВЫРУЧКА (ТГ.)]]/70)&gt;5000,(БД_2023[[#This Row],[ВЫРУЧКА (ТГ.)]]/70),"")</f>
        <v/>
      </c>
      <c r="L1389" t="str">
        <f>_xlfn.CONCAT(БД_2023[[#This Row],[Имя]]," ",RIGHT(БД_2023[[#This Row],[Номер телефона]],5))</f>
        <v>ЕКАТЕРИНА 1****</v>
      </c>
      <c r="M1389" s="17" t="str">
        <f>VLOOKUP(БД_2023[[#This Row],[Имя]],'СВ данные'!$A$1:$B$212,2,0)</f>
        <v>Ж</v>
      </c>
      <c r="N1389" t="s">
        <v>711</v>
      </c>
      <c r="O1389" t="str">
        <f>VLOOKUP(БД_2023[[#This Row],[Товар]],'СВ данные'!$E$2:$F$373,2,0)</f>
        <v>Одежда</v>
      </c>
    </row>
    <row r="1390" spans="1:15" x14ac:dyDescent="0.2">
      <c r="A1390" s="14" t="s">
        <v>11</v>
      </c>
      <c r="B1390" s="4">
        <v>45265</v>
      </c>
      <c r="C1390" t="s">
        <v>400</v>
      </c>
      <c r="D1390" s="33" t="s">
        <v>872</v>
      </c>
      <c r="E1390" s="7" t="s">
        <v>323</v>
      </c>
      <c r="F1390" s="6">
        <v>6063</v>
      </c>
      <c r="G1390" s="15">
        <v>13.35</v>
      </c>
      <c r="H1390" s="7" t="s">
        <v>33</v>
      </c>
      <c r="I1390" s="16">
        <v>29694</v>
      </c>
      <c r="J1390" s="18" t="s">
        <v>25</v>
      </c>
      <c r="K1390" t="str">
        <f>IF((БД_2023[[#This Row],[ВЫРУЧКА (ТГ.)]]/70)&gt;5000,(БД_2023[[#This Row],[ВЫРУЧКА (ТГ.)]]/70),"")</f>
        <v/>
      </c>
      <c r="L1390" t="str">
        <f>_xlfn.CONCAT(БД_2023[[#This Row],[Имя]]," ",RIGHT(БД_2023[[#This Row],[Номер телефона]],5))</f>
        <v>АННА 3****</v>
      </c>
      <c r="M1390" s="17" t="str">
        <f>VLOOKUP(БД_2023[[#This Row],[Имя]],'СВ данные'!$A$1:$B$212,2,0)</f>
        <v>Ж</v>
      </c>
      <c r="N1390" t="s">
        <v>711</v>
      </c>
      <c r="O1390" t="str">
        <f>VLOOKUP(БД_2023[[#This Row],[Товар]],'СВ данные'!$E$2:$F$373,2,0)</f>
        <v>Разное</v>
      </c>
    </row>
    <row r="1391" spans="1:15" x14ac:dyDescent="0.2">
      <c r="A1391" s="14" t="s">
        <v>11</v>
      </c>
      <c r="B1391" s="4">
        <v>45265</v>
      </c>
      <c r="C1391" t="s">
        <v>400</v>
      </c>
      <c r="D1391" s="33" t="s">
        <v>872</v>
      </c>
      <c r="E1391" s="7" t="s">
        <v>236</v>
      </c>
      <c r="F1391" s="6">
        <v>4700</v>
      </c>
      <c r="G1391" s="15">
        <v>13.35</v>
      </c>
      <c r="H1391" s="7" t="s">
        <v>33</v>
      </c>
      <c r="I1391" s="16">
        <v>23030</v>
      </c>
      <c r="J1391" s="18" t="s">
        <v>25</v>
      </c>
      <c r="K1391" t="str">
        <f>IF((БД_2023[[#This Row],[ВЫРУЧКА (ТГ.)]]/70)&gt;5000,(БД_2023[[#This Row],[ВЫРУЧКА (ТГ.)]]/70),"")</f>
        <v/>
      </c>
      <c r="L1391" t="str">
        <f>_xlfn.CONCAT(БД_2023[[#This Row],[Имя]]," ",RIGHT(БД_2023[[#This Row],[Номер телефона]],5))</f>
        <v>АННА 3****</v>
      </c>
      <c r="M1391" s="17" t="str">
        <f>VLOOKUP(БД_2023[[#This Row],[Имя]],'СВ данные'!$A$1:$B$212,2,0)</f>
        <v>Ж</v>
      </c>
      <c r="N1391" t="s">
        <v>711</v>
      </c>
      <c r="O1391" t="str">
        <f>VLOOKUP(БД_2023[[#This Row],[Товар]],'СВ данные'!$E$2:$F$373,2,0)</f>
        <v>Разное</v>
      </c>
    </row>
    <row r="1392" spans="1:15" x14ac:dyDescent="0.2">
      <c r="A1392" s="14" t="s">
        <v>0</v>
      </c>
      <c r="B1392" s="4">
        <v>45265</v>
      </c>
      <c r="C1392" t="s">
        <v>408</v>
      </c>
      <c r="D1392" s="33" t="s">
        <v>1222</v>
      </c>
      <c r="E1392" s="7" t="s">
        <v>143</v>
      </c>
      <c r="F1392" s="6">
        <v>7900</v>
      </c>
      <c r="G1392" s="15">
        <v>13.4</v>
      </c>
      <c r="H1392" s="7" t="s">
        <v>36</v>
      </c>
      <c r="I1392" s="16">
        <v>64421</v>
      </c>
      <c r="J1392" s="18" t="s">
        <v>533</v>
      </c>
      <c r="K1392" t="str">
        <f>IF((БД_2023[[#This Row],[ВЫРУЧКА (ТГ.)]]/70)&gt;5000,(БД_2023[[#This Row],[ВЫРУЧКА (ТГ.)]]/70),"")</f>
        <v/>
      </c>
      <c r="L1392" t="str">
        <f>_xlfn.CONCAT(БД_2023[[#This Row],[Имя]]," ",RIGHT(БД_2023[[#This Row],[Номер телефона]],5))</f>
        <v>ЕЛЕНА 4****</v>
      </c>
      <c r="M1392" s="17" t="str">
        <f>VLOOKUP(БД_2023[[#This Row],[Имя]],'СВ данные'!$A$1:$B$212,2,0)</f>
        <v>Ж</v>
      </c>
      <c r="N1392" t="s">
        <v>711</v>
      </c>
      <c r="O1392" t="str">
        <f>VLOOKUP(БД_2023[[#This Row],[Товар]],'СВ данные'!$E$2:$F$373,2,0)</f>
        <v>Одежда</v>
      </c>
    </row>
    <row r="1393" spans="1:15" x14ac:dyDescent="0.2">
      <c r="A1393" s="14" t="s">
        <v>9</v>
      </c>
      <c r="B1393" s="4">
        <v>45265</v>
      </c>
      <c r="C1393" t="s">
        <v>634</v>
      </c>
      <c r="D1393" s="18" t="s">
        <v>1308</v>
      </c>
      <c r="E1393" s="7" t="s">
        <v>338</v>
      </c>
      <c r="F1393" s="6">
        <v>118564</v>
      </c>
      <c r="G1393" s="15">
        <v>0</v>
      </c>
      <c r="H1393" s="7" t="s">
        <v>41</v>
      </c>
      <c r="I1393" s="16">
        <v>911680</v>
      </c>
      <c r="J1393" s="18" t="s">
        <v>534</v>
      </c>
      <c r="K1393" s="3">
        <f>IF((БД_2023[[#This Row],[ВЫРУЧКА (ТГ.)]]/70)&gt;5000,(БД_2023[[#This Row],[ВЫРУЧКА (ТГ.)]]/70),"")</f>
        <v>13024</v>
      </c>
      <c r="L1393" t="str">
        <f>_xlfn.CONCAT(БД_2023[[#This Row],[Имя]]," ",RIGHT(БД_2023[[#This Row],[Номер телефона]],5))</f>
        <v>МАВЛЮДА 5****</v>
      </c>
      <c r="M1393" s="17" t="str">
        <f>VLOOKUP(БД_2023[[#This Row],[Имя]],'СВ данные'!$A$1:$B$212,2,0)</f>
        <v>Ж</v>
      </c>
      <c r="N1393" t="s">
        <v>710</v>
      </c>
      <c r="O1393" t="str">
        <f>VLOOKUP(БД_2023[[#This Row],[Товар]],'СВ данные'!$E$2:$F$373,2,0)</f>
        <v>Разное</v>
      </c>
    </row>
    <row r="1394" spans="1:15" x14ac:dyDescent="0.2">
      <c r="A1394" s="14" t="s">
        <v>13</v>
      </c>
      <c r="B1394" s="4">
        <v>45266</v>
      </c>
      <c r="C1394" t="s">
        <v>353</v>
      </c>
      <c r="D1394" s="33" t="s">
        <v>789</v>
      </c>
      <c r="E1394" s="7" t="s">
        <v>175</v>
      </c>
      <c r="F1394" s="6">
        <v>8118</v>
      </c>
      <c r="G1394" s="15">
        <v>13.25</v>
      </c>
      <c r="H1394" s="7" t="s">
        <v>36</v>
      </c>
      <c r="I1394" s="16">
        <v>90160</v>
      </c>
      <c r="J1394" s="18" t="s">
        <v>533</v>
      </c>
      <c r="K1394" t="str">
        <f>IF((БД_2023[[#This Row],[ВЫРУЧКА (ТГ.)]]/70)&gt;5000,(БД_2023[[#This Row],[ВЫРУЧКА (ТГ.)]]/70),"")</f>
        <v/>
      </c>
      <c r="L1394" t="str">
        <f>_xlfn.CONCAT(БД_2023[[#This Row],[Имя]]," ",RIGHT(БД_2023[[#This Row],[Номер телефона]],5))</f>
        <v>ИРИНА 8****</v>
      </c>
      <c r="M1394" s="17" t="str">
        <f>VLOOKUP(БД_2023[[#This Row],[Имя]],'СВ данные'!$A$1:$B$212,2,0)</f>
        <v>Ж</v>
      </c>
      <c r="N1394" t="s">
        <v>711</v>
      </c>
      <c r="O1394" t="str">
        <f>VLOOKUP(БД_2023[[#This Row],[Товар]],'СВ данные'!$E$2:$F$373,2,0)</f>
        <v>Одежда</v>
      </c>
    </row>
    <row r="1395" spans="1:15" x14ac:dyDescent="0.2">
      <c r="A1395" s="14" t="s">
        <v>18</v>
      </c>
      <c r="B1395" s="4">
        <v>45266</v>
      </c>
      <c r="C1395" t="s">
        <v>464</v>
      </c>
      <c r="D1395" s="33" t="s">
        <v>1208</v>
      </c>
      <c r="E1395" t="s">
        <v>295</v>
      </c>
      <c r="F1395" s="6">
        <v>949</v>
      </c>
      <c r="G1395" s="15">
        <v>13.7</v>
      </c>
      <c r="H1395" s="7" t="s">
        <v>33</v>
      </c>
      <c r="I1395" s="16">
        <v>56840</v>
      </c>
      <c r="J1395" s="18" t="s">
        <v>30</v>
      </c>
      <c r="K1395" t="str">
        <f>IF((БД_2023[[#This Row],[ВЫРУЧКА (ТГ.)]]/70)&gt;5000,(БД_2023[[#This Row],[ВЫРУЧКА (ТГ.)]]/70),"")</f>
        <v/>
      </c>
      <c r="L1395" t="str">
        <f>_xlfn.CONCAT(БД_2023[[#This Row],[Имя]]," ",RIGHT(БД_2023[[#This Row],[Номер телефона]],5))</f>
        <v>АЛЛА 7****</v>
      </c>
      <c r="M1395" s="17" t="str">
        <f>VLOOKUP(БД_2023[[#This Row],[Имя]],'СВ данные'!$A$1:$B$212,2,0)</f>
        <v>Ж</v>
      </c>
      <c r="N1395" t="s">
        <v>30</v>
      </c>
      <c r="O1395" t="str">
        <f>VLOOKUP(БД_2023[[#This Row],[Товар]],'СВ данные'!$E$2:$F$373,2,0)</f>
        <v>Товары для кухни</v>
      </c>
    </row>
    <row r="1396" spans="1:15" x14ac:dyDescent="0.2">
      <c r="A1396" s="14" t="s">
        <v>0</v>
      </c>
      <c r="B1396" s="4">
        <v>45266</v>
      </c>
      <c r="C1396" t="s">
        <v>613</v>
      </c>
      <c r="D1396" s="33" t="s">
        <v>1201</v>
      </c>
      <c r="E1396" t="s">
        <v>179</v>
      </c>
      <c r="F1396" s="6">
        <v>15872.1</v>
      </c>
      <c r="G1396" s="15">
        <v>70</v>
      </c>
      <c r="H1396" s="7" t="s">
        <v>37</v>
      </c>
      <c r="I1396" s="16">
        <v>142282</v>
      </c>
      <c r="J1396" s="18" t="s">
        <v>535</v>
      </c>
      <c r="K1396" t="str">
        <f>IF((БД_2023[[#This Row],[ВЫРУЧКА (ТГ.)]]/70)&gt;5000,(БД_2023[[#This Row],[ВЫРУЧКА (ТГ.)]]/70),"")</f>
        <v/>
      </c>
      <c r="L1396" t="str">
        <f>_xlfn.CONCAT(БД_2023[[#This Row],[Имя]]," ",RIGHT(БД_2023[[#This Row],[Номер телефона]],5))</f>
        <v>ГИЛЬЗАТ 7****</v>
      </c>
      <c r="M1396" s="17" t="str">
        <f>VLOOKUP(БД_2023[[#This Row],[Имя]],'СВ данные'!$A$1:$B$212,2,0)</f>
        <v>Ж</v>
      </c>
      <c r="N1396" t="s">
        <v>710</v>
      </c>
      <c r="O1396" t="str">
        <f>VLOOKUP(БД_2023[[#This Row],[Товар]],'СВ данные'!$E$2:$F$373,2,0)</f>
        <v>Разное</v>
      </c>
    </row>
    <row r="1397" spans="1:15" x14ac:dyDescent="0.2">
      <c r="A1397" s="14" t="s">
        <v>11</v>
      </c>
      <c r="B1397" s="4">
        <v>45266</v>
      </c>
      <c r="C1397" t="s">
        <v>593</v>
      </c>
      <c r="D1397" s="33" t="s">
        <v>1054</v>
      </c>
      <c r="E1397" s="7" t="s">
        <v>349</v>
      </c>
      <c r="F1397" s="6">
        <v>1020</v>
      </c>
      <c r="G1397" s="15">
        <v>13.35</v>
      </c>
      <c r="H1397" s="7" t="s">
        <v>33</v>
      </c>
      <c r="I1397" s="16">
        <v>4018</v>
      </c>
      <c r="J1397" s="18" t="s">
        <v>25</v>
      </c>
      <c r="K1397" t="str">
        <f>IF((БД_2023[[#This Row],[ВЫРУЧКА (ТГ.)]]/70)&gt;5000,(БД_2023[[#This Row],[ВЫРУЧКА (ТГ.)]]/70),"")</f>
        <v/>
      </c>
      <c r="L1397" t="str">
        <f>_xlfn.CONCAT(БД_2023[[#This Row],[Имя]]," ",RIGHT(БД_2023[[#This Row],[Номер телефона]],5))</f>
        <v>АНДРЕЙ 2****</v>
      </c>
      <c r="M1397" s="17" t="str">
        <f>VLOOKUP(БД_2023[[#This Row],[Имя]],'СВ данные'!$A$1:$B$212,2,0)</f>
        <v>М</v>
      </c>
      <c r="N1397" t="s">
        <v>711</v>
      </c>
      <c r="O1397" t="str">
        <f>VLOOKUP(БД_2023[[#This Row],[Товар]],'СВ данные'!$E$2:$F$373,2,0)</f>
        <v>Инструменты</v>
      </c>
    </row>
    <row r="1398" spans="1:15" x14ac:dyDescent="0.2">
      <c r="A1398" s="14" t="s">
        <v>13</v>
      </c>
      <c r="B1398" s="4">
        <v>45266</v>
      </c>
      <c r="C1398" t="s">
        <v>412</v>
      </c>
      <c r="D1398" s="33" t="s">
        <v>1121</v>
      </c>
      <c r="E1398" s="7" t="s">
        <v>49</v>
      </c>
      <c r="F1398" s="6">
        <v>4793</v>
      </c>
      <c r="G1398" s="15">
        <v>13.25</v>
      </c>
      <c r="H1398" s="7" t="s">
        <v>36</v>
      </c>
      <c r="I1398" s="16">
        <v>49000</v>
      </c>
      <c r="J1398" s="18" t="s">
        <v>533</v>
      </c>
      <c r="K1398" t="str">
        <f>IF((БД_2023[[#This Row],[ВЫРУЧКА (ТГ.)]]/70)&gt;5000,(БД_2023[[#This Row],[ВЫРУЧКА (ТГ.)]]/70),"")</f>
        <v/>
      </c>
      <c r="L1398" t="str">
        <f>_xlfn.CONCAT(БД_2023[[#This Row],[Имя]]," ",RIGHT(БД_2023[[#This Row],[Номер телефона]],5))</f>
        <v>ДМИТРИЙ 6****</v>
      </c>
      <c r="M1398" s="17" t="str">
        <f>VLOOKUP(БД_2023[[#This Row],[Имя]],'СВ данные'!$A$1:$B$212,2,0)</f>
        <v>М</v>
      </c>
      <c r="N1398" t="s">
        <v>711</v>
      </c>
      <c r="O1398" t="str">
        <f>VLOOKUP(БД_2023[[#This Row],[Товар]],'СВ данные'!$E$2:$F$373,2,0)</f>
        <v>Сумки</v>
      </c>
    </row>
    <row r="1399" spans="1:15" x14ac:dyDescent="0.2">
      <c r="A1399" s="14" t="s">
        <v>9</v>
      </c>
      <c r="B1399" s="4">
        <v>45266</v>
      </c>
      <c r="C1399" t="s">
        <v>478</v>
      </c>
      <c r="D1399" s="33" t="s">
        <v>891</v>
      </c>
      <c r="E1399" s="7" t="s">
        <v>49</v>
      </c>
      <c r="F1399" s="6">
        <v>31212</v>
      </c>
      <c r="G1399" s="15">
        <v>13.5</v>
      </c>
      <c r="H1399" s="7" t="s">
        <v>37</v>
      </c>
      <c r="I1399" s="16">
        <v>288960</v>
      </c>
      <c r="J1399" s="18" t="s">
        <v>533</v>
      </c>
      <c r="K1399" t="str">
        <f>IF((БД_2023[[#This Row],[ВЫРУЧКА (ТГ.)]]/70)&gt;5000,(БД_2023[[#This Row],[ВЫРУЧКА (ТГ.)]]/70),"")</f>
        <v/>
      </c>
      <c r="L1399" t="str">
        <f>_xlfn.CONCAT(БД_2023[[#This Row],[Имя]]," ",RIGHT(БД_2023[[#This Row],[Номер телефона]],5))</f>
        <v>ГЕРАСИМЕНКО 1****</v>
      </c>
      <c r="M1399" s="17" t="str">
        <f>VLOOKUP(БД_2023[[#This Row],[Имя]],'СВ данные'!$A$1:$B$212,2,0)</f>
        <v>М</v>
      </c>
      <c r="N1399" t="s">
        <v>711</v>
      </c>
      <c r="O1399" t="str">
        <f>VLOOKUP(БД_2023[[#This Row],[Товар]],'СВ данные'!$E$2:$F$373,2,0)</f>
        <v>Сумки</v>
      </c>
    </row>
    <row r="1400" spans="1:15" x14ac:dyDescent="0.2">
      <c r="A1400" s="14" t="s">
        <v>11</v>
      </c>
      <c r="B1400" s="4">
        <v>45266</v>
      </c>
      <c r="C1400" t="s">
        <v>353</v>
      </c>
      <c r="D1400" s="33" t="s">
        <v>1309</v>
      </c>
      <c r="E1400" t="s">
        <v>179</v>
      </c>
      <c r="F1400" s="6">
        <v>20496</v>
      </c>
      <c r="G1400" s="15">
        <v>13.35</v>
      </c>
      <c r="H1400" s="7" t="s">
        <v>12</v>
      </c>
      <c r="I1400" s="16">
        <v>99127</v>
      </c>
      <c r="J1400" s="18" t="s">
        <v>25</v>
      </c>
      <c r="K1400" t="str">
        <f>IF((БД_2023[[#This Row],[ВЫРУЧКА (ТГ.)]]/70)&gt;5000,(БД_2023[[#This Row],[ВЫРУЧКА (ТГ.)]]/70),"")</f>
        <v/>
      </c>
      <c r="L1400" t="str">
        <f>_xlfn.CONCAT(БД_2023[[#This Row],[Имя]]," ",RIGHT(БД_2023[[#This Row],[Номер телефона]],5))</f>
        <v>ИРИНА 0****</v>
      </c>
      <c r="M1400" s="17" t="str">
        <f>VLOOKUP(БД_2023[[#This Row],[Имя]],'СВ данные'!$A$1:$B$212,2,0)</f>
        <v>Ж</v>
      </c>
      <c r="N1400" t="s">
        <v>711</v>
      </c>
      <c r="O1400" t="str">
        <f>VLOOKUP(БД_2023[[#This Row],[Товар]],'СВ данные'!$E$2:$F$373,2,0)</f>
        <v>Разное</v>
      </c>
    </row>
    <row r="1401" spans="1:15" x14ac:dyDescent="0.2">
      <c r="A1401" s="14" t="s">
        <v>13</v>
      </c>
      <c r="B1401" s="4">
        <v>45267</v>
      </c>
      <c r="C1401" t="s">
        <v>400</v>
      </c>
      <c r="D1401" s="33" t="s">
        <v>1310</v>
      </c>
      <c r="E1401" s="7" t="s">
        <v>175</v>
      </c>
      <c r="F1401" s="6">
        <v>2584</v>
      </c>
      <c r="G1401" s="15">
        <v>67.2</v>
      </c>
      <c r="H1401" s="7" t="s">
        <v>33</v>
      </c>
      <c r="I1401" s="16">
        <v>61880</v>
      </c>
      <c r="J1401" s="18" t="s">
        <v>535</v>
      </c>
      <c r="K1401" t="str">
        <f>IF((БД_2023[[#This Row],[ВЫРУЧКА (ТГ.)]]/70)&gt;5000,(БД_2023[[#This Row],[ВЫРУЧКА (ТГ.)]]/70),"")</f>
        <v/>
      </c>
      <c r="L1401" t="str">
        <f>_xlfn.CONCAT(БД_2023[[#This Row],[Имя]]," ",RIGHT(БД_2023[[#This Row],[Номер телефона]],5))</f>
        <v>АННА 9****</v>
      </c>
      <c r="M1401" s="17" t="str">
        <f>VLOOKUP(БД_2023[[#This Row],[Имя]],'СВ данные'!$A$1:$B$212,2,0)</f>
        <v>Ж</v>
      </c>
      <c r="N1401" t="s">
        <v>710</v>
      </c>
      <c r="O1401" t="str">
        <f>VLOOKUP(БД_2023[[#This Row],[Товар]],'СВ данные'!$E$2:$F$373,2,0)</f>
        <v>Одежда</v>
      </c>
    </row>
    <row r="1402" spans="1:15" x14ac:dyDescent="0.2">
      <c r="A1402" s="14" t="s">
        <v>11</v>
      </c>
      <c r="B1402" s="4">
        <v>45267</v>
      </c>
      <c r="C1402" t="s">
        <v>668</v>
      </c>
      <c r="D1402" s="33" t="s">
        <v>887</v>
      </c>
      <c r="E1402" s="7" t="s">
        <v>57</v>
      </c>
      <c r="F1402" s="6">
        <v>14811</v>
      </c>
      <c r="G1402" s="15">
        <v>13.6</v>
      </c>
      <c r="H1402" s="7" t="s">
        <v>33</v>
      </c>
      <c r="I1402" s="16">
        <v>72569</v>
      </c>
      <c r="J1402" s="18" t="s">
        <v>25</v>
      </c>
      <c r="K1402" t="str">
        <f>IF((БД_2023[[#This Row],[ВЫРУЧКА (ТГ.)]]/70)&gt;5000,(БД_2023[[#This Row],[ВЫРУЧКА (ТГ.)]]/70),"")</f>
        <v/>
      </c>
      <c r="L1402" t="str">
        <f>_xlfn.CONCAT(БД_2023[[#This Row],[Имя]]," ",RIGHT(БД_2023[[#This Row],[Номер телефона]],5))</f>
        <v>ТИМУР 8****</v>
      </c>
      <c r="M1402" s="17" t="str">
        <f>VLOOKUP(БД_2023[[#This Row],[Имя]],'СВ данные'!$A$1:$B$212,2,0)</f>
        <v>М</v>
      </c>
      <c r="N1402" t="s">
        <v>711</v>
      </c>
      <c r="O1402" t="str">
        <f>VLOOKUP(БД_2023[[#This Row],[Товар]],'СВ данные'!$E$2:$F$373,2,0)</f>
        <v>Детская одежда</v>
      </c>
    </row>
    <row r="1403" spans="1:15" x14ac:dyDescent="0.2">
      <c r="A1403" s="14" t="s">
        <v>0</v>
      </c>
      <c r="B1403" s="4">
        <v>45267</v>
      </c>
      <c r="C1403" t="s">
        <v>468</v>
      </c>
      <c r="D1403" s="33" t="s">
        <v>1134</v>
      </c>
      <c r="E1403" s="7" t="s">
        <v>49</v>
      </c>
      <c r="F1403" s="6">
        <v>8291</v>
      </c>
      <c r="G1403" s="15">
        <v>13.5</v>
      </c>
      <c r="H1403" t="s">
        <v>35</v>
      </c>
      <c r="I1403" s="16">
        <v>72982</v>
      </c>
      <c r="J1403" s="18" t="s">
        <v>535</v>
      </c>
      <c r="K1403" t="str">
        <f>IF((БД_2023[[#This Row],[ВЫРУЧКА (ТГ.)]]/70)&gt;5000,(БД_2023[[#This Row],[ВЫРУЧКА (ТГ.)]]/70),"")</f>
        <v/>
      </c>
      <c r="L1403" t="str">
        <f>_xlfn.CONCAT(БД_2023[[#This Row],[Имя]]," ",RIGHT(БД_2023[[#This Row],[Номер телефона]],5))</f>
        <v>АЛЕКСЕЙ 5****</v>
      </c>
      <c r="M1403" s="17" t="str">
        <f>VLOOKUP(БД_2023[[#This Row],[Имя]],'СВ данные'!$A$1:$B$212,2,0)</f>
        <v>М</v>
      </c>
      <c r="N1403" t="s">
        <v>711</v>
      </c>
      <c r="O1403" t="str">
        <f>VLOOKUP(БД_2023[[#This Row],[Товар]],'СВ данные'!$E$2:$F$373,2,0)</f>
        <v>Сумки</v>
      </c>
    </row>
    <row r="1404" spans="1:15" x14ac:dyDescent="0.2">
      <c r="A1404" s="14" t="s">
        <v>9</v>
      </c>
      <c r="B1404" s="4">
        <v>45267</v>
      </c>
      <c r="C1404" t="s">
        <v>353</v>
      </c>
      <c r="D1404" s="33" t="s">
        <v>851</v>
      </c>
      <c r="E1404" s="7" t="s">
        <v>143</v>
      </c>
      <c r="F1404" s="6">
        <v>4014</v>
      </c>
      <c r="G1404" s="15">
        <v>13.6</v>
      </c>
      <c r="H1404" s="7" t="s">
        <v>37</v>
      </c>
      <c r="I1404" s="16">
        <v>75740</v>
      </c>
      <c r="J1404" s="18" t="s">
        <v>533</v>
      </c>
      <c r="K1404" t="str">
        <f>IF((БД_2023[[#This Row],[ВЫРУЧКА (ТГ.)]]/70)&gt;5000,(БД_2023[[#This Row],[ВЫРУЧКА (ТГ.)]]/70),"")</f>
        <v/>
      </c>
      <c r="L1404" t="str">
        <f>_xlfn.CONCAT(БД_2023[[#This Row],[Имя]]," ",RIGHT(БД_2023[[#This Row],[Номер телефона]],5))</f>
        <v>ИРИНА 6****</v>
      </c>
      <c r="M1404" s="17" t="str">
        <f>VLOOKUP(БД_2023[[#This Row],[Имя]],'СВ данные'!$A$1:$B$212,2,0)</f>
        <v>Ж</v>
      </c>
      <c r="N1404" t="s">
        <v>711</v>
      </c>
      <c r="O1404" t="str">
        <f>VLOOKUP(БД_2023[[#This Row],[Товар]],'СВ данные'!$E$2:$F$373,2,0)</f>
        <v>Одежда</v>
      </c>
    </row>
    <row r="1405" spans="1:15" x14ac:dyDescent="0.2">
      <c r="A1405" s="14" t="s">
        <v>11</v>
      </c>
      <c r="B1405" s="4">
        <v>45267</v>
      </c>
      <c r="C1405" t="s">
        <v>643</v>
      </c>
      <c r="D1405" s="33" t="s">
        <v>893</v>
      </c>
      <c r="E1405" s="7" t="s">
        <v>105</v>
      </c>
      <c r="F1405" s="6">
        <v>6625</v>
      </c>
      <c r="G1405" s="15">
        <v>13.45</v>
      </c>
      <c r="H1405" s="7" t="s">
        <v>33</v>
      </c>
      <c r="I1405" s="16">
        <v>25970</v>
      </c>
      <c r="J1405" s="18" t="s">
        <v>25</v>
      </c>
      <c r="K1405" t="str">
        <f>IF((БД_2023[[#This Row],[ВЫРУЧКА (ТГ.)]]/70)&gt;5000,(БД_2023[[#This Row],[ВЫРУЧКА (ТГ.)]]/70),"")</f>
        <v/>
      </c>
      <c r="L1405" t="str">
        <f>_xlfn.CONCAT(БД_2023[[#This Row],[Имя]]," ",RIGHT(БД_2023[[#This Row],[Номер телефона]],5))</f>
        <v>НИКОЛАЙ 0****</v>
      </c>
      <c r="M1405" s="17" t="str">
        <f>VLOOKUP(БД_2023[[#This Row],[Имя]],'СВ данные'!$A$1:$B$212,2,0)</f>
        <v>М</v>
      </c>
      <c r="N1405" t="s">
        <v>711</v>
      </c>
      <c r="O1405" t="str">
        <f>VLOOKUP(БД_2023[[#This Row],[Товар]],'СВ данные'!$E$2:$F$373,2,0)</f>
        <v>Инструменты</v>
      </c>
    </row>
    <row r="1406" spans="1:15" x14ac:dyDescent="0.2">
      <c r="A1406" s="14" t="s">
        <v>18</v>
      </c>
      <c r="B1406" s="4">
        <v>45267</v>
      </c>
      <c r="C1406" t="s">
        <v>660</v>
      </c>
      <c r="D1406" s="18" t="s">
        <v>1227</v>
      </c>
      <c r="E1406" t="s">
        <v>179</v>
      </c>
      <c r="F1406" s="6">
        <v>2358</v>
      </c>
      <c r="G1406" s="15">
        <v>68</v>
      </c>
      <c r="H1406" s="7" t="s">
        <v>34</v>
      </c>
      <c r="I1406" s="16">
        <v>62020</v>
      </c>
      <c r="J1406" s="18" t="s">
        <v>717</v>
      </c>
      <c r="K1406" t="str">
        <f>IF((БД_2023[[#This Row],[ВЫРУЧКА (ТГ.)]]/70)&gt;5000,(БД_2023[[#This Row],[ВЫРУЧКА (ТГ.)]]/70),"")</f>
        <v/>
      </c>
      <c r="L1406" t="str">
        <f>_xlfn.CONCAT(БД_2023[[#This Row],[Имя]]," ",RIGHT(БД_2023[[#This Row],[Номер телефона]],5))</f>
        <v>САБИНА 0****</v>
      </c>
      <c r="M1406" s="17" t="str">
        <f>VLOOKUP(БД_2023[[#This Row],[Имя]],'СВ данные'!$A$1:$B$212,2,0)</f>
        <v>Ж</v>
      </c>
      <c r="N1406" t="s">
        <v>710</v>
      </c>
      <c r="O1406" t="str">
        <f>VLOOKUP(БД_2023[[#This Row],[Товар]],'СВ данные'!$E$2:$F$373,2,0)</f>
        <v>Разное</v>
      </c>
    </row>
    <row r="1407" spans="1:15" x14ac:dyDescent="0.2">
      <c r="A1407" s="14" t="s">
        <v>13</v>
      </c>
      <c r="B1407" s="4">
        <v>45268</v>
      </c>
      <c r="C1407" t="s">
        <v>393</v>
      </c>
      <c r="D1407" s="33" t="s">
        <v>1311</v>
      </c>
      <c r="E1407" s="7" t="s">
        <v>151</v>
      </c>
      <c r="F1407" s="6">
        <v>234</v>
      </c>
      <c r="G1407" s="15">
        <v>13.45</v>
      </c>
      <c r="H1407" s="7" t="s">
        <v>39</v>
      </c>
      <c r="I1407" s="16">
        <v>21000</v>
      </c>
      <c r="J1407" s="18" t="s">
        <v>533</v>
      </c>
      <c r="K1407" t="str">
        <f>IF((БД_2023[[#This Row],[ВЫРУЧКА (ТГ.)]]/70)&gt;5000,(БД_2023[[#This Row],[ВЫРУЧКА (ТГ.)]]/70),"")</f>
        <v/>
      </c>
      <c r="L1407" t="str">
        <f>_xlfn.CONCAT(БД_2023[[#This Row],[Имя]]," ",RIGHT(БД_2023[[#This Row],[Номер телефона]],5))</f>
        <v>МАРИНА 4****</v>
      </c>
      <c r="M1407" s="17" t="str">
        <f>VLOOKUP(БД_2023[[#This Row],[Имя]],'СВ данные'!$A$1:$B$212,2,0)</f>
        <v>Ж</v>
      </c>
      <c r="N1407" t="s">
        <v>711</v>
      </c>
      <c r="O1407" t="str">
        <f>VLOOKUP(БД_2023[[#This Row],[Товар]],'СВ данные'!$E$2:$F$373,2,0)</f>
        <v>Образцы</v>
      </c>
    </row>
    <row r="1408" spans="1:15" x14ac:dyDescent="0.2">
      <c r="A1408" s="14" t="s">
        <v>18</v>
      </c>
      <c r="B1408" s="4">
        <v>45268</v>
      </c>
      <c r="C1408" t="s">
        <v>353</v>
      </c>
      <c r="D1408" s="33" t="s">
        <v>1312</v>
      </c>
      <c r="E1408" t="s">
        <v>179</v>
      </c>
      <c r="F1408" s="6">
        <v>6986</v>
      </c>
      <c r="G1408" s="15">
        <v>13.8</v>
      </c>
      <c r="H1408" s="7" t="s">
        <v>12</v>
      </c>
      <c r="I1408" s="16">
        <v>71610</v>
      </c>
      <c r="J1408" s="18" t="s">
        <v>25</v>
      </c>
      <c r="K1408" t="str">
        <f>IF((БД_2023[[#This Row],[ВЫРУЧКА (ТГ.)]]/70)&gt;5000,(БД_2023[[#This Row],[ВЫРУЧКА (ТГ.)]]/70),"")</f>
        <v/>
      </c>
      <c r="L1408" t="str">
        <f>_xlfn.CONCAT(БД_2023[[#This Row],[Имя]]," ",RIGHT(БД_2023[[#This Row],[Номер телефона]],5))</f>
        <v>ИРИНА 8****</v>
      </c>
      <c r="M1408" s="17" t="str">
        <f>VLOOKUP(БД_2023[[#This Row],[Имя]],'СВ данные'!$A$1:$B$212,2,0)</f>
        <v>Ж</v>
      </c>
      <c r="N1408" t="s">
        <v>711</v>
      </c>
      <c r="O1408" t="str">
        <f>VLOOKUP(БД_2023[[#This Row],[Товар]],'СВ данные'!$E$2:$F$373,2,0)</f>
        <v>Разное</v>
      </c>
    </row>
    <row r="1409" spans="1:15" x14ac:dyDescent="0.2">
      <c r="A1409" s="14" t="s">
        <v>9</v>
      </c>
      <c r="B1409" s="4">
        <v>45268</v>
      </c>
      <c r="C1409" t="s">
        <v>431</v>
      </c>
      <c r="D1409" s="33" t="s">
        <v>1235</v>
      </c>
      <c r="E1409" s="7" t="s">
        <v>309</v>
      </c>
      <c r="F1409" s="6">
        <v>22862</v>
      </c>
      <c r="G1409" s="15">
        <v>13.6</v>
      </c>
      <c r="H1409" s="7" t="s">
        <v>37</v>
      </c>
      <c r="I1409" s="16">
        <v>376950</v>
      </c>
      <c r="J1409" s="18" t="s">
        <v>352</v>
      </c>
      <c r="K1409" s="3">
        <f>IF((БД_2023[[#This Row],[ВЫРУЧКА (ТГ.)]]/70)&gt;5000,(БД_2023[[#This Row],[ВЫРУЧКА (ТГ.)]]/70),"")</f>
        <v>5385</v>
      </c>
      <c r="L1409" t="str">
        <f>_xlfn.CONCAT(БД_2023[[#This Row],[Имя]]," ",RIGHT(БД_2023[[#This Row],[Номер телефона]],5))</f>
        <v>АНАСТАСИЯ 7****</v>
      </c>
      <c r="M1409" s="17" t="str">
        <f>VLOOKUP(БД_2023[[#This Row],[Имя]],'СВ данные'!$A$1:$B$212,2,0)</f>
        <v>Ж</v>
      </c>
      <c r="N1409" t="s">
        <v>711</v>
      </c>
      <c r="O1409" t="str">
        <f>VLOOKUP(БД_2023[[#This Row],[Товар]],'СВ данные'!$E$2:$F$373,2,0)</f>
        <v>Разное</v>
      </c>
    </row>
    <row r="1410" spans="1:15" x14ac:dyDescent="0.2">
      <c r="A1410" s="14" t="s">
        <v>18</v>
      </c>
      <c r="B1410" s="4">
        <v>45268</v>
      </c>
      <c r="C1410" t="s">
        <v>400</v>
      </c>
      <c r="D1410" s="33" t="s">
        <v>1313</v>
      </c>
      <c r="E1410" s="7" t="s">
        <v>273</v>
      </c>
      <c r="F1410" s="6">
        <v>4097</v>
      </c>
      <c r="G1410" s="15">
        <v>13.8</v>
      </c>
      <c r="H1410" s="7" t="s">
        <v>12</v>
      </c>
      <c r="I1410" s="16">
        <v>64400</v>
      </c>
      <c r="J1410" s="18" t="s">
        <v>25</v>
      </c>
      <c r="K1410" t="str">
        <f>IF((БД_2023[[#This Row],[ВЫРУЧКА (ТГ.)]]/70)&gt;5000,(БД_2023[[#This Row],[ВЫРУЧКА (ТГ.)]]/70),"")</f>
        <v/>
      </c>
      <c r="L1410" t="str">
        <f>_xlfn.CONCAT(БД_2023[[#This Row],[Имя]]," ",RIGHT(БД_2023[[#This Row],[Номер телефона]],5))</f>
        <v>АННА 5****</v>
      </c>
      <c r="M1410" s="17" t="str">
        <f>VLOOKUP(БД_2023[[#This Row],[Имя]],'СВ данные'!$A$1:$B$212,2,0)</f>
        <v>Ж</v>
      </c>
      <c r="N1410" t="s">
        <v>711</v>
      </c>
      <c r="O1410" t="str">
        <f>VLOOKUP(БД_2023[[#This Row],[Товар]],'СВ данные'!$E$2:$F$373,2,0)</f>
        <v>Разное</v>
      </c>
    </row>
    <row r="1411" spans="1:15" x14ac:dyDescent="0.2">
      <c r="A1411" s="14" t="s">
        <v>18</v>
      </c>
      <c r="B1411" s="4">
        <v>45268</v>
      </c>
      <c r="C1411" t="s">
        <v>605</v>
      </c>
      <c r="D1411" s="18" t="s">
        <v>1314</v>
      </c>
      <c r="E1411" s="7" t="s">
        <v>65</v>
      </c>
      <c r="F1411" s="6">
        <v>39082</v>
      </c>
      <c r="G1411" s="15">
        <v>68</v>
      </c>
      <c r="H1411" s="7" t="s">
        <v>12</v>
      </c>
      <c r="I1411" s="16">
        <v>367220</v>
      </c>
      <c r="J1411" s="18" t="s">
        <v>717</v>
      </c>
      <c r="K1411" s="3">
        <f>IF((БД_2023[[#This Row],[ВЫРУЧКА (ТГ.)]]/70)&gt;5000,(БД_2023[[#This Row],[ВЫРУЧКА (ТГ.)]]/70),"")</f>
        <v>5246</v>
      </c>
      <c r="L1411" t="str">
        <f>_xlfn.CONCAT(БД_2023[[#This Row],[Имя]]," ",RIGHT(БД_2023[[#This Row],[Номер телефона]],5))</f>
        <v>БОТА 3****</v>
      </c>
      <c r="M1411" s="17" t="str">
        <f>VLOOKUP(БД_2023[[#This Row],[Имя]],'СВ данные'!$A$1:$B$212,2,0)</f>
        <v>Ж</v>
      </c>
      <c r="N1411" t="s">
        <v>710</v>
      </c>
      <c r="O1411" t="str">
        <f>VLOOKUP(БД_2023[[#This Row],[Товар]],'СВ данные'!$E$2:$F$373,2,0)</f>
        <v>Игрушки</v>
      </c>
    </row>
    <row r="1412" spans="1:15" x14ac:dyDescent="0.2">
      <c r="A1412" s="14" t="s">
        <v>13</v>
      </c>
      <c r="B1412" s="4">
        <v>45270</v>
      </c>
      <c r="C1412" t="s">
        <v>411</v>
      </c>
      <c r="D1412" s="33" t="s">
        <v>1275</v>
      </c>
      <c r="E1412" s="7" t="s">
        <v>520</v>
      </c>
      <c r="F1412" s="6">
        <v>14949</v>
      </c>
      <c r="G1412" s="15">
        <v>13.5</v>
      </c>
      <c r="H1412" s="7" t="s">
        <v>36</v>
      </c>
      <c r="I1412" s="16">
        <v>141610</v>
      </c>
      <c r="J1412" s="18" t="s">
        <v>533</v>
      </c>
      <c r="K1412" t="str">
        <f>IF((БД_2023[[#This Row],[ВЫРУЧКА (ТГ.)]]/70)&gt;5000,(БД_2023[[#This Row],[ВЫРУЧКА (ТГ.)]]/70),"")</f>
        <v/>
      </c>
      <c r="L1412" t="str">
        <f>_xlfn.CONCAT(БД_2023[[#This Row],[Имя]]," ",RIGHT(БД_2023[[#This Row],[Номер телефона]],5))</f>
        <v>СЕРГЕЙ 5****</v>
      </c>
      <c r="M1412" s="17" t="str">
        <f>VLOOKUP(БД_2023[[#This Row],[Имя]],'СВ данные'!$A$1:$B$212,2,0)</f>
        <v>М</v>
      </c>
      <c r="N1412" t="s">
        <v>711</v>
      </c>
      <c r="O1412" t="str">
        <f>VLOOKUP(БД_2023[[#This Row],[Товар]],'СВ данные'!$E$2:$F$373,2,0)</f>
        <v>Для дома</v>
      </c>
    </row>
    <row r="1413" spans="1:15" x14ac:dyDescent="0.2">
      <c r="A1413" s="14" t="s">
        <v>0</v>
      </c>
      <c r="B1413" s="4">
        <v>45271</v>
      </c>
      <c r="C1413" t="s">
        <v>399</v>
      </c>
      <c r="D1413" s="33" t="s">
        <v>779</v>
      </c>
      <c r="E1413" s="7" t="s">
        <v>55</v>
      </c>
      <c r="F1413" s="6">
        <v>4163</v>
      </c>
      <c r="G1413" s="15">
        <v>68</v>
      </c>
      <c r="H1413" s="7" t="s">
        <v>37</v>
      </c>
      <c r="I1413" s="16">
        <v>25275.599999999999</v>
      </c>
      <c r="J1413" s="18" t="s">
        <v>535</v>
      </c>
      <c r="K1413" t="str">
        <f>IF((БД_2023[[#This Row],[ВЫРУЧКА (ТГ.)]]/70)&gt;5000,(БД_2023[[#This Row],[ВЫРУЧКА (ТГ.)]]/70),"")</f>
        <v/>
      </c>
      <c r="L1413" t="str">
        <f>_xlfn.CONCAT(БД_2023[[#This Row],[Имя]]," ",RIGHT(БД_2023[[#This Row],[Номер телефона]],5))</f>
        <v>НАТАЛЬЯ 1****</v>
      </c>
      <c r="M1413" s="17" t="str">
        <f>VLOOKUP(БД_2023[[#This Row],[Имя]],'СВ данные'!$A$1:$B$212,2,0)</f>
        <v>Ж</v>
      </c>
      <c r="N1413" t="s">
        <v>710</v>
      </c>
      <c r="O1413" t="str">
        <f>VLOOKUP(БД_2023[[#This Row],[Товар]],'СВ данные'!$E$2:$F$373,2,0)</f>
        <v>Для дома</v>
      </c>
    </row>
    <row r="1414" spans="1:15" x14ac:dyDescent="0.2">
      <c r="A1414" s="14" t="s">
        <v>0</v>
      </c>
      <c r="B1414" s="4">
        <v>45271</v>
      </c>
      <c r="C1414" t="s">
        <v>399</v>
      </c>
      <c r="D1414" s="33" t="s">
        <v>779</v>
      </c>
      <c r="E1414" s="7" t="s">
        <v>55</v>
      </c>
      <c r="F1414" s="6">
        <v>31363</v>
      </c>
      <c r="G1414" s="15">
        <v>68</v>
      </c>
      <c r="H1414" s="7" t="s">
        <v>37</v>
      </c>
      <c r="I1414" s="16">
        <v>172410</v>
      </c>
      <c r="J1414" s="18" t="s">
        <v>535</v>
      </c>
      <c r="K1414" t="str">
        <f>IF((БД_2023[[#This Row],[ВЫРУЧКА (ТГ.)]]/70)&gt;5000,(БД_2023[[#This Row],[ВЫРУЧКА (ТГ.)]]/70),"")</f>
        <v/>
      </c>
      <c r="L1414" t="str">
        <f>_xlfn.CONCAT(БД_2023[[#This Row],[Имя]]," ",RIGHT(БД_2023[[#This Row],[Номер телефона]],5))</f>
        <v>НАТАЛЬЯ 1****</v>
      </c>
      <c r="M1414" s="17" t="str">
        <f>VLOOKUP(БД_2023[[#This Row],[Имя]],'СВ данные'!$A$1:$B$212,2,0)</f>
        <v>Ж</v>
      </c>
      <c r="N1414" t="s">
        <v>710</v>
      </c>
      <c r="O1414" t="str">
        <f>VLOOKUP(БД_2023[[#This Row],[Товар]],'СВ данные'!$E$2:$F$373,2,0)</f>
        <v>Для дома</v>
      </c>
    </row>
    <row r="1415" spans="1:15" x14ac:dyDescent="0.2">
      <c r="A1415" s="14" t="s">
        <v>0</v>
      </c>
      <c r="B1415" s="4">
        <v>45271</v>
      </c>
      <c r="C1415" t="s">
        <v>398</v>
      </c>
      <c r="D1415" s="33" t="s">
        <v>796</v>
      </c>
      <c r="E1415" s="7" t="s">
        <v>60</v>
      </c>
      <c r="F1415" s="6">
        <v>10000</v>
      </c>
      <c r="G1415" s="15">
        <v>70</v>
      </c>
      <c r="H1415" s="7" t="s">
        <v>37</v>
      </c>
      <c r="I1415" s="16">
        <v>48090</v>
      </c>
      <c r="J1415" s="18" t="s">
        <v>534</v>
      </c>
      <c r="K1415" t="str">
        <f>IF((БД_2023[[#This Row],[ВЫРУЧКА (ТГ.)]]/70)&gt;5000,(БД_2023[[#This Row],[ВЫРУЧКА (ТГ.)]]/70),"")</f>
        <v/>
      </c>
      <c r="L1415" t="str">
        <f>_xlfn.CONCAT(БД_2023[[#This Row],[Имя]]," ",RIGHT(БД_2023[[#This Row],[Номер телефона]],5))</f>
        <v>МАРАТ 9****</v>
      </c>
      <c r="M1415" s="17" t="str">
        <f>VLOOKUP(БД_2023[[#This Row],[Имя]],'СВ данные'!$A$1:$B$212,2,0)</f>
        <v>М</v>
      </c>
      <c r="N1415" t="s">
        <v>710</v>
      </c>
      <c r="O1415" t="str">
        <f>VLOOKUP(БД_2023[[#This Row],[Товар]],'СВ данные'!$E$2:$F$373,2,0)</f>
        <v>Для дома</v>
      </c>
    </row>
    <row r="1416" spans="1:15" x14ac:dyDescent="0.2">
      <c r="A1416" s="14" t="s">
        <v>0</v>
      </c>
      <c r="B1416" s="4">
        <v>45271</v>
      </c>
      <c r="C1416" t="s">
        <v>353</v>
      </c>
      <c r="D1416" s="33" t="s">
        <v>1023</v>
      </c>
      <c r="E1416" s="7" t="s">
        <v>211</v>
      </c>
      <c r="F1416" s="6">
        <v>5240</v>
      </c>
      <c r="G1416" s="15">
        <v>13.6</v>
      </c>
      <c r="H1416" s="7" t="s">
        <v>36</v>
      </c>
      <c r="I1416" s="16">
        <v>95340</v>
      </c>
      <c r="J1416" s="18" t="s">
        <v>533</v>
      </c>
      <c r="K1416" t="str">
        <f>IF((БД_2023[[#This Row],[ВЫРУЧКА (ТГ.)]]/70)&gt;5000,(БД_2023[[#This Row],[ВЫРУЧКА (ТГ.)]]/70),"")</f>
        <v/>
      </c>
      <c r="L1416" t="str">
        <f>_xlfn.CONCAT(БД_2023[[#This Row],[Имя]]," ",RIGHT(БД_2023[[#This Row],[Номер телефона]],5))</f>
        <v>ИРИНА 6****</v>
      </c>
      <c r="M1416" s="17" t="str">
        <f>VLOOKUP(БД_2023[[#This Row],[Имя]],'СВ данные'!$A$1:$B$212,2,0)</f>
        <v>Ж</v>
      </c>
      <c r="N1416" t="s">
        <v>711</v>
      </c>
      <c r="O1416" t="str">
        <f>VLOOKUP(БД_2023[[#This Row],[Товар]],'СВ данные'!$E$2:$F$373,2,0)</f>
        <v>Разное</v>
      </c>
    </row>
    <row r="1417" spans="1:15" x14ac:dyDescent="0.2">
      <c r="A1417" s="14" t="s">
        <v>0</v>
      </c>
      <c r="B1417" s="4">
        <v>45271</v>
      </c>
      <c r="C1417" t="s">
        <v>441</v>
      </c>
      <c r="D1417" s="33" t="s">
        <v>750</v>
      </c>
      <c r="E1417" s="7" t="s">
        <v>219</v>
      </c>
      <c r="F1417" s="6">
        <v>4520</v>
      </c>
      <c r="G1417" s="15">
        <v>13.6</v>
      </c>
      <c r="H1417" s="7" t="s">
        <v>37</v>
      </c>
      <c r="I1417" s="16">
        <v>59850</v>
      </c>
      <c r="J1417" s="18" t="s">
        <v>533</v>
      </c>
      <c r="K1417" t="str">
        <f>IF((БД_2023[[#This Row],[ВЫРУЧКА (ТГ.)]]/70)&gt;5000,(БД_2023[[#This Row],[ВЫРУЧКА (ТГ.)]]/70),"")</f>
        <v/>
      </c>
      <c r="L1417" t="str">
        <f>_xlfn.CONCAT(БД_2023[[#This Row],[Имя]]," ",RIGHT(БД_2023[[#This Row],[Номер телефона]],5))</f>
        <v>ЗОЯ 8****</v>
      </c>
      <c r="M1417" s="17" t="str">
        <f>VLOOKUP(БД_2023[[#This Row],[Имя]],'СВ данные'!$A$1:$B$212,2,0)</f>
        <v>Ж</v>
      </c>
      <c r="N1417" t="s">
        <v>711</v>
      </c>
      <c r="O1417" t="str">
        <f>VLOOKUP(БД_2023[[#This Row],[Товар]],'СВ данные'!$E$2:$F$373,2,0)</f>
        <v>ЗОО Товары</v>
      </c>
    </row>
    <row r="1418" spans="1:15" x14ac:dyDescent="0.2">
      <c r="A1418" s="14" t="s">
        <v>0</v>
      </c>
      <c r="B1418" s="4">
        <v>45272</v>
      </c>
      <c r="C1418" t="s">
        <v>434</v>
      </c>
      <c r="D1418" s="33" t="s">
        <v>1315</v>
      </c>
      <c r="E1418" s="7" t="s">
        <v>341</v>
      </c>
      <c r="F1418" s="6">
        <v>5900</v>
      </c>
      <c r="G1418" s="15">
        <v>70</v>
      </c>
      <c r="H1418" s="7" t="s">
        <v>37</v>
      </c>
      <c r="I1418" s="16">
        <v>89810</v>
      </c>
      <c r="J1418" s="18" t="s">
        <v>539</v>
      </c>
      <c r="K1418" t="str">
        <f>IF((БД_2023[[#This Row],[ВЫРУЧКА (ТГ.)]]/70)&gt;5000,(БД_2023[[#This Row],[ВЫРУЧКА (ТГ.)]]/70),"")</f>
        <v/>
      </c>
      <c r="L1418" t="str">
        <f>_xlfn.CONCAT(БД_2023[[#This Row],[Имя]]," ",RIGHT(БД_2023[[#This Row],[Номер телефона]],5))</f>
        <v>РАНО 8****</v>
      </c>
      <c r="M1418" s="17" t="str">
        <f>VLOOKUP(БД_2023[[#This Row],[Имя]],'СВ данные'!$A$1:$B$212,2,0)</f>
        <v>М</v>
      </c>
      <c r="N1418" t="s">
        <v>710</v>
      </c>
      <c r="O1418" t="str">
        <f>VLOOKUP(БД_2023[[#This Row],[Товар]],'СВ данные'!$E$2:$F$373,2,0)</f>
        <v>Разное</v>
      </c>
    </row>
    <row r="1419" spans="1:15" x14ac:dyDescent="0.2">
      <c r="A1419" s="14" t="s">
        <v>11</v>
      </c>
      <c r="B1419" s="4">
        <v>45272</v>
      </c>
      <c r="C1419" t="s">
        <v>400</v>
      </c>
      <c r="D1419" s="33" t="s">
        <v>872</v>
      </c>
      <c r="E1419" s="7" t="s">
        <v>236</v>
      </c>
      <c r="F1419" s="6">
        <v>4560</v>
      </c>
      <c r="G1419" s="15">
        <v>13.5</v>
      </c>
      <c r="H1419" s="7" t="s">
        <v>33</v>
      </c>
      <c r="I1419" s="16">
        <v>34300</v>
      </c>
      <c r="J1419" s="18" t="s">
        <v>25</v>
      </c>
      <c r="K1419" t="str">
        <f>IF((БД_2023[[#This Row],[ВЫРУЧКА (ТГ.)]]/70)&gt;5000,(БД_2023[[#This Row],[ВЫРУЧКА (ТГ.)]]/70),"")</f>
        <v/>
      </c>
      <c r="L1419" t="str">
        <f>_xlfn.CONCAT(БД_2023[[#This Row],[Имя]]," ",RIGHT(БД_2023[[#This Row],[Номер телефона]],5))</f>
        <v>АННА 3****</v>
      </c>
      <c r="M1419" s="17" t="str">
        <f>VLOOKUP(БД_2023[[#This Row],[Имя]],'СВ данные'!$A$1:$B$212,2,0)</f>
        <v>Ж</v>
      </c>
      <c r="N1419" t="s">
        <v>711</v>
      </c>
      <c r="O1419" t="str">
        <f>VLOOKUP(БД_2023[[#This Row],[Товар]],'СВ данные'!$E$2:$F$373,2,0)</f>
        <v>Разное</v>
      </c>
    </row>
    <row r="1420" spans="1:15" x14ac:dyDescent="0.2">
      <c r="A1420" s="14" t="s">
        <v>0</v>
      </c>
      <c r="B1420" s="4">
        <v>45272</v>
      </c>
      <c r="C1420" t="s">
        <v>446</v>
      </c>
      <c r="D1420" s="33" t="s">
        <v>1301</v>
      </c>
      <c r="E1420" s="7" t="s">
        <v>238</v>
      </c>
      <c r="F1420" s="6">
        <v>25630</v>
      </c>
      <c r="G1420" s="15">
        <v>13.4</v>
      </c>
      <c r="H1420" s="7" t="s">
        <v>35</v>
      </c>
      <c r="I1420" s="16">
        <v>218050</v>
      </c>
      <c r="J1420" s="18" t="s">
        <v>533</v>
      </c>
      <c r="K1420" t="str">
        <f>IF((БД_2023[[#This Row],[ВЫРУЧКА (ТГ.)]]/70)&gt;5000,(БД_2023[[#This Row],[ВЫРУЧКА (ТГ.)]]/70),"")</f>
        <v/>
      </c>
      <c r="L1420" t="str">
        <f>_xlfn.CONCAT(БД_2023[[#This Row],[Имя]]," ",RIGHT(БД_2023[[#This Row],[Номер телефона]],5))</f>
        <v>ЕВГЕНИЯ 8****</v>
      </c>
      <c r="M1420" s="17" t="str">
        <f>VLOOKUP(БД_2023[[#This Row],[Имя]],'СВ данные'!$A$1:$B$212,2,0)</f>
        <v>Ж</v>
      </c>
      <c r="N1420" t="s">
        <v>711</v>
      </c>
      <c r="O1420" t="str">
        <f>VLOOKUP(БД_2023[[#This Row],[Товар]],'СВ данные'!$E$2:$F$373,2,0)</f>
        <v>Одежда</v>
      </c>
    </row>
    <row r="1421" spans="1:15" x14ac:dyDescent="0.2">
      <c r="A1421" s="14" t="s">
        <v>9</v>
      </c>
      <c r="B1421" s="4">
        <v>45272</v>
      </c>
      <c r="C1421" t="s">
        <v>414</v>
      </c>
      <c r="D1421" s="33" t="s">
        <v>1316</v>
      </c>
      <c r="E1421" s="7" t="s">
        <v>175</v>
      </c>
      <c r="F1421" s="6">
        <v>24167</v>
      </c>
      <c r="G1421" s="15">
        <v>13.6</v>
      </c>
      <c r="H1421" s="7" t="s">
        <v>39</v>
      </c>
      <c r="I1421" s="16">
        <v>210000</v>
      </c>
      <c r="J1421" s="18" t="s">
        <v>533</v>
      </c>
      <c r="K1421" t="str">
        <f>IF((БД_2023[[#This Row],[ВЫРУЧКА (ТГ.)]]/70)&gt;5000,(БД_2023[[#This Row],[ВЫРУЧКА (ТГ.)]]/70),"")</f>
        <v/>
      </c>
      <c r="L1421" t="str">
        <f>_xlfn.CONCAT(БД_2023[[#This Row],[Имя]]," ",RIGHT(БД_2023[[#This Row],[Номер телефона]],5))</f>
        <v>ЕКАТЕРИНА 2****</v>
      </c>
      <c r="M1421" s="17" t="str">
        <f>VLOOKUP(БД_2023[[#This Row],[Имя]],'СВ данные'!$A$1:$B$212,2,0)</f>
        <v>Ж</v>
      </c>
      <c r="N1421" t="s">
        <v>711</v>
      </c>
      <c r="O1421" t="str">
        <f>VLOOKUP(БД_2023[[#This Row],[Товар]],'СВ данные'!$E$2:$F$373,2,0)</f>
        <v>Одежда</v>
      </c>
    </row>
    <row r="1422" spans="1:15" x14ac:dyDescent="0.2">
      <c r="A1422" s="14" t="s">
        <v>13</v>
      </c>
      <c r="B1422" s="4">
        <v>45273</v>
      </c>
      <c r="C1422" t="s">
        <v>417</v>
      </c>
      <c r="D1422" s="33" t="s">
        <v>1317</v>
      </c>
      <c r="E1422" s="7" t="s">
        <v>520</v>
      </c>
      <c r="F1422" s="6">
        <v>7731</v>
      </c>
      <c r="G1422" s="15">
        <v>13.35</v>
      </c>
      <c r="H1422" s="7" t="s">
        <v>36</v>
      </c>
      <c r="I1422" s="16">
        <v>42210</v>
      </c>
      <c r="J1422" s="18" t="s">
        <v>533</v>
      </c>
      <c r="K1422" t="str">
        <f>IF((БД_2023[[#This Row],[ВЫРУЧКА (ТГ.)]]/70)&gt;5000,(БД_2023[[#This Row],[ВЫРУЧКА (ТГ.)]]/70),"")</f>
        <v/>
      </c>
      <c r="L1422" t="str">
        <f>_xlfn.CONCAT(БД_2023[[#This Row],[Имя]]," ",RIGHT(БД_2023[[#This Row],[Номер телефона]],5))</f>
        <v>ИВАН 1****</v>
      </c>
      <c r="M1422" s="17" t="str">
        <f>VLOOKUP(БД_2023[[#This Row],[Имя]],'СВ данные'!$A$1:$B$212,2,0)</f>
        <v>М</v>
      </c>
      <c r="N1422" t="s">
        <v>711</v>
      </c>
      <c r="O1422" t="str">
        <f>VLOOKUP(БД_2023[[#This Row],[Товар]],'СВ данные'!$E$2:$F$373,2,0)</f>
        <v>Для дома</v>
      </c>
    </row>
    <row r="1423" spans="1:15" x14ac:dyDescent="0.2">
      <c r="A1423" s="14" t="s">
        <v>11</v>
      </c>
      <c r="B1423" s="4">
        <v>45273</v>
      </c>
      <c r="C1423" t="s">
        <v>615</v>
      </c>
      <c r="D1423" s="33" t="s">
        <v>1182</v>
      </c>
      <c r="E1423" t="s">
        <v>179</v>
      </c>
      <c r="F1423" s="6">
        <v>18353</v>
      </c>
      <c r="G1423" s="15">
        <v>13.35</v>
      </c>
      <c r="H1423" s="7" t="s">
        <v>33</v>
      </c>
      <c r="I1423" s="16">
        <v>89915</v>
      </c>
      <c r="J1423" s="18" t="s">
        <v>717</v>
      </c>
      <c r="K1423" t="str">
        <f>IF((БД_2023[[#This Row],[ВЫРУЧКА (ТГ.)]]/70)&gt;5000,(БД_2023[[#This Row],[ВЫРУЧКА (ТГ.)]]/70),"")</f>
        <v/>
      </c>
      <c r="L1423" t="str">
        <f>_xlfn.CONCAT(БД_2023[[#This Row],[Имя]]," ",RIGHT(БД_2023[[#This Row],[Номер телефона]],5))</f>
        <v>ДАМИР 4****</v>
      </c>
      <c r="M1423" s="17" t="str">
        <f>VLOOKUP(БД_2023[[#This Row],[Имя]],'СВ данные'!$A$1:$B$212,2,0)</f>
        <v>М</v>
      </c>
      <c r="N1423" t="s">
        <v>710</v>
      </c>
      <c r="O1423" t="str">
        <f>VLOOKUP(БД_2023[[#This Row],[Товар]],'СВ данные'!$E$2:$F$373,2,0)</f>
        <v>Разное</v>
      </c>
    </row>
    <row r="1424" spans="1:15" x14ac:dyDescent="0.2">
      <c r="A1424" s="14" t="s">
        <v>9</v>
      </c>
      <c r="B1424" s="4">
        <v>45273</v>
      </c>
      <c r="C1424" t="s">
        <v>584</v>
      </c>
      <c r="D1424" s="18" t="s">
        <v>1149</v>
      </c>
      <c r="E1424" s="7" t="s">
        <v>339</v>
      </c>
      <c r="F1424" s="6" t="s">
        <v>29</v>
      </c>
      <c r="G1424" s="15">
        <v>66.8</v>
      </c>
      <c r="H1424" s="7" t="s">
        <v>37</v>
      </c>
      <c r="I1424" s="16">
        <v>93100</v>
      </c>
      <c r="J1424" s="18" t="s">
        <v>535</v>
      </c>
      <c r="K1424" t="str">
        <f>IF((БД_2023[[#This Row],[ВЫРУЧКА (ТГ.)]]/70)&gt;5000,(БД_2023[[#This Row],[ВЫРУЧКА (ТГ.)]]/70),"")</f>
        <v/>
      </c>
      <c r="L1424" t="str">
        <f>_xlfn.CONCAT(БД_2023[[#This Row],[Имя]]," ",RIGHT(БД_2023[[#This Row],[Номер телефона]],5))</f>
        <v>АЙДАР 8****</v>
      </c>
      <c r="M1424" s="17" t="str">
        <f>VLOOKUP(БД_2023[[#This Row],[Имя]],'СВ данные'!$A$1:$B$212,2,0)</f>
        <v>М</v>
      </c>
      <c r="N1424" t="s">
        <v>710</v>
      </c>
      <c r="O1424" t="str">
        <f>VLOOKUP(БД_2023[[#This Row],[Товар]],'СВ данные'!$E$2:$F$373,2,0)</f>
        <v>Разное</v>
      </c>
    </row>
    <row r="1425" spans="1:15" x14ac:dyDescent="0.2">
      <c r="A1425" s="14" t="s">
        <v>18</v>
      </c>
      <c r="B1425" s="4">
        <v>45274</v>
      </c>
      <c r="C1425" t="s">
        <v>453</v>
      </c>
      <c r="D1425" s="33" t="s">
        <v>1293</v>
      </c>
      <c r="E1425" s="7" t="s">
        <v>143</v>
      </c>
      <c r="F1425" s="6">
        <v>9853</v>
      </c>
      <c r="G1425" s="15">
        <v>13.5</v>
      </c>
      <c r="H1425" s="7" t="s">
        <v>33</v>
      </c>
      <c r="I1425" s="16">
        <v>107800</v>
      </c>
      <c r="J1425" s="18" t="s">
        <v>30</v>
      </c>
      <c r="K1425" t="str">
        <f>IF((БД_2023[[#This Row],[ВЫРУЧКА (ТГ.)]]/70)&gt;5000,(БД_2023[[#This Row],[ВЫРУЧКА (ТГ.)]]/70),"")</f>
        <v/>
      </c>
      <c r="L1425" t="str">
        <f>_xlfn.CONCAT(БД_2023[[#This Row],[Имя]]," ",RIGHT(БД_2023[[#This Row],[Номер телефона]],5))</f>
        <v>МАРИЯ 1****</v>
      </c>
      <c r="M1425" s="17" t="str">
        <f>VLOOKUP(БД_2023[[#This Row],[Имя]],'СВ данные'!$A$1:$B$212,2,0)</f>
        <v>Ж</v>
      </c>
      <c r="N1425" t="s">
        <v>30</v>
      </c>
      <c r="O1425" t="str">
        <f>VLOOKUP(БД_2023[[#This Row],[Товар]],'СВ данные'!$E$2:$F$373,2,0)</f>
        <v>Одежда</v>
      </c>
    </row>
    <row r="1426" spans="1:15" x14ac:dyDescent="0.2">
      <c r="A1426" s="14" t="s">
        <v>11</v>
      </c>
      <c r="B1426" s="4">
        <v>45274</v>
      </c>
      <c r="C1426" t="s">
        <v>635</v>
      </c>
      <c r="D1426" s="33" t="s">
        <v>1318</v>
      </c>
      <c r="E1426" t="s">
        <v>70</v>
      </c>
      <c r="F1426" s="6">
        <v>4082</v>
      </c>
      <c r="G1426" s="15">
        <v>13.35</v>
      </c>
      <c r="H1426" s="7" t="s">
        <v>33</v>
      </c>
      <c r="I1426" s="16">
        <v>34300</v>
      </c>
      <c r="J1426" s="18" t="s">
        <v>717</v>
      </c>
      <c r="K1426" t="str">
        <f>IF((БД_2023[[#This Row],[ВЫРУЧКА (ТГ.)]]/70)&gt;5000,(БД_2023[[#This Row],[ВЫРУЧКА (ТГ.)]]/70),"")</f>
        <v/>
      </c>
      <c r="L1426" t="str">
        <f>_xlfn.CONCAT(БД_2023[[#This Row],[Имя]]," ",RIGHT(БД_2023[[#This Row],[Номер телефона]],5))</f>
        <v>МАХИРА 2****</v>
      </c>
      <c r="M1426" s="17" t="str">
        <f>VLOOKUP(БД_2023[[#This Row],[Имя]],'СВ данные'!$A$1:$B$212,2,0)</f>
        <v>Ж</v>
      </c>
      <c r="N1426" t="s">
        <v>710</v>
      </c>
      <c r="O1426" t="str">
        <f>VLOOKUP(БД_2023[[#This Row],[Товар]],'СВ данные'!$E$2:$F$373,2,0)</f>
        <v>Косметика</v>
      </c>
    </row>
    <row r="1427" spans="1:15" x14ac:dyDescent="0.2">
      <c r="A1427" s="14" t="s">
        <v>0</v>
      </c>
      <c r="B1427" s="4">
        <v>45274</v>
      </c>
      <c r="C1427" t="s">
        <v>395</v>
      </c>
      <c r="D1427" s="33" t="s">
        <v>1118</v>
      </c>
      <c r="E1427" s="7" t="s">
        <v>342</v>
      </c>
      <c r="F1427" s="6">
        <v>13613</v>
      </c>
      <c r="G1427" s="15">
        <v>13.35</v>
      </c>
      <c r="H1427" s="7" t="s">
        <v>36</v>
      </c>
      <c r="I1427" s="16">
        <v>130340</v>
      </c>
      <c r="J1427" s="18" t="s">
        <v>533</v>
      </c>
      <c r="K1427" t="str">
        <f>IF((БД_2023[[#This Row],[ВЫРУЧКА (ТГ.)]]/70)&gt;5000,(БД_2023[[#This Row],[ВЫРУЧКА (ТГ.)]]/70),"")</f>
        <v/>
      </c>
      <c r="L1427" t="str">
        <f>_xlfn.CONCAT(БД_2023[[#This Row],[Имя]]," ",RIGHT(БД_2023[[#This Row],[Номер телефона]],5))</f>
        <v>ЮЛИЯ 2****</v>
      </c>
      <c r="M1427" s="17" t="str">
        <f>VLOOKUP(БД_2023[[#This Row],[Имя]],'СВ данные'!$A$1:$B$212,2,0)</f>
        <v>Ж</v>
      </c>
      <c r="N1427" t="s">
        <v>711</v>
      </c>
      <c r="O1427" t="str">
        <f>VLOOKUP(БД_2023[[#This Row],[Товар]],'СВ данные'!$E$2:$F$373,2,0)</f>
        <v>Цифровая техника</v>
      </c>
    </row>
    <row r="1428" spans="1:15" x14ac:dyDescent="0.2">
      <c r="A1428" s="14" t="s">
        <v>0</v>
      </c>
      <c r="B1428" s="4">
        <v>45274</v>
      </c>
      <c r="C1428" t="s">
        <v>453</v>
      </c>
      <c r="D1428" s="33" t="s">
        <v>998</v>
      </c>
      <c r="E1428" s="7" t="s">
        <v>326</v>
      </c>
      <c r="F1428" s="6">
        <v>4440</v>
      </c>
      <c r="G1428" s="15">
        <v>13.5</v>
      </c>
      <c r="H1428" s="7" t="s">
        <v>36</v>
      </c>
      <c r="I1428" s="16">
        <v>57750</v>
      </c>
      <c r="J1428" s="18" t="s">
        <v>533</v>
      </c>
      <c r="K1428" t="str">
        <f>IF((БД_2023[[#This Row],[ВЫРУЧКА (ТГ.)]]/70)&gt;5000,(БД_2023[[#This Row],[ВЫРУЧКА (ТГ.)]]/70),"")</f>
        <v/>
      </c>
      <c r="L1428" t="str">
        <f>_xlfn.CONCAT(БД_2023[[#This Row],[Имя]]," ",RIGHT(БД_2023[[#This Row],[Номер телефона]],5))</f>
        <v>МАРИЯ 1****</v>
      </c>
      <c r="M1428" s="17" t="str">
        <f>VLOOKUP(БД_2023[[#This Row],[Имя]],'СВ данные'!$A$1:$B$212,2,0)</f>
        <v>Ж</v>
      </c>
      <c r="N1428" t="s">
        <v>711</v>
      </c>
      <c r="O1428" t="str">
        <f>VLOOKUP(БД_2023[[#This Row],[Товар]],'СВ данные'!$E$2:$F$373,2,0)</f>
        <v>ЗОО Товары</v>
      </c>
    </row>
    <row r="1429" spans="1:15" x14ac:dyDescent="0.2">
      <c r="A1429" s="14" t="s">
        <v>18</v>
      </c>
      <c r="B1429" s="4">
        <v>45274</v>
      </c>
      <c r="C1429" t="s">
        <v>597</v>
      </c>
      <c r="D1429" s="33" t="s">
        <v>1226</v>
      </c>
      <c r="E1429" s="7" t="s">
        <v>304</v>
      </c>
      <c r="F1429" s="6">
        <v>7200</v>
      </c>
      <c r="G1429" s="15">
        <v>13.5</v>
      </c>
      <c r="H1429" s="7" t="s">
        <v>33</v>
      </c>
      <c r="I1429" s="16">
        <v>118650</v>
      </c>
      <c r="J1429" s="18" t="s">
        <v>25</v>
      </c>
      <c r="K1429" t="str">
        <f>IF((БД_2023[[#This Row],[ВЫРУЧКА (ТГ.)]]/70)&gt;5000,(БД_2023[[#This Row],[ВЫРУЧКА (ТГ.)]]/70),"")</f>
        <v/>
      </c>
      <c r="L1429" t="str">
        <f>_xlfn.CONCAT(БД_2023[[#This Row],[Имя]]," ",RIGHT(БД_2023[[#This Row],[Номер телефона]],5))</f>
        <v>АНТОН 5****</v>
      </c>
      <c r="M1429" s="17" t="str">
        <f>VLOOKUP(БД_2023[[#This Row],[Имя]],'СВ данные'!$A$1:$B$212,2,0)</f>
        <v>М</v>
      </c>
      <c r="N1429" t="s">
        <v>711</v>
      </c>
      <c r="O1429" t="str">
        <f>VLOOKUP(БД_2023[[#This Row],[Товар]],'СВ данные'!$E$2:$F$373,2,0)</f>
        <v>Одежда</v>
      </c>
    </row>
    <row r="1430" spans="1:15" x14ac:dyDescent="0.2">
      <c r="A1430" s="14" t="s">
        <v>18</v>
      </c>
      <c r="B1430" s="4">
        <v>45274</v>
      </c>
      <c r="C1430" t="s">
        <v>660</v>
      </c>
      <c r="D1430" s="18" t="s">
        <v>1304</v>
      </c>
      <c r="E1430" t="s">
        <v>204</v>
      </c>
      <c r="F1430" s="6">
        <v>2875</v>
      </c>
      <c r="G1430" s="15">
        <v>66.8</v>
      </c>
      <c r="H1430" s="7" t="s">
        <v>34</v>
      </c>
      <c r="I1430" s="16">
        <v>189000</v>
      </c>
      <c r="J1430" s="18" t="s">
        <v>717</v>
      </c>
      <c r="K1430" t="str">
        <f>IF((БД_2023[[#This Row],[ВЫРУЧКА (ТГ.)]]/70)&gt;5000,(БД_2023[[#This Row],[ВЫРУЧКА (ТГ.)]]/70),"")</f>
        <v/>
      </c>
      <c r="L1430" t="str">
        <f>_xlfn.CONCAT(БД_2023[[#This Row],[Имя]]," ",RIGHT(БД_2023[[#This Row],[Номер телефона]],5))</f>
        <v>САБИНА 4****</v>
      </c>
      <c r="M1430" s="17" t="str">
        <f>VLOOKUP(БД_2023[[#This Row],[Имя]],'СВ данные'!$A$1:$B$212,2,0)</f>
        <v>Ж</v>
      </c>
      <c r="N1430" t="s">
        <v>710</v>
      </c>
      <c r="O1430" t="str">
        <f>VLOOKUP(БД_2023[[#This Row],[Товар]],'СВ данные'!$E$2:$F$373,2,0)</f>
        <v>Цифровая техника</v>
      </c>
    </row>
    <row r="1431" spans="1:15" x14ac:dyDescent="0.2">
      <c r="A1431" s="14" t="s">
        <v>13</v>
      </c>
      <c r="B1431" s="4">
        <v>45274</v>
      </c>
      <c r="C1431" t="s">
        <v>501</v>
      </c>
      <c r="D1431" s="33" t="s">
        <v>756</v>
      </c>
      <c r="E1431" s="7" t="s">
        <v>87</v>
      </c>
      <c r="F1431" s="6" t="s">
        <v>30</v>
      </c>
      <c r="G1431" s="15">
        <v>13.05</v>
      </c>
      <c r="H1431" s="7" t="s">
        <v>12</v>
      </c>
      <c r="I1431" s="16">
        <v>1653750</v>
      </c>
      <c r="J1431" s="18" t="s">
        <v>533</v>
      </c>
      <c r="K1431" s="3">
        <f>IF((БД_2023[[#This Row],[ВЫРУЧКА (ТГ.)]]/70)&gt;5000,(БД_2023[[#This Row],[ВЫРУЧКА (ТГ.)]]/70),"")</f>
        <v>23625</v>
      </c>
      <c r="L1431" t="str">
        <f>_xlfn.CONCAT(БД_2023[[#This Row],[Имя]]," ",RIGHT(БД_2023[[#This Row],[Номер телефона]],5))</f>
        <v>РОМА ****</v>
      </c>
      <c r="M1431" s="17" t="str">
        <f>VLOOKUP(БД_2023[[#This Row],[Имя]],'СВ данные'!$A$1:$B$212,2,0)</f>
        <v>М</v>
      </c>
      <c r="N1431" t="s">
        <v>711</v>
      </c>
      <c r="O1431" t="str">
        <f>VLOOKUP(БД_2023[[#This Row],[Товар]],'СВ данные'!$E$2:$F$373,2,0)</f>
        <v>Одежда</v>
      </c>
    </row>
    <row r="1432" spans="1:15" x14ac:dyDescent="0.2">
      <c r="A1432" s="14" t="s">
        <v>18</v>
      </c>
      <c r="B1432" s="4">
        <v>45275</v>
      </c>
      <c r="C1432" t="s">
        <v>411</v>
      </c>
      <c r="D1432" s="33" t="s">
        <v>1319</v>
      </c>
      <c r="E1432" s="7" t="s">
        <v>246</v>
      </c>
      <c r="F1432" s="6">
        <v>13905</v>
      </c>
      <c r="G1432" s="15">
        <v>13.5</v>
      </c>
      <c r="H1432" s="7" t="s">
        <v>35</v>
      </c>
      <c r="I1432" s="16">
        <v>193620</v>
      </c>
      <c r="J1432" s="18" t="s">
        <v>30</v>
      </c>
      <c r="K1432" t="str">
        <f>IF((БД_2023[[#This Row],[ВЫРУЧКА (ТГ.)]]/70)&gt;5000,(БД_2023[[#This Row],[ВЫРУЧКА (ТГ.)]]/70),"")</f>
        <v/>
      </c>
      <c r="L1432" t="str">
        <f>_xlfn.CONCAT(БД_2023[[#This Row],[Имя]]," ",RIGHT(БД_2023[[#This Row],[Номер телефона]],5))</f>
        <v>СЕРГЕЙ 4****</v>
      </c>
      <c r="M1432" s="17" t="str">
        <f>VLOOKUP(БД_2023[[#This Row],[Имя]],'СВ данные'!$A$1:$B$212,2,0)</f>
        <v>М</v>
      </c>
      <c r="N1432" t="s">
        <v>30</v>
      </c>
      <c r="O1432" t="str">
        <f>VLOOKUP(БД_2023[[#This Row],[Товар]],'СВ данные'!$E$2:$F$373,2,0)</f>
        <v>Одежда</v>
      </c>
    </row>
    <row r="1433" spans="1:15" x14ac:dyDescent="0.2">
      <c r="A1433" s="14" t="s">
        <v>18</v>
      </c>
      <c r="B1433" s="4">
        <v>45275</v>
      </c>
      <c r="C1433" t="s">
        <v>408</v>
      </c>
      <c r="D1433" s="33" t="s">
        <v>1194</v>
      </c>
      <c r="E1433" t="s">
        <v>179</v>
      </c>
      <c r="F1433" s="6">
        <v>6875</v>
      </c>
      <c r="G1433" s="15">
        <v>13.5</v>
      </c>
      <c r="H1433" s="7" t="s">
        <v>34</v>
      </c>
      <c r="I1433" s="16">
        <v>59570</v>
      </c>
      <c r="J1433" s="18" t="s">
        <v>30</v>
      </c>
      <c r="K1433" t="str">
        <f>IF((БД_2023[[#This Row],[ВЫРУЧКА (ТГ.)]]/70)&gt;5000,(БД_2023[[#This Row],[ВЫРУЧКА (ТГ.)]]/70),"")</f>
        <v/>
      </c>
      <c r="L1433" t="str">
        <f>_xlfn.CONCAT(БД_2023[[#This Row],[Имя]]," ",RIGHT(БД_2023[[#This Row],[Номер телефона]],5))</f>
        <v>ЕЛЕНА 8****</v>
      </c>
      <c r="M1433" s="17" t="str">
        <f>VLOOKUP(БД_2023[[#This Row],[Имя]],'СВ данные'!$A$1:$B$212,2,0)</f>
        <v>Ж</v>
      </c>
      <c r="N1433" t="s">
        <v>30</v>
      </c>
      <c r="O1433" t="str">
        <f>VLOOKUP(БД_2023[[#This Row],[Товар]],'СВ данные'!$E$2:$F$373,2,0)</f>
        <v>Разное</v>
      </c>
    </row>
    <row r="1434" spans="1:15" x14ac:dyDescent="0.2">
      <c r="A1434" s="14" t="s">
        <v>13</v>
      </c>
      <c r="B1434" s="4">
        <v>45275</v>
      </c>
      <c r="C1434" t="s">
        <v>413</v>
      </c>
      <c r="D1434" s="33" t="s">
        <v>1168</v>
      </c>
      <c r="E1434" s="7" t="s">
        <v>287</v>
      </c>
      <c r="F1434" s="6">
        <v>6824</v>
      </c>
      <c r="G1434" s="15">
        <v>13.25</v>
      </c>
      <c r="H1434" s="7" t="s">
        <v>33</v>
      </c>
      <c r="I1434" s="16">
        <v>65240</v>
      </c>
      <c r="J1434" s="18" t="s">
        <v>533</v>
      </c>
      <c r="K1434" t="str">
        <f>IF((БД_2023[[#This Row],[ВЫРУЧКА (ТГ.)]]/70)&gt;5000,(БД_2023[[#This Row],[ВЫРУЧКА (ТГ.)]]/70),"")</f>
        <v/>
      </c>
      <c r="L1434" t="str">
        <f>_xlfn.CONCAT(БД_2023[[#This Row],[Имя]]," ",RIGHT(БД_2023[[#This Row],[Номер телефона]],5))</f>
        <v>АЛЕКСАНДР 5****</v>
      </c>
      <c r="M1434" s="17" t="str">
        <f>VLOOKUP(БД_2023[[#This Row],[Имя]],'СВ данные'!$A$1:$B$212,2,0)</f>
        <v>М</v>
      </c>
      <c r="N1434" t="s">
        <v>711</v>
      </c>
      <c r="O1434" t="str">
        <f>VLOOKUP(БД_2023[[#This Row],[Товар]],'СВ данные'!$E$2:$F$373,2,0)</f>
        <v>Разное</v>
      </c>
    </row>
    <row r="1435" spans="1:15" x14ac:dyDescent="0.2">
      <c r="A1435" s="14" t="s">
        <v>11</v>
      </c>
      <c r="B1435" s="4">
        <v>45275</v>
      </c>
      <c r="C1435" t="s">
        <v>410</v>
      </c>
      <c r="D1435" s="33" t="s">
        <v>1043</v>
      </c>
      <c r="E1435" t="s">
        <v>179</v>
      </c>
      <c r="F1435" s="6">
        <v>2635</v>
      </c>
      <c r="G1435" s="15">
        <v>13.6</v>
      </c>
      <c r="H1435" s="7" t="s">
        <v>33</v>
      </c>
      <c r="I1435" s="16">
        <v>34300</v>
      </c>
      <c r="J1435" s="18" t="s">
        <v>25</v>
      </c>
      <c r="K1435" t="str">
        <f>IF((БД_2023[[#This Row],[ВЫРУЧКА (ТГ.)]]/70)&gt;5000,(БД_2023[[#This Row],[ВЫРУЧКА (ТГ.)]]/70),"")</f>
        <v/>
      </c>
      <c r="L1435" t="str">
        <f>_xlfn.CONCAT(БД_2023[[#This Row],[Имя]]," ",RIGHT(БД_2023[[#This Row],[Номер телефона]],5))</f>
        <v>ОЛЬГА 9****</v>
      </c>
      <c r="M1435" s="17" t="str">
        <f>VLOOKUP(БД_2023[[#This Row],[Имя]],'СВ данные'!$A$1:$B$212,2,0)</f>
        <v>Ж</v>
      </c>
      <c r="N1435" t="s">
        <v>711</v>
      </c>
      <c r="O1435" t="str">
        <f>VLOOKUP(БД_2023[[#This Row],[Товар]],'СВ данные'!$E$2:$F$373,2,0)</f>
        <v>Разное</v>
      </c>
    </row>
    <row r="1436" spans="1:15" x14ac:dyDescent="0.2">
      <c r="A1436" s="14" t="s">
        <v>9</v>
      </c>
      <c r="B1436" s="4">
        <v>45275</v>
      </c>
      <c r="C1436" t="s">
        <v>625</v>
      </c>
      <c r="D1436" s="18" t="s">
        <v>973</v>
      </c>
      <c r="E1436" s="7" t="s">
        <v>90</v>
      </c>
      <c r="F1436" s="6">
        <v>51251</v>
      </c>
      <c r="G1436" s="15">
        <v>65.8</v>
      </c>
      <c r="H1436" s="7" t="s">
        <v>37</v>
      </c>
      <c r="I1436" s="16">
        <v>326130</v>
      </c>
      <c r="J1436" s="18" t="s">
        <v>535</v>
      </c>
      <c r="K1436" t="str">
        <f>IF((БД_2023[[#This Row],[ВЫРУЧКА (ТГ.)]]/70)&gt;5000,(БД_2023[[#This Row],[ВЫРУЧКА (ТГ.)]]/70),"")</f>
        <v/>
      </c>
      <c r="L1436" t="str">
        <f>_xlfn.CONCAT(БД_2023[[#This Row],[Имя]]," ",RIGHT(БД_2023[[#This Row],[Номер телефона]],5))</f>
        <v>ИСЛАМ 8****</v>
      </c>
      <c r="M1436" s="17" t="str">
        <f>VLOOKUP(БД_2023[[#This Row],[Имя]],'СВ данные'!$A$1:$B$212,2,0)</f>
        <v>М</v>
      </c>
      <c r="N1436" t="s">
        <v>710</v>
      </c>
      <c r="O1436" t="str">
        <f>VLOOKUP(БД_2023[[#This Row],[Товар]],'СВ данные'!$E$2:$F$373,2,0)</f>
        <v>Товары для кухни</v>
      </c>
    </row>
    <row r="1437" spans="1:15" x14ac:dyDescent="0.2">
      <c r="A1437" s="14" t="s">
        <v>11</v>
      </c>
      <c r="B1437" s="4">
        <v>45276</v>
      </c>
      <c r="C1437" t="s">
        <v>642</v>
      </c>
      <c r="D1437" s="33" t="s">
        <v>1320</v>
      </c>
      <c r="E1437" s="7" t="s">
        <v>350</v>
      </c>
      <c r="F1437" s="6">
        <v>3330</v>
      </c>
      <c r="G1437" s="15">
        <v>13.3</v>
      </c>
      <c r="H1437" s="7" t="s">
        <v>12</v>
      </c>
      <c r="I1437" s="16">
        <v>34300</v>
      </c>
      <c r="J1437" s="18" t="s">
        <v>25</v>
      </c>
      <c r="K1437" t="str">
        <f>IF((БД_2023[[#This Row],[ВЫРУЧКА (ТГ.)]]/70)&gt;5000,(БД_2023[[#This Row],[ВЫРУЧКА (ТГ.)]]/70),"")</f>
        <v/>
      </c>
      <c r="L1437" t="str">
        <f>_xlfn.CONCAT(БД_2023[[#This Row],[Имя]]," ",RIGHT(БД_2023[[#This Row],[Номер телефона]],5))</f>
        <v>НИКИТА 9****</v>
      </c>
      <c r="M1437" s="17" t="str">
        <f>VLOOKUP(БД_2023[[#This Row],[Имя]],'СВ данные'!$A$1:$B$212,2,0)</f>
        <v>М</v>
      </c>
      <c r="N1437" t="s">
        <v>711</v>
      </c>
      <c r="O1437" t="str">
        <f>VLOOKUP(БД_2023[[#This Row],[Товар]],'СВ данные'!$E$2:$F$373,2,0)</f>
        <v>Цифровая техника</v>
      </c>
    </row>
    <row r="1438" spans="1:15" x14ac:dyDescent="0.2">
      <c r="A1438" s="14" t="s">
        <v>18</v>
      </c>
      <c r="B1438" s="4">
        <v>45277</v>
      </c>
      <c r="C1438" t="s">
        <v>413</v>
      </c>
      <c r="D1438" s="33" t="s">
        <v>985</v>
      </c>
      <c r="E1438" s="7" t="s">
        <v>345</v>
      </c>
      <c r="F1438" s="6">
        <v>9125</v>
      </c>
      <c r="G1438" s="15">
        <v>13.5</v>
      </c>
      <c r="H1438" s="7" t="s">
        <v>33</v>
      </c>
      <c r="I1438" s="16">
        <v>71540</v>
      </c>
      <c r="J1438" s="18" t="s">
        <v>25</v>
      </c>
      <c r="K1438" t="str">
        <f>IF((БД_2023[[#This Row],[ВЫРУЧКА (ТГ.)]]/70)&gt;5000,(БД_2023[[#This Row],[ВЫРУЧКА (ТГ.)]]/70),"")</f>
        <v/>
      </c>
      <c r="L1438" t="str">
        <f>_xlfn.CONCAT(БД_2023[[#This Row],[Имя]]," ",RIGHT(БД_2023[[#This Row],[Номер телефона]],5))</f>
        <v>АЛЕКСАНДР 8****</v>
      </c>
      <c r="M1438" s="17" t="str">
        <f>VLOOKUP(БД_2023[[#This Row],[Имя]],'СВ данные'!$A$1:$B$212,2,0)</f>
        <v>М</v>
      </c>
      <c r="N1438" t="s">
        <v>711</v>
      </c>
      <c r="O1438" t="str">
        <f>VLOOKUP(БД_2023[[#This Row],[Товар]],'СВ данные'!$E$2:$F$373,2,0)</f>
        <v>Разное</v>
      </c>
    </row>
    <row r="1439" spans="1:15" x14ac:dyDescent="0.2">
      <c r="A1439" s="14" t="s">
        <v>11</v>
      </c>
      <c r="B1439" s="4">
        <v>45278</v>
      </c>
      <c r="C1439" t="s">
        <v>642</v>
      </c>
      <c r="D1439" s="33" t="s">
        <v>1320</v>
      </c>
      <c r="E1439" s="7" t="s">
        <v>104</v>
      </c>
      <c r="F1439" s="6">
        <v>720</v>
      </c>
      <c r="G1439" s="15">
        <v>13.3</v>
      </c>
      <c r="H1439" s="7" t="s">
        <v>12</v>
      </c>
      <c r="I1439" s="16">
        <v>3528</v>
      </c>
      <c r="J1439" s="18" t="s">
        <v>25</v>
      </c>
      <c r="K1439" t="str">
        <f>IF((БД_2023[[#This Row],[ВЫРУЧКА (ТГ.)]]/70)&gt;5000,(БД_2023[[#This Row],[ВЫРУЧКА (ТГ.)]]/70),"")</f>
        <v/>
      </c>
      <c r="L1439" t="str">
        <f>_xlfn.CONCAT(БД_2023[[#This Row],[Имя]]," ",RIGHT(БД_2023[[#This Row],[Номер телефона]],5))</f>
        <v>НИКИТА 9****</v>
      </c>
      <c r="M1439" s="17" t="str">
        <f>VLOOKUP(БД_2023[[#This Row],[Имя]],'СВ данные'!$A$1:$B$212,2,0)</f>
        <v>М</v>
      </c>
      <c r="N1439" t="s">
        <v>711</v>
      </c>
      <c r="O1439" t="str">
        <f>VLOOKUP(БД_2023[[#This Row],[Товар]],'СВ данные'!$E$2:$F$373,2,0)</f>
        <v>Одежда</v>
      </c>
    </row>
    <row r="1440" spans="1:15" x14ac:dyDescent="0.2">
      <c r="A1440" s="14" t="s">
        <v>11</v>
      </c>
      <c r="B1440" s="4">
        <v>45278</v>
      </c>
      <c r="C1440" t="s">
        <v>593</v>
      </c>
      <c r="D1440" s="33" t="s">
        <v>1054</v>
      </c>
      <c r="E1440" t="s">
        <v>179</v>
      </c>
      <c r="F1440" s="6">
        <v>20650</v>
      </c>
      <c r="G1440" s="15">
        <v>13.3</v>
      </c>
      <c r="H1440" s="7" t="s">
        <v>33</v>
      </c>
      <c r="I1440" s="16">
        <v>80948</v>
      </c>
      <c r="J1440" s="17" t="s">
        <v>25</v>
      </c>
      <c r="K1440" t="str">
        <f>IF((БД_2023[[#This Row],[ВЫРУЧКА (ТГ.)]]/70)&gt;5000,(БД_2023[[#This Row],[ВЫРУЧКА (ТГ.)]]/70),"")</f>
        <v/>
      </c>
      <c r="L1440" t="str">
        <f>_xlfn.CONCAT(БД_2023[[#This Row],[Имя]]," ",RIGHT(БД_2023[[#This Row],[Номер телефона]],5))</f>
        <v>АНДРЕЙ 2****</v>
      </c>
      <c r="M1440" s="17" t="str">
        <f>VLOOKUP(БД_2023[[#This Row],[Имя]],'СВ данные'!$A$1:$B$212,2,0)</f>
        <v>М</v>
      </c>
      <c r="N1440" t="s">
        <v>711</v>
      </c>
      <c r="O1440" t="str">
        <f>VLOOKUP(БД_2023[[#This Row],[Товар]],'СВ данные'!$E$2:$F$373,2,0)</f>
        <v>Разное</v>
      </c>
    </row>
    <row r="1441" spans="1:15" x14ac:dyDescent="0.2">
      <c r="A1441" s="14" t="s">
        <v>14</v>
      </c>
      <c r="B1441" s="4">
        <v>45278</v>
      </c>
      <c r="C1441" t="s">
        <v>427</v>
      </c>
      <c r="D1441" s="33" t="s">
        <v>889</v>
      </c>
      <c r="E1441" s="7" t="s">
        <v>65</v>
      </c>
      <c r="F1441" s="6">
        <v>253217.88</v>
      </c>
      <c r="G1441" s="15">
        <v>13.1</v>
      </c>
      <c r="H1441" s="7" t="s">
        <v>33</v>
      </c>
      <c r="I1441" s="16">
        <v>1336230</v>
      </c>
      <c r="J1441" s="18" t="s">
        <v>352</v>
      </c>
      <c r="K1441" s="3">
        <f>IF((БД_2023[[#This Row],[ВЫРУЧКА (ТГ.)]]/70)&gt;5000,(БД_2023[[#This Row],[ВЫРУЧКА (ТГ.)]]/70),"")</f>
        <v>19089</v>
      </c>
      <c r="L1441" t="str">
        <f>_xlfn.CONCAT(БД_2023[[#This Row],[Имя]]," ",RIGHT(БД_2023[[#This Row],[Номер телефона]],5))</f>
        <v>ДАРЬЯ 5****</v>
      </c>
      <c r="M1441" s="17" t="str">
        <f>VLOOKUP(БД_2023[[#This Row],[Имя]],'СВ данные'!$A$1:$B$212,2,0)</f>
        <v>Ж</v>
      </c>
      <c r="N1441" t="s">
        <v>711</v>
      </c>
      <c r="O1441" t="str">
        <f>VLOOKUP(БД_2023[[#This Row],[Товар]],'СВ данные'!$E$2:$F$373,2,0)</f>
        <v>Игрушки</v>
      </c>
    </row>
    <row r="1442" spans="1:15" x14ac:dyDescent="0.2">
      <c r="A1442" s="14" t="s">
        <v>18</v>
      </c>
      <c r="B1442" s="4">
        <v>45279</v>
      </c>
      <c r="C1442" t="s">
        <v>464</v>
      </c>
      <c r="D1442" s="33" t="s">
        <v>1208</v>
      </c>
      <c r="E1442" s="7" t="s">
        <v>295</v>
      </c>
      <c r="F1442" s="6">
        <v>315968</v>
      </c>
      <c r="G1442" s="15">
        <v>13.5</v>
      </c>
      <c r="H1442" s="7" t="s">
        <v>33</v>
      </c>
      <c r="I1442" s="16">
        <v>71890</v>
      </c>
      <c r="J1442" s="18" t="s">
        <v>30</v>
      </c>
      <c r="K1442" t="str">
        <f>IF((БД_2023[[#This Row],[ВЫРУЧКА (ТГ.)]]/70)&gt;5000,(БД_2023[[#This Row],[ВЫРУЧКА (ТГ.)]]/70),"")</f>
        <v/>
      </c>
      <c r="L1442" t="str">
        <f>_xlfn.CONCAT(БД_2023[[#This Row],[Имя]]," ",RIGHT(БД_2023[[#This Row],[Номер телефона]],5))</f>
        <v>АЛЛА 7****</v>
      </c>
      <c r="M1442" s="17" t="str">
        <f>VLOOKUP(БД_2023[[#This Row],[Имя]],'СВ данные'!$A$1:$B$212,2,0)</f>
        <v>Ж</v>
      </c>
      <c r="N1442" t="s">
        <v>30</v>
      </c>
      <c r="O1442" t="str">
        <f>VLOOKUP(БД_2023[[#This Row],[Товар]],'СВ данные'!$E$2:$F$373,2,0)</f>
        <v>Товары для кухни</v>
      </c>
    </row>
    <row r="1443" spans="1:15" x14ac:dyDescent="0.2">
      <c r="A1443" s="14" t="s">
        <v>11</v>
      </c>
      <c r="B1443" s="4">
        <v>45279</v>
      </c>
      <c r="C1443" t="s">
        <v>400</v>
      </c>
      <c r="D1443" s="33" t="s">
        <v>1110</v>
      </c>
      <c r="E1443" s="7" t="s">
        <v>115</v>
      </c>
      <c r="F1443" s="6">
        <v>3934</v>
      </c>
      <c r="G1443" s="15">
        <v>13.25</v>
      </c>
      <c r="H1443" s="7" t="s">
        <v>33</v>
      </c>
      <c r="I1443" s="16">
        <v>34300</v>
      </c>
      <c r="J1443" s="18" t="s">
        <v>25</v>
      </c>
      <c r="K1443" t="str">
        <f>IF((БД_2023[[#This Row],[ВЫРУЧКА (ТГ.)]]/70)&gt;5000,(БД_2023[[#This Row],[ВЫРУЧКА (ТГ.)]]/70),"")</f>
        <v/>
      </c>
      <c r="L1443" t="str">
        <f>_xlfn.CONCAT(БД_2023[[#This Row],[Имя]]," ",RIGHT(БД_2023[[#This Row],[Номер телефона]],5))</f>
        <v>АННА 7****</v>
      </c>
      <c r="M1443" s="17" t="str">
        <f>VLOOKUP(БД_2023[[#This Row],[Имя]],'СВ данные'!$A$1:$B$212,2,0)</f>
        <v>Ж</v>
      </c>
      <c r="N1443" t="s">
        <v>711</v>
      </c>
      <c r="O1443" t="str">
        <f>VLOOKUP(БД_2023[[#This Row],[Товар]],'СВ данные'!$E$2:$F$373,2,0)</f>
        <v>Одежда</v>
      </c>
    </row>
    <row r="1444" spans="1:15" x14ac:dyDescent="0.2">
      <c r="A1444" s="14" t="s">
        <v>9</v>
      </c>
      <c r="B1444" s="4">
        <v>45279</v>
      </c>
      <c r="C1444" t="s">
        <v>464</v>
      </c>
      <c r="D1444" s="33" t="s">
        <v>929</v>
      </c>
      <c r="E1444" s="7" t="s">
        <v>326</v>
      </c>
      <c r="F1444" s="6">
        <v>4208</v>
      </c>
      <c r="G1444" s="15">
        <v>13.5</v>
      </c>
      <c r="H1444" s="7" t="s">
        <v>36</v>
      </c>
      <c r="I1444" s="16">
        <v>91280</v>
      </c>
      <c r="J1444" s="18" t="s">
        <v>533</v>
      </c>
      <c r="K1444" t="str">
        <f>IF((БД_2023[[#This Row],[ВЫРУЧКА (ТГ.)]]/70)&gt;5000,(БД_2023[[#This Row],[ВЫРУЧКА (ТГ.)]]/70),"")</f>
        <v/>
      </c>
      <c r="L1444" t="str">
        <f>_xlfn.CONCAT(БД_2023[[#This Row],[Имя]]," ",RIGHT(БД_2023[[#This Row],[Номер телефона]],5))</f>
        <v>АЛЛА 5****</v>
      </c>
      <c r="M1444" s="17" t="str">
        <f>VLOOKUP(БД_2023[[#This Row],[Имя]],'СВ данные'!$A$1:$B$212,2,0)</f>
        <v>Ж</v>
      </c>
      <c r="N1444" t="s">
        <v>711</v>
      </c>
      <c r="O1444" t="str">
        <f>VLOOKUP(БД_2023[[#This Row],[Товар]],'СВ данные'!$E$2:$F$373,2,0)</f>
        <v>ЗОО Товары</v>
      </c>
    </row>
    <row r="1445" spans="1:15" x14ac:dyDescent="0.2">
      <c r="A1445" s="14" t="s">
        <v>11</v>
      </c>
      <c r="B1445" s="4">
        <v>45280</v>
      </c>
      <c r="C1445" t="s">
        <v>603</v>
      </c>
      <c r="D1445" s="33" t="s">
        <v>1321</v>
      </c>
      <c r="E1445" t="s">
        <v>179</v>
      </c>
      <c r="F1445" s="6">
        <v>8945</v>
      </c>
      <c r="G1445" s="15">
        <v>13.3</v>
      </c>
      <c r="H1445" s="7" t="s">
        <v>12</v>
      </c>
      <c r="I1445" s="16">
        <v>54831</v>
      </c>
      <c r="J1445" s="18" t="s">
        <v>717</v>
      </c>
      <c r="K1445" t="str">
        <f>IF((БД_2023[[#This Row],[ВЫРУЧКА (ТГ.)]]/70)&gt;5000,(БД_2023[[#This Row],[ВЫРУЧКА (ТГ.)]]/70),"")</f>
        <v/>
      </c>
      <c r="L1445" t="str">
        <f>_xlfn.CONCAT(БД_2023[[#This Row],[Имя]]," ",RIGHT(БД_2023[[#This Row],[Номер телефона]],5))</f>
        <v>БАХОР 1****</v>
      </c>
      <c r="M1445" s="17" t="str">
        <f>VLOOKUP(БД_2023[[#This Row],[Имя]],'СВ данные'!$A$1:$B$212,2,0)</f>
        <v>М</v>
      </c>
      <c r="N1445" t="s">
        <v>710</v>
      </c>
      <c r="O1445" t="str">
        <f>VLOOKUP(БД_2023[[#This Row],[Товар]],'СВ данные'!$E$2:$F$373,2,0)</f>
        <v>Разное</v>
      </c>
    </row>
    <row r="1446" spans="1:15" x14ac:dyDescent="0.2">
      <c r="A1446" s="14" t="s">
        <v>18</v>
      </c>
      <c r="B1446" s="4">
        <v>45280</v>
      </c>
      <c r="C1446" t="s">
        <v>446</v>
      </c>
      <c r="D1446" s="33" t="s">
        <v>1056</v>
      </c>
      <c r="E1446" s="7" t="s">
        <v>49</v>
      </c>
      <c r="F1446" s="6">
        <v>7106</v>
      </c>
      <c r="G1446" s="15">
        <v>13.6</v>
      </c>
      <c r="H1446" s="7" t="s">
        <v>34</v>
      </c>
      <c r="I1446" s="16">
        <v>73640</v>
      </c>
      <c r="J1446" s="18" t="s">
        <v>25</v>
      </c>
      <c r="K1446" t="str">
        <f>IF((БД_2023[[#This Row],[ВЫРУЧКА (ТГ.)]]/70)&gt;5000,(БД_2023[[#This Row],[ВЫРУЧКА (ТГ.)]]/70),"")</f>
        <v/>
      </c>
      <c r="L1446" t="str">
        <f>_xlfn.CONCAT(БД_2023[[#This Row],[Имя]]," ",RIGHT(БД_2023[[#This Row],[Номер телефона]],5))</f>
        <v>ЕВГЕНИЯ 0****</v>
      </c>
      <c r="M1446" s="17" t="str">
        <f>VLOOKUP(БД_2023[[#This Row],[Имя]],'СВ данные'!$A$1:$B$212,2,0)</f>
        <v>Ж</v>
      </c>
      <c r="N1446" t="s">
        <v>711</v>
      </c>
      <c r="O1446" t="str">
        <f>VLOOKUP(БД_2023[[#This Row],[Товар]],'СВ данные'!$E$2:$F$373,2,0)</f>
        <v>Сумки</v>
      </c>
    </row>
    <row r="1447" spans="1:15" x14ac:dyDescent="0.2">
      <c r="A1447" s="14" t="s">
        <v>13</v>
      </c>
      <c r="B1447" s="4">
        <v>45281</v>
      </c>
      <c r="C1447" t="s">
        <v>456</v>
      </c>
      <c r="D1447" s="33" t="s">
        <v>1225</v>
      </c>
      <c r="E1447" s="7" t="s">
        <v>505</v>
      </c>
      <c r="F1447" s="6">
        <v>13200</v>
      </c>
      <c r="G1447" s="15">
        <v>13.25</v>
      </c>
      <c r="H1447" s="7" t="s">
        <v>33</v>
      </c>
      <c r="I1447" s="16">
        <v>151060</v>
      </c>
      <c r="J1447" s="18" t="s">
        <v>533</v>
      </c>
      <c r="K1447" t="str">
        <f>IF((БД_2023[[#This Row],[ВЫРУЧКА (ТГ.)]]/70)&gt;5000,(БД_2023[[#This Row],[ВЫРУЧКА (ТГ.)]]/70),"")</f>
        <v/>
      </c>
      <c r="L1447" t="str">
        <f>_xlfn.CONCAT(БД_2023[[#This Row],[Имя]]," ",RIGHT(БД_2023[[#This Row],[Номер телефона]],5))</f>
        <v>ВИТАЛИЙ 9****</v>
      </c>
      <c r="M1447" s="17" t="str">
        <f>VLOOKUP(БД_2023[[#This Row],[Имя]],'СВ данные'!$A$1:$B$212,2,0)</f>
        <v>М</v>
      </c>
      <c r="N1447" t="s">
        <v>711</v>
      </c>
      <c r="O1447" t="str">
        <f>VLOOKUP(БД_2023[[#This Row],[Товар]],'СВ данные'!$E$2:$F$373,2,0)</f>
        <v>Канцтовары</v>
      </c>
    </row>
    <row r="1448" spans="1:15" x14ac:dyDescent="0.2">
      <c r="A1448" s="14" t="s">
        <v>13</v>
      </c>
      <c r="B1448" s="4">
        <v>45281</v>
      </c>
      <c r="C1448" t="s">
        <v>417</v>
      </c>
      <c r="D1448" s="33" t="s">
        <v>783</v>
      </c>
      <c r="E1448" s="7" t="s">
        <v>520</v>
      </c>
      <c r="F1448" s="6">
        <v>8222</v>
      </c>
      <c r="G1448" s="15">
        <v>13.25</v>
      </c>
      <c r="H1448" s="7" t="s">
        <v>36</v>
      </c>
      <c r="I1448" s="16">
        <v>70420</v>
      </c>
      <c r="J1448" s="18" t="s">
        <v>533</v>
      </c>
      <c r="K1448" t="str">
        <f>IF((БД_2023[[#This Row],[ВЫРУЧКА (ТГ.)]]/70)&gt;5000,(БД_2023[[#This Row],[ВЫРУЧКА (ТГ.)]]/70),"")</f>
        <v/>
      </c>
      <c r="L1448" t="str">
        <f>_xlfn.CONCAT(БД_2023[[#This Row],[Имя]]," ",RIGHT(БД_2023[[#This Row],[Номер телефона]],5))</f>
        <v>ИВАН 7****</v>
      </c>
      <c r="M1448" s="17" t="str">
        <f>VLOOKUP(БД_2023[[#This Row],[Имя]],'СВ данные'!$A$1:$B$212,2,0)</f>
        <v>М</v>
      </c>
      <c r="N1448" t="s">
        <v>711</v>
      </c>
      <c r="O1448" t="str">
        <f>VLOOKUP(БД_2023[[#This Row],[Товар]],'СВ данные'!$E$2:$F$373,2,0)</f>
        <v>Для дома</v>
      </c>
    </row>
    <row r="1449" spans="1:15" x14ac:dyDescent="0.2">
      <c r="A1449" s="14" t="s">
        <v>18</v>
      </c>
      <c r="B1449" s="4">
        <v>45281</v>
      </c>
      <c r="C1449" t="s">
        <v>413</v>
      </c>
      <c r="D1449" s="33" t="s">
        <v>929</v>
      </c>
      <c r="E1449" t="s">
        <v>346</v>
      </c>
      <c r="F1449" s="6">
        <v>2700</v>
      </c>
      <c r="G1449" s="15">
        <v>13.3</v>
      </c>
      <c r="H1449" s="7" t="s">
        <v>34</v>
      </c>
      <c r="I1449" s="16">
        <v>71120</v>
      </c>
      <c r="J1449" s="18" t="s">
        <v>25</v>
      </c>
      <c r="K1449" t="str">
        <f>IF((БД_2023[[#This Row],[ВЫРУЧКА (ТГ.)]]/70)&gt;5000,(БД_2023[[#This Row],[ВЫРУЧКА (ТГ.)]]/70),"")</f>
        <v/>
      </c>
      <c r="L1449" t="str">
        <f>_xlfn.CONCAT(БД_2023[[#This Row],[Имя]]," ",RIGHT(БД_2023[[#This Row],[Номер телефона]],5))</f>
        <v>АЛЕКСАНДР 5****</v>
      </c>
      <c r="M1449" s="17" t="str">
        <f>VLOOKUP(БД_2023[[#This Row],[Имя]],'СВ данные'!$A$1:$B$212,2,0)</f>
        <v>М</v>
      </c>
      <c r="N1449" t="s">
        <v>711</v>
      </c>
      <c r="O1449" t="str">
        <f>VLOOKUP(БД_2023[[#This Row],[Товар]],'СВ данные'!$E$2:$F$373,2,0)</f>
        <v>Разное</v>
      </c>
    </row>
    <row r="1450" spans="1:15" x14ac:dyDescent="0.2">
      <c r="A1450" s="14" t="s">
        <v>9</v>
      </c>
      <c r="B1450" s="4">
        <v>45281</v>
      </c>
      <c r="C1450" t="s">
        <v>431</v>
      </c>
      <c r="D1450" s="33" t="s">
        <v>951</v>
      </c>
      <c r="E1450" s="7" t="s">
        <v>80</v>
      </c>
      <c r="F1450" s="6">
        <v>25133</v>
      </c>
      <c r="G1450" s="15">
        <v>13.5</v>
      </c>
      <c r="H1450" s="7" t="s">
        <v>37</v>
      </c>
      <c r="I1450" s="16">
        <v>438900</v>
      </c>
      <c r="J1450" s="18" t="s">
        <v>533</v>
      </c>
      <c r="K1450" s="3">
        <f>IF((БД_2023[[#This Row],[ВЫРУЧКА (ТГ.)]]/70)&gt;5000,(БД_2023[[#This Row],[ВЫРУЧКА (ТГ.)]]/70),"")</f>
        <v>6270</v>
      </c>
      <c r="L1450" t="str">
        <f>_xlfn.CONCAT(БД_2023[[#This Row],[Имя]]," ",RIGHT(БД_2023[[#This Row],[Номер телефона]],5))</f>
        <v>АНАСТАСИЯ 3****</v>
      </c>
      <c r="M1450" s="17" t="str">
        <f>VLOOKUP(БД_2023[[#This Row],[Имя]],'СВ данные'!$A$1:$B$212,2,0)</f>
        <v>Ж</v>
      </c>
      <c r="N1450" t="s">
        <v>711</v>
      </c>
      <c r="O1450" t="str">
        <f>VLOOKUP(БД_2023[[#This Row],[Товар]],'СВ данные'!$E$2:$F$373,2,0)</f>
        <v>Для дома</v>
      </c>
    </row>
    <row r="1451" spans="1:15" x14ac:dyDescent="0.2">
      <c r="A1451" s="14" t="s">
        <v>11</v>
      </c>
      <c r="B1451" s="4">
        <v>45281</v>
      </c>
      <c r="C1451" t="s">
        <v>619</v>
      </c>
      <c r="D1451" s="18" t="s">
        <v>1322</v>
      </c>
      <c r="E1451" s="7" t="s">
        <v>324</v>
      </c>
      <c r="F1451" s="6">
        <v>55150</v>
      </c>
      <c r="G1451" s="15">
        <v>13.3</v>
      </c>
      <c r="H1451" s="7" t="s">
        <v>12</v>
      </c>
      <c r="I1451" s="16">
        <v>270235</v>
      </c>
      <c r="J1451" s="18" t="s">
        <v>717</v>
      </c>
      <c r="K1451" t="str">
        <f>IF((БД_2023[[#This Row],[ВЫРУЧКА (ТГ.)]]/70)&gt;5000,(БД_2023[[#This Row],[ВЫРУЧКА (ТГ.)]]/70),"")</f>
        <v/>
      </c>
      <c r="L1451" t="str">
        <f>_xlfn.CONCAT(БД_2023[[#This Row],[Имя]]," ",RIGHT(БД_2023[[#This Row],[Номер телефона]],5))</f>
        <v>ЕРБОЛ 5****</v>
      </c>
      <c r="M1451" s="17" t="str">
        <f>VLOOKUP(БД_2023[[#This Row],[Имя]],'СВ данные'!$A$1:$B$212,2,0)</f>
        <v>М</v>
      </c>
      <c r="N1451" t="s">
        <v>710</v>
      </c>
      <c r="O1451" t="str">
        <f>VLOOKUP(БД_2023[[#This Row],[Товар]],'СВ данные'!$E$2:$F$373,2,0)</f>
        <v>Цифровая техника</v>
      </c>
    </row>
    <row r="1452" spans="1:15" x14ac:dyDescent="0.2">
      <c r="A1452" s="14" t="s">
        <v>14</v>
      </c>
      <c r="B1452" s="4">
        <v>45281</v>
      </c>
      <c r="C1452" t="s">
        <v>427</v>
      </c>
      <c r="D1452" s="33" t="s">
        <v>889</v>
      </c>
      <c r="E1452" s="7" t="s">
        <v>503</v>
      </c>
      <c r="F1452" s="6">
        <v>936.8</v>
      </c>
      <c r="G1452" s="15">
        <v>13.2</v>
      </c>
      <c r="H1452" s="7" t="s">
        <v>33</v>
      </c>
      <c r="I1452" s="16">
        <v>65576</v>
      </c>
      <c r="J1452" s="18" t="s">
        <v>352</v>
      </c>
      <c r="K1452" t="str">
        <f>IF((БД_2023[[#This Row],[ВЫРУЧКА (ТГ.)]]/70)&gt;5000,(БД_2023[[#This Row],[ВЫРУЧКА (ТГ.)]]/70),"")</f>
        <v/>
      </c>
      <c r="L1452" t="str">
        <f>_xlfn.CONCAT(БД_2023[[#This Row],[Имя]]," ",RIGHT(БД_2023[[#This Row],[Номер телефона]],5))</f>
        <v>ДАРЬЯ 5****</v>
      </c>
      <c r="M1452" s="17" t="str">
        <f>VLOOKUP(БД_2023[[#This Row],[Имя]],'СВ данные'!$A$1:$B$212,2,0)</f>
        <v>Ж</v>
      </c>
      <c r="N1452" t="s">
        <v>711</v>
      </c>
      <c r="O1452" t="str">
        <f>VLOOKUP(БД_2023[[#This Row],[Товар]],'СВ данные'!$E$2:$F$373,2,0)</f>
        <v>Разное</v>
      </c>
    </row>
    <row r="1453" spans="1:15" x14ac:dyDescent="0.2">
      <c r="A1453" s="14" t="s">
        <v>9</v>
      </c>
      <c r="B1453" s="4">
        <v>45282</v>
      </c>
      <c r="C1453" t="s">
        <v>353</v>
      </c>
      <c r="D1453" s="33" t="s">
        <v>851</v>
      </c>
      <c r="E1453" s="7" t="s">
        <v>134</v>
      </c>
      <c r="F1453" s="6">
        <v>8098</v>
      </c>
      <c r="G1453" s="15">
        <v>13.5</v>
      </c>
      <c r="H1453" s="7" t="s">
        <v>37</v>
      </c>
      <c r="I1453" s="16">
        <v>107940</v>
      </c>
      <c r="J1453" s="18" t="s">
        <v>533</v>
      </c>
      <c r="K1453" t="str">
        <f>IF((БД_2023[[#This Row],[ВЫРУЧКА (ТГ.)]]/70)&gt;5000,(БД_2023[[#This Row],[ВЫРУЧКА (ТГ.)]]/70),"")</f>
        <v/>
      </c>
      <c r="L1453" t="str">
        <f>_xlfn.CONCAT(БД_2023[[#This Row],[Имя]]," ",RIGHT(БД_2023[[#This Row],[Номер телефона]],5))</f>
        <v>ИРИНА 6****</v>
      </c>
      <c r="M1453" s="17" t="str">
        <f>VLOOKUP(БД_2023[[#This Row],[Имя]],'СВ данные'!$A$1:$B$212,2,0)</f>
        <v>Ж</v>
      </c>
      <c r="N1453" t="s">
        <v>711</v>
      </c>
      <c r="O1453" t="str">
        <f>VLOOKUP(БД_2023[[#This Row],[Товар]],'СВ данные'!$E$2:$F$373,2,0)</f>
        <v>Одежда</v>
      </c>
    </row>
    <row r="1454" spans="1:15" x14ac:dyDescent="0.2">
      <c r="A1454" s="14" t="s">
        <v>14</v>
      </c>
      <c r="B1454" s="4">
        <v>45282</v>
      </c>
      <c r="C1454" t="s">
        <v>431</v>
      </c>
      <c r="D1454" s="33" t="s">
        <v>787</v>
      </c>
      <c r="E1454" s="7" t="s">
        <v>131</v>
      </c>
      <c r="F1454" s="6">
        <v>11178</v>
      </c>
      <c r="G1454" s="15">
        <v>13.4</v>
      </c>
      <c r="H1454" s="7" t="s">
        <v>33</v>
      </c>
      <c r="I1454" s="16">
        <v>110320</v>
      </c>
      <c r="J1454" s="18" t="s">
        <v>544</v>
      </c>
      <c r="K1454" t="str">
        <f>IF((БД_2023[[#This Row],[ВЫРУЧКА (ТГ.)]]/70)&gt;5000,(БД_2023[[#This Row],[ВЫРУЧКА (ТГ.)]]/70),"")</f>
        <v/>
      </c>
      <c r="L1454" t="str">
        <f>_xlfn.CONCAT(БД_2023[[#This Row],[Имя]]," ",RIGHT(БД_2023[[#This Row],[Номер телефона]],5))</f>
        <v>АНАСТАСИЯ 9****</v>
      </c>
      <c r="M1454" s="17" t="str">
        <f>VLOOKUP(БД_2023[[#This Row],[Имя]],'СВ данные'!$A$1:$B$212,2,0)</f>
        <v>Ж</v>
      </c>
      <c r="N1454" t="s">
        <v>711</v>
      </c>
      <c r="O1454" t="str">
        <f>VLOOKUP(БД_2023[[#This Row],[Товар]],'СВ данные'!$E$2:$F$373,2,0)</f>
        <v>Обувь</v>
      </c>
    </row>
    <row r="1455" spans="1:15" x14ac:dyDescent="0.2">
      <c r="A1455" s="14" t="s">
        <v>13</v>
      </c>
      <c r="B1455" s="4">
        <v>45283</v>
      </c>
      <c r="C1455" t="s">
        <v>413</v>
      </c>
      <c r="D1455" s="33" t="s">
        <v>1255</v>
      </c>
      <c r="E1455" s="7" t="s">
        <v>523</v>
      </c>
      <c r="F1455" s="6">
        <v>7003</v>
      </c>
      <c r="G1455" s="15">
        <v>13.25</v>
      </c>
      <c r="H1455" s="7" t="s">
        <v>36</v>
      </c>
      <c r="I1455" s="16">
        <v>67760</v>
      </c>
      <c r="J1455" s="18" t="s">
        <v>533</v>
      </c>
      <c r="K1455" t="str">
        <f>IF((БД_2023[[#This Row],[ВЫРУЧКА (ТГ.)]]/70)&gt;5000,(БД_2023[[#This Row],[ВЫРУЧКА (ТГ.)]]/70),"")</f>
        <v/>
      </c>
      <c r="L1455" t="str">
        <f>_xlfn.CONCAT(БД_2023[[#This Row],[Имя]]," ",RIGHT(БД_2023[[#This Row],[Номер телефона]],5))</f>
        <v>АЛЕКСАНДР 1****</v>
      </c>
      <c r="M1455" s="17" t="str">
        <f>VLOOKUP(БД_2023[[#This Row],[Имя]],'СВ данные'!$A$1:$B$212,2,0)</f>
        <v>М</v>
      </c>
      <c r="N1455" t="s">
        <v>711</v>
      </c>
      <c r="O1455" t="str">
        <f>VLOOKUP(БД_2023[[#This Row],[Товар]],'СВ данные'!$E$2:$F$373,2,0)</f>
        <v>Автозапчасти</v>
      </c>
    </row>
    <row r="1456" spans="1:15" x14ac:dyDescent="0.2">
      <c r="A1456" s="14" t="s">
        <v>13</v>
      </c>
      <c r="B1456" s="4">
        <v>45283</v>
      </c>
      <c r="C1456" t="s">
        <v>400</v>
      </c>
      <c r="D1456" s="33" t="s">
        <v>1323</v>
      </c>
      <c r="E1456" s="7" t="s">
        <v>57</v>
      </c>
      <c r="F1456" s="6">
        <v>6110</v>
      </c>
      <c r="G1456" s="15">
        <v>13.45</v>
      </c>
      <c r="H1456" s="7" t="s">
        <v>36</v>
      </c>
      <c r="I1456" s="16">
        <v>74690</v>
      </c>
      <c r="J1456" s="18" t="s">
        <v>533</v>
      </c>
      <c r="K1456" t="str">
        <f>IF((БД_2023[[#This Row],[ВЫРУЧКА (ТГ.)]]/70)&gt;5000,(БД_2023[[#This Row],[ВЫРУЧКА (ТГ.)]]/70),"")</f>
        <v/>
      </c>
      <c r="L1456" t="str">
        <f>_xlfn.CONCAT(БД_2023[[#This Row],[Имя]]," ",RIGHT(БД_2023[[#This Row],[Номер телефона]],5))</f>
        <v>АННА 8****</v>
      </c>
      <c r="M1456" s="17" t="str">
        <f>VLOOKUP(БД_2023[[#This Row],[Имя]],'СВ данные'!$A$1:$B$212,2,0)</f>
        <v>Ж</v>
      </c>
      <c r="N1456" t="s">
        <v>711</v>
      </c>
      <c r="O1456" t="str">
        <f>VLOOKUP(БД_2023[[#This Row],[Товар]],'СВ данные'!$E$2:$F$373,2,0)</f>
        <v>Детская одежда</v>
      </c>
    </row>
    <row r="1457" spans="1:15" x14ac:dyDescent="0.2">
      <c r="A1457" s="14" t="s">
        <v>18</v>
      </c>
      <c r="B1457" s="4">
        <v>45283</v>
      </c>
      <c r="C1457" t="s">
        <v>414</v>
      </c>
      <c r="D1457" s="33" t="s">
        <v>1193</v>
      </c>
      <c r="E1457" t="s">
        <v>179</v>
      </c>
      <c r="F1457" s="6">
        <v>7090</v>
      </c>
      <c r="G1457" s="15">
        <v>13.6</v>
      </c>
      <c r="H1457" s="7" t="s">
        <v>33</v>
      </c>
      <c r="I1457" s="16">
        <v>71470</v>
      </c>
      <c r="J1457" s="18" t="s">
        <v>30</v>
      </c>
      <c r="K1457" t="str">
        <f>IF((БД_2023[[#This Row],[ВЫРУЧКА (ТГ.)]]/70)&gt;5000,(БД_2023[[#This Row],[ВЫРУЧКА (ТГ.)]]/70),"")</f>
        <v/>
      </c>
      <c r="L1457" t="str">
        <f>_xlfn.CONCAT(БД_2023[[#This Row],[Имя]]," ",RIGHT(БД_2023[[#This Row],[Номер телефона]],5))</f>
        <v>ЕКАТЕРИНА 4****</v>
      </c>
      <c r="M1457" s="17" t="str">
        <f>VLOOKUP(БД_2023[[#This Row],[Имя]],'СВ данные'!$A$1:$B$212,2,0)</f>
        <v>Ж</v>
      </c>
      <c r="N1457" t="s">
        <v>30</v>
      </c>
      <c r="O1457" t="str">
        <f>VLOOKUP(БД_2023[[#This Row],[Товар]],'СВ данные'!$E$2:$F$373,2,0)</f>
        <v>Разное</v>
      </c>
    </row>
    <row r="1458" spans="1:15" x14ac:dyDescent="0.2">
      <c r="A1458" s="14" t="s">
        <v>13</v>
      </c>
      <c r="B1458" s="4">
        <v>45283</v>
      </c>
      <c r="C1458" t="s">
        <v>400</v>
      </c>
      <c r="D1458" s="18" t="s">
        <v>1324</v>
      </c>
      <c r="E1458" s="7" t="s">
        <v>175</v>
      </c>
      <c r="F1458" s="6">
        <v>5097</v>
      </c>
      <c r="G1458" s="15">
        <v>13.25</v>
      </c>
      <c r="H1458" s="7" t="s">
        <v>33</v>
      </c>
      <c r="I1458" s="16">
        <v>77000</v>
      </c>
      <c r="J1458" s="18" t="s">
        <v>535</v>
      </c>
      <c r="K1458" t="str">
        <f>IF((БД_2023[[#This Row],[ВЫРУЧКА (ТГ.)]]/70)&gt;5000,(БД_2023[[#This Row],[ВЫРУЧКА (ТГ.)]]/70),"")</f>
        <v/>
      </c>
      <c r="L1458" t="str">
        <f>_xlfn.CONCAT(БД_2023[[#This Row],[Имя]]," ",RIGHT(БД_2023[[#This Row],[Номер телефона]],5))</f>
        <v>АННА 3****</v>
      </c>
      <c r="M1458" s="17" t="str">
        <f>VLOOKUP(БД_2023[[#This Row],[Имя]],'СВ данные'!$A$1:$B$212,2,0)</f>
        <v>Ж</v>
      </c>
      <c r="N1458" t="s">
        <v>710</v>
      </c>
      <c r="O1458" t="str">
        <f>VLOOKUP(БД_2023[[#This Row],[Товар]],'СВ данные'!$E$2:$F$373,2,0)</f>
        <v>Одежда</v>
      </c>
    </row>
    <row r="1459" spans="1:15" x14ac:dyDescent="0.2">
      <c r="A1459" s="14" t="s">
        <v>0</v>
      </c>
      <c r="B1459" s="4">
        <v>45285</v>
      </c>
      <c r="C1459" t="s">
        <v>475</v>
      </c>
      <c r="D1459" s="33" t="s">
        <v>1325</v>
      </c>
      <c r="E1459" t="s">
        <v>343</v>
      </c>
      <c r="F1459" s="6" t="s">
        <v>21</v>
      </c>
      <c r="G1459" s="15">
        <v>70</v>
      </c>
      <c r="H1459" s="7" t="s">
        <v>41</v>
      </c>
      <c r="I1459" s="16">
        <v>49980</v>
      </c>
      <c r="J1459" s="18" t="s">
        <v>535</v>
      </c>
      <c r="K1459" t="str">
        <f>IF((БД_2023[[#This Row],[ВЫРУЧКА (ТГ.)]]/70)&gt;5000,(БД_2023[[#This Row],[ВЫРУЧКА (ТГ.)]]/70),"")</f>
        <v/>
      </c>
      <c r="L1459" t="str">
        <f>_xlfn.CONCAT(БД_2023[[#This Row],[Имя]]," ",RIGHT(БД_2023[[#This Row],[Номер телефона]],5))</f>
        <v>ДИНАРА 6****</v>
      </c>
      <c r="M1459" s="17" t="str">
        <f>VLOOKUP(БД_2023[[#This Row],[Имя]],'СВ данные'!$A$1:$B$212,2,0)</f>
        <v>Ж</v>
      </c>
      <c r="N1459" t="s">
        <v>710</v>
      </c>
      <c r="O1459" t="str">
        <f>VLOOKUP(БД_2023[[#This Row],[Товар]],'СВ данные'!$E$2:$F$373,2,0)</f>
        <v>Разное</v>
      </c>
    </row>
    <row r="1460" spans="1:15" x14ac:dyDescent="0.2">
      <c r="A1460" s="14" t="s">
        <v>11</v>
      </c>
      <c r="B1460" s="4">
        <v>45285</v>
      </c>
      <c r="C1460" t="s">
        <v>668</v>
      </c>
      <c r="D1460" s="33" t="s">
        <v>887</v>
      </c>
      <c r="E1460" s="7" t="s">
        <v>193</v>
      </c>
      <c r="F1460" s="6">
        <v>16645</v>
      </c>
      <c r="G1460" s="15">
        <v>13.4</v>
      </c>
      <c r="H1460" s="7" t="s">
        <v>33</v>
      </c>
      <c r="I1460" s="16">
        <v>81536</v>
      </c>
      <c r="J1460" s="18" t="s">
        <v>25</v>
      </c>
      <c r="K1460" t="str">
        <f>IF((БД_2023[[#This Row],[ВЫРУЧКА (ТГ.)]]/70)&gt;5000,(БД_2023[[#This Row],[ВЫРУЧКА (ТГ.)]]/70),"")</f>
        <v/>
      </c>
      <c r="L1460" t="str">
        <f>_xlfn.CONCAT(БД_2023[[#This Row],[Имя]]," ",RIGHT(БД_2023[[#This Row],[Номер телефона]],5))</f>
        <v>ТИМУР 8****</v>
      </c>
      <c r="M1460" s="17" t="str">
        <f>VLOOKUP(БД_2023[[#This Row],[Имя]],'СВ данные'!$A$1:$B$212,2,0)</f>
        <v>М</v>
      </c>
      <c r="N1460" t="s">
        <v>711</v>
      </c>
      <c r="O1460" t="str">
        <f>VLOOKUP(БД_2023[[#This Row],[Товар]],'СВ данные'!$E$2:$F$373,2,0)</f>
        <v>Косметика</v>
      </c>
    </row>
    <row r="1461" spans="1:15" x14ac:dyDescent="0.2">
      <c r="A1461" s="14" t="s">
        <v>9</v>
      </c>
      <c r="B1461" s="4">
        <v>45285</v>
      </c>
      <c r="C1461" t="s">
        <v>436</v>
      </c>
      <c r="D1461" s="33" t="s">
        <v>1326</v>
      </c>
      <c r="E1461" s="7" t="s">
        <v>340</v>
      </c>
      <c r="F1461" s="6">
        <v>40150</v>
      </c>
      <c r="G1461" s="15">
        <v>13.5</v>
      </c>
      <c r="H1461" s="7" t="s">
        <v>12</v>
      </c>
      <c r="I1461" s="16">
        <v>305830</v>
      </c>
      <c r="J1461" s="18" t="s">
        <v>533</v>
      </c>
      <c r="K1461" t="str">
        <f>IF((БД_2023[[#This Row],[ВЫРУЧКА (ТГ.)]]/70)&gt;5000,(БД_2023[[#This Row],[ВЫРУЧКА (ТГ.)]]/70),"")</f>
        <v/>
      </c>
      <c r="L1461" t="str">
        <f>_xlfn.CONCAT(БД_2023[[#This Row],[Имя]]," ",RIGHT(БД_2023[[#This Row],[Номер телефона]],5))</f>
        <v>СВЕТЛАНА 9****</v>
      </c>
      <c r="M1461" s="17" t="str">
        <f>VLOOKUP(БД_2023[[#This Row],[Имя]],'СВ данные'!$A$1:$B$212,2,0)</f>
        <v>Ж</v>
      </c>
      <c r="N1461" t="s">
        <v>711</v>
      </c>
      <c r="O1461" t="str">
        <f>VLOOKUP(БД_2023[[#This Row],[Товар]],'СВ данные'!$E$2:$F$373,2,0)</f>
        <v>Одежда</v>
      </c>
    </row>
    <row r="1462" spans="1:15" x14ac:dyDescent="0.2">
      <c r="A1462" s="14" t="s">
        <v>9</v>
      </c>
      <c r="B1462" s="4">
        <v>45285</v>
      </c>
      <c r="C1462" t="s">
        <v>625</v>
      </c>
      <c r="D1462" s="18" t="s">
        <v>973</v>
      </c>
      <c r="E1462" s="7" t="s">
        <v>90</v>
      </c>
      <c r="F1462" s="6">
        <v>12111</v>
      </c>
      <c r="G1462" s="15">
        <v>66.5</v>
      </c>
      <c r="H1462" s="7" t="s">
        <v>37</v>
      </c>
      <c r="I1462" s="16">
        <v>125020</v>
      </c>
      <c r="J1462" s="18" t="s">
        <v>535</v>
      </c>
      <c r="K1462" t="str">
        <f>IF((БД_2023[[#This Row],[ВЫРУЧКА (ТГ.)]]/70)&gt;5000,(БД_2023[[#This Row],[ВЫРУЧКА (ТГ.)]]/70),"")</f>
        <v/>
      </c>
      <c r="L1462" t="str">
        <f>_xlfn.CONCAT(БД_2023[[#This Row],[Имя]]," ",RIGHT(БД_2023[[#This Row],[Номер телефона]],5))</f>
        <v>ИСЛАМ 8****</v>
      </c>
      <c r="M1462" s="17" t="str">
        <f>VLOOKUP(БД_2023[[#This Row],[Имя]],'СВ данные'!$A$1:$B$212,2,0)</f>
        <v>М</v>
      </c>
      <c r="N1462" t="s">
        <v>710</v>
      </c>
      <c r="O1462" t="str">
        <f>VLOOKUP(БД_2023[[#This Row],[Товар]],'СВ данные'!$E$2:$F$373,2,0)</f>
        <v>Товары для кухни</v>
      </c>
    </row>
    <row r="1463" spans="1:15" x14ac:dyDescent="0.2">
      <c r="A1463" s="14" t="s">
        <v>14</v>
      </c>
      <c r="B1463" s="4">
        <v>45285</v>
      </c>
      <c r="C1463" t="s">
        <v>427</v>
      </c>
      <c r="D1463" s="33" t="s">
        <v>889</v>
      </c>
      <c r="E1463" s="7" t="s">
        <v>503</v>
      </c>
      <c r="F1463" s="6">
        <v>721</v>
      </c>
      <c r="G1463" s="15">
        <v>13.2</v>
      </c>
      <c r="H1463" s="7" t="s">
        <v>33</v>
      </c>
      <c r="I1463" s="16">
        <v>50470</v>
      </c>
      <c r="J1463" s="18" t="s">
        <v>352</v>
      </c>
      <c r="K1463" t="str">
        <f>IF((БД_2023[[#This Row],[ВЫРУЧКА (ТГ.)]]/70)&gt;5000,(БД_2023[[#This Row],[ВЫРУЧКА (ТГ.)]]/70),"")</f>
        <v/>
      </c>
      <c r="L1463" t="str">
        <f>_xlfn.CONCAT(БД_2023[[#This Row],[Имя]]," ",RIGHT(БД_2023[[#This Row],[Номер телефона]],5))</f>
        <v>ДАРЬЯ 5****</v>
      </c>
      <c r="M1463" s="17" t="str">
        <f>VLOOKUP(БД_2023[[#This Row],[Имя]],'СВ данные'!$A$1:$B$212,2,0)</f>
        <v>Ж</v>
      </c>
      <c r="N1463" t="s">
        <v>711</v>
      </c>
      <c r="O1463" t="str">
        <f>VLOOKUP(БД_2023[[#This Row],[Товар]],'СВ данные'!$E$2:$F$373,2,0)</f>
        <v>Разное</v>
      </c>
    </row>
    <row r="1464" spans="1:15" x14ac:dyDescent="0.2">
      <c r="A1464" s="14" t="s">
        <v>18</v>
      </c>
      <c r="B1464" s="4">
        <v>45286</v>
      </c>
      <c r="C1464" t="s">
        <v>453</v>
      </c>
      <c r="D1464" s="33" t="s">
        <v>1293</v>
      </c>
      <c r="E1464" t="s">
        <v>367</v>
      </c>
      <c r="F1464" s="6">
        <v>13020</v>
      </c>
      <c r="G1464" s="15">
        <v>13.7</v>
      </c>
      <c r="H1464" s="7" t="s">
        <v>33</v>
      </c>
      <c r="I1464" s="16">
        <v>45080</v>
      </c>
      <c r="J1464" s="18" t="s">
        <v>30</v>
      </c>
      <c r="K1464" t="str">
        <f>IF((БД_2023[[#This Row],[ВЫРУЧКА (ТГ.)]]/70)&gt;5000,(БД_2023[[#This Row],[ВЫРУЧКА (ТГ.)]]/70),"")</f>
        <v/>
      </c>
      <c r="L1464" t="str">
        <f>_xlfn.CONCAT(БД_2023[[#This Row],[Имя]]," ",RIGHT(БД_2023[[#This Row],[Номер телефона]],5))</f>
        <v>МАРИЯ 1****</v>
      </c>
      <c r="M1464" s="17" t="str">
        <f>VLOOKUP(БД_2023[[#This Row],[Имя]],'СВ данные'!$A$1:$B$212,2,0)</f>
        <v>Ж</v>
      </c>
      <c r="N1464" t="s">
        <v>30</v>
      </c>
      <c r="O1464" t="str">
        <f>VLOOKUP(БД_2023[[#This Row],[Товар]],'СВ данные'!$E$2:$F$373,2,0)</f>
        <v>Разное</v>
      </c>
    </row>
    <row r="1465" spans="1:15" x14ac:dyDescent="0.2">
      <c r="A1465" s="14" t="s">
        <v>18</v>
      </c>
      <c r="B1465" s="4">
        <v>45286</v>
      </c>
      <c r="C1465" t="s">
        <v>442</v>
      </c>
      <c r="D1465" s="33" t="s">
        <v>1099</v>
      </c>
      <c r="E1465" s="7" t="s">
        <v>296</v>
      </c>
      <c r="F1465" s="6">
        <v>10355</v>
      </c>
      <c r="G1465" s="15">
        <v>13.6</v>
      </c>
      <c r="H1465" s="7" t="s">
        <v>34</v>
      </c>
      <c r="I1465" s="16">
        <v>101010</v>
      </c>
      <c r="J1465" s="18" t="s">
        <v>25</v>
      </c>
      <c r="K1465" t="str">
        <f>IF((БД_2023[[#This Row],[ВЫРУЧКА (ТГ.)]]/70)&gt;5000,(БД_2023[[#This Row],[ВЫРУЧКА (ТГ.)]]/70),"")</f>
        <v/>
      </c>
      <c r="L1465" t="str">
        <f>_xlfn.CONCAT(БД_2023[[#This Row],[Имя]]," ",RIGHT(БД_2023[[#This Row],[Номер телефона]],5))</f>
        <v>ВАЛЕНТИНА 3****</v>
      </c>
      <c r="M1465" s="17" t="str">
        <f>VLOOKUP(БД_2023[[#This Row],[Имя]],'СВ данные'!$A$1:$B$212,2,0)</f>
        <v>Ж</v>
      </c>
      <c r="N1465" t="s">
        <v>711</v>
      </c>
      <c r="O1465" t="str">
        <f>VLOOKUP(БД_2023[[#This Row],[Товар]],'СВ данные'!$E$2:$F$373,2,0)</f>
        <v>Одежда</v>
      </c>
    </row>
    <row r="1466" spans="1:15" x14ac:dyDescent="0.2">
      <c r="A1466" s="14" t="s">
        <v>18</v>
      </c>
      <c r="B1466" s="4">
        <v>45287</v>
      </c>
      <c r="C1466" t="s">
        <v>588</v>
      </c>
      <c r="D1466" s="33" t="s">
        <v>1327</v>
      </c>
      <c r="E1466" s="7" t="s">
        <v>347</v>
      </c>
      <c r="F1466" s="6">
        <v>8623</v>
      </c>
      <c r="G1466" s="15">
        <v>13.6</v>
      </c>
      <c r="H1466" s="7" t="s">
        <v>33</v>
      </c>
      <c r="I1466" s="16">
        <v>155540</v>
      </c>
      <c r="J1466" s="18" t="s">
        <v>30</v>
      </c>
      <c r="K1466" t="str">
        <f>IF((БД_2023[[#This Row],[ВЫРУЧКА (ТГ.)]]/70)&gt;5000,(БД_2023[[#This Row],[ВЫРУЧКА (ТГ.)]]/70),"")</f>
        <v/>
      </c>
      <c r="L1466" t="str">
        <f>_xlfn.CONCAT(БД_2023[[#This Row],[Имя]]," ",RIGHT(БД_2023[[#This Row],[Номер телефона]],5))</f>
        <v>АЛИНА 0****</v>
      </c>
      <c r="M1466" s="17" t="str">
        <f>VLOOKUP(БД_2023[[#This Row],[Имя]],'СВ данные'!$A$1:$B$212,2,0)</f>
        <v>Ж</v>
      </c>
      <c r="N1466" t="s">
        <v>30</v>
      </c>
      <c r="O1466" t="str">
        <f>VLOOKUP(БД_2023[[#This Row],[Товар]],'СВ данные'!$E$2:$F$373,2,0)</f>
        <v>Носки</v>
      </c>
    </row>
    <row r="1467" spans="1:15" x14ac:dyDescent="0.2">
      <c r="A1467" s="14" t="s">
        <v>13</v>
      </c>
      <c r="B1467" s="4">
        <v>45287</v>
      </c>
      <c r="C1467" t="s">
        <v>393</v>
      </c>
      <c r="D1467" s="33" t="s">
        <v>1311</v>
      </c>
      <c r="E1467" s="7" t="s">
        <v>102</v>
      </c>
      <c r="F1467" s="6">
        <v>6300</v>
      </c>
      <c r="G1467" s="15">
        <v>13.25</v>
      </c>
      <c r="H1467" s="7" t="s">
        <v>39</v>
      </c>
      <c r="I1467" s="16">
        <v>63490</v>
      </c>
      <c r="J1467" s="18" t="s">
        <v>533</v>
      </c>
      <c r="K1467" t="str">
        <f>IF((БД_2023[[#This Row],[ВЫРУЧКА (ТГ.)]]/70)&gt;5000,(БД_2023[[#This Row],[ВЫРУЧКА (ТГ.)]]/70),"")</f>
        <v/>
      </c>
      <c r="L1467" t="str">
        <f>_xlfn.CONCAT(БД_2023[[#This Row],[Имя]]," ",RIGHT(БД_2023[[#This Row],[Номер телефона]],5))</f>
        <v>МАРИНА 4****</v>
      </c>
      <c r="M1467" s="17" t="str">
        <f>VLOOKUP(БД_2023[[#This Row],[Имя]],'СВ данные'!$A$1:$B$212,2,0)</f>
        <v>Ж</v>
      </c>
      <c r="N1467" t="s">
        <v>711</v>
      </c>
      <c r="O1467" t="str">
        <f>VLOOKUP(БД_2023[[#This Row],[Товар]],'СВ данные'!$E$2:$F$373,2,0)</f>
        <v>Одежда</v>
      </c>
    </row>
    <row r="1468" spans="1:15" x14ac:dyDescent="0.2">
      <c r="A1468" s="14" t="s">
        <v>13</v>
      </c>
      <c r="B1468" s="4">
        <v>45287</v>
      </c>
      <c r="C1468" t="s">
        <v>414</v>
      </c>
      <c r="D1468" s="33" t="s">
        <v>1328</v>
      </c>
      <c r="E1468" t="s">
        <v>151</v>
      </c>
      <c r="F1468" s="6">
        <v>389</v>
      </c>
      <c r="G1468" s="15">
        <v>13.25</v>
      </c>
      <c r="H1468" s="7" t="s">
        <v>39</v>
      </c>
      <c r="I1468" s="16">
        <v>21000</v>
      </c>
      <c r="J1468" s="18" t="s">
        <v>533</v>
      </c>
      <c r="K1468" t="str">
        <f>IF((БД_2023[[#This Row],[ВЫРУЧКА (ТГ.)]]/70)&gt;5000,(БД_2023[[#This Row],[ВЫРУЧКА (ТГ.)]]/70),"")</f>
        <v/>
      </c>
      <c r="L1468" t="str">
        <f>_xlfn.CONCAT(БД_2023[[#This Row],[Имя]]," ",RIGHT(БД_2023[[#This Row],[Номер телефона]],5))</f>
        <v>ЕКАТЕРИНА 0****</v>
      </c>
      <c r="M1468" s="17" t="str">
        <f>VLOOKUP(БД_2023[[#This Row],[Имя]],'СВ данные'!$A$1:$B$212,2,0)</f>
        <v>Ж</v>
      </c>
      <c r="N1468" t="s">
        <v>711</v>
      </c>
      <c r="O1468" t="str">
        <f>VLOOKUP(БД_2023[[#This Row],[Товар]],'СВ данные'!$E$2:$F$373,2,0)</f>
        <v>Образцы</v>
      </c>
    </row>
    <row r="1469" spans="1:15" x14ac:dyDescent="0.2">
      <c r="A1469" s="14" t="s">
        <v>11</v>
      </c>
      <c r="B1469" s="4">
        <v>45287</v>
      </c>
      <c r="C1469" t="s">
        <v>461</v>
      </c>
      <c r="D1469" s="33" t="s">
        <v>1106</v>
      </c>
      <c r="E1469" t="s">
        <v>179</v>
      </c>
      <c r="F1469" s="6">
        <v>4284</v>
      </c>
      <c r="G1469" s="15">
        <v>13.4</v>
      </c>
      <c r="H1469" s="7" t="s">
        <v>33</v>
      </c>
      <c r="I1469" s="16">
        <v>20972</v>
      </c>
      <c r="J1469" s="18" t="s">
        <v>25</v>
      </c>
      <c r="K1469" t="str">
        <f>IF((БД_2023[[#This Row],[ВЫРУЧКА (ТГ.)]]/70)&gt;5000,(БД_2023[[#This Row],[ВЫРУЧКА (ТГ.)]]/70),"")</f>
        <v/>
      </c>
      <c r="L1469" t="str">
        <f>_xlfn.CONCAT(БД_2023[[#This Row],[Имя]]," ",RIGHT(БД_2023[[#This Row],[Номер телефона]],5))</f>
        <v>ЛЮБА 7****</v>
      </c>
      <c r="M1469" s="17" t="str">
        <f>VLOOKUP(БД_2023[[#This Row],[Имя]],'СВ данные'!$A$1:$B$212,2,0)</f>
        <v>Ж</v>
      </c>
      <c r="N1469" t="s">
        <v>711</v>
      </c>
      <c r="O1469" t="str">
        <f>VLOOKUP(БД_2023[[#This Row],[Товар]],'СВ данные'!$E$2:$F$373,2,0)</f>
        <v>Разное</v>
      </c>
    </row>
    <row r="1470" spans="1:15" x14ac:dyDescent="0.2">
      <c r="A1470" s="14" t="s">
        <v>11</v>
      </c>
      <c r="B1470" s="4">
        <v>45287</v>
      </c>
      <c r="C1470" t="s">
        <v>477</v>
      </c>
      <c r="D1470" s="33" t="s">
        <v>756</v>
      </c>
      <c r="E1470" t="s">
        <v>179</v>
      </c>
      <c r="F1470" s="6">
        <v>4083</v>
      </c>
      <c r="G1470" s="15">
        <v>13.35</v>
      </c>
      <c r="H1470" s="7" t="s">
        <v>33</v>
      </c>
      <c r="I1470" s="16">
        <v>19992</v>
      </c>
      <c r="J1470" s="18" t="s">
        <v>30</v>
      </c>
      <c r="K1470" t="str">
        <f>IF((БД_2023[[#This Row],[ВЫРУЧКА (ТГ.)]]/70)&gt;5000,(БД_2023[[#This Row],[ВЫРУЧКА (ТГ.)]]/70),"")</f>
        <v/>
      </c>
      <c r="L1470" t="str">
        <f>_xlfn.CONCAT(БД_2023[[#This Row],[Имя]]," ",RIGHT(БД_2023[[#This Row],[Номер телефона]],5))</f>
        <v>62612 ****</v>
      </c>
      <c r="M1470" s="17" t="e">
        <f>VLOOKUP(БД_2023[[#This Row],[Имя]],'СВ данные'!$A$1:$B$212,2,0)</f>
        <v>#N/A</v>
      </c>
      <c r="N1470" t="s">
        <v>30</v>
      </c>
      <c r="O1470" t="str">
        <f>VLOOKUP(БД_2023[[#This Row],[Товар]],'СВ данные'!$E$2:$F$373,2,0)</f>
        <v>Разное</v>
      </c>
    </row>
    <row r="1471" spans="1:15" x14ac:dyDescent="0.2">
      <c r="A1471" s="14" t="s">
        <v>14</v>
      </c>
      <c r="B1471" s="4">
        <v>45288</v>
      </c>
      <c r="C1471" t="s">
        <v>650</v>
      </c>
      <c r="D1471" s="33" t="s">
        <v>1329</v>
      </c>
      <c r="E1471" s="7" t="s">
        <v>169</v>
      </c>
      <c r="F1471" s="6">
        <v>2759</v>
      </c>
      <c r="G1471" s="15">
        <v>13.2</v>
      </c>
      <c r="H1471" s="7" t="s">
        <v>33</v>
      </c>
      <c r="I1471" s="16">
        <v>193130</v>
      </c>
      <c r="J1471" s="18" t="s">
        <v>539</v>
      </c>
      <c r="K1471" t="str">
        <f>IF((БД_2023[[#This Row],[ВЫРУЧКА (ТГ.)]]/70)&gt;5000,(БД_2023[[#This Row],[ВЫРУЧКА (ТГ.)]]/70),"")</f>
        <v/>
      </c>
      <c r="L1471" t="str">
        <f>_xlfn.CONCAT(БД_2023[[#This Row],[Имя]]," ",RIGHT(БД_2023[[#This Row],[Номер телефона]],5))</f>
        <v>РАЗНИЦА 5****</v>
      </c>
      <c r="M1471" s="17" t="str">
        <f>VLOOKUP(БД_2023[[#This Row],[Имя]],'СВ данные'!$A$1:$B$212,2,0)</f>
        <v>Ж</v>
      </c>
      <c r="N1471" t="s">
        <v>710</v>
      </c>
      <c r="O1471" t="str">
        <f>VLOOKUP(БД_2023[[#This Row],[Товар]],'СВ данные'!$E$2:$F$373,2,0)</f>
        <v>Нет данных</v>
      </c>
    </row>
    <row r="1472" spans="1:15" x14ac:dyDescent="0.2">
      <c r="A1472" s="14" t="s">
        <v>18</v>
      </c>
      <c r="B1472" s="4">
        <v>45288</v>
      </c>
      <c r="C1472" t="s">
        <v>472</v>
      </c>
      <c r="D1472" s="33" t="s">
        <v>1180</v>
      </c>
      <c r="E1472" t="s">
        <v>179</v>
      </c>
      <c r="F1472" s="6">
        <v>23240</v>
      </c>
      <c r="G1472" s="15">
        <v>13.6</v>
      </c>
      <c r="H1472" s="7" t="s">
        <v>34</v>
      </c>
      <c r="I1472" s="16">
        <v>265440</v>
      </c>
      <c r="J1472" s="18" t="s">
        <v>25</v>
      </c>
      <c r="K1472" t="str">
        <f>IF((БД_2023[[#This Row],[ВЫРУЧКА (ТГ.)]]/70)&gt;5000,(БД_2023[[#This Row],[ВЫРУЧКА (ТГ.)]]/70),"")</f>
        <v/>
      </c>
      <c r="L1472" t="str">
        <f>_xlfn.CONCAT(БД_2023[[#This Row],[Имя]]," ",RIGHT(БД_2023[[#This Row],[Номер телефона]],5))</f>
        <v>ЯНА 2****</v>
      </c>
      <c r="M1472" s="17" t="str">
        <f>VLOOKUP(БД_2023[[#This Row],[Имя]],'СВ данные'!$A$1:$B$212,2,0)</f>
        <v>Ж</v>
      </c>
      <c r="N1472" t="s">
        <v>711</v>
      </c>
      <c r="O1472" t="str">
        <f>VLOOKUP(БД_2023[[#This Row],[Товар]],'СВ данные'!$E$2:$F$373,2,0)</f>
        <v>Разное</v>
      </c>
    </row>
    <row r="1473" spans="1:15" x14ac:dyDescent="0.2">
      <c r="A1473" s="14" t="s">
        <v>11</v>
      </c>
      <c r="B1473" s="4">
        <v>45289</v>
      </c>
      <c r="C1473" t="s">
        <v>431</v>
      </c>
      <c r="D1473" s="33" t="s">
        <v>1117</v>
      </c>
      <c r="E1473" s="7" t="s">
        <v>49</v>
      </c>
      <c r="F1473" s="6">
        <v>2576</v>
      </c>
      <c r="G1473" s="15">
        <v>13.4</v>
      </c>
      <c r="H1473" s="7" t="s">
        <v>33</v>
      </c>
      <c r="I1473" s="16">
        <v>10094</v>
      </c>
      <c r="J1473" s="18" t="s">
        <v>717</v>
      </c>
      <c r="K1473" t="str">
        <f>IF((БД_2023[[#This Row],[ВЫРУЧКА (ТГ.)]]/70)&gt;5000,(БД_2023[[#This Row],[ВЫРУЧКА (ТГ.)]]/70),"")</f>
        <v/>
      </c>
      <c r="L1473" t="str">
        <f>_xlfn.CONCAT(БД_2023[[#This Row],[Имя]]," ",RIGHT(БД_2023[[#This Row],[Номер телефона]],5))</f>
        <v>АНАСТАСИЯ 0****</v>
      </c>
      <c r="M1473" s="17" t="str">
        <f>VLOOKUP(БД_2023[[#This Row],[Имя]],'СВ данные'!$A$1:$B$212,2,0)</f>
        <v>Ж</v>
      </c>
      <c r="N1473" t="s">
        <v>710</v>
      </c>
      <c r="O1473" t="str">
        <f>VLOOKUP(БД_2023[[#This Row],[Товар]],'СВ данные'!$E$2:$F$373,2,0)</f>
        <v>Сумки</v>
      </c>
    </row>
    <row r="1474" spans="1:15" x14ac:dyDescent="0.2">
      <c r="A1474" s="14" t="s">
        <v>11</v>
      </c>
      <c r="B1474" s="4">
        <v>45289</v>
      </c>
      <c r="C1474" t="s">
        <v>410</v>
      </c>
      <c r="D1474" s="33" t="s">
        <v>1043</v>
      </c>
      <c r="E1474" t="s">
        <v>179</v>
      </c>
      <c r="F1474" s="6">
        <v>2081</v>
      </c>
      <c r="G1474" s="15">
        <v>13.4</v>
      </c>
      <c r="H1474" s="7" t="s">
        <v>33</v>
      </c>
      <c r="I1474" s="16">
        <v>34300</v>
      </c>
      <c r="J1474" s="18" t="s">
        <v>25</v>
      </c>
      <c r="K1474" t="str">
        <f>IF((БД_2023[[#This Row],[ВЫРУЧКА (ТГ.)]]/70)&gt;5000,(БД_2023[[#This Row],[ВЫРУЧКА (ТГ.)]]/70),"")</f>
        <v/>
      </c>
      <c r="L1474" t="str">
        <f>_xlfn.CONCAT(БД_2023[[#This Row],[Имя]]," ",RIGHT(БД_2023[[#This Row],[Номер телефона]],5))</f>
        <v>ОЛЬГА 9****</v>
      </c>
      <c r="M1474" s="17" t="str">
        <f>VLOOKUP(БД_2023[[#This Row],[Имя]],'СВ данные'!$A$1:$B$212,2,0)</f>
        <v>Ж</v>
      </c>
      <c r="N1474" t="s">
        <v>711</v>
      </c>
      <c r="O1474" t="str">
        <f>VLOOKUP(БД_2023[[#This Row],[Товар]],'СВ данные'!$E$2:$F$373,2,0)</f>
        <v>Разное</v>
      </c>
    </row>
    <row r="1475" spans="1:15" x14ac:dyDescent="0.2">
      <c r="A1475" s="14" t="s">
        <v>11</v>
      </c>
      <c r="B1475" s="4">
        <v>45289</v>
      </c>
      <c r="C1475" t="s">
        <v>410</v>
      </c>
      <c r="D1475" s="33" t="s">
        <v>1043</v>
      </c>
      <c r="E1475" t="s">
        <v>179</v>
      </c>
      <c r="F1475" s="6">
        <v>2453</v>
      </c>
      <c r="G1475" s="15">
        <v>13.4</v>
      </c>
      <c r="H1475" s="7" t="s">
        <v>33</v>
      </c>
      <c r="I1475" s="16">
        <v>34300</v>
      </c>
      <c r="J1475" s="18" t="s">
        <v>25</v>
      </c>
      <c r="K1475" t="str">
        <f>IF((БД_2023[[#This Row],[ВЫРУЧКА (ТГ.)]]/70)&gt;5000,(БД_2023[[#This Row],[ВЫРУЧКА (ТГ.)]]/70),"")</f>
        <v/>
      </c>
      <c r="L1475" t="str">
        <f>_xlfn.CONCAT(БД_2023[[#This Row],[Имя]]," ",RIGHT(БД_2023[[#This Row],[Номер телефона]],5))</f>
        <v>ОЛЬГА 9****</v>
      </c>
      <c r="M1475" s="17" t="str">
        <f>VLOOKUP(БД_2023[[#This Row],[Имя]],'СВ данные'!$A$1:$B$212,2,0)</f>
        <v>Ж</v>
      </c>
      <c r="N1475" t="s">
        <v>711</v>
      </c>
      <c r="O1475" t="str">
        <f>VLOOKUP(БД_2023[[#This Row],[Товар]],'СВ данные'!$E$2:$F$373,2,0)</f>
        <v>Разное</v>
      </c>
    </row>
    <row r="1476" spans="1:15" x14ac:dyDescent="0.2">
      <c r="A1476" s="14" t="s">
        <v>11</v>
      </c>
      <c r="B1476" s="4">
        <v>45289</v>
      </c>
      <c r="C1476" t="s">
        <v>453</v>
      </c>
      <c r="D1476" s="33" t="s">
        <v>1115</v>
      </c>
      <c r="E1476" s="7" t="s">
        <v>113</v>
      </c>
      <c r="F1476" s="6">
        <v>6898</v>
      </c>
      <c r="G1476" s="15">
        <v>13.3</v>
      </c>
      <c r="H1476" s="7" t="s">
        <v>33</v>
      </c>
      <c r="I1476" s="16">
        <v>27048</v>
      </c>
      <c r="J1476" s="18" t="s">
        <v>25</v>
      </c>
      <c r="K1476" t="str">
        <f>IF((БД_2023[[#This Row],[ВЫРУЧКА (ТГ.)]]/70)&gt;5000,(БД_2023[[#This Row],[ВЫРУЧКА (ТГ.)]]/70),"")</f>
        <v/>
      </c>
      <c r="L1476" t="str">
        <f>_xlfn.CONCAT(БД_2023[[#This Row],[Имя]]," ",RIGHT(БД_2023[[#This Row],[Номер телефона]],5))</f>
        <v>МАРИЯ 6****</v>
      </c>
      <c r="M1476" s="17" t="str">
        <f>VLOOKUP(БД_2023[[#This Row],[Имя]],'СВ данные'!$A$1:$B$212,2,0)</f>
        <v>Ж</v>
      </c>
      <c r="N1476" t="s">
        <v>711</v>
      </c>
      <c r="O1476" t="str">
        <f>VLOOKUP(БД_2023[[#This Row],[Товар]],'СВ данные'!$E$2:$F$373,2,0)</f>
        <v>Разное</v>
      </c>
    </row>
    <row r="1477" spans="1:15" x14ac:dyDescent="0.2">
      <c r="A1477" s="14" t="s">
        <v>11</v>
      </c>
      <c r="B1477" s="4">
        <v>45289</v>
      </c>
      <c r="C1477" t="s">
        <v>453</v>
      </c>
      <c r="D1477" s="33" t="s">
        <v>1115</v>
      </c>
      <c r="E1477" s="7" t="s">
        <v>252</v>
      </c>
      <c r="F1477" s="6">
        <v>14311</v>
      </c>
      <c r="G1477" s="15">
        <v>13.3</v>
      </c>
      <c r="H1477" s="7" t="s">
        <v>33</v>
      </c>
      <c r="I1477" s="16">
        <v>56105</v>
      </c>
      <c r="J1477" s="18" t="s">
        <v>25</v>
      </c>
      <c r="K1477" t="str">
        <f>IF((БД_2023[[#This Row],[ВЫРУЧКА (ТГ.)]]/70)&gt;5000,(БД_2023[[#This Row],[ВЫРУЧКА (ТГ.)]]/70),"")</f>
        <v/>
      </c>
      <c r="L1477" t="str">
        <f>_xlfn.CONCAT(БД_2023[[#This Row],[Имя]]," ",RIGHT(БД_2023[[#This Row],[Номер телефона]],5))</f>
        <v>МАРИЯ 6****</v>
      </c>
      <c r="M1477" s="17" t="str">
        <f>VLOOKUP(БД_2023[[#This Row],[Имя]],'СВ данные'!$A$1:$B$212,2,0)</f>
        <v>Ж</v>
      </c>
      <c r="N1477" t="s">
        <v>711</v>
      </c>
      <c r="O1477" t="str">
        <f>VLOOKUP(БД_2023[[#This Row],[Товар]],'СВ данные'!$E$2:$F$373,2,0)</f>
        <v>ЗОО Товары</v>
      </c>
    </row>
    <row r="1478" spans="1:15" x14ac:dyDescent="0.2">
      <c r="A1478" s="14" t="s">
        <v>9</v>
      </c>
      <c r="B1478" s="4">
        <v>45289</v>
      </c>
      <c r="C1478" t="s">
        <v>593</v>
      </c>
      <c r="D1478" s="33" t="s">
        <v>1330</v>
      </c>
      <c r="E1478" s="7" t="s">
        <v>43</v>
      </c>
      <c r="F1478" s="6">
        <v>8690</v>
      </c>
      <c r="G1478" s="15">
        <v>13.5</v>
      </c>
      <c r="H1478" s="7" t="s">
        <v>42</v>
      </c>
      <c r="I1478" s="16">
        <v>71470</v>
      </c>
      <c r="J1478" s="18" t="s">
        <v>551</v>
      </c>
      <c r="K1478" t="str">
        <f>IF((БД_2023[[#This Row],[ВЫРУЧКА (ТГ.)]]/70)&gt;5000,(БД_2023[[#This Row],[ВЫРУЧКА (ТГ.)]]/70),"")</f>
        <v/>
      </c>
      <c r="L1478" t="str">
        <f>_xlfn.CONCAT(БД_2023[[#This Row],[Имя]]," ",RIGHT(БД_2023[[#This Row],[Номер телефона]],5))</f>
        <v>АНДРЕЙ 7****</v>
      </c>
      <c r="M1478" s="17" t="str">
        <f>VLOOKUP(БД_2023[[#This Row],[Имя]],'СВ данные'!$A$1:$B$212,2,0)</f>
        <v>М</v>
      </c>
      <c r="N1478" t="s">
        <v>711</v>
      </c>
      <c r="O1478" t="str">
        <f>VLOOKUP(БД_2023[[#This Row],[Товар]],'СВ данные'!$E$2:$F$373,2,0)</f>
        <v>18+</v>
      </c>
    </row>
    <row r="1479" spans="1:15" x14ac:dyDescent="0.2">
      <c r="A1479" s="14" t="s">
        <v>13</v>
      </c>
      <c r="B1479" s="4">
        <v>45289</v>
      </c>
      <c r="C1479" t="s">
        <v>400</v>
      </c>
      <c r="D1479" s="18" t="s">
        <v>1324</v>
      </c>
      <c r="E1479" s="7" t="s">
        <v>175</v>
      </c>
      <c r="F1479" s="6">
        <v>1937</v>
      </c>
      <c r="G1479" s="15">
        <v>66.400000000000006</v>
      </c>
      <c r="H1479" s="7" t="s">
        <v>33</v>
      </c>
      <c r="I1479" s="16">
        <v>49000</v>
      </c>
      <c r="J1479" s="18" t="s">
        <v>535</v>
      </c>
      <c r="K1479" t="str">
        <f>IF((БД_2023[[#This Row],[ВЫРУЧКА (ТГ.)]]/70)&gt;5000,(БД_2023[[#This Row],[ВЫРУЧКА (ТГ.)]]/70),"")</f>
        <v/>
      </c>
      <c r="L1479" t="str">
        <f>_xlfn.CONCAT(БД_2023[[#This Row],[Имя]]," ",RIGHT(БД_2023[[#This Row],[Номер телефона]],5))</f>
        <v>АННА 3****</v>
      </c>
      <c r="M1479" s="17" t="str">
        <f>VLOOKUP(БД_2023[[#This Row],[Имя]],'СВ данные'!$A$1:$B$212,2,0)</f>
        <v>Ж</v>
      </c>
      <c r="N1479" t="s">
        <v>710</v>
      </c>
      <c r="O1479" t="str">
        <f>VLOOKUP(БД_2023[[#This Row],[Товар]],'СВ данные'!$E$2:$F$373,2,0)</f>
        <v>Одежда</v>
      </c>
    </row>
    <row r="1480" spans="1:15" x14ac:dyDescent="0.2">
      <c r="A1480" s="14" t="s">
        <v>11</v>
      </c>
      <c r="B1480" s="4">
        <v>45289</v>
      </c>
      <c r="C1480" t="s">
        <v>431</v>
      </c>
      <c r="D1480" s="33" t="s">
        <v>756</v>
      </c>
      <c r="E1480" t="s">
        <v>295</v>
      </c>
      <c r="F1480" s="6">
        <v>1897</v>
      </c>
      <c r="G1480" s="15">
        <v>13.4</v>
      </c>
      <c r="H1480" s="7" t="s">
        <v>33</v>
      </c>
      <c r="I1480" s="16">
        <v>9310</v>
      </c>
      <c r="J1480" s="18" t="s">
        <v>30</v>
      </c>
      <c r="K1480" t="str">
        <f>IF((БД_2023[[#This Row],[ВЫРУЧКА (ТГ.)]]/70)&gt;5000,(БД_2023[[#This Row],[ВЫРУЧКА (ТГ.)]]/70),"")</f>
        <v/>
      </c>
      <c r="L1480" t="str">
        <f>_xlfn.CONCAT(БД_2023[[#This Row],[Имя]]," ",RIGHT(БД_2023[[#This Row],[Номер телефона]],5))</f>
        <v>АНАСТАСИЯ ****</v>
      </c>
      <c r="M1480" s="17" t="str">
        <f>VLOOKUP(БД_2023[[#This Row],[Имя]],'СВ данные'!$A$1:$B$212,2,0)</f>
        <v>Ж</v>
      </c>
      <c r="N1480" t="s">
        <v>30</v>
      </c>
      <c r="O1480" t="str">
        <f>VLOOKUP(БД_2023[[#This Row],[Товар]],'СВ данные'!$E$2:$F$373,2,0)</f>
        <v>Товары для кухни</v>
      </c>
    </row>
    <row r="1481" spans="1:15" x14ac:dyDescent="0.2">
      <c r="A1481" s="14" t="s">
        <v>18</v>
      </c>
      <c r="B1481" s="4">
        <v>45290</v>
      </c>
      <c r="C1481" t="s">
        <v>609</v>
      </c>
      <c r="D1481" s="33" t="s">
        <v>1021</v>
      </c>
      <c r="E1481" s="7" t="s">
        <v>268</v>
      </c>
      <c r="F1481" s="6">
        <v>13979</v>
      </c>
      <c r="G1481" s="15">
        <v>13.5</v>
      </c>
      <c r="H1481" s="7" t="s">
        <v>33</v>
      </c>
      <c r="I1481" s="16">
        <v>152880</v>
      </c>
      <c r="J1481" s="18" t="s">
        <v>25</v>
      </c>
      <c r="K1481" t="str">
        <f>IF((БД_2023[[#This Row],[ВЫРУЧКА (ТГ.)]]/70)&gt;5000,(БД_2023[[#This Row],[ВЫРУЧКА (ТГ.)]]/70),"")</f>
        <v/>
      </c>
      <c r="L1481" t="str">
        <f>_xlfn.CONCAT(БД_2023[[#This Row],[Имя]]," ",RIGHT(БД_2023[[#This Row],[Номер телефона]],5))</f>
        <v>ВЕРА 6****</v>
      </c>
      <c r="M1481" s="17" t="str">
        <f>VLOOKUP(БД_2023[[#This Row],[Имя]],'СВ данные'!$A$1:$B$212,2,0)</f>
        <v>Ж</v>
      </c>
      <c r="N1481" t="s">
        <v>711</v>
      </c>
      <c r="O1481" t="str">
        <f>VLOOKUP(БД_2023[[#This Row],[Товар]],'СВ данные'!$E$2:$F$373,2,0)</f>
        <v>Для дома</v>
      </c>
    </row>
    <row r="1482" spans="1:15" x14ac:dyDescent="0.2">
      <c r="A1482" s="14" t="s">
        <v>0</v>
      </c>
      <c r="B1482" s="4">
        <v>45291</v>
      </c>
      <c r="C1482" t="s">
        <v>420</v>
      </c>
      <c r="D1482" s="33" t="s">
        <v>1331</v>
      </c>
      <c r="E1482" t="s">
        <v>344</v>
      </c>
      <c r="F1482" s="6">
        <v>26340</v>
      </c>
      <c r="G1482" s="15">
        <v>66.5</v>
      </c>
      <c r="H1482" s="7" t="s">
        <v>37</v>
      </c>
      <c r="I1482" s="16">
        <v>58170</v>
      </c>
      <c r="J1482" s="18" t="s">
        <v>535</v>
      </c>
      <c r="K1482" t="str">
        <f>IF((БД_2023[[#This Row],[ВЫРУЧКА (ТГ.)]]/70)&gt;5000,(БД_2023[[#This Row],[ВЫРУЧКА (ТГ.)]]/70),"")</f>
        <v/>
      </c>
      <c r="L1482" t="str">
        <f>_xlfn.CONCAT(БД_2023[[#This Row],[Имя]]," ",RIGHT(БД_2023[[#This Row],[Номер телефона]],5))</f>
        <v>АСЫЛТЕК 5****</v>
      </c>
      <c r="M1482" s="17" t="str">
        <f>VLOOKUP(БД_2023[[#This Row],[Имя]],'СВ данные'!$A$1:$B$212,2,0)</f>
        <v>М</v>
      </c>
      <c r="N1482" t="s">
        <v>710</v>
      </c>
      <c r="O1482" t="str">
        <f>VLOOKUP(БД_2023[[#This Row],[Товар]],'СВ данные'!$E$2:$F$373,2,0)</f>
        <v>Разное</v>
      </c>
    </row>
    <row r="1483" spans="1:15" x14ac:dyDescent="0.2">
      <c r="A1483" s="9" t="s">
        <v>0</v>
      </c>
      <c r="B1483" s="4">
        <v>45291</v>
      </c>
      <c r="C1483" t="s">
        <v>353</v>
      </c>
      <c r="D1483" s="33" t="s">
        <v>1023</v>
      </c>
      <c r="E1483" t="s">
        <v>169</v>
      </c>
      <c r="F1483" s="11" t="s">
        <v>30</v>
      </c>
      <c r="G1483" s="12">
        <v>13.55</v>
      </c>
      <c r="H1483" s="10" t="s">
        <v>36</v>
      </c>
      <c r="I1483" s="13">
        <v>108605</v>
      </c>
      <c r="J1483" s="19" t="s">
        <v>533</v>
      </c>
      <c r="K1483" t="str">
        <f>IF((БД_2023[[#This Row],[ВЫРУЧКА (ТГ.)]]/70)&gt;5000,(БД_2023[[#This Row],[ВЫРУЧКА (ТГ.)]]/70),"")</f>
        <v/>
      </c>
      <c r="L1483" t="str">
        <f>_xlfn.CONCAT(БД_2023[[#This Row],[Имя]]," ",RIGHT(БД_2023[[#This Row],[Номер телефона]],5))</f>
        <v>ИРИНА 6****</v>
      </c>
      <c r="M1483" s="17" t="str">
        <f>VLOOKUP(БД_2023[[#This Row],[Имя]],'СВ данные'!$A$1:$B$212,2,0)</f>
        <v>Ж</v>
      </c>
      <c r="N1483" t="s">
        <v>711</v>
      </c>
      <c r="O1483" t="str">
        <f>VLOOKUP(БД_2023[[#This Row],[Товар]],'СВ данные'!$E$2:$F$373,2,0)</f>
        <v>Нет данных</v>
      </c>
    </row>
    <row r="1484" spans="1:15" x14ac:dyDescent="0.2">
      <c r="A1484" t="s">
        <v>0</v>
      </c>
      <c r="B1484" s="4">
        <v>45292</v>
      </c>
      <c r="C1484" t="s">
        <v>440</v>
      </c>
      <c r="D1484" s="33" t="s">
        <v>838</v>
      </c>
      <c r="E1484" t="s">
        <v>252</v>
      </c>
      <c r="F1484" s="5">
        <v>12800</v>
      </c>
      <c r="G1484" s="1">
        <v>13.6</v>
      </c>
      <c r="H1484" t="s">
        <v>32</v>
      </c>
      <c r="I1484" s="3">
        <v>69860</v>
      </c>
      <c r="J1484" s="17" t="s">
        <v>533</v>
      </c>
      <c r="K1484" t="str">
        <f>IF((БД_2023[[#This Row],[ВЫРУЧКА (ТГ.)]]/70)&gt;5000,(БД_2023[[#This Row],[ВЫРУЧКА (ТГ.)]]/70),"")</f>
        <v/>
      </c>
      <c r="L1484" t="str">
        <f>_xlfn.CONCAT(БД_2023[[#This Row],[Имя]]," ",RIGHT(БД_2023[[#This Row],[Номер телефона]],5))</f>
        <v>АРТЕМ 0****</v>
      </c>
      <c r="M1484" s="17" t="str">
        <f>VLOOKUP(БД_2023[[#This Row],[Имя]],'СВ данные'!$A$1:$B$212,2,0)</f>
        <v>М</v>
      </c>
      <c r="N1484" t="s">
        <v>711</v>
      </c>
      <c r="O1484" t="str">
        <f>VLOOKUP(БД_2023[[#This Row],[Товар]],'СВ данные'!$E$2:$F$373,2,0)</f>
        <v>ЗОО Товары</v>
      </c>
    </row>
    <row r="1485" spans="1:15" x14ac:dyDescent="0.2">
      <c r="A1485" t="s">
        <v>0</v>
      </c>
      <c r="B1485" s="4">
        <v>45292</v>
      </c>
      <c r="C1485" t="s">
        <v>398</v>
      </c>
      <c r="D1485" s="33" t="s">
        <v>796</v>
      </c>
      <c r="E1485" t="s">
        <v>60</v>
      </c>
      <c r="F1485" s="5">
        <v>8000</v>
      </c>
      <c r="G1485" s="1">
        <v>70</v>
      </c>
      <c r="H1485" t="s">
        <v>32</v>
      </c>
      <c r="I1485" s="3">
        <v>73780</v>
      </c>
      <c r="J1485" s="17" t="s">
        <v>535</v>
      </c>
      <c r="K1485" t="str">
        <f>IF((БД_2023[[#This Row],[ВЫРУЧКА (ТГ.)]]/70)&gt;5000,(БД_2023[[#This Row],[ВЫРУЧКА (ТГ.)]]/70),"")</f>
        <v/>
      </c>
      <c r="L1485" t="str">
        <f>_xlfn.CONCAT(БД_2023[[#This Row],[Имя]]," ",RIGHT(БД_2023[[#This Row],[Номер телефона]],5))</f>
        <v>МАРАТ 9****</v>
      </c>
      <c r="M1485" s="17" t="str">
        <f>VLOOKUP(БД_2023[[#This Row],[Имя]],'СВ данные'!$A$1:$B$212,2,0)</f>
        <v>М</v>
      </c>
      <c r="N1485" t="s">
        <v>710</v>
      </c>
      <c r="O1485" t="str">
        <f>VLOOKUP(БД_2023[[#This Row],[Товар]],'СВ данные'!$E$2:$F$373,2,0)</f>
        <v>Для дома</v>
      </c>
    </row>
    <row r="1486" spans="1:15" x14ac:dyDescent="0.2">
      <c r="A1486" t="s">
        <v>0</v>
      </c>
      <c r="B1486" s="4">
        <v>45293</v>
      </c>
      <c r="C1486" t="s">
        <v>395</v>
      </c>
      <c r="D1486" s="33" t="s">
        <v>1332</v>
      </c>
      <c r="E1486" t="s">
        <v>213</v>
      </c>
      <c r="F1486" s="5" t="s">
        <v>30</v>
      </c>
      <c r="G1486" s="1">
        <v>13.5</v>
      </c>
      <c r="H1486" t="s">
        <v>32</v>
      </c>
      <c r="I1486" s="3">
        <v>79205</v>
      </c>
      <c r="J1486" s="17" t="s">
        <v>534</v>
      </c>
      <c r="K1486" t="str">
        <f>IF((БД_2023[[#This Row],[ВЫРУЧКА (ТГ.)]]/70)&gt;5000,(БД_2023[[#This Row],[ВЫРУЧКА (ТГ.)]]/70),"")</f>
        <v/>
      </c>
      <c r="L1486" t="str">
        <f>_xlfn.CONCAT(БД_2023[[#This Row],[Имя]]," ",RIGHT(БД_2023[[#This Row],[Номер телефона]],5))</f>
        <v>ЮЛИЯ 4****</v>
      </c>
      <c r="M1486" s="17" t="str">
        <f>VLOOKUP(БД_2023[[#This Row],[Имя]],'СВ данные'!$A$1:$B$212,2,0)</f>
        <v>Ж</v>
      </c>
      <c r="N1486" t="s">
        <v>710</v>
      </c>
      <c r="O1486" t="str">
        <f>VLOOKUP(БД_2023[[#This Row],[Товар]],'СВ данные'!$E$2:$F$373,2,0)</f>
        <v>Разное</v>
      </c>
    </row>
    <row r="1487" spans="1:15" x14ac:dyDescent="0.2">
      <c r="A1487" t="s">
        <v>13</v>
      </c>
      <c r="B1487" s="4">
        <v>45294</v>
      </c>
      <c r="C1487" t="s">
        <v>413</v>
      </c>
      <c r="D1487" s="33" t="s">
        <v>1266</v>
      </c>
      <c r="E1487" t="s">
        <v>386</v>
      </c>
      <c r="F1487" s="5">
        <v>4983</v>
      </c>
      <c r="G1487" s="1">
        <v>13.32</v>
      </c>
      <c r="H1487" t="s">
        <v>33</v>
      </c>
      <c r="I1487" s="3">
        <v>64610</v>
      </c>
      <c r="J1487" s="17" t="s">
        <v>534</v>
      </c>
      <c r="K1487" t="str">
        <f>IF((БД_2023[[#This Row],[ВЫРУЧКА (ТГ.)]]/70)&gt;5000,(БД_2023[[#This Row],[ВЫРУЧКА (ТГ.)]]/70),"")</f>
        <v/>
      </c>
      <c r="L1487" t="str">
        <f>_xlfn.CONCAT(БД_2023[[#This Row],[Имя]]," ",RIGHT(БД_2023[[#This Row],[Номер телефона]],5))</f>
        <v>АЛЕКСАНДР 0****</v>
      </c>
      <c r="M1487" s="17" t="str">
        <f>VLOOKUP(БД_2023[[#This Row],[Имя]],'СВ данные'!$A$1:$B$212,2,0)</f>
        <v>М</v>
      </c>
      <c r="N1487" t="s">
        <v>710</v>
      </c>
      <c r="O1487" t="str">
        <f>VLOOKUP(БД_2023[[#This Row],[Товар]],'СВ данные'!$E$2:$F$373,2,0)</f>
        <v>Для дома</v>
      </c>
    </row>
    <row r="1488" spans="1:15" x14ac:dyDescent="0.2">
      <c r="A1488" t="s">
        <v>11</v>
      </c>
      <c r="B1488" s="4">
        <v>45294</v>
      </c>
      <c r="C1488" t="s">
        <v>400</v>
      </c>
      <c r="D1488" s="33" t="s">
        <v>872</v>
      </c>
      <c r="E1488" t="s">
        <v>236</v>
      </c>
      <c r="F1488" s="5">
        <v>3545</v>
      </c>
      <c r="G1488" s="1">
        <v>13.46</v>
      </c>
      <c r="H1488" t="s">
        <v>33</v>
      </c>
      <c r="I1488" s="3">
        <v>49000</v>
      </c>
      <c r="J1488" s="17" t="s">
        <v>25</v>
      </c>
      <c r="K1488" t="str">
        <f>IF((БД_2023[[#This Row],[ВЫРУЧКА (ТГ.)]]/70)&gt;5000,(БД_2023[[#This Row],[ВЫРУЧКА (ТГ.)]]/70),"")</f>
        <v/>
      </c>
      <c r="L1488" t="str">
        <f>_xlfn.CONCAT(БД_2023[[#This Row],[Имя]]," ",RIGHT(БД_2023[[#This Row],[Номер телефона]],5))</f>
        <v>АННА 3****</v>
      </c>
      <c r="M1488" s="17" t="str">
        <f>VLOOKUP(БД_2023[[#This Row],[Имя]],'СВ данные'!$A$1:$B$212,2,0)</f>
        <v>Ж</v>
      </c>
      <c r="N1488" t="s">
        <v>711</v>
      </c>
      <c r="O1488" t="str">
        <f>VLOOKUP(БД_2023[[#This Row],[Товар]],'СВ данные'!$E$2:$F$373,2,0)</f>
        <v>Разное</v>
      </c>
    </row>
    <row r="1489" spans="1:15" x14ac:dyDescent="0.2">
      <c r="A1489" t="s">
        <v>13</v>
      </c>
      <c r="B1489" s="4">
        <v>45295</v>
      </c>
      <c r="C1489" t="s">
        <v>425</v>
      </c>
      <c r="D1489" s="33" t="s">
        <v>1333</v>
      </c>
      <c r="E1489" s="7" t="s">
        <v>286</v>
      </c>
      <c r="F1489" s="5">
        <v>12.879</v>
      </c>
      <c r="G1489" s="1">
        <v>66.5</v>
      </c>
      <c r="H1489" t="s">
        <v>12</v>
      </c>
      <c r="I1489" s="3">
        <v>89460</v>
      </c>
      <c r="J1489" s="17" t="s">
        <v>533</v>
      </c>
      <c r="K1489" t="str">
        <f>IF((БД_2023[[#This Row],[ВЫРУЧКА (ТГ.)]]/70)&gt;5000,(БД_2023[[#This Row],[ВЫРУЧКА (ТГ.)]]/70),"")</f>
        <v/>
      </c>
      <c r="L1489" t="str">
        <f>_xlfn.CONCAT(БД_2023[[#This Row],[Имя]]," ",RIGHT(БД_2023[[#This Row],[Номер телефона]],5))</f>
        <v>МАДИНА 7****</v>
      </c>
      <c r="M1489" s="17" t="str">
        <f>VLOOKUP(БД_2023[[#This Row],[Имя]],'СВ данные'!$A$1:$B$212,2,0)</f>
        <v>Ж</v>
      </c>
      <c r="N1489" t="s">
        <v>710</v>
      </c>
      <c r="O1489" t="str">
        <f>VLOOKUP(БД_2023[[#This Row],[Товар]],'СВ данные'!$E$2:$F$373,2,0)</f>
        <v>Товары для кухни</v>
      </c>
    </row>
    <row r="1490" spans="1:15" x14ac:dyDescent="0.2">
      <c r="A1490" t="s">
        <v>13</v>
      </c>
      <c r="B1490" s="4">
        <v>45296</v>
      </c>
      <c r="C1490" t="s">
        <v>414</v>
      </c>
      <c r="D1490" s="33" t="s">
        <v>1328</v>
      </c>
      <c r="E1490" t="s">
        <v>45</v>
      </c>
      <c r="F1490" s="5">
        <v>9980</v>
      </c>
      <c r="G1490" s="1">
        <v>13.35</v>
      </c>
      <c r="H1490" t="s">
        <v>12</v>
      </c>
      <c r="I1490" s="3">
        <v>93660</v>
      </c>
      <c r="J1490" s="17" t="s">
        <v>535</v>
      </c>
      <c r="K1490" t="str">
        <f>IF((БД_2023[[#This Row],[ВЫРУЧКА (ТГ.)]]/70)&gt;5000,(БД_2023[[#This Row],[ВЫРУЧКА (ТГ.)]]/70),"")</f>
        <v/>
      </c>
      <c r="L1490" t="str">
        <f>_xlfn.CONCAT(БД_2023[[#This Row],[Имя]]," ",RIGHT(БД_2023[[#This Row],[Номер телефона]],5))</f>
        <v>ЕКАТЕРИНА 0****</v>
      </c>
      <c r="M1490" s="17" t="str">
        <f>VLOOKUP(БД_2023[[#This Row],[Имя]],'СВ данные'!$A$1:$B$212,2,0)</f>
        <v>Ж</v>
      </c>
      <c r="N1490" t="s">
        <v>710</v>
      </c>
      <c r="O1490" t="str">
        <f>VLOOKUP(БД_2023[[#This Row],[Товар]],'СВ данные'!$E$2:$F$373,2,0)</f>
        <v>Одежда</v>
      </c>
    </row>
    <row r="1491" spans="1:15" x14ac:dyDescent="0.2">
      <c r="A1491" t="s">
        <v>18</v>
      </c>
      <c r="B1491" s="4">
        <v>45296</v>
      </c>
      <c r="C1491" t="s">
        <v>414</v>
      </c>
      <c r="D1491" s="33" t="s">
        <v>1193</v>
      </c>
      <c r="E1491" t="s">
        <v>179</v>
      </c>
      <c r="F1491" s="5">
        <v>7090</v>
      </c>
      <c r="G1491" s="1">
        <v>13.06</v>
      </c>
      <c r="H1491" t="s">
        <v>36</v>
      </c>
      <c r="I1491" s="3">
        <v>113330</v>
      </c>
      <c r="J1491" s="17" t="s">
        <v>30</v>
      </c>
      <c r="K1491" t="str">
        <f>IF((БД_2023[[#This Row],[ВЫРУЧКА (ТГ.)]]/70)&gt;5000,(БД_2023[[#This Row],[ВЫРУЧКА (ТГ.)]]/70),"")</f>
        <v/>
      </c>
      <c r="L1491" t="str">
        <f>_xlfn.CONCAT(БД_2023[[#This Row],[Имя]]," ",RIGHT(БД_2023[[#This Row],[Номер телефона]],5))</f>
        <v>ЕКАТЕРИНА 4****</v>
      </c>
      <c r="M1491" s="17" t="str">
        <f>VLOOKUP(БД_2023[[#This Row],[Имя]],'СВ данные'!$A$1:$B$212,2,0)</f>
        <v>Ж</v>
      </c>
      <c r="N1491" t="s">
        <v>30</v>
      </c>
      <c r="O1491" t="str">
        <f>VLOOKUP(БД_2023[[#This Row],[Товар]],'СВ данные'!$E$2:$F$373,2,0)</f>
        <v>Разное</v>
      </c>
    </row>
    <row r="1492" spans="1:15" x14ac:dyDescent="0.2">
      <c r="A1492" t="s">
        <v>9</v>
      </c>
      <c r="B1492" s="4">
        <v>45298</v>
      </c>
      <c r="C1492" t="s">
        <v>449</v>
      </c>
      <c r="D1492" s="33" t="s">
        <v>1138</v>
      </c>
      <c r="E1492" t="s">
        <v>380</v>
      </c>
      <c r="F1492" s="5">
        <v>4696</v>
      </c>
      <c r="G1492" s="1">
        <v>13.05</v>
      </c>
      <c r="H1492" t="s">
        <v>36</v>
      </c>
      <c r="I1492" s="3">
        <v>78400</v>
      </c>
      <c r="J1492" s="17" t="s">
        <v>535</v>
      </c>
      <c r="K1492" t="str">
        <f>IF((БД_2023[[#This Row],[ВЫРУЧКА (ТГ.)]]/70)&gt;5000,(БД_2023[[#This Row],[ВЫРУЧКА (ТГ.)]]/70),"")</f>
        <v/>
      </c>
      <c r="L1492" t="str">
        <f>_xlfn.CONCAT(БД_2023[[#This Row],[Имя]]," ",RIGHT(БД_2023[[#This Row],[Номер телефона]],5))</f>
        <v>ВИКТОРИЯ 5****</v>
      </c>
      <c r="M1492" s="17" t="str">
        <f>VLOOKUP(БД_2023[[#This Row],[Имя]],'СВ данные'!$A$1:$B$212,2,0)</f>
        <v>Ж</v>
      </c>
      <c r="N1492" t="s">
        <v>711</v>
      </c>
      <c r="O1492" t="str">
        <f>VLOOKUP(БД_2023[[#This Row],[Товар]],'СВ данные'!$E$2:$F$373,2,0)</f>
        <v>Бижутерия</v>
      </c>
    </row>
    <row r="1493" spans="1:15" x14ac:dyDescent="0.2">
      <c r="A1493" t="s">
        <v>9</v>
      </c>
      <c r="B1493" s="4">
        <v>45298</v>
      </c>
      <c r="C1493" t="s">
        <v>562</v>
      </c>
      <c r="D1493" s="33" t="s">
        <v>1334</v>
      </c>
      <c r="E1493" t="s">
        <v>147</v>
      </c>
      <c r="F1493" s="5">
        <v>6175</v>
      </c>
      <c r="G1493" s="1">
        <v>13.05</v>
      </c>
      <c r="H1493" t="s">
        <v>37</v>
      </c>
      <c r="I1493" s="3">
        <v>73360</v>
      </c>
      <c r="J1493" s="17" t="s">
        <v>533</v>
      </c>
      <c r="K1493" t="str">
        <f>IF((БД_2023[[#This Row],[ВЫРУЧКА (ТГ.)]]/70)&gt;5000,(БД_2023[[#This Row],[ВЫРУЧКА (ТГ.)]]/70),"")</f>
        <v/>
      </c>
      <c r="L1493" t="str">
        <f>_xlfn.CONCAT(БД_2023[[#This Row],[Имя]]," ",RIGHT(БД_2023[[#This Row],[Номер телефона]],5))</f>
        <v>МИХАИЛ 5****</v>
      </c>
      <c r="M1493" s="17" t="str">
        <f>VLOOKUP(БД_2023[[#This Row],[Имя]],'СВ данные'!$A$1:$B$212,2,0)</f>
        <v>М</v>
      </c>
      <c r="N1493" t="s">
        <v>711</v>
      </c>
      <c r="O1493" t="str">
        <f>VLOOKUP(БД_2023[[#This Row],[Товар]],'СВ данные'!$E$2:$F$373,2,0)</f>
        <v>Для дома</v>
      </c>
    </row>
    <row r="1494" spans="1:15" x14ac:dyDescent="0.2">
      <c r="A1494" t="s">
        <v>18</v>
      </c>
      <c r="B1494" s="4">
        <v>45299</v>
      </c>
      <c r="C1494" t="s">
        <v>411</v>
      </c>
      <c r="D1494" s="33" t="s">
        <v>1335</v>
      </c>
      <c r="E1494" t="s">
        <v>507</v>
      </c>
      <c r="F1494" s="5">
        <v>2114</v>
      </c>
      <c r="G1494" s="1">
        <v>10</v>
      </c>
      <c r="H1494" t="s">
        <v>41</v>
      </c>
      <c r="I1494" s="3">
        <v>59780</v>
      </c>
      <c r="J1494" s="17" t="s">
        <v>30</v>
      </c>
      <c r="K1494" t="str">
        <f>IF((БД_2023[[#This Row],[ВЫРУЧКА (ТГ.)]]/70)&gt;5000,(БД_2023[[#This Row],[ВЫРУЧКА (ТГ.)]]/70),"")</f>
        <v/>
      </c>
      <c r="L1494" t="str">
        <f>_xlfn.CONCAT(БД_2023[[#This Row],[Имя]]," ",RIGHT(БД_2023[[#This Row],[Номер телефона]],5))</f>
        <v>СЕРГЕЙ 5****</v>
      </c>
      <c r="M1494" s="17" t="str">
        <f>VLOOKUP(БД_2023[[#This Row],[Имя]],'СВ данные'!$A$1:$B$212,2,0)</f>
        <v>М</v>
      </c>
      <c r="N1494" t="s">
        <v>30</v>
      </c>
      <c r="O1494" t="str">
        <f>VLOOKUP(БД_2023[[#This Row],[Товар]],'СВ данные'!$E$2:$F$373,2,0)</f>
        <v>Для дома</v>
      </c>
    </row>
    <row r="1495" spans="1:15" x14ac:dyDescent="0.2">
      <c r="A1495" t="s">
        <v>18</v>
      </c>
      <c r="B1495" s="4">
        <v>45299</v>
      </c>
      <c r="C1495" t="s">
        <v>446</v>
      </c>
      <c r="D1495" s="33" t="s">
        <v>1056</v>
      </c>
      <c r="E1495" t="s">
        <v>179</v>
      </c>
      <c r="F1495" s="5">
        <v>4527</v>
      </c>
      <c r="G1495" s="1">
        <v>13.07</v>
      </c>
      <c r="H1495" t="s">
        <v>34</v>
      </c>
      <c r="I1495" s="3">
        <v>50680</v>
      </c>
      <c r="J1495" s="17" t="s">
        <v>25</v>
      </c>
      <c r="K1495" t="str">
        <f>IF((БД_2023[[#This Row],[ВЫРУЧКА (ТГ.)]]/70)&gt;5000,(БД_2023[[#This Row],[ВЫРУЧКА (ТГ.)]]/70),"")</f>
        <v/>
      </c>
      <c r="L1495" t="str">
        <f>_xlfn.CONCAT(БД_2023[[#This Row],[Имя]]," ",RIGHT(БД_2023[[#This Row],[Номер телефона]],5))</f>
        <v>ЕВГЕНИЯ 0****</v>
      </c>
      <c r="M1495" s="17" t="str">
        <f>VLOOKUP(БД_2023[[#This Row],[Имя]],'СВ данные'!$A$1:$B$212,2,0)</f>
        <v>Ж</v>
      </c>
      <c r="N1495" t="s">
        <v>711</v>
      </c>
      <c r="O1495" t="str">
        <f>VLOOKUP(БД_2023[[#This Row],[Товар]],'СВ данные'!$E$2:$F$373,2,0)</f>
        <v>Разное</v>
      </c>
    </row>
    <row r="1496" spans="1:15" x14ac:dyDescent="0.2">
      <c r="A1496" t="s">
        <v>9</v>
      </c>
      <c r="B1496" s="4">
        <v>45299</v>
      </c>
      <c r="C1496" t="s">
        <v>625</v>
      </c>
      <c r="D1496" s="18" t="s">
        <v>973</v>
      </c>
      <c r="E1496" t="s">
        <v>49</v>
      </c>
      <c r="F1496" s="5">
        <v>12728</v>
      </c>
      <c r="G1496" s="1">
        <v>67</v>
      </c>
      <c r="H1496" t="s">
        <v>37</v>
      </c>
      <c r="I1496" s="3">
        <v>84840</v>
      </c>
      <c r="J1496" s="17" t="s">
        <v>533</v>
      </c>
      <c r="K1496" t="str">
        <f>IF((БД_2023[[#This Row],[ВЫРУЧКА (ТГ.)]]/70)&gt;5000,(БД_2023[[#This Row],[ВЫРУЧКА (ТГ.)]]/70),"")</f>
        <v/>
      </c>
      <c r="L1496" t="str">
        <f>_xlfn.CONCAT(БД_2023[[#This Row],[Имя]]," ",RIGHT(БД_2023[[#This Row],[Номер телефона]],5))</f>
        <v>ИСЛАМ 8****</v>
      </c>
      <c r="M1496" s="17" t="str">
        <f>VLOOKUP(БД_2023[[#This Row],[Имя]],'СВ данные'!$A$1:$B$212,2,0)</f>
        <v>М</v>
      </c>
      <c r="N1496" t="s">
        <v>710</v>
      </c>
      <c r="O1496" t="str">
        <f>VLOOKUP(БД_2023[[#This Row],[Товар]],'СВ данные'!$E$2:$F$373,2,0)</f>
        <v>Сумки</v>
      </c>
    </row>
    <row r="1497" spans="1:15" x14ac:dyDescent="0.2">
      <c r="A1497" t="s">
        <v>13</v>
      </c>
      <c r="B1497" s="4">
        <v>45299</v>
      </c>
      <c r="C1497" t="s">
        <v>400</v>
      </c>
      <c r="D1497" s="18" t="s">
        <v>1324</v>
      </c>
      <c r="E1497" t="s">
        <v>175</v>
      </c>
      <c r="F1497" s="5">
        <v>2349</v>
      </c>
      <c r="G1497" s="1">
        <v>67.2</v>
      </c>
      <c r="H1497" t="s">
        <v>33</v>
      </c>
      <c r="I1497" s="3">
        <v>59150</v>
      </c>
      <c r="J1497" s="17" t="s">
        <v>533</v>
      </c>
      <c r="K1497" t="str">
        <f>IF((БД_2023[[#This Row],[ВЫРУЧКА (ТГ.)]]/70)&gt;5000,(БД_2023[[#This Row],[ВЫРУЧКА (ТГ.)]]/70),"")</f>
        <v/>
      </c>
      <c r="L1497" t="str">
        <f>_xlfn.CONCAT(БД_2023[[#This Row],[Имя]]," ",RIGHT(БД_2023[[#This Row],[Номер телефона]],5))</f>
        <v>АННА 3****</v>
      </c>
      <c r="M1497" s="17" t="str">
        <f>VLOOKUP(БД_2023[[#This Row],[Имя]],'СВ данные'!$A$1:$B$212,2,0)</f>
        <v>Ж</v>
      </c>
      <c r="N1497" t="s">
        <v>710</v>
      </c>
      <c r="O1497" t="str">
        <f>VLOOKUP(БД_2023[[#This Row],[Товар]],'СВ данные'!$E$2:$F$373,2,0)</f>
        <v>Одежда</v>
      </c>
    </row>
    <row r="1498" spans="1:15" x14ac:dyDescent="0.2">
      <c r="A1498" t="s">
        <v>13</v>
      </c>
      <c r="B1498" s="4">
        <v>45300</v>
      </c>
      <c r="C1498" t="s">
        <v>413</v>
      </c>
      <c r="D1498" s="33" t="s">
        <v>1168</v>
      </c>
      <c r="E1498" t="s">
        <v>287</v>
      </c>
      <c r="F1498" s="5">
        <v>7559</v>
      </c>
      <c r="G1498" s="1">
        <v>13.45</v>
      </c>
      <c r="H1498" t="s">
        <v>33</v>
      </c>
      <c r="I1498" s="3">
        <v>64680</v>
      </c>
      <c r="J1498" s="17" t="s">
        <v>533</v>
      </c>
      <c r="K1498" t="str">
        <f>IF((БД_2023[[#This Row],[ВЫРУЧКА (ТГ.)]]/70)&gt;5000,(БД_2023[[#This Row],[ВЫРУЧКА (ТГ.)]]/70),"")</f>
        <v/>
      </c>
      <c r="L1498" t="str">
        <f>_xlfn.CONCAT(БД_2023[[#This Row],[Имя]]," ",RIGHT(БД_2023[[#This Row],[Номер телефона]],5))</f>
        <v>АЛЕКСАНДР 5****</v>
      </c>
      <c r="M1498" s="17" t="str">
        <f>VLOOKUP(БД_2023[[#This Row],[Имя]],'СВ данные'!$A$1:$B$212,2,0)</f>
        <v>М</v>
      </c>
      <c r="N1498" t="s">
        <v>711</v>
      </c>
      <c r="O1498" t="str">
        <f>VLOOKUP(БД_2023[[#This Row],[Товар]],'СВ данные'!$E$2:$F$373,2,0)</f>
        <v>Разное</v>
      </c>
    </row>
    <row r="1499" spans="1:15" x14ac:dyDescent="0.2">
      <c r="A1499" t="s">
        <v>13</v>
      </c>
      <c r="B1499" s="4">
        <v>45300</v>
      </c>
      <c r="C1499" t="s">
        <v>413</v>
      </c>
      <c r="D1499" s="33" t="s">
        <v>1169</v>
      </c>
      <c r="E1499" s="7" t="s">
        <v>286</v>
      </c>
      <c r="F1499" s="5">
        <v>4601</v>
      </c>
      <c r="G1499" s="1">
        <v>13.45</v>
      </c>
      <c r="H1499" t="s">
        <v>33</v>
      </c>
      <c r="I1499" s="3">
        <v>54390</v>
      </c>
      <c r="J1499" s="17" t="s">
        <v>533</v>
      </c>
      <c r="K1499" t="str">
        <f>IF((БД_2023[[#This Row],[ВЫРУЧКА (ТГ.)]]/70)&gt;5000,(БД_2023[[#This Row],[ВЫРУЧКА (ТГ.)]]/70),"")</f>
        <v/>
      </c>
      <c r="L1499" t="str">
        <f>_xlfn.CONCAT(БД_2023[[#This Row],[Имя]]," ",RIGHT(БД_2023[[#This Row],[Номер телефона]],5))</f>
        <v>АЛЕКСАНДР 1****</v>
      </c>
      <c r="M1499" s="17" t="str">
        <f>VLOOKUP(БД_2023[[#This Row],[Имя]],'СВ данные'!$A$1:$B$212,2,0)</f>
        <v>М</v>
      </c>
      <c r="N1499" t="s">
        <v>711</v>
      </c>
      <c r="O1499" t="str">
        <f>VLOOKUP(БД_2023[[#This Row],[Товар]],'СВ данные'!$E$2:$F$373,2,0)</f>
        <v>Товары для кухни</v>
      </c>
    </row>
    <row r="1500" spans="1:15" x14ac:dyDescent="0.2">
      <c r="A1500" t="s">
        <v>9</v>
      </c>
      <c r="B1500" s="4">
        <v>45300</v>
      </c>
      <c r="C1500" t="s">
        <v>431</v>
      </c>
      <c r="D1500" s="33" t="s">
        <v>951</v>
      </c>
      <c r="E1500" t="s">
        <v>80</v>
      </c>
      <c r="F1500" s="5">
        <v>25133</v>
      </c>
      <c r="G1500" s="1">
        <v>13.05</v>
      </c>
      <c r="H1500" t="s">
        <v>37</v>
      </c>
      <c r="I1500" s="3">
        <v>108010</v>
      </c>
      <c r="J1500" s="17" t="s">
        <v>533</v>
      </c>
      <c r="K1500" t="str">
        <f>IF((БД_2023[[#This Row],[ВЫРУЧКА (ТГ.)]]/70)&gt;5000,(БД_2023[[#This Row],[ВЫРУЧКА (ТГ.)]]/70),"")</f>
        <v/>
      </c>
      <c r="L1500" t="str">
        <f>_xlfn.CONCAT(БД_2023[[#This Row],[Имя]]," ",RIGHT(БД_2023[[#This Row],[Номер телефона]],5))</f>
        <v>АНАСТАСИЯ 3****</v>
      </c>
      <c r="M1500" s="17" t="str">
        <f>VLOOKUP(БД_2023[[#This Row],[Имя]],'СВ данные'!$A$1:$B$212,2,0)</f>
        <v>Ж</v>
      </c>
      <c r="N1500" t="s">
        <v>711</v>
      </c>
      <c r="O1500" t="str">
        <f>VLOOKUP(БД_2023[[#This Row],[Товар]],'СВ данные'!$E$2:$F$373,2,0)</f>
        <v>Для дома</v>
      </c>
    </row>
    <row r="1501" spans="1:15" x14ac:dyDescent="0.2">
      <c r="A1501" t="s">
        <v>9</v>
      </c>
      <c r="B1501" s="4">
        <v>45300</v>
      </c>
      <c r="C1501" t="s">
        <v>453</v>
      </c>
      <c r="D1501" s="33" t="s">
        <v>1092</v>
      </c>
      <c r="E1501" t="s">
        <v>92</v>
      </c>
      <c r="F1501" s="5">
        <v>12440</v>
      </c>
      <c r="G1501" s="1">
        <v>13.05</v>
      </c>
      <c r="H1501" t="s">
        <v>37</v>
      </c>
      <c r="I1501" s="3">
        <v>101080</v>
      </c>
      <c r="J1501" s="17" t="s">
        <v>533</v>
      </c>
      <c r="K1501" t="str">
        <f>IF((БД_2023[[#This Row],[ВЫРУЧКА (ТГ.)]]/70)&gt;5000,(БД_2023[[#This Row],[ВЫРУЧКА (ТГ.)]]/70),"")</f>
        <v/>
      </c>
      <c r="L1501" t="str">
        <f>_xlfn.CONCAT(БД_2023[[#This Row],[Имя]]," ",RIGHT(БД_2023[[#This Row],[Номер телефона]],5))</f>
        <v>МАРИЯ 4****</v>
      </c>
      <c r="M1501" s="17" t="str">
        <f>VLOOKUP(БД_2023[[#This Row],[Имя]],'СВ данные'!$A$1:$B$212,2,0)</f>
        <v>Ж</v>
      </c>
      <c r="N1501" t="s">
        <v>711</v>
      </c>
      <c r="O1501" t="str">
        <f>VLOOKUP(БД_2023[[#This Row],[Товар]],'СВ данные'!$E$2:$F$373,2,0)</f>
        <v>Разное</v>
      </c>
    </row>
    <row r="1502" spans="1:15" x14ac:dyDescent="0.2">
      <c r="A1502" t="s">
        <v>11</v>
      </c>
      <c r="B1502" s="4">
        <v>45300</v>
      </c>
      <c r="C1502" t="s">
        <v>402</v>
      </c>
      <c r="D1502" s="33" t="s">
        <v>1066</v>
      </c>
      <c r="E1502" t="s">
        <v>387</v>
      </c>
      <c r="F1502" s="5">
        <v>10210</v>
      </c>
      <c r="G1502" s="1">
        <v>13.06</v>
      </c>
      <c r="H1502" t="s">
        <v>33</v>
      </c>
      <c r="I1502" s="3">
        <v>71470</v>
      </c>
      <c r="J1502" s="17" t="s">
        <v>25</v>
      </c>
      <c r="K1502" t="str">
        <f>IF((БД_2023[[#This Row],[ВЫРУЧКА (ТГ.)]]/70)&gt;5000,(БД_2023[[#This Row],[ВЫРУЧКА (ТГ.)]]/70),"")</f>
        <v/>
      </c>
      <c r="L1502" t="str">
        <f>_xlfn.CONCAT(БД_2023[[#This Row],[Имя]]," ",RIGHT(БД_2023[[#This Row],[Номер телефона]],5))</f>
        <v>КСЕНИЯ 4****</v>
      </c>
      <c r="M1502" s="17" t="str">
        <f>VLOOKUP(БД_2023[[#This Row],[Имя]],'СВ данные'!$A$1:$B$212,2,0)</f>
        <v>Ж</v>
      </c>
      <c r="N1502" t="s">
        <v>711</v>
      </c>
      <c r="O1502" t="str">
        <f>VLOOKUP(БД_2023[[#This Row],[Товар]],'СВ данные'!$E$2:$F$373,2,0)</f>
        <v>Разное</v>
      </c>
    </row>
    <row r="1503" spans="1:15" x14ac:dyDescent="0.2">
      <c r="A1503" t="s">
        <v>18</v>
      </c>
      <c r="B1503" s="4">
        <v>45301</v>
      </c>
      <c r="C1503" t="s">
        <v>400</v>
      </c>
      <c r="D1503" s="33" t="s">
        <v>1336</v>
      </c>
      <c r="E1503" t="s">
        <v>87</v>
      </c>
      <c r="F1503" s="5">
        <v>3125</v>
      </c>
      <c r="G1503" s="1">
        <v>13.06</v>
      </c>
      <c r="H1503" t="s">
        <v>378</v>
      </c>
      <c r="I1503" s="3">
        <v>68740</v>
      </c>
      <c r="J1503" s="17" t="s">
        <v>30</v>
      </c>
      <c r="K1503" t="str">
        <f>IF((БД_2023[[#This Row],[ВЫРУЧКА (ТГ.)]]/70)&gt;5000,(БД_2023[[#This Row],[ВЫРУЧКА (ТГ.)]]/70),"")</f>
        <v/>
      </c>
      <c r="L1503" t="str">
        <f>_xlfn.CONCAT(БД_2023[[#This Row],[Имя]]," ",RIGHT(БД_2023[[#This Row],[Номер телефона]],5))</f>
        <v>АННА 8****</v>
      </c>
      <c r="M1503" s="17" t="str">
        <f>VLOOKUP(БД_2023[[#This Row],[Имя]],'СВ данные'!$A$1:$B$212,2,0)</f>
        <v>Ж</v>
      </c>
      <c r="N1503" t="s">
        <v>30</v>
      </c>
      <c r="O1503" t="str">
        <f>VLOOKUP(БД_2023[[#This Row],[Товар]],'СВ данные'!$E$2:$F$373,2,0)</f>
        <v>Одежда</v>
      </c>
    </row>
    <row r="1504" spans="1:15" x14ac:dyDescent="0.2">
      <c r="A1504" t="s">
        <v>11</v>
      </c>
      <c r="B1504" s="4">
        <v>45301</v>
      </c>
      <c r="C1504" t="s">
        <v>400</v>
      </c>
      <c r="D1504" s="33" t="s">
        <v>872</v>
      </c>
      <c r="E1504" t="s">
        <v>236</v>
      </c>
      <c r="F1504" s="5">
        <v>4930</v>
      </c>
      <c r="G1504" s="1">
        <v>13.55</v>
      </c>
      <c r="H1504" t="s">
        <v>33</v>
      </c>
      <c r="I1504" s="3">
        <v>49000</v>
      </c>
      <c r="J1504" s="17" t="s">
        <v>25</v>
      </c>
      <c r="K1504" t="str">
        <f>IF((БД_2023[[#This Row],[ВЫРУЧКА (ТГ.)]]/70)&gt;5000,(БД_2023[[#This Row],[ВЫРУЧКА (ТГ.)]]/70),"")</f>
        <v/>
      </c>
      <c r="L1504" t="str">
        <f>_xlfn.CONCAT(БД_2023[[#This Row],[Имя]]," ",RIGHT(БД_2023[[#This Row],[Номер телефона]],5))</f>
        <v>АННА 3****</v>
      </c>
      <c r="M1504" s="17" t="str">
        <f>VLOOKUP(БД_2023[[#This Row],[Имя]],'СВ данные'!$A$1:$B$212,2,0)</f>
        <v>Ж</v>
      </c>
      <c r="N1504" t="s">
        <v>711</v>
      </c>
      <c r="O1504" t="str">
        <f>VLOOKUP(БД_2023[[#This Row],[Товар]],'СВ данные'!$E$2:$F$373,2,0)</f>
        <v>Разное</v>
      </c>
    </row>
    <row r="1505" spans="1:15" x14ac:dyDescent="0.2">
      <c r="A1505" t="s">
        <v>11</v>
      </c>
      <c r="B1505" s="4">
        <v>45301</v>
      </c>
      <c r="C1505" t="s">
        <v>400</v>
      </c>
      <c r="D1505" s="33" t="s">
        <v>872</v>
      </c>
      <c r="E1505" t="s">
        <v>371</v>
      </c>
      <c r="F1505" s="5">
        <v>5882</v>
      </c>
      <c r="G1505" s="1">
        <v>13.55</v>
      </c>
      <c r="H1505" t="s">
        <v>33</v>
      </c>
      <c r="I1505" s="3">
        <v>49000</v>
      </c>
      <c r="J1505" s="17" t="s">
        <v>25</v>
      </c>
      <c r="K1505" t="str">
        <f>IF((БД_2023[[#This Row],[ВЫРУЧКА (ТГ.)]]/70)&gt;5000,(БД_2023[[#This Row],[ВЫРУЧКА (ТГ.)]]/70),"")</f>
        <v/>
      </c>
      <c r="L1505" t="str">
        <f>_xlfn.CONCAT(БД_2023[[#This Row],[Имя]]," ",RIGHT(БД_2023[[#This Row],[Номер телефона]],5))</f>
        <v>АННА 3****</v>
      </c>
      <c r="M1505" s="17" t="str">
        <f>VLOOKUP(БД_2023[[#This Row],[Имя]],'СВ данные'!$A$1:$B$212,2,0)</f>
        <v>Ж</v>
      </c>
      <c r="N1505" t="s">
        <v>711</v>
      </c>
      <c r="O1505" t="str">
        <f>VLOOKUP(БД_2023[[#This Row],[Товар]],'СВ данные'!$E$2:$F$373,2,0)</f>
        <v>Бижутерия</v>
      </c>
    </row>
    <row r="1506" spans="1:15" x14ac:dyDescent="0.2">
      <c r="A1506" t="s">
        <v>11</v>
      </c>
      <c r="B1506" s="4">
        <v>45301</v>
      </c>
      <c r="C1506" t="s">
        <v>400</v>
      </c>
      <c r="D1506" s="33" t="s">
        <v>872</v>
      </c>
      <c r="E1506" t="s">
        <v>259</v>
      </c>
      <c r="F1506" s="5">
        <v>3930</v>
      </c>
      <c r="G1506" s="1">
        <v>13.55</v>
      </c>
      <c r="H1506" t="s">
        <v>33</v>
      </c>
      <c r="I1506" s="3">
        <v>49000</v>
      </c>
      <c r="J1506" s="17" t="s">
        <v>25</v>
      </c>
      <c r="K1506" t="str">
        <f>IF((БД_2023[[#This Row],[ВЫРУЧКА (ТГ.)]]/70)&gt;5000,(БД_2023[[#This Row],[ВЫРУЧКА (ТГ.)]]/70),"")</f>
        <v/>
      </c>
      <c r="L1506" t="str">
        <f>_xlfn.CONCAT(БД_2023[[#This Row],[Имя]]," ",RIGHT(БД_2023[[#This Row],[Номер телефона]],5))</f>
        <v>АННА 3****</v>
      </c>
      <c r="M1506" s="17" t="str">
        <f>VLOOKUP(БД_2023[[#This Row],[Имя]],'СВ данные'!$A$1:$B$212,2,0)</f>
        <v>Ж</v>
      </c>
      <c r="N1506" t="s">
        <v>711</v>
      </c>
      <c r="O1506" t="str">
        <f>VLOOKUP(БД_2023[[#This Row],[Товар]],'СВ данные'!$E$2:$F$373,2,0)</f>
        <v>Разное</v>
      </c>
    </row>
    <row r="1507" spans="1:15" x14ac:dyDescent="0.2">
      <c r="A1507" t="s">
        <v>0</v>
      </c>
      <c r="B1507" s="4">
        <v>45301</v>
      </c>
      <c r="C1507" t="s">
        <v>399</v>
      </c>
      <c r="D1507" s="33" t="s">
        <v>779</v>
      </c>
      <c r="E1507" s="7" t="s">
        <v>55</v>
      </c>
      <c r="F1507" s="5">
        <v>11504</v>
      </c>
      <c r="G1507" s="1">
        <v>68</v>
      </c>
      <c r="H1507" t="s">
        <v>32</v>
      </c>
      <c r="I1507" s="3">
        <v>69860</v>
      </c>
      <c r="J1507" s="17" t="s">
        <v>534</v>
      </c>
      <c r="K1507" t="str">
        <f>IF((БД_2023[[#This Row],[ВЫРУЧКА (ТГ.)]]/70)&gt;5000,(БД_2023[[#This Row],[ВЫРУЧКА (ТГ.)]]/70),"")</f>
        <v/>
      </c>
      <c r="L1507" t="str">
        <f>_xlfn.CONCAT(БД_2023[[#This Row],[Имя]]," ",RIGHT(БД_2023[[#This Row],[Номер телефона]],5))</f>
        <v>НАТАЛЬЯ 1****</v>
      </c>
      <c r="M1507" s="17" t="str">
        <f>VLOOKUP(БД_2023[[#This Row],[Имя]],'СВ данные'!$A$1:$B$212,2,0)</f>
        <v>Ж</v>
      </c>
      <c r="N1507" t="s">
        <v>710</v>
      </c>
      <c r="O1507" t="str">
        <f>VLOOKUP(БД_2023[[#This Row],[Товар]],'СВ данные'!$E$2:$F$373,2,0)</f>
        <v>Для дома</v>
      </c>
    </row>
    <row r="1508" spans="1:15" x14ac:dyDescent="0.2">
      <c r="A1508" t="s">
        <v>13</v>
      </c>
      <c r="B1508" s="4">
        <v>45302</v>
      </c>
      <c r="C1508" t="s">
        <v>417</v>
      </c>
      <c r="D1508" s="33" t="s">
        <v>783</v>
      </c>
      <c r="E1508" t="s">
        <v>101</v>
      </c>
      <c r="F1508" s="5">
        <v>15332</v>
      </c>
      <c r="G1508" s="1">
        <v>13.45</v>
      </c>
      <c r="H1508" t="s">
        <v>33</v>
      </c>
      <c r="I1508" s="3">
        <v>120330</v>
      </c>
      <c r="J1508" s="17" t="s">
        <v>533</v>
      </c>
      <c r="K1508" t="str">
        <f>IF((БД_2023[[#This Row],[ВЫРУЧКА (ТГ.)]]/70)&gt;5000,(БД_2023[[#This Row],[ВЫРУЧКА (ТГ.)]]/70),"")</f>
        <v/>
      </c>
      <c r="L1508" t="str">
        <f>_xlfn.CONCAT(БД_2023[[#This Row],[Имя]]," ",RIGHT(БД_2023[[#This Row],[Номер телефона]],5))</f>
        <v>ИВАН 7****</v>
      </c>
      <c r="M1508" s="17" t="str">
        <f>VLOOKUP(БД_2023[[#This Row],[Имя]],'СВ данные'!$A$1:$B$212,2,0)</f>
        <v>М</v>
      </c>
      <c r="N1508" t="s">
        <v>711</v>
      </c>
      <c r="O1508" t="str">
        <f>VLOOKUP(БД_2023[[#This Row],[Товар]],'СВ данные'!$E$2:$F$373,2,0)</f>
        <v>Для дома</v>
      </c>
    </row>
    <row r="1509" spans="1:15" x14ac:dyDescent="0.2">
      <c r="A1509" t="s">
        <v>11</v>
      </c>
      <c r="B1509" s="4">
        <v>45302</v>
      </c>
      <c r="C1509" t="s">
        <v>643</v>
      </c>
      <c r="D1509" s="33" t="s">
        <v>893</v>
      </c>
      <c r="E1509" t="s">
        <v>105</v>
      </c>
      <c r="F1509" s="5">
        <v>31250</v>
      </c>
      <c r="G1509" s="1">
        <v>13.55</v>
      </c>
      <c r="H1509" t="s">
        <v>33</v>
      </c>
      <c r="I1509" s="3">
        <v>175000</v>
      </c>
      <c r="J1509" s="17" t="s">
        <v>25</v>
      </c>
      <c r="K1509" t="str">
        <f>IF((БД_2023[[#This Row],[ВЫРУЧКА (ТГ.)]]/70)&gt;5000,(БД_2023[[#This Row],[ВЫРУЧКА (ТГ.)]]/70),"")</f>
        <v/>
      </c>
      <c r="L1509" t="str">
        <f>_xlfn.CONCAT(БД_2023[[#This Row],[Имя]]," ",RIGHT(БД_2023[[#This Row],[Номер телефона]],5))</f>
        <v>НИКОЛАЙ 0****</v>
      </c>
      <c r="M1509" s="17" t="str">
        <f>VLOOKUP(БД_2023[[#This Row],[Имя]],'СВ данные'!$A$1:$B$212,2,0)</f>
        <v>М</v>
      </c>
      <c r="N1509" t="s">
        <v>711</v>
      </c>
      <c r="O1509" t="str">
        <f>VLOOKUP(БД_2023[[#This Row],[Товар]],'СВ данные'!$E$2:$F$373,2,0)</f>
        <v>Инструменты</v>
      </c>
    </row>
    <row r="1510" spans="1:15" x14ac:dyDescent="0.2">
      <c r="A1510" t="s">
        <v>11</v>
      </c>
      <c r="B1510" s="4">
        <v>45303</v>
      </c>
      <c r="C1510" t="s">
        <v>453</v>
      </c>
      <c r="D1510" s="33" t="s">
        <v>1115</v>
      </c>
      <c r="E1510" t="s">
        <v>113</v>
      </c>
      <c r="F1510" s="5">
        <v>4380</v>
      </c>
      <c r="G1510" s="1">
        <v>13.45</v>
      </c>
      <c r="H1510" t="s">
        <v>33</v>
      </c>
      <c r="I1510" s="3">
        <v>24500</v>
      </c>
      <c r="J1510" s="17" t="s">
        <v>25</v>
      </c>
      <c r="K1510" t="str">
        <f>IF((БД_2023[[#This Row],[ВЫРУЧКА (ТГ.)]]/70)&gt;5000,(БД_2023[[#This Row],[ВЫРУЧКА (ТГ.)]]/70),"")</f>
        <v/>
      </c>
      <c r="L1510" t="str">
        <f>_xlfn.CONCAT(БД_2023[[#This Row],[Имя]]," ",RIGHT(БД_2023[[#This Row],[Номер телефона]],5))</f>
        <v>МАРИЯ 6****</v>
      </c>
      <c r="M1510" s="17" t="str">
        <f>VLOOKUP(БД_2023[[#This Row],[Имя]],'СВ данные'!$A$1:$B$212,2,0)</f>
        <v>Ж</v>
      </c>
      <c r="N1510" t="s">
        <v>711</v>
      </c>
      <c r="O1510" t="str">
        <f>VLOOKUP(БД_2023[[#This Row],[Товар]],'СВ данные'!$E$2:$F$373,2,0)</f>
        <v>Разное</v>
      </c>
    </row>
    <row r="1511" spans="1:15" x14ac:dyDescent="0.2">
      <c r="A1511" t="s">
        <v>14</v>
      </c>
      <c r="B1511" s="4">
        <v>45303</v>
      </c>
      <c r="C1511" t="s">
        <v>427</v>
      </c>
      <c r="D1511" s="33" t="s">
        <v>889</v>
      </c>
      <c r="E1511" t="s">
        <v>65</v>
      </c>
      <c r="F1511" s="5">
        <v>31860</v>
      </c>
      <c r="G1511" s="1">
        <v>13.3</v>
      </c>
      <c r="H1511" t="s">
        <v>33</v>
      </c>
      <c r="I1511" s="3">
        <v>729008</v>
      </c>
      <c r="J1511" s="17" t="s">
        <v>352</v>
      </c>
      <c r="K1511">
        <f>IF((БД_2023[[#This Row],[ВЫРУЧКА (ТГ.)]]/70)&gt;5000,(БД_2023[[#This Row],[ВЫРУЧКА (ТГ.)]]/70),"")</f>
        <v>10414.4</v>
      </c>
      <c r="L1511" t="str">
        <f>_xlfn.CONCAT(БД_2023[[#This Row],[Имя]]," ",RIGHT(БД_2023[[#This Row],[Номер телефона]],5))</f>
        <v>ДАРЬЯ 5****</v>
      </c>
      <c r="M1511" s="17" t="str">
        <f>VLOOKUP(БД_2023[[#This Row],[Имя]],'СВ данные'!$A$1:$B$212,2,0)</f>
        <v>Ж</v>
      </c>
      <c r="N1511" t="s">
        <v>711</v>
      </c>
      <c r="O1511" t="str">
        <f>VLOOKUP(БД_2023[[#This Row],[Товар]],'СВ данные'!$E$2:$F$373,2,0)</f>
        <v>Игрушки</v>
      </c>
    </row>
    <row r="1512" spans="1:15" x14ac:dyDescent="0.2">
      <c r="A1512" t="s">
        <v>9</v>
      </c>
      <c r="B1512" s="4">
        <v>45304</v>
      </c>
      <c r="C1512" t="s">
        <v>408</v>
      </c>
      <c r="D1512" s="33" t="s">
        <v>1174</v>
      </c>
      <c r="E1512" t="s">
        <v>49</v>
      </c>
      <c r="F1512" s="5">
        <v>11340</v>
      </c>
      <c r="G1512" s="1">
        <v>13.05</v>
      </c>
      <c r="H1512" t="s">
        <v>36</v>
      </c>
      <c r="I1512" s="3">
        <v>73290</v>
      </c>
      <c r="J1512" s="17" t="s">
        <v>533</v>
      </c>
      <c r="K1512" t="str">
        <f>IF((БД_2023[[#This Row],[ВЫРУЧКА (ТГ.)]]/70)&gt;5000,(БД_2023[[#This Row],[ВЫРУЧКА (ТГ.)]]/70),"")</f>
        <v/>
      </c>
      <c r="L1512" t="str">
        <f>_xlfn.CONCAT(БД_2023[[#This Row],[Имя]]," ",RIGHT(БД_2023[[#This Row],[Номер телефона]],5))</f>
        <v>ЕЛЕНА 8****</v>
      </c>
      <c r="M1512" s="17" t="str">
        <f>VLOOKUP(БД_2023[[#This Row],[Имя]],'СВ данные'!$A$1:$B$212,2,0)</f>
        <v>Ж</v>
      </c>
      <c r="N1512" t="s">
        <v>711</v>
      </c>
      <c r="O1512" t="str">
        <f>VLOOKUP(БД_2023[[#This Row],[Товар]],'СВ данные'!$E$2:$F$373,2,0)</f>
        <v>Сумки</v>
      </c>
    </row>
    <row r="1513" spans="1:15" x14ac:dyDescent="0.2">
      <c r="A1513" t="s">
        <v>0</v>
      </c>
      <c r="B1513" s="4">
        <v>45304</v>
      </c>
      <c r="C1513" t="s">
        <v>398</v>
      </c>
      <c r="D1513" s="33" t="s">
        <v>796</v>
      </c>
      <c r="E1513" t="s">
        <v>222</v>
      </c>
      <c r="F1513" s="5">
        <v>13948</v>
      </c>
      <c r="G1513" s="1">
        <v>70</v>
      </c>
      <c r="H1513" t="s">
        <v>32</v>
      </c>
      <c r="I1513" s="3">
        <v>93520</v>
      </c>
      <c r="J1513" s="17" t="s">
        <v>533</v>
      </c>
      <c r="K1513" t="str">
        <f>IF((БД_2023[[#This Row],[ВЫРУЧКА (ТГ.)]]/70)&gt;5000,(БД_2023[[#This Row],[ВЫРУЧКА (ТГ.)]]/70),"")</f>
        <v/>
      </c>
      <c r="L1513" t="str">
        <f>_xlfn.CONCAT(БД_2023[[#This Row],[Имя]]," ",RIGHT(БД_2023[[#This Row],[Номер телефона]],5))</f>
        <v>МАРАТ 9****</v>
      </c>
      <c r="M1513" s="17" t="str">
        <f>VLOOKUP(БД_2023[[#This Row],[Имя]],'СВ данные'!$A$1:$B$212,2,0)</f>
        <v>М</v>
      </c>
      <c r="N1513" t="s">
        <v>710</v>
      </c>
      <c r="O1513" t="str">
        <f>VLOOKUP(БД_2023[[#This Row],[Товар]],'СВ данные'!$E$2:$F$373,2,0)</f>
        <v>ЗОО Товары</v>
      </c>
    </row>
    <row r="1514" spans="1:15" x14ac:dyDescent="0.2">
      <c r="A1514" t="s">
        <v>13</v>
      </c>
      <c r="B1514" s="4">
        <v>45305</v>
      </c>
      <c r="C1514" t="s">
        <v>353</v>
      </c>
      <c r="D1514" s="33" t="s">
        <v>789</v>
      </c>
      <c r="E1514" t="s">
        <v>175</v>
      </c>
      <c r="F1514" s="5">
        <v>13065</v>
      </c>
      <c r="G1514" s="1">
        <v>13.35</v>
      </c>
      <c r="H1514" t="s">
        <v>33</v>
      </c>
      <c r="I1514" s="3">
        <v>142520</v>
      </c>
      <c r="J1514" s="17" t="s">
        <v>533</v>
      </c>
      <c r="K1514" t="str">
        <f>IF((БД_2023[[#This Row],[ВЫРУЧКА (ТГ.)]]/70)&gt;5000,(БД_2023[[#This Row],[ВЫРУЧКА (ТГ.)]]/70),"")</f>
        <v/>
      </c>
      <c r="L1514" t="str">
        <f>_xlfn.CONCAT(БД_2023[[#This Row],[Имя]]," ",RIGHT(БД_2023[[#This Row],[Номер телефона]],5))</f>
        <v>ИРИНА 8****</v>
      </c>
      <c r="M1514" s="17" t="str">
        <f>VLOOKUP(БД_2023[[#This Row],[Имя]],'СВ данные'!$A$1:$B$212,2,0)</f>
        <v>Ж</v>
      </c>
      <c r="N1514" t="s">
        <v>711</v>
      </c>
      <c r="O1514" t="str">
        <f>VLOOKUP(БД_2023[[#This Row],[Товар]],'СВ данные'!$E$2:$F$373,2,0)</f>
        <v>Одежда</v>
      </c>
    </row>
    <row r="1515" spans="1:15" x14ac:dyDescent="0.2">
      <c r="A1515" t="s">
        <v>9</v>
      </c>
      <c r="B1515" s="4">
        <v>45305</v>
      </c>
      <c r="C1515" t="s">
        <v>414</v>
      </c>
      <c r="D1515" s="33" t="s">
        <v>1337</v>
      </c>
      <c r="E1515" t="s">
        <v>360</v>
      </c>
      <c r="F1515" s="5">
        <v>8143</v>
      </c>
      <c r="G1515" s="1">
        <v>13.05</v>
      </c>
      <c r="H1515" t="s">
        <v>39</v>
      </c>
      <c r="I1515" s="3">
        <v>48650</v>
      </c>
      <c r="J1515" s="17" t="s">
        <v>535</v>
      </c>
      <c r="K1515" t="str">
        <f>IF((БД_2023[[#This Row],[ВЫРУЧКА (ТГ.)]]/70)&gt;5000,(БД_2023[[#This Row],[ВЫРУЧКА (ТГ.)]]/70),"")</f>
        <v/>
      </c>
      <c r="L1515" t="str">
        <f>_xlfn.CONCAT(БД_2023[[#This Row],[Имя]]," ",RIGHT(БД_2023[[#This Row],[Номер телефона]],5))</f>
        <v>ЕКАТЕРИНА 0****</v>
      </c>
      <c r="M1515" s="17" t="str">
        <f>VLOOKUP(БД_2023[[#This Row],[Имя]],'СВ данные'!$A$1:$B$212,2,0)</f>
        <v>Ж</v>
      </c>
      <c r="N1515" t="s">
        <v>711</v>
      </c>
      <c r="O1515" t="str">
        <f>VLOOKUP(БД_2023[[#This Row],[Товар]],'СВ данные'!$E$2:$F$373,2,0)</f>
        <v>Одежда</v>
      </c>
    </row>
    <row r="1516" spans="1:15" x14ac:dyDescent="0.2">
      <c r="A1516" t="s">
        <v>14</v>
      </c>
      <c r="B1516" s="4">
        <v>45305</v>
      </c>
      <c r="C1516" t="s">
        <v>427</v>
      </c>
      <c r="D1516" s="33" t="s">
        <v>889</v>
      </c>
      <c r="E1516" t="s">
        <v>503</v>
      </c>
      <c r="F1516" s="5">
        <v>56903.5</v>
      </c>
      <c r="G1516" s="1">
        <v>13.2</v>
      </c>
      <c r="H1516" t="s">
        <v>33</v>
      </c>
      <c r="I1516" s="3">
        <v>159250</v>
      </c>
      <c r="J1516" s="17" t="s">
        <v>544</v>
      </c>
      <c r="K1516" t="str">
        <f>IF((БД_2023[[#This Row],[ВЫРУЧКА (ТГ.)]]/70)&gt;5000,(БД_2023[[#This Row],[ВЫРУЧКА (ТГ.)]]/70),"")</f>
        <v/>
      </c>
      <c r="L1516" t="str">
        <f>_xlfn.CONCAT(БД_2023[[#This Row],[Имя]]," ",RIGHT(БД_2023[[#This Row],[Номер телефона]],5))</f>
        <v>ДАРЬЯ 5****</v>
      </c>
      <c r="M1516" s="17" t="str">
        <f>VLOOKUP(БД_2023[[#This Row],[Имя]],'СВ данные'!$A$1:$B$212,2,0)</f>
        <v>Ж</v>
      </c>
      <c r="N1516" t="s">
        <v>711</v>
      </c>
      <c r="O1516" t="str">
        <f>VLOOKUP(БД_2023[[#This Row],[Товар]],'СВ данные'!$E$2:$F$373,2,0)</f>
        <v>Разное</v>
      </c>
    </row>
    <row r="1517" spans="1:15" x14ac:dyDescent="0.2">
      <c r="A1517" t="s">
        <v>11</v>
      </c>
      <c r="B1517" s="4">
        <v>45306</v>
      </c>
      <c r="C1517" t="s">
        <v>427</v>
      </c>
      <c r="D1517" s="33" t="s">
        <v>1338</v>
      </c>
      <c r="E1517" t="s">
        <v>388</v>
      </c>
      <c r="F1517" s="5">
        <v>4375</v>
      </c>
      <c r="G1517" s="1">
        <v>13.25</v>
      </c>
      <c r="H1517" t="s">
        <v>33</v>
      </c>
      <c r="I1517" s="3">
        <v>49000</v>
      </c>
      <c r="J1517" s="17" t="s">
        <v>25</v>
      </c>
      <c r="K1517" t="str">
        <f>IF((БД_2023[[#This Row],[ВЫРУЧКА (ТГ.)]]/70)&gt;5000,(БД_2023[[#This Row],[ВЫРУЧКА (ТГ.)]]/70),"")</f>
        <v/>
      </c>
      <c r="L1517" t="str">
        <f>_xlfn.CONCAT(БД_2023[[#This Row],[Имя]]," ",RIGHT(БД_2023[[#This Row],[Номер телефона]],5))</f>
        <v>ДАРЬЯ 2****</v>
      </c>
      <c r="M1517" s="17" t="str">
        <f>VLOOKUP(БД_2023[[#This Row],[Имя]],'СВ данные'!$A$1:$B$212,2,0)</f>
        <v>Ж</v>
      </c>
      <c r="N1517" t="s">
        <v>711</v>
      </c>
      <c r="O1517" t="str">
        <f>VLOOKUP(БД_2023[[#This Row],[Товар]],'СВ данные'!$E$2:$F$373,2,0)</f>
        <v>Разное</v>
      </c>
    </row>
    <row r="1518" spans="1:15" x14ac:dyDescent="0.2">
      <c r="A1518" t="s">
        <v>9</v>
      </c>
      <c r="B1518" s="4">
        <v>45306</v>
      </c>
      <c r="C1518" t="s">
        <v>625</v>
      </c>
      <c r="D1518" s="18" t="s">
        <v>973</v>
      </c>
      <c r="E1518" t="s">
        <v>90</v>
      </c>
      <c r="F1518" s="5">
        <v>38501</v>
      </c>
      <c r="G1518" s="1">
        <v>67</v>
      </c>
      <c r="H1518" t="s">
        <v>37</v>
      </c>
      <c r="I1518" s="3">
        <v>245000</v>
      </c>
      <c r="J1518" s="17" t="s">
        <v>533</v>
      </c>
      <c r="K1518" t="str">
        <f>IF((БД_2023[[#This Row],[ВЫРУЧКА (ТГ.)]]/70)&gt;5000,(БД_2023[[#This Row],[ВЫРУЧКА (ТГ.)]]/70),"")</f>
        <v/>
      </c>
      <c r="L1518" t="str">
        <f>_xlfn.CONCAT(БД_2023[[#This Row],[Имя]]," ",RIGHT(БД_2023[[#This Row],[Номер телефона]],5))</f>
        <v>ИСЛАМ 8****</v>
      </c>
      <c r="M1518" s="17" t="str">
        <f>VLOOKUP(БД_2023[[#This Row],[Имя]],'СВ данные'!$A$1:$B$212,2,0)</f>
        <v>М</v>
      </c>
      <c r="N1518" t="s">
        <v>710</v>
      </c>
      <c r="O1518" t="str">
        <f>VLOOKUP(БД_2023[[#This Row],[Товар]],'СВ данные'!$E$2:$F$373,2,0)</f>
        <v>Товары для кухни</v>
      </c>
    </row>
    <row r="1519" spans="1:15" x14ac:dyDescent="0.2">
      <c r="A1519" t="s">
        <v>11</v>
      </c>
      <c r="B1519" s="4">
        <v>45306</v>
      </c>
      <c r="C1519" t="s">
        <v>615</v>
      </c>
      <c r="D1519" s="33" t="s">
        <v>1182</v>
      </c>
      <c r="E1519" t="s">
        <v>179</v>
      </c>
      <c r="F1519" s="5">
        <v>7866</v>
      </c>
      <c r="G1519" s="1">
        <v>13.25</v>
      </c>
      <c r="H1519" t="s">
        <v>33</v>
      </c>
      <c r="I1519" s="3">
        <v>55090</v>
      </c>
      <c r="J1519" s="17" t="s">
        <v>717</v>
      </c>
      <c r="K1519" t="str">
        <f>IF((БД_2023[[#This Row],[ВЫРУЧКА (ТГ.)]]/70)&gt;5000,(БД_2023[[#This Row],[ВЫРУЧКА (ТГ.)]]/70),"")</f>
        <v/>
      </c>
      <c r="L1519" t="str">
        <f>_xlfn.CONCAT(БД_2023[[#This Row],[Имя]]," ",RIGHT(БД_2023[[#This Row],[Номер телефона]],5))</f>
        <v>ДАМИР 4****</v>
      </c>
      <c r="M1519" s="17" t="str">
        <f>VLOOKUP(БД_2023[[#This Row],[Имя]],'СВ данные'!$A$1:$B$212,2,0)</f>
        <v>М</v>
      </c>
      <c r="N1519" t="s">
        <v>710</v>
      </c>
      <c r="O1519" t="str">
        <f>VLOOKUP(БД_2023[[#This Row],[Товар]],'СВ данные'!$E$2:$F$373,2,0)</f>
        <v>Разное</v>
      </c>
    </row>
    <row r="1520" spans="1:15" x14ac:dyDescent="0.2">
      <c r="A1520" t="s">
        <v>14</v>
      </c>
      <c r="B1520" s="4">
        <v>45306</v>
      </c>
      <c r="C1520" t="s">
        <v>427</v>
      </c>
      <c r="D1520" s="33" t="s">
        <v>1181</v>
      </c>
      <c r="E1520" t="s">
        <v>57</v>
      </c>
      <c r="F1520" s="5">
        <v>6752.16</v>
      </c>
      <c r="G1520" s="1">
        <v>13.4</v>
      </c>
      <c r="H1520" t="s">
        <v>33</v>
      </c>
      <c r="I1520" s="3">
        <v>72520</v>
      </c>
      <c r="J1520" s="17" t="s">
        <v>533</v>
      </c>
      <c r="K1520" t="str">
        <f>IF((БД_2023[[#This Row],[ВЫРУЧКА (ТГ.)]]/70)&gt;5000,(БД_2023[[#This Row],[ВЫРУЧКА (ТГ.)]]/70),"")</f>
        <v/>
      </c>
      <c r="L1520" t="str">
        <f>_xlfn.CONCAT(БД_2023[[#This Row],[Имя]]," ",RIGHT(БД_2023[[#This Row],[Номер телефона]],5))</f>
        <v>ДАРЬЯ 8****</v>
      </c>
      <c r="M1520" s="17" t="str">
        <f>VLOOKUP(БД_2023[[#This Row],[Имя]],'СВ данные'!$A$1:$B$212,2,0)</f>
        <v>Ж</v>
      </c>
      <c r="N1520" t="s">
        <v>711</v>
      </c>
      <c r="O1520" t="str">
        <f>VLOOKUP(БД_2023[[#This Row],[Товар]],'СВ данные'!$E$2:$F$373,2,0)</f>
        <v>Детская одежда</v>
      </c>
    </row>
    <row r="1521" spans="1:15" x14ac:dyDescent="0.2">
      <c r="A1521" t="s">
        <v>13</v>
      </c>
      <c r="B1521" s="4">
        <v>45307</v>
      </c>
      <c r="C1521" t="s">
        <v>410</v>
      </c>
      <c r="D1521" s="33" t="s">
        <v>1278</v>
      </c>
      <c r="E1521" t="s">
        <v>113</v>
      </c>
      <c r="F1521" s="5">
        <v>8542</v>
      </c>
      <c r="G1521" s="1">
        <v>13.1</v>
      </c>
      <c r="H1521" t="s">
        <v>33</v>
      </c>
      <c r="I1521" s="3">
        <v>89600</v>
      </c>
      <c r="J1521" s="17" t="s">
        <v>533</v>
      </c>
      <c r="K1521" t="str">
        <f>IF((БД_2023[[#This Row],[ВЫРУЧКА (ТГ.)]]/70)&gt;5000,(БД_2023[[#This Row],[ВЫРУЧКА (ТГ.)]]/70),"")</f>
        <v/>
      </c>
      <c r="L1521" t="str">
        <f>_xlfn.CONCAT(БД_2023[[#This Row],[Имя]]," ",RIGHT(БД_2023[[#This Row],[Номер телефона]],5))</f>
        <v>ОЛЬГА 3****</v>
      </c>
      <c r="M1521" s="17" t="str">
        <f>VLOOKUP(БД_2023[[#This Row],[Имя]],'СВ данные'!$A$1:$B$212,2,0)</f>
        <v>Ж</v>
      </c>
      <c r="N1521" t="s">
        <v>711</v>
      </c>
      <c r="O1521" t="str">
        <f>VLOOKUP(БД_2023[[#This Row],[Товар]],'СВ данные'!$E$2:$F$373,2,0)</f>
        <v>Разное</v>
      </c>
    </row>
    <row r="1522" spans="1:15" x14ac:dyDescent="0.2">
      <c r="A1522" t="s">
        <v>13</v>
      </c>
      <c r="B1522" s="4">
        <v>45307</v>
      </c>
      <c r="C1522" t="s">
        <v>456</v>
      </c>
      <c r="D1522" s="33" t="s">
        <v>1225</v>
      </c>
      <c r="E1522" t="s">
        <v>316</v>
      </c>
      <c r="F1522" s="5">
        <v>4502</v>
      </c>
      <c r="G1522" s="1">
        <v>13.45</v>
      </c>
      <c r="H1522" t="s">
        <v>33</v>
      </c>
      <c r="I1522" s="3">
        <v>49000</v>
      </c>
      <c r="J1522" s="17" t="s">
        <v>533</v>
      </c>
      <c r="K1522" t="str">
        <f>IF((БД_2023[[#This Row],[ВЫРУЧКА (ТГ.)]]/70)&gt;5000,(БД_2023[[#This Row],[ВЫРУЧКА (ТГ.)]]/70),"")</f>
        <v/>
      </c>
      <c r="L1522" t="str">
        <f>_xlfn.CONCAT(БД_2023[[#This Row],[Имя]]," ",RIGHT(БД_2023[[#This Row],[Номер телефона]],5))</f>
        <v>ВИТАЛИЙ 9****</v>
      </c>
      <c r="M1522" s="17" t="str">
        <f>VLOOKUP(БД_2023[[#This Row],[Имя]],'СВ данные'!$A$1:$B$212,2,0)</f>
        <v>М</v>
      </c>
      <c r="N1522" t="s">
        <v>711</v>
      </c>
      <c r="O1522" t="str">
        <f>VLOOKUP(БД_2023[[#This Row],[Товар]],'СВ данные'!$E$2:$F$373,2,0)</f>
        <v>Обувь</v>
      </c>
    </row>
    <row r="1523" spans="1:15" x14ac:dyDescent="0.2">
      <c r="A1523" t="s">
        <v>11</v>
      </c>
      <c r="B1523" s="4">
        <v>45307</v>
      </c>
      <c r="C1523" t="s">
        <v>668</v>
      </c>
      <c r="D1523" s="33" t="s">
        <v>887</v>
      </c>
      <c r="E1523" t="s">
        <v>165</v>
      </c>
      <c r="F1523" s="5">
        <v>7088</v>
      </c>
      <c r="G1523" s="1">
        <v>13.25</v>
      </c>
      <c r="H1523" t="s">
        <v>33</v>
      </c>
      <c r="I1523" s="3">
        <v>49630</v>
      </c>
      <c r="J1523" s="17" t="s">
        <v>25</v>
      </c>
      <c r="K1523" t="str">
        <f>IF((БД_2023[[#This Row],[ВЫРУЧКА (ТГ.)]]/70)&gt;5000,(БД_2023[[#This Row],[ВЫРУЧКА (ТГ.)]]/70),"")</f>
        <v/>
      </c>
      <c r="L1523" t="str">
        <f>_xlfn.CONCAT(БД_2023[[#This Row],[Имя]]," ",RIGHT(БД_2023[[#This Row],[Номер телефона]],5))</f>
        <v>ТИМУР 8****</v>
      </c>
      <c r="M1523" s="17" t="str">
        <f>VLOOKUP(БД_2023[[#This Row],[Имя]],'СВ данные'!$A$1:$B$212,2,0)</f>
        <v>М</v>
      </c>
      <c r="N1523" t="s">
        <v>711</v>
      </c>
      <c r="O1523" t="str">
        <f>VLOOKUP(БД_2023[[#This Row],[Товар]],'СВ данные'!$E$2:$F$373,2,0)</f>
        <v>Разное</v>
      </c>
    </row>
    <row r="1524" spans="1:15" x14ac:dyDescent="0.2">
      <c r="A1524" t="s">
        <v>11</v>
      </c>
      <c r="B1524" s="4">
        <v>45307</v>
      </c>
      <c r="C1524" t="s">
        <v>446</v>
      </c>
      <c r="D1524" s="33" t="s">
        <v>876</v>
      </c>
      <c r="E1524" t="s">
        <v>179</v>
      </c>
      <c r="F1524" s="5">
        <v>4745</v>
      </c>
      <c r="G1524" s="1">
        <v>13.25</v>
      </c>
      <c r="H1524" t="s">
        <v>33</v>
      </c>
      <c r="I1524" s="3">
        <v>49000</v>
      </c>
      <c r="J1524" s="17" t="s">
        <v>533</v>
      </c>
      <c r="K1524" t="str">
        <f>IF((БД_2023[[#This Row],[ВЫРУЧКА (ТГ.)]]/70)&gt;5000,(БД_2023[[#This Row],[ВЫРУЧКА (ТГ.)]]/70),"")</f>
        <v/>
      </c>
      <c r="L1524" t="str">
        <f>_xlfn.CONCAT(БД_2023[[#This Row],[Имя]]," ",RIGHT(БД_2023[[#This Row],[Номер телефона]],5))</f>
        <v>ЕВГЕНИЯ 8****</v>
      </c>
      <c r="M1524" s="17" t="str">
        <f>VLOOKUP(БД_2023[[#This Row],[Имя]],'СВ данные'!$A$1:$B$212,2,0)</f>
        <v>Ж</v>
      </c>
      <c r="N1524" t="s">
        <v>711</v>
      </c>
      <c r="O1524" t="str">
        <f>VLOOKUP(БД_2023[[#This Row],[Товар]],'СВ данные'!$E$2:$F$373,2,0)</f>
        <v>Разное</v>
      </c>
    </row>
    <row r="1525" spans="1:15" x14ac:dyDescent="0.2">
      <c r="A1525" t="s">
        <v>9</v>
      </c>
      <c r="B1525" s="4">
        <v>45307</v>
      </c>
      <c r="C1525" t="s">
        <v>454</v>
      </c>
      <c r="D1525" s="33" t="s">
        <v>1339</v>
      </c>
      <c r="E1525" t="s">
        <v>381</v>
      </c>
      <c r="F1525" s="5">
        <v>16573</v>
      </c>
      <c r="G1525" s="1">
        <v>13.05</v>
      </c>
      <c r="H1525" t="s">
        <v>37</v>
      </c>
      <c r="I1525" s="3">
        <v>143640</v>
      </c>
      <c r="J1525" s="17" t="s">
        <v>535</v>
      </c>
      <c r="K1525" t="str">
        <f>IF((БД_2023[[#This Row],[ВЫРУЧКА (ТГ.)]]/70)&gt;5000,(БД_2023[[#This Row],[ВЫРУЧКА (ТГ.)]]/70),"")</f>
        <v/>
      </c>
      <c r="L1525" t="str">
        <f>_xlfn.CONCAT(БД_2023[[#This Row],[Имя]]," ",RIGHT(БД_2023[[#This Row],[Номер телефона]],5))</f>
        <v>ИЛЬНУР 9****</v>
      </c>
      <c r="M1525" s="17" t="str">
        <f>VLOOKUP(БД_2023[[#This Row],[Имя]],'СВ данные'!$A$1:$B$212,2,0)</f>
        <v>М</v>
      </c>
      <c r="N1525" t="s">
        <v>711</v>
      </c>
      <c r="O1525" t="str">
        <f>VLOOKUP(БД_2023[[#This Row],[Товар]],'СВ данные'!$E$2:$F$373,2,0)</f>
        <v>Для дома</v>
      </c>
    </row>
    <row r="1526" spans="1:15" x14ac:dyDescent="0.2">
      <c r="A1526" t="s">
        <v>18</v>
      </c>
      <c r="B1526" s="4">
        <v>45307</v>
      </c>
      <c r="C1526" t="s">
        <v>597</v>
      </c>
      <c r="D1526" s="33" t="s">
        <v>1226</v>
      </c>
      <c r="E1526" t="s">
        <v>304</v>
      </c>
      <c r="F1526" s="5">
        <v>5770</v>
      </c>
      <c r="G1526" s="1">
        <v>13.07</v>
      </c>
      <c r="H1526" t="s">
        <v>36</v>
      </c>
      <c r="I1526" s="3">
        <v>80710</v>
      </c>
      <c r="J1526" s="17" t="s">
        <v>25</v>
      </c>
      <c r="K1526" t="str">
        <f>IF((БД_2023[[#This Row],[ВЫРУЧКА (ТГ.)]]/70)&gt;5000,(БД_2023[[#This Row],[ВЫРУЧКА (ТГ.)]]/70),"")</f>
        <v/>
      </c>
      <c r="L1526" t="str">
        <f>_xlfn.CONCAT(БД_2023[[#This Row],[Имя]]," ",RIGHT(БД_2023[[#This Row],[Номер телефона]],5))</f>
        <v>АНТОН 5****</v>
      </c>
      <c r="M1526" s="17" t="str">
        <f>VLOOKUP(БД_2023[[#This Row],[Имя]],'СВ данные'!$A$1:$B$212,2,0)</f>
        <v>М</v>
      </c>
      <c r="N1526" t="s">
        <v>711</v>
      </c>
      <c r="O1526" t="str">
        <f>VLOOKUP(БД_2023[[#This Row],[Товар]],'СВ данные'!$E$2:$F$373,2,0)</f>
        <v>Одежда</v>
      </c>
    </row>
    <row r="1527" spans="1:15" x14ac:dyDescent="0.2">
      <c r="A1527" t="s">
        <v>9</v>
      </c>
      <c r="B1527" s="4">
        <v>45307</v>
      </c>
      <c r="C1527" t="s">
        <v>681</v>
      </c>
      <c r="D1527" s="33" t="s">
        <v>1340</v>
      </c>
      <c r="E1527" t="s">
        <v>382</v>
      </c>
      <c r="F1527" s="5">
        <v>65835</v>
      </c>
      <c r="G1527" s="1">
        <v>65.8</v>
      </c>
      <c r="H1527" t="s">
        <v>41</v>
      </c>
      <c r="I1527" s="3">
        <v>478520</v>
      </c>
      <c r="J1527" s="17" t="s">
        <v>533</v>
      </c>
      <c r="K1527">
        <f>IF((БД_2023[[#This Row],[ВЫРУЧКА (ТГ.)]]/70)&gt;5000,(БД_2023[[#This Row],[ВЫРУЧКА (ТГ.)]]/70),"")</f>
        <v>6836</v>
      </c>
      <c r="L1527" t="str">
        <f>_xlfn.CONCAT(БД_2023[[#This Row],[Имя]]," ",RIGHT(БД_2023[[#This Row],[Номер телефона]],5))</f>
        <v>АЛИШЕР 7****</v>
      </c>
      <c r="M1527" s="17" t="str">
        <f>VLOOKUP(БД_2023[[#This Row],[Имя]],'СВ данные'!$A$1:$B$212,2,0)</f>
        <v>М</v>
      </c>
      <c r="N1527" t="s">
        <v>711</v>
      </c>
      <c r="O1527" t="str">
        <f>VLOOKUP(БД_2023[[#This Row],[Товар]],'СВ данные'!$E$2:$F$373,2,0)</f>
        <v>Цифровая техника</v>
      </c>
    </row>
    <row r="1528" spans="1:15" x14ac:dyDescent="0.2">
      <c r="A1528" t="s">
        <v>18</v>
      </c>
      <c r="B1528" s="4">
        <v>45308</v>
      </c>
      <c r="C1528" t="s">
        <v>400</v>
      </c>
      <c r="D1528" s="33" t="s">
        <v>1336</v>
      </c>
      <c r="E1528" t="s">
        <v>151</v>
      </c>
      <c r="F1528" s="5">
        <v>3125</v>
      </c>
      <c r="G1528" s="1">
        <v>13.06</v>
      </c>
      <c r="H1528" t="s">
        <v>378</v>
      </c>
      <c r="I1528" s="3">
        <v>82880</v>
      </c>
      <c r="J1528" s="17" t="s">
        <v>30</v>
      </c>
      <c r="K1528" t="str">
        <f>IF((БД_2023[[#This Row],[ВЫРУЧКА (ТГ.)]]/70)&gt;5000,(БД_2023[[#This Row],[ВЫРУЧКА (ТГ.)]]/70),"")</f>
        <v/>
      </c>
      <c r="L1528" t="str">
        <f>_xlfn.CONCAT(БД_2023[[#This Row],[Имя]]," ",RIGHT(БД_2023[[#This Row],[Номер телефона]],5))</f>
        <v>АННА 8****</v>
      </c>
      <c r="M1528" s="17" t="str">
        <f>VLOOKUP(БД_2023[[#This Row],[Имя]],'СВ данные'!$A$1:$B$212,2,0)</f>
        <v>Ж</v>
      </c>
      <c r="N1528" t="s">
        <v>30</v>
      </c>
      <c r="O1528" t="str">
        <f>VLOOKUP(БД_2023[[#This Row],[Товар]],'СВ данные'!$E$2:$F$373,2,0)</f>
        <v>Образцы</v>
      </c>
    </row>
    <row r="1529" spans="1:15" x14ac:dyDescent="0.2">
      <c r="A1529" t="s">
        <v>13</v>
      </c>
      <c r="B1529" s="4">
        <v>45308</v>
      </c>
      <c r="C1529" t="s">
        <v>501</v>
      </c>
      <c r="D1529" s="33" t="s">
        <v>1341</v>
      </c>
      <c r="E1529" t="s">
        <v>87</v>
      </c>
      <c r="F1529" s="5">
        <v>300000</v>
      </c>
      <c r="G1529" s="1">
        <v>13</v>
      </c>
      <c r="H1529" t="s">
        <v>33</v>
      </c>
      <c r="I1529" s="3">
        <v>2452800</v>
      </c>
      <c r="J1529" s="17" t="s">
        <v>533</v>
      </c>
      <c r="K1529">
        <f>IF((БД_2023[[#This Row],[ВЫРУЧКА (ТГ.)]]/70)&gt;5000,(БД_2023[[#This Row],[ВЫРУЧКА (ТГ.)]]/70),"")</f>
        <v>35040</v>
      </c>
      <c r="L1529" t="str">
        <f>_xlfn.CONCAT(БД_2023[[#This Row],[Имя]]," ",RIGHT(БД_2023[[#This Row],[Номер телефона]],5))</f>
        <v>РОМА 4****</v>
      </c>
      <c r="M1529" s="17" t="str">
        <f>VLOOKUP(БД_2023[[#This Row],[Имя]],'СВ данные'!$A$1:$B$212,2,0)</f>
        <v>М</v>
      </c>
      <c r="N1529" t="s">
        <v>711</v>
      </c>
      <c r="O1529" t="str">
        <f>VLOOKUP(БД_2023[[#This Row],[Товар]],'СВ данные'!$E$2:$F$373,2,0)</f>
        <v>Одежда</v>
      </c>
    </row>
    <row r="1530" spans="1:15" x14ac:dyDescent="0.2">
      <c r="A1530" t="s">
        <v>0</v>
      </c>
      <c r="B1530" s="4">
        <v>45308</v>
      </c>
      <c r="C1530" t="s">
        <v>413</v>
      </c>
      <c r="D1530" s="33" t="s">
        <v>1299</v>
      </c>
      <c r="E1530" t="s">
        <v>384</v>
      </c>
      <c r="F1530" s="5">
        <v>4011</v>
      </c>
      <c r="G1530" s="1">
        <v>13.5</v>
      </c>
      <c r="H1530" t="s">
        <v>32</v>
      </c>
      <c r="I1530" s="3">
        <v>76440</v>
      </c>
      <c r="J1530" s="17" t="s">
        <v>535</v>
      </c>
      <c r="K1530" t="str">
        <f>IF((БД_2023[[#This Row],[ВЫРУЧКА (ТГ.)]]/70)&gt;5000,(БД_2023[[#This Row],[ВЫРУЧКА (ТГ.)]]/70),"")</f>
        <v/>
      </c>
      <c r="L1530" t="str">
        <f>_xlfn.CONCAT(БД_2023[[#This Row],[Имя]]," ",RIGHT(БД_2023[[#This Row],[Номер телефона]],5))</f>
        <v>АЛЕКСАНДР 0****</v>
      </c>
      <c r="M1530" s="17" t="str">
        <f>VLOOKUP(БД_2023[[#This Row],[Имя]],'СВ данные'!$A$1:$B$212,2,0)</f>
        <v>М</v>
      </c>
      <c r="N1530" t="s">
        <v>711</v>
      </c>
      <c r="O1530" t="str">
        <f>VLOOKUP(БД_2023[[#This Row],[Товар]],'СВ данные'!$E$2:$F$373,2,0)</f>
        <v>Разное</v>
      </c>
    </row>
    <row r="1531" spans="1:15" x14ac:dyDescent="0.2">
      <c r="A1531" t="s">
        <v>11</v>
      </c>
      <c r="B1531" s="4">
        <v>45308</v>
      </c>
      <c r="C1531" t="s">
        <v>400</v>
      </c>
      <c r="D1531" s="33" t="s">
        <v>1110</v>
      </c>
      <c r="E1531" t="s">
        <v>115</v>
      </c>
      <c r="F1531" s="5">
        <v>2229</v>
      </c>
      <c r="G1531" s="1">
        <v>13.25</v>
      </c>
      <c r="H1531" t="s">
        <v>33</v>
      </c>
      <c r="I1531" s="3">
        <v>49000</v>
      </c>
      <c r="J1531" s="17" t="s">
        <v>25</v>
      </c>
      <c r="K1531" t="str">
        <f>IF((БД_2023[[#This Row],[ВЫРУЧКА (ТГ.)]]/70)&gt;5000,(БД_2023[[#This Row],[ВЫРУЧКА (ТГ.)]]/70),"")</f>
        <v/>
      </c>
      <c r="L1531" t="str">
        <f>_xlfn.CONCAT(БД_2023[[#This Row],[Имя]]," ",RIGHT(БД_2023[[#This Row],[Номер телефона]],5))</f>
        <v>АННА 7****</v>
      </c>
      <c r="M1531" s="17" t="str">
        <f>VLOOKUP(БД_2023[[#This Row],[Имя]],'СВ данные'!$A$1:$B$212,2,0)</f>
        <v>Ж</v>
      </c>
      <c r="N1531" t="s">
        <v>711</v>
      </c>
      <c r="O1531" t="str">
        <f>VLOOKUP(БД_2023[[#This Row],[Товар]],'СВ данные'!$E$2:$F$373,2,0)</f>
        <v>Одежда</v>
      </c>
    </row>
    <row r="1532" spans="1:15" x14ac:dyDescent="0.2">
      <c r="A1532" t="s">
        <v>9</v>
      </c>
      <c r="B1532" s="4">
        <v>45308</v>
      </c>
      <c r="C1532" t="s">
        <v>464</v>
      </c>
      <c r="D1532" s="33" t="s">
        <v>929</v>
      </c>
      <c r="E1532" s="7" t="s">
        <v>326</v>
      </c>
      <c r="F1532" s="5">
        <v>5545</v>
      </c>
      <c r="G1532" s="1">
        <v>13.05</v>
      </c>
      <c r="H1532" t="s">
        <v>36</v>
      </c>
      <c r="I1532" s="3">
        <v>65730</v>
      </c>
      <c r="J1532" s="17" t="s">
        <v>533</v>
      </c>
      <c r="K1532" t="str">
        <f>IF((БД_2023[[#This Row],[ВЫРУЧКА (ТГ.)]]/70)&gt;5000,(БД_2023[[#This Row],[ВЫРУЧКА (ТГ.)]]/70),"")</f>
        <v/>
      </c>
      <c r="L1532" t="str">
        <f>_xlfn.CONCAT(БД_2023[[#This Row],[Имя]]," ",RIGHT(БД_2023[[#This Row],[Номер телефона]],5))</f>
        <v>АЛЛА 5****</v>
      </c>
      <c r="M1532" s="17" t="str">
        <f>VLOOKUP(БД_2023[[#This Row],[Имя]],'СВ данные'!$A$1:$B$212,2,0)</f>
        <v>Ж</v>
      </c>
      <c r="N1532" t="s">
        <v>711</v>
      </c>
      <c r="O1532" t="str">
        <f>VLOOKUP(БД_2023[[#This Row],[Товар]],'СВ данные'!$E$2:$F$373,2,0)</f>
        <v>ЗОО Товары</v>
      </c>
    </row>
    <row r="1533" spans="1:15" x14ac:dyDescent="0.2">
      <c r="A1533" t="s">
        <v>18</v>
      </c>
      <c r="B1533" s="4">
        <v>45308</v>
      </c>
      <c r="C1533" t="s">
        <v>472</v>
      </c>
      <c r="D1533" s="33" t="s">
        <v>1180</v>
      </c>
      <c r="E1533" t="s">
        <v>169</v>
      </c>
      <c r="F1533" s="5" t="s">
        <v>30</v>
      </c>
      <c r="G1533" s="1" t="s">
        <v>30</v>
      </c>
      <c r="H1533" t="s">
        <v>32</v>
      </c>
      <c r="I1533" s="3">
        <v>59920</v>
      </c>
      <c r="J1533" s="17" t="s">
        <v>25</v>
      </c>
      <c r="K1533" t="str">
        <f>IF((БД_2023[[#This Row],[ВЫРУЧКА (ТГ.)]]/70)&gt;5000,(БД_2023[[#This Row],[ВЫРУЧКА (ТГ.)]]/70),"")</f>
        <v/>
      </c>
      <c r="L1533" t="str">
        <f>_xlfn.CONCAT(БД_2023[[#This Row],[Имя]]," ",RIGHT(БД_2023[[#This Row],[Номер телефона]],5))</f>
        <v>ЯНА 2****</v>
      </c>
      <c r="M1533" s="17" t="str">
        <f>VLOOKUP(БД_2023[[#This Row],[Имя]],'СВ данные'!$A$1:$B$212,2,0)</f>
        <v>Ж</v>
      </c>
      <c r="N1533" t="s">
        <v>711</v>
      </c>
      <c r="O1533" t="str">
        <f>VLOOKUP(БД_2023[[#This Row],[Товар]],'СВ данные'!$E$2:$F$373,2,0)</f>
        <v>Нет данных</v>
      </c>
    </row>
    <row r="1534" spans="1:15" x14ac:dyDescent="0.2">
      <c r="A1534" t="s">
        <v>11</v>
      </c>
      <c r="B1534" s="4">
        <v>45309</v>
      </c>
      <c r="C1534" t="s">
        <v>593</v>
      </c>
      <c r="D1534" s="33" t="s">
        <v>1054</v>
      </c>
      <c r="E1534" t="s">
        <v>204</v>
      </c>
      <c r="F1534" s="5">
        <v>1715</v>
      </c>
      <c r="G1534" s="1">
        <v>13.03</v>
      </c>
      <c r="H1534" t="s">
        <v>33</v>
      </c>
      <c r="I1534" s="3">
        <v>9590</v>
      </c>
      <c r="J1534" s="17" t="s">
        <v>25</v>
      </c>
      <c r="K1534" t="str">
        <f>IF((БД_2023[[#This Row],[ВЫРУЧКА (ТГ.)]]/70)&gt;5000,(БД_2023[[#This Row],[ВЫРУЧКА (ТГ.)]]/70),"")</f>
        <v/>
      </c>
      <c r="L1534" t="str">
        <f>_xlfn.CONCAT(БД_2023[[#This Row],[Имя]]," ",RIGHT(БД_2023[[#This Row],[Номер телефона]],5))</f>
        <v>АНДРЕЙ 2****</v>
      </c>
      <c r="M1534" s="17" t="str">
        <f>VLOOKUP(БД_2023[[#This Row],[Имя]],'СВ данные'!$A$1:$B$212,2,0)</f>
        <v>М</v>
      </c>
      <c r="N1534" t="s">
        <v>711</v>
      </c>
      <c r="O1534" t="str">
        <f>VLOOKUP(БД_2023[[#This Row],[Товар]],'СВ данные'!$E$2:$F$373,2,0)</f>
        <v>Цифровая техника</v>
      </c>
    </row>
    <row r="1535" spans="1:15" x14ac:dyDescent="0.2">
      <c r="A1535" t="s">
        <v>11</v>
      </c>
      <c r="B1535" s="4">
        <v>45309</v>
      </c>
      <c r="C1535" t="s">
        <v>400</v>
      </c>
      <c r="D1535" s="33" t="s">
        <v>872</v>
      </c>
      <c r="E1535" t="s">
        <v>236</v>
      </c>
      <c r="F1535" s="5">
        <v>4930</v>
      </c>
      <c r="G1535" s="1">
        <v>13.03</v>
      </c>
      <c r="H1535" t="s">
        <v>33</v>
      </c>
      <c r="I1535" s="3">
        <v>49000</v>
      </c>
      <c r="J1535" s="17" t="s">
        <v>25</v>
      </c>
      <c r="K1535" t="str">
        <f>IF((БД_2023[[#This Row],[ВЫРУЧКА (ТГ.)]]/70)&gt;5000,(БД_2023[[#This Row],[ВЫРУЧКА (ТГ.)]]/70),"")</f>
        <v/>
      </c>
      <c r="L1535" t="str">
        <f>_xlfn.CONCAT(БД_2023[[#This Row],[Имя]]," ",RIGHT(БД_2023[[#This Row],[Номер телефона]],5))</f>
        <v>АННА 3****</v>
      </c>
      <c r="M1535" s="17" t="str">
        <f>VLOOKUP(БД_2023[[#This Row],[Имя]],'СВ данные'!$A$1:$B$212,2,0)</f>
        <v>Ж</v>
      </c>
      <c r="N1535" t="s">
        <v>711</v>
      </c>
      <c r="O1535" t="str">
        <f>VLOOKUP(БД_2023[[#This Row],[Товар]],'СВ данные'!$E$2:$F$373,2,0)</f>
        <v>Разное</v>
      </c>
    </row>
    <row r="1536" spans="1:15" x14ac:dyDescent="0.2">
      <c r="A1536" t="s">
        <v>13</v>
      </c>
      <c r="B1536" s="4">
        <v>45310</v>
      </c>
      <c r="C1536" t="s">
        <v>501</v>
      </c>
      <c r="D1536" s="33" t="s">
        <v>1341</v>
      </c>
      <c r="E1536" t="s">
        <v>87</v>
      </c>
      <c r="F1536" s="5">
        <v>105000</v>
      </c>
      <c r="G1536" s="1">
        <v>13.05</v>
      </c>
      <c r="H1536" t="s">
        <v>33</v>
      </c>
      <c r="I1536" s="3">
        <v>574840</v>
      </c>
      <c r="J1536" s="17" t="s">
        <v>533</v>
      </c>
      <c r="K1536">
        <f>IF((БД_2023[[#This Row],[ВЫРУЧКА (ТГ.)]]/70)&gt;5000,(БД_2023[[#This Row],[ВЫРУЧКА (ТГ.)]]/70),"")</f>
        <v>8212</v>
      </c>
      <c r="L1536" t="str">
        <f>_xlfn.CONCAT(БД_2023[[#This Row],[Имя]]," ",RIGHT(БД_2023[[#This Row],[Номер телефона]],5))</f>
        <v>РОМА 4****</v>
      </c>
      <c r="M1536" s="17" t="str">
        <f>VLOOKUP(БД_2023[[#This Row],[Имя]],'СВ данные'!$A$1:$B$212,2,0)</f>
        <v>М</v>
      </c>
      <c r="N1536" t="s">
        <v>711</v>
      </c>
      <c r="O1536" t="str">
        <f>VLOOKUP(БД_2023[[#This Row],[Товар]],'СВ данные'!$E$2:$F$373,2,0)</f>
        <v>Одежда</v>
      </c>
    </row>
    <row r="1537" spans="1:15" x14ac:dyDescent="0.2">
      <c r="A1537" t="s">
        <v>9</v>
      </c>
      <c r="B1537" s="4">
        <v>45310</v>
      </c>
      <c r="C1537" t="s">
        <v>454</v>
      </c>
      <c r="D1537" s="33" t="s">
        <v>1339</v>
      </c>
      <c r="E1537" t="s">
        <v>383</v>
      </c>
      <c r="F1537" s="5">
        <v>2132013</v>
      </c>
      <c r="G1537" s="1">
        <v>13.05</v>
      </c>
      <c r="H1537" t="s">
        <v>37</v>
      </c>
      <c r="I1537" s="3">
        <v>71190</v>
      </c>
      <c r="J1537" s="17" t="s">
        <v>533</v>
      </c>
      <c r="K1537" t="str">
        <f>IF((БД_2023[[#This Row],[ВЫРУЧКА (ТГ.)]]/70)&gt;5000,(БД_2023[[#This Row],[ВЫРУЧКА (ТГ.)]]/70),"")</f>
        <v/>
      </c>
      <c r="L1537" t="str">
        <f>_xlfn.CONCAT(БД_2023[[#This Row],[Имя]]," ",RIGHT(БД_2023[[#This Row],[Номер телефона]],5))</f>
        <v>ИЛЬНУР 9****</v>
      </c>
      <c r="M1537" s="17" t="str">
        <f>VLOOKUP(БД_2023[[#This Row],[Имя]],'СВ данные'!$A$1:$B$212,2,0)</f>
        <v>М</v>
      </c>
      <c r="N1537" t="s">
        <v>711</v>
      </c>
      <c r="O1537" t="str">
        <f>VLOOKUP(БД_2023[[#This Row],[Товар]],'СВ данные'!$E$2:$F$373,2,0)</f>
        <v>Разное</v>
      </c>
    </row>
    <row r="1538" spans="1:15" x14ac:dyDescent="0.2">
      <c r="A1538" t="s">
        <v>9</v>
      </c>
      <c r="B1538" s="4">
        <v>45310</v>
      </c>
      <c r="C1538" t="s">
        <v>567</v>
      </c>
      <c r="D1538" s="33" t="s">
        <v>852</v>
      </c>
      <c r="E1538" t="s">
        <v>102</v>
      </c>
      <c r="F1538" s="5">
        <v>12239</v>
      </c>
      <c r="G1538" s="1">
        <v>13.05</v>
      </c>
      <c r="H1538" t="s">
        <v>37</v>
      </c>
      <c r="I1538" s="3">
        <v>106540</v>
      </c>
      <c r="J1538" s="17" t="s">
        <v>533</v>
      </c>
      <c r="K1538" t="str">
        <f>IF((БД_2023[[#This Row],[ВЫРУЧКА (ТГ.)]]/70)&gt;5000,(БД_2023[[#This Row],[ВЫРУЧКА (ТГ.)]]/70),"")</f>
        <v/>
      </c>
      <c r="L1538" t="str">
        <f>_xlfn.CONCAT(БД_2023[[#This Row],[Имя]]," ",RIGHT(БД_2023[[#This Row],[Номер телефона]],5))</f>
        <v>ВАЛЕРИЯ 7****</v>
      </c>
      <c r="M1538" s="17" t="str">
        <f>VLOOKUP(БД_2023[[#This Row],[Имя]],'СВ данные'!$A$1:$B$212,2,0)</f>
        <v>Ж</v>
      </c>
      <c r="N1538" t="s">
        <v>711</v>
      </c>
      <c r="O1538" t="str">
        <f>VLOOKUP(БД_2023[[#This Row],[Товар]],'СВ данные'!$E$2:$F$373,2,0)</f>
        <v>Одежда</v>
      </c>
    </row>
    <row r="1539" spans="1:15" x14ac:dyDescent="0.2">
      <c r="A1539" t="s">
        <v>0</v>
      </c>
      <c r="B1539" s="4">
        <v>45310</v>
      </c>
      <c r="C1539" t="s">
        <v>402</v>
      </c>
      <c r="D1539" s="33" t="s">
        <v>845</v>
      </c>
      <c r="E1539" t="s">
        <v>234</v>
      </c>
      <c r="F1539" s="5">
        <v>4150</v>
      </c>
      <c r="G1539" s="1">
        <v>70</v>
      </c>
      <c r="H1539" t="s">
        <v>32</v>
      </c>
      <c r="I1539" s="3">
        <v>64540</v>
      </c>
      <c r="J1539" s="17" t="s">
        <v>535</v>
      </c>
      <c r="K1539" t="str">
        <f>IF((БД_2023[[#This Row],[ВЫРУЧКА (ТГ.)]]/70)&gt;5000,(БД_2023[[#This Row],[ВЫРУЧКА (ТГ.)]]/70),"")</f>
        <v/>
      </c>
      <c r="L1539" t="str">
        <f>_xlfn.CONCAT(БД_2023[[#This Row],[Имя]]," ",RIGHT(БД_2023[[#This Row],[Номер телефона]],5))</f>
        <v>КСЕНИЯ 2****</v>
      </c>
      <c r="M1539" s="17" t="str">
        <f>VLOOKUP(БД_2023[[#This Row],[Имя]],'СВ данные'!$A$1:$B$212,2,0)</f>
        <v>Ж</v>
      </c>
      <c r="N1539" t="s">
        <v>710</v>
      </c>
      <c r="O1539" t="str">
        <f>VLOOKUP(БД_2023[[#This Row],[Товар]],'СВ данные'!$E$2:$F$373,2,0)</f>
        <v>Разное</v>
      </c>
    </row>
    <row r="1540" spans="1:15" x14ac:dyDescent="0.2">
      <c r="A1540" t="s">
        <v>0</v>
      </c>
      <c r="B1540" s="4">
        <v>45310</v>
      </c>
      <c r="C1540" t="s">
        <v>399</v>
      </c>
      <c r="D1540" s="33" t="s">
        <v>779</v>
      </c>
      <c r="E1540" s="7" t="s">
        <v>55</v>
      </c>
      <c r="F1540" s="5">
        <v>13109</v>
      </c>
      <c r="G1540" s="1">
        <v>68</v>
      </c>
      <c r="H1540" t="s">
        <v>32</v>
      </c>
      <c r="I1540" s="3">
        <v>78330</v>
      </c>
      <c r="J1540" s="17" t="s">
        <v>717</v>
      </c>
      <c r="K1540" t="str">
        <f>IF((БД_2023[[#This Row],[ВЫРУЧКА (ТГ.)]]/70)&gt;5000,(БД_2023[[#This Row],[ВЫРУЧКА (ТГ.)]]/70),"")</f>
        <v/>
      </c>
      <c r="L1540" t="str">
        <f>_xlfn.CONCAT(БД_2023[[#This Row],[Имя]]," ",RIGHT(БД_2023[[#This Row],[Номер телефона]],5))</f>
        <v>НАТАЛЬЯ 1****</v>
      </c>
      <c r="M1540" s="17" t="str">
        <f>VLOOKUP(БД_2023[[#This Row],[Имя]],'СВ данные'!$A$1:$B$212,2,0)</f>
        <v>Ж</v>
      </c>
      <c r="N1540" t="s">
        <v>710</v>
      </c>
      <c r="O1540" t="str">
        <f>VLOOKUP(БД_2023[[#This Row],[Товар]],'СВ данные'!$E$2:$F$373,2,0)</f>
        <v>Для дома</v>
      </c>
    </row>
    <row r="1541" spans="1:15" x14ac:dyDescent="0.2">
      <c r="A1541" t="s">
        <v>11</v>
      </c>
      <c r="B1541" s="4">
        <v>45311</v>
      </c>
      <c r="C1541" t="s">
        <v>453</v>
      </c>
      <c r="D1541" s="33" t="s">
        <v>846</v>
      </c>
      <c r="E1541" t="s">
        <v>45</v>
      </c>
      <c r="F1541" s="5">
        <v>8884</v>
      </c>
      <c r="G1541" s="1">
        <v>13.02</v>
      </c>
      <c r="H1541" t="s">
        <v>33</v>
      </c>
      <c r="I1541" s="3">
        <v>49770</v>
      </c>
      <c r="J1541" s="17" t="s">
        <v>25</v>
      </c>
      <c r="K1541" t="str">
        <f>IF((БД_2023[[#This Row],[ВЫРУЧКА (ТГ.)]]/70)&gt;5000,(БД_2023[[#This Row],[ВЫРУЧКА (ТГ.)]]/70),"")</f>
        <v/>
      </c>
      <c r="L1541" t="str">
        <f>_xlfn.CONCAT(БД_2023[[#This Row],[Имя]]," ",RIGHT(БД_2023[[#This Row],[Номер телефона]],5))</f>
        <v>МАРИЯ 3****</v>
      </c>
      <c r="M1541" s="17" t="str">
        <f>VLOOKUP(БД_2023[[#This Row],[Имя]],'СВ данные'!$A$1:$B$212,2,0)</f>
        <v>Ж</v>
      </c>
      <c r="N1541" t="s">
        <v>711</v>
      </c>
      <c r="O1541" t="str">
        <f>VLOOKUP(БД_2023[[#This Row],[Товар]],'СВ данные'!$E$2:$F$373,2,0)</f>
        <v>Одежда</v>
      </c>
    </row>
    <row r="1542" spans="1:15" x14ac:dyDescent="0.2">
      <c r="A1542" t="s">
        <v>13</v>
      </c>
      <c r="B1542" s="4">
        <v>45311</v>
      </c>
      <c r="C1542" t="s">
        <v>501</v>
      </c>
      <c r="D1542" s="33" t="s">
        <v>756</v>
      </c>
      <c r="E1542" t="s">
        <v>87</v>
      </c>
      <c r="F1542" s="5" t="s">
        <v>30</v>
      </c>
      <c r="G1542" s="1" t="s">
        <v>30</v>
      </c>
      <c r="H1542" t="s">
        <v>33</v>
      </c>
      <c r="I1542" s="3">
        <v>677600</v>
      </c>
      <c r="J1542" s="17" t="s">
        <v>30</v>
      </c>
      <c r="K1542">
        <f>IF((БД_2023[[#This Row],[ВЫРУЧКА (ТГ.)]]/70)&gt;5000,(БД_2023[[#This Row],[ВЫРУЧКА (ТГ.)]]/70),"")</f>
        <v>9680</v>
      </c>
      <c r="L1542" t="str">
        <f>_xlfn.CONCAT(БД_2023[[#This Row],[Имя]]," ",RIGHT(БД_2023[[#This Row],[Номер телефона]],5))</f>
        <v>РОМА ****</v>
      </c>
      <c r="M1542" s="17" t="str">
        <f>VLOOKUP(БД_2023[[#This Row],[Имя]],'СВ данные'!$A$1:$B$212,2,0)</f>
        <v>М</v>
      </c>
      <c r="N1542" t="s">
        <v>30</v>
      </c>
      <c r="O1542" t="str">
        <f>VLOOKUP(БД_2023[[#This Row],[Товар]],'СВ данные'!$E$2:$F$373,2,0)</f>
        <v>Одежда</v>
      </c>
    </row>
    <row r="1543" spans="1:15" x14ac:dyDescent="0.2">
      <c r="A1543" t="s">
        <v>18</v>
      </c>
      <c r="B1543" s="4">
        <v>45313</v>
      </c>
      <c r="C1543" t="s">
        <v>660</v>
      </c>
      <c r="D1543" s="18" t="s">
        <v>1227</v>
      </c>
      <c r="E1543" t="s">
        <v>179</v>
      </c>
      <c r="F1543" s="5">
        <v>3287</v>
      </c>
      <c r="G1543" s="1">
        <v>68</v>
      </c>
      <c r="H1543" t="s">
        <v>34</v>
      </c>
      <c r="I1543" s="3">
        <v>63980</v>
      </c>
      <c r="J1543" s="17" t="s">
        <v>717</v>
      </c>
      <c r="K1543" t="str">
        <f>IF((БД_2023[[#This Row],[ВЫРУЧКА (ТГ.)]]/70)&gt;5000,(БД_2023[[#This Row],[ВЫРУЧКА (ТГ.)]]/70),"")</f>
        <v/>
      </c>
      <c r="L1543" t="str">
        <f>_xlfn.CONCAT(БД_2023[[#This Row],[Имя]]," ",RIGHT(БД_2023[[#This Row],[Номер телефона]],5))</f>
        <v>САБИНА 0****</v>
      </c>
      <c r="M1543" s="17" t="str">
        <f>VLOOKUP(БД_2023[[#This Row],[Имя]],'СВ данные'!$A$1:$B$212,2,0)</f>
        <v>Ж</v>
      </c>
      <c r="N1543" t="s">
        <v>710</v>
      </c>
      <c r="O1543" t="str">
        <f>VLOOKUP(БД_2023[[#This Row],[Товар]],'СВ данные'!$E$2:$F$373,2,0)</f>
        <v>Разное</v>
      </c>
    </row>
    <row r="1544" spans="1:15" x14ac:dyDescent="0.2">
      <c r="A1544" t="s">
        <v>11</v>
      </c>
      <c r="B1544" s="4">
        <v>45317</v>
      </c>
      <c r="C1544" t="s">
        <v>446</v>
      </c>
      <c r="D1544" s="33" t="s">
        <v>876</v>
      </c>
      <c r="E1544" t="s">
        <v>389</v>
      </c>
      <c r="F1544" s="5">
        <v>358</v>
      </c>
      <c r="G1544" s="1">
        <v>13.02</v>
      </c>
      <c r="H1544" t="s">
        <v>33</v>
      </c>
      <c r="I1544" s="3">
        <v>49000</v>
      </c>
      <c r="J1544" s="17" t="s">
        <v>533</v>
      </c>
      <c r="K1544" t="str">
        <f>IF((БД_2023[[#This Row],[ВЫРУЧКА (ТГ.)]]/70)&gt;5000,(БД_2023[[#This Row],[ВЫРУЧКА (ТГ.)]]/70),"")</f>
        <v/>
      </c>
      <c r="L1544" t="str">
        <f>_xlfn.CONCAT(БД_2023[[#This Row],[Имя]]," ",RIGHT(БД_2023[[#This Row],[Номер телефона]],5))</f>
        <v>ЕВГЕНИЯ 8****</v>
      </c>
      <c r="M1544" s="17" t="str">
        <f>VLOOKUP(БД_2023[[#This Row],[Имя]],'СВ данные'!$A$1:$B$212,2,0)</f>
        <v>Ж</v>
      </c>
      <c r="N1544" t="s">
        <v>711</v>
      </c>
      <c r="O1544" t="str">
        <f>VLOOKUP(БД_2023[[#This Row],[Товар]],'СВ данные'!$E$2:$F$373,2,0)</f>
        <v>Для дома</v>
      </c>
    </row>
    <row r="1545" spans="1:15" x14ac:dyDescent="0.2">
      <c r="A1545" t="s">
        <v>18</v>
      </c>
      <c r="B1545" s="4">
        <v>45317</v>
      </c>
      <c r="C1545" t="s">
        <v>413</v>
      </c>
      <c r="D1545" s="33" t="s">
        <v>985</v>
      </c>
      <c r="E1545" t="s">
        <v>179</v>
      </c>
      <c r="F1545" s="5">
        <v>7113</v>
      </c>
      <c r="G1545" s="1">
        <v>13.07</v>
      </c>
      <c r="H1545" t="s">
        <v>36</v>
      </c>
      <c r="I1545" s="3">
        <v>95480</v>
      </c>
      <c r="J1545" s="17" t="s">
        <v>352</v>
      </c>
      <c r="K1545" t="str">
        <f>IF((БД_2023[[#This Row],[ВЫРУЧКА (ТГ.)]]/70)&gt;5000,(БД_2023[[#This Row],[ВЫРУЧКА (ТГ.)]]/70),"")</f>
        <v/>
      </c>
      <c r="L1545" t="str">
        <f>_xlfn.CONCAT(БД_2023[[#This Row],[Имя]]," ",RIGHT(БД_2023[[#This Row],[Номер телефона]],5))</f>
        <v>АЛЕКСАНДР 8****</v>
      </c>
      <c r="M1545" s="17" t="str">
        <f>VLOOKUP(БД_2023[[#This Row],[Имя]],'СВ данные'!$A$1:$B$212,2,0)</f>
        <v>М</v>
      </c>
      <c r="N1545" t="s">
        <v>711</v>
      </c>
      <c r="O1545" t="str">
        <f>VLOOKUP(БД_2023[[#This Row],[Товар]],'СВ данные'!$E$2:$F$373,2,0)</f>
        <v>Разное</v>
      </c>
    </row>
    <row r="1546" spans="1:15" x14ac:dyDescent="0.2">
      <c r="A1546" t="s">
        <v>18</v>
      </c>
      <c r="B1546" s="4">
        <v>45317</v>
      </c>
      <c r="C1546" t="s">
        <v>632</v>
      </c>
      <c r="D1546" s="33" t="s">
        <v>1342</v>
      </c>
      <c r="E1546" t="s">
        <v>385</v>
      </c>
      <c r="F1546" s="5" t="s">
        <v>30</v>
      </c>
      <c r="G1546" s="1" t="s">
        <v>30</v>
      </c>
      <c r="H1546" t="s">
        <v>42</v>
      </c>
      <c r="I1546" s="3">
        <v>55580</v>
      </c>
      <c r="J1546" s="17" t="s">
        <v>30</v>
      </c>
      <c r="K1546" t="str">
        <f>IF((БД_2023[[#This Row],[ВЫРУЧКА (ТГ.)]]/70)&gt;5000,(БД_2023[[#This Row],[ВЫРУЧКА (ТГ.)]]/70),"")</f>
        <v/>
      </c>
      <c r="L1546" t="str">
        <f>_xlfn.CONCAT(БД_2023[[#This Row],[Имя]]," ",RIGHT(БД_2023[[#This Row],[Номер телефона]],5))</f>
        <v>ЛИЛИЯ 0****</v>
      </c>
      <c r="M1546" s="17" t="str">
        <f>VLOOKUP(БД_2023[[#This Row],[Имя]],'СВ данные'!$A$1:$B$212,2,0)</f>
        <v>Ж</v>
      </c>
      <c r="N1546" t="s">
        <v>30</v>
      </c>
      <c r="O1546" t="str">
        <f>VLOOKUP(БД_2023[[#This Row],[Товар]],'СВ данные'!$E$2:$F$373,2,0)</f>
        <v>Разное</v>
      </c>
    </row>
    <row r="1547" spans="1:15" x14ac:dyDescent="0.2">
      <c r="A1547" t="s">
        <v>11</v>
      </c>
      <c r="B1547" s="4">
        <v>45339</v>
      </c>
      <c r="C1547" t="s">
        <v>400</v>
      </c>
      <c r="D1547" s="33" t="s">
        <v>872</v>
      </c>
      <c r="E1547" t="s">
        <v>236</v>
      </c>
      <c r="F1547" s="5">
        <v>4530</v>
      </c>
      <c r="G1547" s="1">
        <v>13.01</v>
      </c>
      <c r="H1547" t="s">
        <v>33</v>
      </c>
      <c r="I1547" s="3">
        <v>49000</v>
      </c>
      <c r="J1547" s="17" t="s">
        <v>25</v>
      </c>
      <c r="K1547" t="str">
        <f>IF((БД_2023[[#This Row],[ВЫРУЧКА (ТГ.)]]/70)&gt;5000,(БД_2023[[#This Row],[ВЫРУЧКА (ТГ.)]]/70),"")</f>
        <v/>
      </c>
      <c r="L1547" t="str">
        <f>_xlfn.CONCAT(БД_2023[[#This Row],[Имя]]," ",RIGHT(БД_2023[[#This Row],[Номер телефона]],5))</f>
        <v>АННА 3****</v>
      </c>
      <c r="M1547" s="17" t="str">
        <f>VLOOKUP(БД_2023[[#This Row],[Имя]],'СВ данные'!$A$1:$B$212,2,0)</f>
        <v>Ж</v>
      </c>
      <c r="N1547" t="s">
        <v>711</v>
      </c>
      <c r="O1547" t="str">
        <f>VLOOKUP(БД_2023[[#This Row],[Товар]],'СВ данные'!$E$2:$F$373,2,0)</f>
        <v>Разное</v>
      </c>
    </row>
    <row r="1548" spans="1:15" x14ac:dyDescent="0.2">
      <c r="A1548" t="s">
        <v>11</v>
      </c>
      <c r="B1548" s="4">
        <v>45341</v>
      </c>
      <c r="C1548" t="s">
        <v>410</v>
      </c>
      <c r="D1548" s="33" t="s">
        <v>1043</v>
      </c>
      <c r="E1548" t="s">
        <v>179</v>
      </c>
      <c r="F1548" s="5">
        <v>11069</v>
      </c>
      <c r="G1548" s="1">
        <v>13.01</v>
      </c>
      <c r="H1548" t="s">
        <v>33</v>
      </c>
      <c r="I1548" s="3">
        <v>77490</v>
      </c>
      <c r="J1548" s="17" t="s">
        <v>25</v>
      </c>
      <c r="K1548" t="str">
        <f>IF((БД_2023[[#This Row],[ВЫРУЧКА (ТГ.)]]/70)&gt;5000,(БД_2023[[#This Row],[ВЫРУЧКА (ТГ.)]]/70),"")</f>
        <v/>
      </c>
      <c r="L1548" t="str">
        <f>_xlfn.CONCAT(БД_2023[[#This Row],[Имя]]," ",RIGHT(БД_2023[[#This Row],[Номер телефона]],5))</f>
        <v>ОЛЬГА 9****</v>
      </c>
      <c r="M1548" s="17" t="str">
        <f>VLOOKUP(БД_2023[[#This Row],[Имя]],'СВ данные'!$A$1:$B$212,2,0)</f>
        <v>Ж</v>
      </c>
      <c r="N1548" t="s">
        <v>711</v>
      </c>
      <c r="O1548" t="str">
        <f>VLOOKUP(БД_2023[[#This Row],[Товар]],'СВ данные'!$E$2:$F$373,2,0)</f>
        <v>Разное</v>
      </c>
    </row>
    <row r="1549" spans="1:15" x14ac:dyDescent="0.2">
      <c r="A1549" t="s">
        <v>11</v>
      </c>
      <c r="B1549" s="4">
        <v>45341</v>
      </c>
      <c r="C1549" t="s">
        <v>400</v>
      </c>
      <c r="D1549" s="33" t="s">
        <v>872</v>
      </c>
      <c r="E1549" t="s">
        <v>236</v>
      </c>
      <c r="F1549" s="5">
        <v>5140</v>
      </c>
      <c r="G1549" s="1">
        <v>13.01</v>
      </c>
      <c r="H1549" t="s">
        <v>33</v>
      </c>
      <c r="I1549" s="3">
        <v>49000</v>
      </c>
      <c r="J1549" s="17" t="s">
        <v>25</v>
      </c>
      <c r="K1549" t="str">
        <f>IF((БД_2023[[#This Row],[ВЫРУЧКА (ТГ.)]]/70)&gt;5000,(БД_2023[[#This Row],[ВЫРУЧКА (ТГ.)]]/70),"")</f>
        <v/>
      </c>
      <c r="L1549" t="str">
        <f>_xlfn.CONCAT(БД_2023[[#This Row],[Имя]]," ",RIGHT(БД_2023[[#This Row],[Номер телефона]],5))</f>
        <v>АННА 3****</v>
      </c>
      <c r="M1549" s="17" t="str">
        <f>VLOOKUP(БД_2023[[#This Row],[Имя]],'СВ данные'!$A$1:$B$212,2,0)</f>
        <v>Ж</v>
      </c>
      <c r="N1549" t="s">
        <v>711</v>
      </c>
      <c r="O1549" t="str">
        <f>VLOOKUP(БД_2023[[#This Row],[Товар]],'СВ данные'!$E$2:$F$373,2,0)</f>
        <v>Разное</v>
      </c>
    </row>
    <row r="1550" spans="1:15" x14ac:dyDescent="0.2">
      <c r="A1550" t="s">
        <v>11</v>
      </c>
      <c r="B1550" s="4">
        <v>45342</v>
      </c>
      <c r="C1550" t="s">
        <v>668</v>
      </c>
      <c r="D1550" s="33" t="s">
        <v>887</v>
      </c>
      <c r="E1550" s="7" t="s">
        <v>165</v>
      </c>
      <c r="F1550" s="5">
        <v>18893</v>
      </c>
      <c r="G1550" s="1">
        <v>13.03</v>
      </c>
      <c r="H1550" t="s">
        <v>33</v>
      </c>
      <c r="I1550" s="3">
        <v>132230</v>
      </c>
      <c r="J1550" s="17" t="s">
        <v>25</v>
      </c>
      <c r="K1550" t="str">
        <f>IF((БД_2023[[#This Row],[ВЫРУЧКА (ТГ.)]]/70)&gt;5000,(БД_2023[[#This Row],[ВЫРУЧКА (ТГ.)]]/70),"")</f>
        <v/>
      </c>
      <c r="L1550" t="str">
        <f>_xlfn.CONCAT(БД_2023[[#This Row],[Имя]]," ",RIGHT(БД_2023[[#This Row],[Номер телефона]],5))</f>
        <v>ТИМУР 8****</v>
      </c>
      <c r="M1550" s="17" t="str">
        <f>VLOOKUP(БД_2023[[#This Row],[Имя]],'СВ данные'!$A$1:$B$212,2,0)</f>
        <v>М</v>
      </c>
      <c r="N1550" t="s">
        <v>711</v>
      </c>
      <c r="O1550" t="str">
        <f>VLOOKUP(БД_2023[[#This Row],[Товар]],'СВ данные'!$E$2:$F$373,2,0)</f>
        <v>Разное</v>
      </c>
    </row>
    <row r="1551" spans="1:15" x14ac:dyDescent="0.2">
      <c r="A1551" t="s">
        <v>376</v>
      </c>
      <c r="B1551" s="4">
        <v>45342</v>
      </c>
      <c r="C1551" t="s">
        <v>353</v>
      </c>
      <c r="D1551" s="33" t="s">
        <v>789</v>
      </c>
      <c r="E1551" t="s">
        <v>175</v>
      </c>
      <c r="F1551" s="5">
        <v>13313.16</v>
      </c>
      <c r="G1551" s="1">
        <v>13.2</v>
      </c>
      <c r="H1551" t="s">
        <v>33</v>
      </c>
      <c r="I1551" s="3">
        <v>153273.4</v>
      </c>
      <c r="J1551" s="17" t="s">
        <v>533</v>
      </c>
      <c r="K1551" t="str">
        <f>IF((БД_2023[[#This Row],[ВЫРУЧКА (ТГ.)]]/70)&gt;5000,(БД_2023[[#This Row],[ВЫРУЧКА (ТГ.)]]/70),"")</f>
        <v/>
      </c>
      <c r="L1551" t="str">
        <f>_xlfn.CONCAT(БД_2023[[#This Row],[Имя]]," ",RIGHT(БД_2023[[#This Row],[Номер телефона]],5))</f>
        <v>ИРИНА 8****</v>
      </c>
      <c r="M1551" s="17" t="str">
        <f>VLOOKUP(БД_2023[[#This Row],[Имя]],'СВ данные'!$A$1:$B$212,2,0)</f>
        <v>Ж</v>
      </c>
      <c r="N1551" t="s">
        <v>711</v>
      </c>
      <c r="O1551" t="str">
        <f>VLOOKUP(БД_2023[[#This Row],[Товар]],'СВ данные'!$E$2:$F$373,2,0)</f>
        <v>Одежда</v>
      </c>
    </row>
    <row r="1552" spans="1:15" x14ac:dyDescent="0.2">
      <c r="A1552" t="s">
        <v>376</v>
      </c>
      <c r="B1552" s="4">
        <v>45342</v>
      </c>
      <c r="C1552" t="s">
        <v>353</v>
      </c>
      <c r="D1552" s="33" t="s">
        <v>789</v>
      </c>
      <c r="E1552" t="s">
        <v>175</v>
      </c>
      <c r="F1552" s="5">
        <v>18257.400000000001</v>
      </c>
      <c r="G1552" s="1">
        <v>13.4</v>
      </c>
      <c r="H1552" t="s">
        <v>33</v>
      </c>
      <c r="I1552" s="3">
        <v>262780</v>
      </c>
      <c r="J1552" s="17" t="s">
        <v>533</v>
      </c>
      <c r="K1552" t="str">
        <f>IF((БД_2023[[#This Row],[ВЫРУЧКА (ТГ.)]]/70)&gt;5000,(БД_2023[[#This Row],[ВЫРУЧКА (ТГ.)]]/70),"")</f>
        <v/>
      </c>
      <c r="L1552" t="str">
        <f>_xlfn.CONCAT(БД_2023[[#This Row],[Имя]]," ",RIGHT(БД_2023[[#This Row],[Номер телефона]],5))</f>
        <v>ИРИНА 8****</v>
      </c>
      <c r="M1552" s="17" t="str">
        <f>VLOOKUP(БД_2023[[#This Row],[Имя]],'СВ данные'!$A$1:$B$212,2,0)</f>
        <v>Ж</v>
      </c>
      <c r="N1552" t="s">
        <v>711</v>
      </c>
      <c r="O1552" t="str">
        <f>VLOOKUP(БД_2023[[#This Row],[Товар]],'СВ данные'!$E$2:$F$373,2,0)</f>
        <v>Одежда</v>
      </c>
    </row>
    <row r="1553" spans="1:15" x14ac:dyDescent="0.2">
      <c r="A1553" t="s">
        <v>14</v>
      </c>
      <c r="B1553" s="4">
        <v>45342</v>
      </c>
      <c r="C1553" t="s">
        <v>408</v>
      </c>
      <c r="D1553" s="18" t="s">
        <v>1343</v>
      </c>
      <c r="E1553" t="s">
        <v>74</v>
      </c>
      <c r="F1553" s="5">
        <v>9748.86</v>
      </c>
      <c r="G1553" s="1">
        <v>70</v>
      </c>
      <c r="H1553" t="s">
        <v>12</v>
      </c>
      <c r="I1553" s="3">
        <v>69745.2</v>
      </c>
      <c r="J1553" s="17" t="s">
        <v>533</v>
      </c>
      <c r="K1553" t="str">
        <f>IF((БД_2023[[#This Row],[ВЫРУЧКА (ТГ.)]]/70)&gt;5000,(БД_2023[[#This Row],[ВЫРУЧКА (ТГ.)]]/70),"")</f>
        <v/>
      </c>
      <c r="L1553" t="str">
        <f>_xlfn.CONCAT(БД_2023[[#This Row],[Имя]]," ",RIGHT(БД_2023[[#This Row],[Номер телефона]],5))</f>
        <v>ЕЛЕНА 0****</v>
      </c>
      <c r="M1553" s="17" t="str">
        <f>VLOOKUP(БД_2023[[#This Row],[Имя]],'СВ данные'!$A$1:$B$212,2,0)</f>
        <v>Ж</v>
      </c>
      <c r="N1553" t="s">
        <v>710</v>
      </c>
      <c r="O1553" t="str">
        <f>VLOOKUP(БД_2023[[#This Row],[Товар]],'СВ данные'!$E$2:$F$373,2,0)</f>
        <v>Одежда</v>
      </c>
    </row>
    <row r="1554" spans="1:15" x14ac:dyDescent="0.2">
      <c r="A1554" t="s">
        <v>11</v>
      </c>
      <c r="B1554" s="4">
        <v>45342</v>
      </c>
      <c r="C1554" t="s">
        <v>502</v>
      </c>
      <c r="D1554" s="33" t="s">
        <v>756</v>
      </c>
      <c r="E1554" t="s">
        <v>303</v>
      </c>
      <c r="F1554" s="5">
        <v>11315</v>
      </c>
      <c r="G1554" s="1">
        <v>13.03</v>
      </c>
      <c r="H1554" t="s">
        <v>33</v>
      </c>
      <c r="I1554" s="3">
        <v>79240</v>
      </c>
      <c r="J1554" s="17" t="s">
        <v>30</v>
      </c>
      <c r="K1554" t="str">
        <f>IF((БД_2023[[#This Row],[ВЫРУЧКА (ТГ.)]]/70)&gt;5000,(БД_2023[[#This Row],[ВЫРУЧКА (ТГ.)]]/70),"")</f>
        <v/>
      </c>
      <c r="L1554" t="str">
        <f>_xlfn.CONCAT(БД_2023[[#This Row],[Имя]]," ",RIGHT(БД_2023[[#This Row],[Номер телефона]],5))</f>
        <v>64154 ****</v>
      </c>
      <c r="M1554" s="17" t="e">
        <f>VLOOKUP(БД_2023[[#This Row],[Имя]],'СВ данные'!$A$1:$B$212,2,0)</f>
        <v>#N/A</v>
      </c>
      <c r="N1554" t="s">
        <v>30</v>
      </c>
      <c r="O1554" t="str">
        <f>VLOOKUP(БД_2023[[#This Row],[Товар]],'СВ данные'!$E$2:$F$373,2,0)</f>
        <v>Аксессуары для телефона</v>
      </c>
    </row>
    <row r="1555" spans="1:15" x14ac:dyDescent="0.2">
      <c r="A1555" t="s">
        <v>0</v>
      </c>
      <c r="B1555" s="4">
        <v>45343</v>
      </c>
      <c r="C1555" t="s">
        <v>353</v>
      </c>
      <c r="D1555" s="33" t="s">
        <v>1023</v>
      </c>
      <c r="E1555" t="s">
        <v>211</v>
      </c>
      <c r="F1555" s="5">
        <v>14364</v>
      </c>
      <c r="G1555" s="1">
        <v>13.5</v>
      </c>
      <c r="H1555" t="s">
        <v>32</v>
      </c>
      <c r="I1555" s="3">
        <v>193410</v>
      </c>
      <c r="J1555" s="17" t="s">
        <v>533</v>
      </c>
      <c r="K1555" t="str">
        <f>IF((БД_2023[[#This Row],[ВЫРУЧКА (ТГ.)]]/70)&gt;5000,(БД_2023[[#This Row],[ВЫРУЧКА (ТГ.)]]/70),"")</f>
        <v/>
      </c>
      <c r="L1555" t="str">
        <f>_xlfn.CONCAT(БД_2023[[#This Row],[Имя]]," ",RIGHT(БД_2023[[#This Row],[Номер телефона]],5))</f>
        <v>ИРИНА 6****</v>
      </c>
      <c r="M1555" s="17" t="str">
        <f>VLOOKUP(БД_2023[[#This Row],[Имя]],'СВ данные'!$A$1:$B$212,2,0)</f>
        <v>Ж</v>
      </c>
      <c r="N1555" t="s">
        <v>711</v>
      </c>
      <c r="O1555" t="str">
        <f>VLOOKUP(БД_2023[[#This Row],[Товар]],'СВ данные'!$E$2:$F$373,2,0)</f>
        <v>Разное</v>
      </c>
    </row>
    <row r="1556" spans="1:15" x14ac:dyDescent="0.2">
      <c r="A1556" t="s">
        <v>0</v>
      </c>
      <c r="B1556" s="4">
        <v>45343</v>
      </c>
      <c r="C1556" t="s">
        <v>425</v>
      </c>
      <c r="D1556" s="33" t="s">
        <v>1333</v>
      </c>
      <c r="E1556" s="7" t="s">
        <v>286</v>
      </c>
      <c r="F1556" s="5">
        <v>13381</v>
      </c>
      <c r="G1556" s="1">
        <v>66</v>
      </c>
      <c r="H1556" t="s">
        <v>32</v>
      </c>
      <c r="I1556" s="3">
        <v>179307.8</v>
      </c>
      <c r="J1556" s="17" t="s">
        <v>533</v>
      </c>
      <c r="K1556" t="str">
        <f>IF((БД_2023[[#This Row],[ВЫРУЧКА (ТГ.)]]/70)&gt;5000,(БД_2023[[#This Row],[ВЫРУЧКА (ТГ.)]]/70),"")</f>
        <v/>
      </c>
      <c r="L1556" t="str">
        <f>_xlfn.CONCAT(БД_2023[[#This Row],[Имя]]," ",RIGHT(БД_2023[[#This Row],[Номер телефона]],5))</f>
        <v>МАДИНА 7****</v>
      </c>
      <c r="M1556" s="17" t="str">
        <f>VLOOKUP(БД_2023[[#This Row],[Имя]],'СВ данные'!$A$1:$B$212,2,0)</f>
        <v>Ж</v>
      </c>
      <c r="N1556" t="s">
        <v>710</v>
      </c>
      <c r="O1556" t="str">
        <f>VLOOKUP(БД_2023[[#This Row],[Товар]],'СВ данные'!$E$2:$F$373,2,0)</f>
        <v>Товары для кухни</v>
      </c>
    </row>
    <row r="1557" spans="1:15" x14ac:dyDescent="0.2">
      <c r="A1557" t="s">
        <v>18</v>
      </c>
      <c r="B1557" s="4">
        <v>45344</v>
      </c>
      <c r="C1557" t="s">
        <v>453</v>
      </c>
      <c r="D1557" s="33" t="s">
        <v>1293</v>
      </c>
      <c r="E1557" t="s">
        <v>143</v>
      </c>
      <c r="F1557" s="5">
        <v>5700</v>
      </c>
      <c r="G1557" s="1">
        <v>13.07</v>
      </c>
      <c r="H1557" t="s">
        <v>33</v>
      </c>
      <c r="I1557" s="3">
        <v>74410</v>
      </c>
      <c r="J1557" s="17" t="s">
        <v>533</v>
      </c>
      <c r="K1557" t="str">
        <f>IF((БД_2023[[#This Row],[ВЫРУЧКА (ТГ.)]]/70)&gt;5000,(БД_2023[[#This Row],[ВЫРУЧКА (ТГ.)]]/70),"")</f>
        <v/>
      </c>
      <c r="L1557" t="str">
        <f>_xlfn.CONCAT(БД_2023[[#This Row],[Имя]]," ",RIGHT(БД_2023[[#This Row],[Номер телефона]],5))</f>
        <v>МАРИЯ 1****</v>
      </c>
      <c r="M1557" s="17" t="str">
        <f>VLOOKUP(БД_2023[[#This Row],[Имя]],'СВ данные'!$A$1:$B$212,2,0)</f>
        <v>Ж</v>
      </c>
      <c r="N1557" t="s">
        <v>711</v>
      </c>
      <c r="O1557" t="str">
        <f>VLOOKUP(БД_2023[[#This Row],[Товар]],'СВ данные'!$E$2:$F$373,2,0)</f>
        <v>Одежда</v>
      </c>
    </row>
    <row r="1558" spans="1:15" x14ac:dyDescent="0.2">
      <c r="A1558" t="s">
        <v>11</v>
      </c>
      <c r="B1558" s="4">
        <v>45344</v>
      </c>
      <c r="C1558" t="s">
        <v>615</v>
      </c>
      <c r="D1558" s="33" t="s">
        <v>1182</v>
      </c>
      <c r="E1558" t="s">
        <v>372</v>
      </c>
      <c r="F1558" s="5">
        <v>37420</v>
      </c>
      <c r="G1558" s="1" t="s">
        <v>30</v>
      </c>
      <c r="H1558" t="s">
        <v>33</v>
      </c>
      <c r="I1558" s="3">
        <v>261870</v>
      </c>
      <c r="J1558" s="17" t="s">
        <v>717</v>
      </c>
      <c r="K1558" t="str">
        <f>IF((БД_2023[[#This Row],[ВЫРУЧКА (ТГ.)]]/70)&gt;5000,(БД_2023[[#This Row],[ВЫРУЧКА (ТГ.)]]/70),"")</f>
        <v/>
      </c>
      <c r="L1558" t="str">
        <f>_xlfn.CONCAT(БД_2023[[#This Row],[Имя]]," ",RIGHT(БД_2023[[#This Row],[Номер телефона]],5))</f>
        <v>ДАМИР 4****</v>
      </c>
      <c r="M1558" s="17" t="str">
        <f>VLOOKUP(БД_2023[[#This Row],[Имя]],'СВ данные'!$A$1:$B$212,2,0)</f>
        <v>М</v>
      </c>
      <c r="N1558" t="s">
        <v>710</v>
      </c>
      <c r="O1558" t="str">
        <f>VLOOKUP(БД_2023[[#This Row],[Товар]],'СВ данные'!$E$2:$F$373,2,0)</f>
        <v>Цифровая техника</v>
      </c>
    </row>
    <row r="1559" spans="1:15" x14ac:dyDescent="0.2">
      <c r="A1559" t="s">
        <v>18</v>
      </c>
      <c r="B1559" s="4">
        <v>45344</v>
      </c>
      <c r="C1559" t="s">
        <v>399</v>
      </c>
      <c r="D1559" s="33" t="s">
        <v>1053</v>
      </c>
      <c r="E1559" t="s">
        <v>312</v>
      </c>
      <c r="F1559" s="5">
        <v>10524</v>
      </c>
      <c r="G1559" s="1">
        <v>13.06</v>
      </c>
      <c r="H1559" t="s">
        <v>33</v>
      </c>
      <c r="I1559" s="3">
        <v>126140</v>
      </c>
      <c r="J1559" s="17" t="s">
        <v>533</v>
      </c>
      <c r="K1559" t="str">
        <f>IF((БД_2023[[#This Row],[ВЫРУЧКА (ТГ.)]]/70)&gt;5000,(БД_2023[[#This Row],[ВЫРУЧКА (ТГ.)]]/70),"")</f>
        <v/>
      </c>
      <c r="L1559" t="str">
        <f>_xlfn.CONCAT(БД_2023[[#This Row],[Имя]]," ",RIGHT(БД_2023[[#This Row],[Номер телефона]],5))</f>
        <v>НАТАЛЬЯ 6****</v>
      </c>
      <c r="M1559" s="17" t="str">
        <f>VLOOKUP(БД_2023[[#This Row],[Имя]],'СВ данные'!$A$1:$B$212,2,0)</f>
        <v>Ж</v>
      </c>
      <c r="N1559" t="s">
        <v>711</v>
      </c>
      <c r="O1559" t="str">
        <f>VLOOKUP(БД_2023[[#This Row],[Товар]],'СВ данные'!$E$2:$F$373,2,0)</f>
        <v>Бижутерия</v>
      </c>
    </row>
    <row r="1560" spans="1:15" x14ac:dyDescent="0.2">
      <c r="A1560" t="s">
        <v>18</v>
      </c>
      <c r="B1560" s="4">
        <v>45344</v>
      </c>
      <c r="C1560" t="s">
        <v>609</v>
      </c>
      <c r="D1560" s="33" t="s">
        <v>1021</v>
      </c>
      <c r="E1560" t="s">
        <v>390</v>
      </c>
      <c r="F1560" s="5">
        <v>56329</v>
      </c>
      <c r="G1560" s="1">
        <v>13.05</v>
      </c>
      <c r="H1560" t="s">
        <v>33</v>
      </c>
      <c r="I1560" s="3">
        <v>497350</v>
      </c>
      <c r="J1560" s="17" t="s">
        <v>533</v>
      </c>
      <c r="K1560">
        <f>IF((БД_2023[[#This Row],[ВЫРУЧКА (ТГ.)]]/70)&gt;5000,(БД_2023[[#This Row],[ВЫРУЧКА (ТГ.)]]/70),"")</f>
        <v>7105</v>
      </c>
      <c r="L1560" t="str">
        <f>_xlfn.CONCAT(БД_2023[[#This Row],[Имя]]," ",RIGHT(БД_2023[[#This Row],[Номер телефона]],5))</f>
        <v>ВЕРА 6****</v>
      </c>
      <c r="M1560" s="17" t="str">
        <f>VLOOKUP(БД_2023[[#This Row],[Имя]],'СВ данные'!$A$1:$B$212,2,0)</f>
        <v>Ж</v>
      </c>
      <c r="N1560" t="s">
        <v>711</v>
      </c>
      <c r="O1560" t="str">
        <f>VLOOKUP(БД_2023[[#This Row],[Товар]],'СВ данные'!$E$2:$F$373,2,0)</f>
        <v>Для дома</v>
      </c>
    </row>
    <row r="1561" spans="1:15" x14ac:dyDescent="0.2">
      <c r="A1561" t="s">
        <v>11</v>
      </c>
      <c r="B1561" s="4">
        <v>45344</v>
      </c>
      <c r="C1561" t="s">
        <v>608</v>
      </c>
      <c r="D1561" s="33" t="s">
        <v>893</v>
      </c>
      <c r="E1561" t="s">
        <v>105</v>
      </c>
      <c r="F1561" s="5">
        <v>9590</v>
      </c>
      <c r="G1561" s="1">
        <v>13.35</v>
      </c>
      <c r="H1561" t="s">
        <v>33</v>
      </c>
      <c r="I1561" s="3">
        <v>53690</v>
      </c>
      <c r="J1561" s="17" t="s">
        <v>25</v>
      </c>
      <c r="K1561" t="str">
        <f>IF((БД_2023[[#This Row],[ВЫРУЧКА (ТГ.)]]/70)&gt;5000,(БД_2023[[#This Row],[ВЫРУЧКА (ТГ.)]]/70),"")</f>
        <v/>
      </c>
      <c r="L1561" t="str">
        <f>_xlfn.CONCAT(БД_2023[[#This Row],[Имя]]," ",RIGHT(БД_2023[[#This Row],[Номер телефона]],5))</f>
        <v>ВБ 0****</v>
      </c>
      <c r="M1561" s="17" t="str">
        <f>VLOOKUP(БД_2023[[#This Row],[Имя]],'СВ данные'!$A$1:$B$212,2,0)</f>
        <v>М</v>
      </c>
      <c r="N1561" t="s">
        <v>711</v>
      </c>
      <c r="O1561" t="str">
        <f>VLOOKUP(БД_2023[[#This Row],[Товар]],'СВ данные'!$E$2:$F$373,2,0)</f>
        <v>Инструменты</v>
      </c>
    </row>
    <row r="1562" spans="1:15" x14ac:dyDescent="0.2">
      <c r="A1562" t="s">
        <v>14</v>
      </c>
      <c r="B1562" s="4">
        <v>45344</v>
      </c>
      <c r="C1562" t="s">
        <v>633</v>
      </c>
      <c r="D1562" s="33" t="s">
        <v>1130</v>
      </c>
      <c r="E1562" t="s">
        <v>246</v>
      </c>
      <c r="F1562" s="5">
        <v>19404</v>
      </c>
      <c r="G1562" s="1">
        <v>13.3</v>
      </c>
      <c r="H1562" t="s">
        <v>33</v>
      </c>
      <c r="I1562" s="3">
        <v>197890</v>
      </c>
      <c r="J1562" s="17" t="s">
        <v>534</v>
      </c>
      <c r="K1562" t="str">
        <f>IF((БД_2023[[#This Row],[ВЫРУЧКА (ТГ.)]]/70)&gt;5000,(БД_2023[[#This Row],[ВЫРУЧКА (ТГ.)]]/70),"")</f>
        <v/>
      </c>
      <c r="L1562" t="str">
        <f>_xlfn.CONCAT(БД_2023[[#This Row],[Имя]]," ",RIGHT(БД_2023[[#This Row],[Номер телефона]],5))</f>
        <v>ЛЮБОВЬ 1****</v>
      </c>
      <c r="M1562" s="17" t="str">
        <f>VLOOKUP(БД_2023[[#This Row],[Имя]],'СВ данные'!$A$1:$B$212,2,0)</f>
        <v>Ж</v>
      </c>
      <c r="N1562" t="s">
        <v>711</v>
      </c>
      <c r="O1562" t="str">
        <f>VLOOKUP(БД_2023[[#This Row],[Товар]],'СВ данные'!$E$2:$F$373,2,0)</f>
        <v>Одежда</v>
      </c>
    </row>
    <row r="1563" spans="1:15" x14ac:dyDescent="0.2">
      <c r="A1563" t="s">
        <v>14</v>
      </c>
      <c r="B1563" s="4">
        <v>45344</v>
      </c>
      <c r="C1563" t="s">
        <v>436</v>
      </c>
      <c r="D1563" s="33" t="s">
        <v>1017</v>
      </c>
      <c r="E1563" t="s">
        <v>531</v>
      </c>
      <c r="F1563" s="5">
        <v>6039</v>
      </c>
      <c r="G1563" s="1">
        <v>70</v>
      </c>
      <c r="H1563" t="s">
        <v>12</v>
      </c>
      <c r="I1563" s="3">
        <v>49000</v>
      </c>
      <c r="J1563" s="17" t="s">
        <v>352</v>
      </c>
      <c r="K1563" t="str">
        <f>IF((БД_2023[[#This Row],[ВЫРУЧКА (ТГ.)]]/70)&gt;5000,(БД_2023[[#This Row],[ВЫРУЧКА (ТГ.)]]/70),"")</f>
        <v/>
      </c>
      <c r="L1563" t="str">
        <f>_xlfn.CONCAT(БД_2023[[#This Row],[Имя]]," ",RIGHT(БД_2023[[#This Row],[Номер телефона]],5))</f>
        <v>СВЕТЛАНА 4****</v>
      </c>
      <c r="M1563" s="17" t="str">
        <f>VLOOKUP(БД_2023[[#This Row],[Имя]],'СВ данные'!$A$1:$B$212,2,0)</f>
        <v>Ж</v>
      </c>
      <c r="N1563" t="s">
        <v>710</v>
      </c>
      <c r="O1563" t="str">
        <f>VLOOKUP(БД_2023[[#This Row],[Товар]],'СВ данные'!$E$2:$F$373,2,0)</f>
        <v>Автозапчасти</v>
      </c>
    </row>
    <row r="1564" spans="1:15" x14ac:dyDescent="0.2">
      <c r="A1564" t="s">
        <v>11</v>
      </c>
      <c r="B1564" s="4">
        <v>45345</v>
      </c>
      <c r="C1564" t="s">
        <v>400</v>
      </c>
      <c r="D1564" s="33" t="s">
        <v>872</v>
      </c>
      <c r="E1564" t="s">
        <v>236</v>
      </c>
      <c r="F1564" s="5">
        <v>4930</v>
      </c>
      <c r="G1564" s="1">
        <v>13.45</v>
      </c>
      <c r="H1564" t="s">
        <v>33</v>
      </c>
      <c r="I1564" s="3">
        <v>49000</v>
      </c>
      <c r="J1564" s="17" t="s">
        <v>25</v>
      </c>
      <c r="K1564" t="str">
        <f>IF((БД_2023[[#This Row],[ВЫРУЧКА (ТГ.)]]/70)&gt;5000,(БД_2023[[#This Row],[ВЫРУЧКА (ТГ.)]]/70),"")</f>
        <v/>
      </c>
      <c r="L1564" t="str">
        <f>_xlfn.CONCAT(БД_2023[[#This Row],[Имя]]," ",RIGHT(БД_2023[[#This Row],[Номер телефона]],5))</f>
        <v>АННА 3****</v>
      </c>
      <c r="M1564" s="17" t="str">
        <f>VLOOKUP(БД_2023[[#This Row],[Имя]],'СВ данные'!$A$1:$B$212,2,0)</f>
        <v>Ж</v>
      </c>
      <c r="N1564" t="s">
        <v>711</v>
      </c>
      <c r="O1564" t="str">
        <f>VLOOKUP(БД_2023[[#This Row],[Товар]],'СВ данные'!$E$2:$F$373,2,0)</f>
        <v>Разное</v>
      </c>
    </row>
    <row r="1565" spans="1:15" x14ac:dyDescent="0.2">
      <c r="A1565" t="s">
        <v>376</v>
      </c>
      <c r="B1565" s="4">
        <v>45347</v>
      </c>
      <c r="C1565" t="s">
        <v>353</v>
      </c>
      <c r="D1565" s="33" t="s">
        <v>789</v>
      </c>
      <c r="E1565" t="s">
        <v>175</v>
      </c>
      <c r="F1565" s="5">
        <v>9677</v>
      </c>
      <c r="G1565" s="1">
        <v>13.45</v>
      </c>
      <c r="H1565" t="s">
        <v>33</v>
      </c>
      <c r="I1565" s="3">
        <v>81760</v>
      </c>
      <c r="J1565" s="17" t="s">
        <v>544</v>
      </c>
      <c r="K1565" t="str">
        <f>IF((БД_2023[[#This Row],[ВЫРУЧКА (ТГ.)]]/70)&gt;5000,(БД_2023[[#This Row],[ВЫРУЧКА (ТГ.)]]/70),"")</f>
        <v/>
      </c>
      <c r="L1565" t="str">
        <f>_xlfn.CONCAT(БД_2023[[#This Row],[Имя]]," ",RIGHT(БД_2023[[#This Row],[Номер телефона]],5))</f>
        <v>ИРИНА 8****</v>
      </c>
      <c r="M1565" s="17" t="str">
        <f>VLOOKUP(БД_2023[[#This Row],[Имя]],'СВ данные'!$A$1:$B$212,2,0)</f>
        <v>Ж</v>
      </c>
      <c r="N1565" t="s">
        <v>711</v>
      </c>
      <c r="O1565" t="str">
        <f>VLOOKUP(БД_2023[[#This Row],[Товар]],'СВ данные'!$E$2:$F$373,2,0)</f>
        <v>Одежда</v>
      </c>
    </row>
    <row r="1566" spans="1:15" x14ac:dyDescent="0.2">
      <c r="A1566" t="s">
        <v>14</v>
      </c>
      <c r="B1566" s="4">
        <v>45348</v>
      </c>
      <c r="C1566" t="s">
        <v>592</v>
      </c>
      <c r="D1566" s="33" t="s">
        <v>1344</v>
      </c>
      <c r="E1566" t="s">
        <v>151</v>
      </c>
      <c r="F1566" s="5">
        <v>949.68</v>
      </c>
      <c r="G1566" s="1">
        <v>13.6</v>
      </c>
      <c r="H1566" t="s">
        <v>12</v>
      </c>
      <c r="I1566" s="3">
        <v>26530</v>
      </c>
      <c r="J1566" s="17" t="s">
        <v>544</v>
      </c>
      <c r="K1566" t="str">
        <f>IF((БД_2023[[#This Row],[ВЫРУЧКА (ТГ.)]]/70)&gt;5000,(БД_2023[[#This Row],[ВЫРУЧКА (ТГ.)]]/70),"")</f>
        <v/>
      </c>
      <c r="L1566" t="str">
        <f>_xlfn.CONCAT(БД_2023[[#This Row],[Имя]]," ",RIGHT(БД_2023[[#This Row],[Номер телефона]],5))</f>
        <v>АНГЕЛИНА 6****</v>
      </c>
      <c r="M1566" s="17" t="str">
        <f>VLOOKUP(БД_2023[[#This Row],[Имя]],'СВ данные'!$A$1:$B$212,2,0)</f>
        <v>Ж</v>
      </c>
      <c r="N1566" t="s">
        <v>711</v>
      </c>
      <c r="O1566" t="str">
        <f>VLOOKUP(БД_2023[[#This Row],[Товар]],'СВ данные'!$E$2:$F$373,2,0)</f>
        <v>Образцы</v>
      </c>
    </row>
    <row r="1567" spans="1:15" x14ac:dyDescent="0.2">
      <c r="A1567" t="s">
        <v>9</v>
      </c>
      <c r="B1567" s="4">
        <v>45348</v>
      </c>
      <c r="C1567" t="s">
        <v>399</v>
      </c>
      <c r="D1567" s="33" t="s">
        <v>883</v>
      </c>
      <c r="E1567" t="s">
        <v>134</v>
      </c>
      <c r="F1567" s="5">
        <v>2318</v>
      </c>
      <c r="G1567" s="1">
        <v>13.05</v>
      </c>
      <c r="H1567" t="s">
        <v>33</v>
      </c>
      <c r="I1567" s="3">
        <v>57260</v>
      </c>
      <c r="J1567" s="17" t="s">
        <v>533</v>
      </c>
      <c r="K1567" t="str">
        <f>IF((БД_2023[[#This Row],[ВЫРУЧКА (ТГ.)]]/70)&gt;5000,(БД_2023[[#This Row],[ВЫРУЧКА (ТГ.)]]/70),"")</f>
        <v/>
      </c>
      <c r="L1567" t="str">
        <f>_xlfn.CONCAT(БД_2023[[#This Row],[Имя]]," ",RIGHT(БД_2023[[#This Row],[Номер телефона]],5))</f>
        <v>НАТАЛЬЯ 1****</v>
      </c>
      <c r="M1567" s="17" t="str">
        <f>VLOOKUP(БД_2023[[#This Row],[Имя]],'СВ данные'!$A$1:$B$212,2,0)</f>
        <v>Ж</v>
      </c>
      <c r="N1567" t="s">
        <v>711</v>
      </c>
      <c r="O1567" t="str">
        <f>VLOOKUP(БД_2023[[#This Row],[Товар]],'СВ данные'!$E$2:$F$373,2,0)</f>
        <v>Одежда</v>
      </c>
    </row>
    <row r="1568" spans="1:15" x14ac:dyDescent="0.2">
      <c r="A1568" t="s">
        <v>9</v>
      </c>
      <c r="B1568" s="4">
        <v>45348</v>
      </c>
      <c r="C1568" t="s">
        <v>464</v>
      </c>
      <c r="D1568" s="33" t="s">
        <v>929</v>
      </c>
      <c r="E1568" t="s">
        <v>326</v>
      </c>
      <c r="F1568" s="5">
        <v>8623</v>
      </c>
      <c r="G1568" s="1">
        <v>13.05</v>
      </c>
      <c r="H1568" t="s">
        <v>33</v>
      </c>
      <c r="I1568" s="3">
        <v>57680</v>
      </c>
      <c r="J1568" s="17" t="s">
        <v>549</v>
      </c>
      <c r="K1568" t="str">
        <f>IF((БД_2023[[#This Row],[ВЫРУЧКА (ТГ.)]]/70)&gt;5000,(БД_2023[[#This Row],[ВЫРУЧКА (ТГ.)]]/70),"")</f>
        <v/>
      </c>
      <c r="L1568" t="str">
        <f>_xlfn.CONCAT(БД_2023[[#This Row],[Имя]]," ",RIGHT(БД_2023[[#This Row],[Номер телефона]],5))</f>
        <v>АЛЛА 5****</v>
      </c>
      <c r="M1568" s="17" t="str">
        <f>VLOOKUP(БД_2023[[#This Row],[Имя]],'СВ данные'!$A$1:$B$212,2,0)</f>
        <v>Ж</v>
      </c>
      <c r="N1568" t="s">
        <v>711</v>
      </c>
      <c r="O1568" t="str">
        <f>VLOOKUP(БД_2023[[#This Row],[Товар]],'СВ данные'!$E$2:$F$373,2,0)</f>
        <v>ЗОО Товары</v>
      </c>
    </row>
    <row r="1569" spans="1:15" x14ac:dyDescent="0.2">
      <c r="A1569" t="s">
        <v>11</v>
      </c>
      <c r="B1569" s="4">
        <v>45348</v>
      </c>
      <c r="C1569" t="s">
        <v>400</v>
      </c>
      <c r="D1569" s="33" t="s">
        <v>872</v>
      </c>
      <c r="E1569" t="s">
        <v>236</v>
      </c>
      <c r="F1569" s="5">
        <v>4930</v>
      </c>
      <c r="G1569" s="1">
        <v>13.05</v>
      </c>
      <c r="H1569" t="s">
        <v>33</v>
      </c>
      <c r="I1569" s="3">
        <v>49000</v>
      </c>
      <c r="J1569" s="17" t="s">
        <v>25</v>
      </c>
      <c r="K1569" t="str">
        <f>IF((БД_2023[[#This Row],[ВЫРУЧКА (ТГ.)]]/70)&gt;5000,(БД_2023[[#This Row],[ВЫРУЧКА (ТГ.)]]/70),"")</f>
        <v/>
      </c>
      <c r="L1569" t="str">
        <f>_xlfn.CONCAT(БД_2023[[#This Row],[Имя]]," ",RIGHT(БД_2023[[#This Row],[Номер телефона]],5))</f>
        <v>АННА 3****</v>
      </c>
      <c r="M1569" s="17" t="str">
        <f>VLOOKUP(БД_2023[[#This Row],[Имя]],'СВ данные'!$A$1:$B$212,2,0)</f>
        <v>Ж</v>
      </c>
      <c r="N1569" t="s">
        <v>711</v>
      </c>
      <c r="O1569" t="str">
        <f>VLOOKUP(БД_2023[[#This Row],[Товар]],'СВ данные'!$E$2:$F$373,2,0)</f>
        <v>Разное</v>
      </c>
    </row>
    <row r="1570" spans="1:15" x14ac:dyDescent="0.2">
      <c r="A1570" t="s">
        <v>377</v>
      </c>
      <c r="B1570" s="4">
        <v>45348</v>
      </c>
      <c r="C1570" t="s">
        <v>394</v>
      </c>
      <c r="D1570" s="33" t="s">
        <v>1345</v>
      </c>
      <c r="E1570" t="s">
        <v>369</v>
      </c>
      <c r="F1570" s="5">
        <v>509.2</v>
      </c>
      <c r="G1570" s="1">
        <v>13.45</v>
      </c>
      <c r="H1570" t="s">
        <v>33</v>
      </c>
      <c r="I1570" s="3">
        <v>21000</v>
      </c>
      <c r="J1570" s="17" t="s">
        <v>554</v>
      </c>
      <c r="K1570" t="str">
        <f>IF((БД_2023[[#This Row],[ВЫРУЧКА (ТГ.)]]/70)&gt;5000,(БД_2023[[#This Row],[ВЫРУЧКА (ТГ.)]]/70),"")</f>
        <v/>
      </c>
      <c r="L1570" t="str">
        <f>_xlfn.CONCAT(БД_2023[[#This Row],[Имя]]," ",RIGHT(БД_2023[[#This Row],[Номер телефона]],5))</f>
        <v>ТАТЬЯНА 8****</v>
      </c>
      <c r="M1570" s="17" t="str">
        <f>VLOOKUP(БД_2023[[#This Row],[Имя]],'СВ данные'!$A$1:$B$212,2,0)</f>
        <v>Ж</v>
      </c>
      <c r="N1570" t="s">
        <v>711</v>
      </c>
      <c r="O1570" t="str">
        <f>VLOOKUP(БД_2023[[#This Row],[Товар]],'СВ данные'!$E$2:$F$373,2,0)</f>
        <v>Одежда</v>
      </c>
    </row>
    <row r="1571" spans="1:15" x14ac:dyDescent="0.2">
      <c r="A1571" t="s">
        <v>18</v>
      </c>
      <c r="B1571" s="4">
        <v>45349</v>
      </c>
      <c r="C1571" t="s">
        <v>411</v>
      </c>
      <c r="D1571" s="33" t="s">
        <v>974</v>
      </c>
      <c r="E1571" t="s">
        <v>151</v>
      </c>
      <c r="F1571" s="5">
        <v>547</v>
      </c>
      <c r="G1571" s="1">
        <v>13.03</v>
      </c>
      <c r="H1571" t="s">
        <v>33</v>
      </c>
      <c r="I1571" s="3">
        <v>21000</v>
      </c>
      <c r="J1571" s="17" t="s">
        <v>535</v>
      </c>
      <c r="K1571" t="str">
        <f>IF((БД_2023[[#This Row],[ВЫРУЧКА (ТГ.)]]/70)&gt;5000,(БД_2023[[#This Row],[ВЫРУЧКА (ТГ.)]]/70),"")</f>
        <v/>
      </c>
      <c r="L1571" t="str">
        <f>_xlfn.CONCAT(БД_2023[[#This Row],[Имя]]," ",RIGHT(БД_2023[[#This Row],[Номер телефона]],5))</f>
        <v>СЕРГЕЙ 0****</v>
      </c>
      <c r="M1571" s="17" t="str">
        <f>VLOOKUP(БД_2023[[#This Row],[Имя]],'СВ данные'!$A$1:$B$212,2,0)</f>
        <v>М</v>
      </c>
      <c r="N1571" t="s">
        <v>711</v>
      </c>
      <c r="O1571" t="str">
        <f>VLOOKUP(БД_2023[[#This Row],[Товар]],'СВ данные'!$E$2:$F$373,2,0)</f>
        <v>Образцы</v>
      </c>
    </row>
    <row r="1572" spans="1:15" x14ac:dyDescent="0.2">
      <c r="A1572" t="s">
        <v>11</v>
      </c>
      <c r="B1572" s="4">
        <v>45349</v>
      </c>
      <c r="C1572" t="s">
        <v>461</v>
      </c>
      <c r="D1572" s="33" t="s">
        <v>1106</v>
      </c>
      <c r="E1572" t="s">
        <v>175</v>
      </c>
      <c r="F1572" s="5">
        <v>4543</v>
      </c>
      <c r="G1572" s="1">
        <v>13.04</v>
      </c>
      <c r="H1572" t="s">
        <v>33</v>
      </c>
      <c r="I1572" s="3">
        <v>31780</v>
      </c>
      <c r="J1572" s="17" t="s">
        <v>25</v>
      </c>
      <c r="K1572" t="str">
        <f>IF((БД_2023[[#This Row],[ВЫРУЧКА (ТГ.)]]/70)&gt;5000,(БД_2023[[#This Row],[ВЫРУЧКА (ТГ.)]]/70),"")</f>
        <v/>
      </c>
      <c r="L1572" t="str">
        <f>_xlfn.CONCAT(БД_2023[[#This Row],[Имя]]," ",RIGHT(БД_2023[[#This Row],[Номер телефона]],5))</f>
        <v>ЛЮБА 7****</v>
      </c>
      <c r="M1572" s="17" t="str">
        <f>VLOOKUP(БД_2023[[#This Row],[Имя]],'СВ данные'!$A$1:$B$212,2,0)</f>
        <v>Ж</v>
      </c>
      <c r="N1572" t="s">
        <v>711</v>
      </c>
      <c r="O1572" t="str">
        <f>VLOOKUP(БД_2023[[#This Row],[Товар]],'СВ данные'!$E$2:$F$373,2,0)</f>
        <v>Одежда</v>
      </c>
    </row>
    <row r="1573" spans="1:15" x14ac:dyDescent="0.2">
      <c r="A1573" t="s">
        <v>376</v>
      </c>
      <c r="B1573" s="4">
        <v>45349</v>
      </c>
      <c r="C1573" t="s">
        <v>411</v>
      </c>
      <c r="D1573" s="33" t="s">
        <v>1346</v>
      </c>
      <c r="E1573" t="s">
        <v>179</v>
      </c>
      <c r="F1573" s="5">
        <v>13762.1</v>
      </c>
      <c r="G1573" s="1">
        <v>13.6</v>
      </c>
      <c r="H1573" t="s">
        <v>33</v>
      </c>
      <c r="I1573" s="3">
        <v>131473.30000000002</v>
      </c>
      <c r="J1573" s="17" t="s">
        <v>533</v>
      </c>
      <c r="K1573" t="str">
        <f>IF((БД_2023[[#This Row],[ВЫРУЧКА (ТГ.)]]/70)&gt;5000,(БД_2023[[#This Row],[ВЫРУЧКА (ТГ.)]]/70),"")</f>
        <v/>
      </c>
      <c r="L1573" t="str">
        <f>_xlfn.CONCAT(БД_2023[[#This Row],[Имя]]," ",RIGHT(БД_2023[[#This Row],[Номер телефона]],5))</f>
        <v>СЕРГЕЙ 0****</v>
      </c>
      <c r="M1573" s="17" t="str">
        <f>VLOOKUP(БД_2023[[#This Row],[Имя]],'СВ данные'!$A$1:$B$212,2,0)</f>
        <v>М</v>
      </c>
      <c r="N1573" t="s">
        <v>711</v>
      </c>
      <c r="O1573" t="str">
        <f>VLOOKUP(БД_2023[[#This Row],[Товар]],'СВ данные'!$E$2:$F$373,2,0)</f>
        <v>Разное</v>
      </c>
    </row>
    <row r="1574" spans="1:15" x14ac:dyDescent="0.2">
      <c r="A1574" t="s">
        <v>14</v>
      </c>
      <c r="B1574" s="4">
        <v>45349</v>
      </c>
      <c r="C1574" t="s">
        <v>412</v>
      </c>
      <c r="D1574" s="33" t="s">
        <v>1121</v>
      </c>
      <c r="E1574" t="s">
        <v>81</v>
      </c>
      <c r="F1574" s="5">
        <v>6490</v>
      </c>
      <c r="G1574" s="1">
        <v>13.55</v>
      </c>
      <c r="H1574" t="s">
        <v>33</v>
      </c>
      <c r="I1574" s="3">
        <v>76440</v>
      </c>
      <c r="J1574" s="17" t="s">
        <v>533</v>
      </c>
      <c r="K1574" t="str">
        <f>IF((БД_2023[[#This Row],[ВЫРУЧКА (ТГ.)]]/70)&gt;5000,(БД_2023[[#This Row],[ВЫРУЧКА (ТГ.)]]/70),"")</f>
        <v/>
      </c>
      <c r="L1574" t="str">
        <f>_xlfn.CONCAT(БД_2023[[#This Row],[Имя]]," ",RIGHT(БД_2023[[#This Row],[Номер телефона]],5))</f>
        <v>ДМИТРИЙ 6****</v>
      </c>
      <c r="M1574" s="17" t="str">
        <f>VLOOKUP(БД_2023[[#This Row],[Имя]],'СВ данные'!$A$1:$B$212,2,0)</f>
        <v>М</v>
      </c>
      <c r="N1574" t="s">
        <v>711</v>
      </c>
      <c r="O1574" t="str">
        <f>VLOOKUP(БД_2023[[#This Row],[Товар]],'СВ данные'!$E$2:$F$373,2,0)</f>
        <v>Рюкзаки</v>
      </c>
    </row>
    <row r="1575" spans="1:15" x14ac:dyDescent="0.2">
      <c r="A1575" t="s">
        <v>11</v>
      </c>
      <c r="B1575" s="4">
        <v>45350</v>
      </c>
      <c r="C1575" t="s">
        <v>615</v>
      </c>
      <c r="D1575" s="33" t="s">
        <v>1182</v>
      </c>
      <c r="E1575" t="s">
        <v>179</v>
      </c>
      <c r="F1575" s="5">
        <v>4285</v>
      </c>
      <c r="G1575" s="1" t="s">
        <v>30</v>
      </c>
      <c r="H1575" t="s">
        <v>33</v>
      </c>
      <c r="I1575" s="3">
        <v>30030</v>
      </c>
      <c r="J1575" s="17" t="s">
        <v>717</v>
      </c>
      <c r="K1575" t="str">
        <f>IF((БД_2023[[#This Row],[ВЫРУЧКА (ТГ.)]]/70)&gt;5000,(БД_2023[[#This Row],[ВЫРУЧКА (ТГ.)]]/70),"")</f>
        <v/>
      </c>
      <c r="L1575" t="str">
        <f>_xlfn.CONCAT(БД_2023[[#This Row],[Имя]]," ",RIGHT(БД_2023[[#This Row],[Номер телефона]],5))</f>
        <v>ДАМИР 4****</v>
      </c>
      <c r="M1575" s="17" t="str">
        <f>VLOOKUP(БД_2023[[#This Row],[Имя]],'СВ данные'!$A$1:$B$212,2,0)</f>
        <v>М</v>
      </c>
      <c r="N1575" t="s">
        <v>710</v>
      </c>
      <c r="O1575" t="str">
        <f>VLOOKUP(БД_2023[[#This Row],[Товар]],'СВ данные'!$E$2:$F$373,2,0)</f>
        <v>Разное</v>
      </c>
    </row>
    <row r="1576" spans="1:15" x14ac:dyDescent="0.2">
      <c r="A1576" t="s">
        <v>11</v>
      </c>
      <c r="B1576" s="4">
        <v>45350</v>
      </c>
      <c r="C1576" t="s">
        <v>453</v>
      </c>
      <c r="D1576" s="33" t="s">
        <v>846</v>
      </c>
      <c r="E1576" t="s">
        <v>45</v>
      </c>
      <c r="F1576" s="5">
        <v>8522</v>
      </c>
      <c r="G1576" s="1">
        <v>13.35</v>
      </c>
      <c r="H1576" t="s">
        <v>33</v>
      </c>
      <c r="I1576" s="3">
        <v>47740</v>
      </c>
      <c r="J1576" s="17" t="s">
        <v>542</v>
      </c>
      <c r="K1576" t="str">
        <f>IF((БД_2023[[#This Row],[ВЫРУЧКА (ТГ.)]]/70)&gt;5000,(БД_2023[[#This Row],[ВЫРУЧКА (ТГ.)]]/70),"")</f>
        <v/>
      </c>
      <c r="L1576" t="str">
        <f>_xlfn.CONCAT(БД_2023[[#This Row],[Имя]]," ",RIGHT(БД_2023[[#This Row],[Номер телефона]],5))</f>
        <v>МАРИЯ 3****</v>
      </c>
      <c r="M1576" s="17" t="str">
        <f>VLOOKUP(БД_2023[[#This Row],[Имя]],'СВ данные'!$A$1:$B$212,2,0)</f>
        <v>Ж</v>
      </c>
      <c r="N1576" t="s">
        <v>711</v>
      </c>
      <c r="O1576" t="str">
        <f>VLOOKUP(БД_2023[[#This Row],[Товар]],'СВ данные'!$E$2:$F$373,2,0)</f>
        <v>Одежда</v>
      </c>
    </row>
    <row r="1577" spans="1:15" x14ac:dyDescent="0.2">
      <c r="A1577" t="s">
        <v>9</v>
      </c>
      <c r="B1577" s="4">
        <v>45350</v>
      </c>
      <c r="C1577" t="s">
        <v>427</v>
      </c>
      <c r="D1577" s="33" t="s">
        <v>997</v>
      </c>
      <c r="E1577" s="7" t="s">
        <v>324</v>
      </c>
      <c r="F1577" s="5">
        <v>44798</v>
      </c>
      <c r="G1577" s="1">
        <v>13.05</v>
      </c>
      <c r="H1577" t="s">
        <v>33</v>
      </c>
      <c r="I1577" s="3">
        <v>290220</v>
      </c>
      <c r="J1577" s="17" t="s">
        <v>533</v>
      </c>
      <c r="K1577" t="str">
        <f>IF((БД_2023[[#This Row],[ВЫРУЧКА (ТГ.)]]/70)&gt;5000,(БД_2023[[#This Row],[ВЫРУЧКА (ТГ.)]]/70),"")</f>
        <v/>
      </c>
      <c r="L1577" t="str">
        <f>_xlfn.CONCAT(БД_2023[[#This Row],[Имя]]," ",RIGHT(БД_2023[[#This Row],[Номер телефона]],5))</f>
        <v>ДАРЬЯ 6****</v>
      </c>
      <c r="M1577" s="17" t="str">
        <f>VLOOKUP(БД_2023[[#This Row],[Имя]],'СВ данные'!$A$1:$B$212,2,0)</f>
        <v>Ж</v>
      </c>
      <c r="N1577" t="s">
        <v>711</v>
      </c>
      <c r="O1577" t="str">
        <f>VLOOKUP(БД_2023[[#This Row],[Товар]],'СВ данные'!$E$2:$F$373,2,0)</f>
        <v>Цифровая техника</v>
      </c>
    </row>
    <row r="1578" spans="1:15" x14ac:dyDescent="0.2">
      <c r="A1578" t="s">
        <v>376</v>
      </c>
      <c r="B1578" s="4">
        <v>45350</v>
      </c>
      <c r="C1578" t="s">
        <v>409</v>
      </c>
      <c r="D1578" s="33" t="s">
        <v>1347</v>
      </c>
      <c r="E1578" t="s">
        <v>45</v>
      </c>
      <c r="F1578" s="5">
        <v>5079</v>
      </c>
      <c r="G1578" s="1">
        <v>13.4</v>
      </c>
      <c r="H1578" t="s">
        <v>12</v>
      </c>
      <c r="I1578" s="3">
        <v>67239.900000000009</v>
      </c>
      <c r="J1578" s="17" t="s">
        <v>25</v>
      </c>
      <c r="K1578" t="str">
        <f>IF((БД_2023[[#This Row],[ВЫРУЧКА (ТГ.)]]/70)&gt;5000,(БД_2023[[#This Row],[ВЫРУЧКА (ТГ.)]]/70),"")</f>
        <v/>
      </c>
      <c r="L1578" t="str">
        <f>_xlfn.CONCAT(БД_2023[[#This Row],[Имя]]," ",RIGHT(БД_2023[[#This Row],[Номер телефона]],5))</f>
        <v>АЛЯ 1****</v>
      </c>
      <c r="M1578" s="17" t="str">
        <f>VLOOKUP(БД_2023[[#This Row],[Имя]],'СВ данные'!$A$1:$B$212,2,0)</f>
        <v>Ж</v>
      </c>
      <c r="N1578" t="s">
        <v>711</v>
      </c>
      <c r="O1578" t="str">
        <f>VLOOKUP(БД_2023[[#This Row],[Товар]],'СВ данные'!$E$2:$F$373,2,0)</f>
        <v>Одежда</v>
      </c>
    </row>
    <row r="1579" spans="1:15" x14ac:dyDescent="0.2">
      <c r="A1579" t="s">
        <v>14</v>
      </c>
      <c r="B1579" s="4">
        <v>45350</v>
      </c>
      <c r="C1579" t="s">
        <v>413</v>
      </c>
      <c r="D1579" s="33" t="s">
        <v>1168</v>
      </c>
      <c r="E1579" t="s">
        <v>179</v>
      </c>
      <c r="F1579" s="5">
        <v>9223.5</v>
      </c>
      <c r="G1579" s="1">
        <v>13.4</v>
      </c>
      <c r="H1579" t="s">
        <v>33</v>
      </c>
      <c r="I1579" s="3">
        <v>119070</v>
      </c>
      <c r="J1579" s="17" t="s">
        <v>533</v>
      </c>
      <c r="K1579" t="str">
        <f>IF((БД_2023[[#This Row],[ВЫРУЧКА (ТГ.)]]/70)&gt;5000,(БД_2023[[#This Row],[ВЫРУЧКА (ТГ.)]]/70),"")</f>
        <v/>
      </c>
      <c r="L1579" t="str">
        <f>_xlfn.CONCAT(БД_2023[[#This Row],[Имя]]," ",RIGHT(БД_2023[[#This Row],[Номер телефона]],5))</f>
        <v>АЛЕКСАНДР 5****</v>
      </c>
      <c r="M1579" s="17" t="str">
        <f>VLOOKUP(БД_2023[[#This Row],[Имя]],'СВ данные'!$A$1:$B$212,2,0)</f>
        <v>М</v>
      </c>
      <c r="N1579" t="s">
        <v>711</v>
      </c>
      <c r="O1579" t="str">
        <f>VLOOKUP(БД_2023[[#This Row],[Товар]],'СВ данные'!$E$2:$F$373,2,0)</f>
        <v>Разное</v>
      </c>
    </row>
    <row r="1580" spans="1:15" x14ac:dyDescent="0.2">
      <c r="A1580" t="s">
        <v>9</v>
      </c>
      <c r="B1580" s="4">
        <v>45351</v>
      </c>
      <c r="C1580" t="s">
        <v>414</v>
      </c>
      <c r="D1580" s="33" t="s">
        <v>949</v>
      </c>
      <c r="E1580" t="s">
        <v>511</v>
      </c>
      <c r="F1580" s="5">
        <v>41904</v>
      </c>
      <c r="G1580" s="1">
        <v>3.04</v>
      </c>
      <c r="H1580" t="s">
        <v>33</v>
      </c>
      <c r="I1580" s="3">
        <v>148820</v>
      </c>
      <c r="J1580" s="17" t="s">
        <v>535</v>
      </c>
      <c r="K1580" t="str">
        <f>IF((БД_2023[[#This Row],[ВЫРУЧКА (ТГ.)]]/70)&gt;5000,(БД_2023[[#This Row],[ВЫРУЧКА (ТГ.)]]/70),"")</f>
        <v/>
      </c>
      <c r="L1580" t="str">
        <f>_xlfn.CONCAT(БД_2023[[#This Row],[Имя]]," ",RIGHT(БД_2023[[#This Row],[Номер телефона]],5))</f>
        <v>ЕКАТЕРИНА 0****</v>
      </c>
      <c r="M1580" s="17" t="str">
        <f>VLOOKUP(БД_2023[[#This Row],[Имя]],'СВ данные'!$A$1:$B$212,2,0)</f>
        <v>Ж</v>
      </c>
      <c r="N1580" t="s">
        <v>711</v>
      </c>
      <c r="O1580" t="str">
        <f>VLOOKUP(БД_2023[[#This Row],[Товар]],'СВ данные'!$E$2:$F$373,2,0)</f>
        <v>Автозапчасти</v>
      </c>
    </row>
    <row r="1581" spans="1:15" x14ac:dyDescent="0.2">
      <c r="A1581" t="s">
        <v>377</v>
      </c>
      <c r="B1581" s="4">
        <v>45351</v>
      </c>
      <c r="C1581" t="s">
        <v>395</v>
      </c>
      <c r="D1581" s="33" t="s">
        <v>1348</v>
      </c>
      <c r="E1581" t="s">
        <v>65</v>
      </c>
      <c r="F1581" s="5">
        <v>4980</v>
      </c>
      <c r="G1581" s="1">
        <v>13.4</v>
      </c>
      <c r="H1581" t="s">
        <v>12</v>
      </c>
      <c r="I1581" s="3">
        <v>72800</v>
      </c>
      <c r="J1581" s="17" t="s">
        <v>30</v>
      </c>
      <c r="K1581" t="str">
        <f>IF((БД_2023[[#This Row],[ВЫРУЧКА (ТГ.)]]/70)&gt;5000,(БД_2023[[#This Row],[ВЫРУЧКА (ТГ.)]]/70),"")</f>
        <v/>
      </c>
      <c r="L1581" t="str">
        <f>_xlfn.CONCAT(БД_2023[[#This Row],[Имя]]," ",RIGHT(БД_2023[[#This Row],[Номер телефона]],5))</f>
        <v>ЮЛИЯ 4****</v>
      </c>
      <c r="M1581" s="17" t="str">
        <f>VLOOKUP(БД_2023[[#This Row],[Имя]],'СВ данные'!$A$1:$B$212,2,0)</f>
        <v>Ж</v>
      </c>
      <c r="N1581" t="s">
        <v>30</v>
      </c>
      <c r="O1581" t="str">
        <f>VLOOKUP(БД_2023[[#This Row],[Товар]],'СВ данные'!$E$2:$F$373,2,0)</f>
        <v>Игрушки</v>
      </c>
    </row>
    <row r="1582" spans="1:15" x14ac:dyDescent="0.2">
      <c r="A1582" t="s">
        <v>0</v>
      </c>
      <c r="B1582" s="4">
        <v>45352</v>
      </c>
      <c r="C1582" t="s">
        <v>413</v>
      </c>
      <c r="D1582" s="33" t="s">
        <v>1299</v>
      </c>
      <c r="E1582" t="s">
        <v>144</v>
      </c>
      <c r="F1582" s="5">
        <v>6020</v>
      </c>
      <c r="G1582" s="1">
        <v>13.45</v>
      </c>
      <c r="H1582" t="s">
        <v>35</v>
      </c>
      <c r="I1582" s="3">
        <v>53690</v>
      </c>
      <c r="J1582" s="17" t="s">
        <v>533</v>
      </c>
      <c r="K1582" t="str">
        <f>IF((БД_2023[[#This Row],[ВЫРУЧКА (ТГ.)]]/70)&gt;5000,(БД_2023[[#This Row],[ВЫРУЧКА (ТГ.)]]/70),"")</f>
        <v/>
      </c>
      <c r="L1582" t="str">
        <f>_xlfn.CONCAT(БД_2023[[#This Row],[Имя]]," ",RIGHT(БД_2023[[#This Row],[Номер телефона]],5))</f>
        <v>АЛЕКСАНДР 0****</v>
      </c>
      <c r="M1582" s="17" t="str">
        <f>VLOOKUP(БД_2023[[#This Row],[Имя]],'СВ данные'!$A$1:$B$212,2,0)</f>
        <v>М</v>
      </c>
      <c r="N1582" t="s">
        <v>711</v>
      </c>
      <c r="O1582" t="str">
        <f>VLOOKUP(БД_2023[[#This Row],[Товар]],'СВ данные'!$E$2:$F$373,2,0)</f>
        <v>Разное</v>
      </c>
    </row>
    <row r="1583" spans="1:15" x14ac:dyDescent="0.2">
      <c r="A1583" t="s">
        <v>0</v>
      </c>
      <c r="B1583" s="4">
        <v>45352</v>
      </c>
      <c r="C1583" t="s">
        <v>442</v>
      </c>
      <c r="D1583" s="33" t="s">
        <v>1185</v>
      </c>
      <c r="E1583" t="s">
        <v>361</v>
      </c>
      <c r="F1583" s="5">
        <v>14693</v>
      </c>
      <c r="G1583" s="1">
        <v>13.6</v>
      </c>
      <c r="H1583" t="s">
        <v>36</v>
      </c>
      <c r="I1583" s="3">
        <v>155287.29999999999</v>
      </c>
      <c r="J1583" s="17" t="s">
        <v>352</v>
      </c>
      <c r="K1583" t="str">
        <f>IF((БД_2023[[#This Row],[ВЫРУЧКА (ТГ.)]]/70)&gt;5000,(БД_2023[[#This Row],[ВЫРУЧКА (ТГ.)]]/70),"")</f>
        <v/>
      </c>
      <c r="L1583" t="str">
        <f>_xlfn.CONCAT(БД_2023[[#This Row],[Имя]]," ",RIGHT(БД_2023[[#This Row],[Номер телефона]],5))</f>
        <v>ВАЛЕНТИНА 4****</v>
      </c>
      <c r="M1583" s="17" t="str">
        <f>VLOOKUP(БД_2023[[#This Row],[Имя]],'СВ данные'!$A$1:$B$212,2,0)</f>
        <v>Ж</v>
      </c>
      <c r="N1583" t="s">
        <v>711</v>
      </c>
      <c r="O1583" t="str">
        <f>VLOOKUP(БД_2023[[#This Row],[Товар]],'СВ данные'!$E$2:$F$373,2,0)</f>
        <v>Одежда</v>
      </c>
    </row>
    <row r="1584" spans="1:15" x14ac:dyDescent="0.2">
      <c r="A1584" t="s">
        <v>0</v>
      </c>
      <c r="B1584" s="4">
        <v>45352</v>
      </c>
      <c r="C1584" t="s">
        <v>399</v>
      </c>
      <c r="D1584" s="33" t="s">
        <v>779</v>
      </c>
      <c r="E1584" s="7" t="s">
        <v>55</v>
      </c>
      <c r="F1584" s="5">
        <v>8250</v>
      </c>
      <c r="G1584" s="1">
        <v>66</v>
      </c>
      <c r="H1584" t="s">
        <v>37</v>
      </c>
      <c r="I1584" s="3">
        <v>39900</v>
      </c>
      <c r="J1584" s="17" t="s">
        <v>535</v>
      </c>
      <c r="K1584" t="str">
        <f>IF((БД_2023[[#This Row],[ВЫРУЧКА (ТГ.)]]/70)&gt;5000,(БД_2023[[#This Row],[ВЫРУЧКА (ТГ.)]]/70),"")</f>
        <v/>
      </c>
      <c r="L1584" t="str">
        <f>_xlfn.CONCAT(БД_2023[[#This Row],[Имя]]," ",RIGHT(БД_2023[[#This Row],[Номер телефона]],5))</f>
        <v>НАТАЛЬЯ 1****</v>
      </c>
      <c r="M1584" s="17" t="str">
        <f>VLOOKUP(БД_2023[[#This Row],[Имя]],'СВ данные'!$A$1:$B$212,2,0)</f>
        <v>Ж</v>
      </c>
      <c r="N1584" t="s">
        <v>710</v>
      </c>
      <c r="O1584" t="str">
        <f>VLOOKUP(БД_2023[[#This Row],[Товар]],'СВ данные'!$E$2:$F$373,2,0)</f>
        <v>Для дома</v>
      </c>
    </row>
    <row r="1585" spans="1:15" x14ac:dyDescent="0.2">
      <c r="A1585" t="s">
        <v>376</v>
      </c>
      <c r="B1585" s="4">
        <v>45352</v>
      </c>
      <c r="C1585" t="s">
        <v>353</v>
      </c>
      <c r="D1585" s="33" t="s">
        <v>1349</v>
      </c>
      <c r="E1585" t="s">
        <v>175</v>
      </c>
      <c r="F1585" s="5">
        <v>13361</v>
      </c>
      <c r="G1585" s="1">
        <v>13.2</v>
      </c>
      <c r="H1585" t="s">
        <v>36</v>
      </c>
      <c r="I1585" s="3">
        <v>153273.4</v>
      </c>
      <c r="J1585" s="17" t="s">
        <v>533</v>
      </c>
      <c r="K1585" t="str">
        <f>IF((БД_2023[[#This Row],[ВЫРУЧКА (ТГ.)]]/70)&gt;5000,(БД_2023[[#This Row],[ВЫРУЧКА (ТГ.)]]/70),"")</f>
        <v/>
      </c>
      <c r="L1585" t="str">
        <f>_xlfn.CONCAT(БД_2023[[#This Row],[Имя]]," ",RIGHT(БД_2023[[#This Row],[Номер телефона]],5))</f>
        <v>ИРИНА 3****</v>
      </c>
      <c r="M1585" s="17" t="str">
        <f>VLOOKUP(БД_2023[[#This Row],[Имя]],'СВ данные'!$A$1:$B$212,2,0)</f>
        <v>Ж</v>
      </c>
      <c r="N1585" t="s">
        <v>711</v>
      </c>
      <c r="O1585" t="str">
        <f>VLOOKUP(БД_2023[[#This Row],[Товар]],'СВ данные'!$E$2:$F$373,2,0)</f>
        <v>Одежда</v>
      </c>
    </row>
    <row r="1586" spans="1:15" x14ac:dyDescent="0.2">
      <c r="A1586" t="s">
        <v>376</v>
      </c>
      <c r="B1586" s="4">
        <v>45352</v>
      </c>
      <c r="C1586" t="s">
        <v>353</v>
      </c>
      <c r="D1586" s="33" t="s">
        <v>1349</v>
      </c>
      <c r="E1586" t="s">
        <v>175</v>
      </c>
      <c r="F1586" s="5">
        <v>18257</v>
      </c>
      <c r="G1586" s="1">
        <v>13.4</v>
      </c>
      <c r="H1586" t="s">
        <v>36</v>
      </c>
      <c r="I1586" s="3">
        <v>262780</v>
      </c>
      <c r="J1586" s="17" t="s">
        <v>533</v>
      </c>
      <c r="K1586" t="str">
        <f>IF((БД_2023[[#This Row],[ВЫРУЧКА (ТГ.)]]/70)&gt;5000,(БД_2023[[#This Row],[ВЫРУЧКА (ТГ.)]]/70),"")</f>
        <v/>
      </c>
      <c r="L1586" t="str">
        <f>_xlfn.CONCAT(БД_2023[[#This Row],[Имя]]," ",RIGHT(БД_2023[[#This Row],[Номер телефона]],5))</f>
        <v>ИРИНА 3****</v>
      </c>
      <c r="M1586" s="17" t="str">
        <f>VLOOKUP(БД_2023[[#This Row],[Имя]],'СВ данные'!$A$1:$B$212,2,0)</f>
        <v>Ж</v>
      </c>
      <c r="N1586" t="s">
        <v>711</v>
      </c>
      <c r="O1586" t="str">
        <f>VLOOKUP(БД_2023[[#This Row],[Товар]],'СВ данные'!$E$2:$F$373,2,0)</f>
        <v>Одежда</v>
      </c>
    </row>
    <row r="1587" spans="1:15" x14ac:dyDescent="0.2">
      <c r="A1587" t="s">
        <v>376</v>
      </c>
      <c r="B1587" s="4">
        <v>45352</v>
      </c>
      <c r="C1587" t="s">
        <v>353</v>
      </c>
      <c r="D1587" s="33" t="s">
        <v>1349</v>
      </c>
      <c r="E1587" t="s">
        <v>175</v>
      </c>
      <c r="F1587" s="5">
        <v>9667</v>
      </c>
      <c r="G1587" s="1">
        <v>13.45</v>
      </c>
      <c r="H1587" t="s">
        <v>36</v>
      </c>
      <c r="I1587" s="3">
        <v>81760</v>
      </c>
      <c r="J1587" s="17" t="s">
        <v>533</v>
      </c>
      <c r="K1587" t="str">
        <f>IF((БД_2023[[#This Row],[ВЫРУЧКА (ТГ.)]]/70)&gt;5000,(БД_2023[[#This Row],[ВЫРУЧКА (ТГ.)]]/70),"")</f>
        <v/>
      </c>
      <c r="L1587" t="str">
        <f>_xlfn.CONCAT(БД_2023[[#This Row],[Имя]]," ",RIGHT(БД_2023[[#This Row],[Номер телефона]],5))</f>
        <v>ИРИНА 3****</v>
      </c>
      <c r="M1587" s="17" t="str">
        <f>VLOOKUP(БД_2023[[#This Row],[Имя]],'СВ данные'!$A$1:$B$212,2,0)</f>
        <v>Ж</v>
      </c>
      <c r="N1587" t="s">
        <v>711</v>
      </c>
      <c r="O1587" t="str">
        <f>VLOOKUP(БД_2023[[#This Row],[Товар]],'СВ данные'!$E$2:$F$373,2,0)</f>
        <v>Одежда</v>
      </c>
    </row>
    <row r="1588" spans="1:15" x14ac:dyDescent="0.2">
      <c r="A1588" t="s">
        <v>376</v>
      </c>
      <c r="B1588" s="4">
        <v>45352</v>
      </c>
      <c r="C1588" t="s">
        <v>411</v>
      </c>
      <c r="D1588" s="33" t="s">
        <v>1346</v>
      </c>
      <c r="E1588" t="s">
        <v>261</v>
      </c>
      <c r="F1588" s="5">
        <v>13762</v>
      </c>
      <c r="G1588" s="1">
        <v>13.6</v>
      </c>
      <c r="H1588" t="s">
        <v>36</v>
      </c>
      <c r="I1588" s="3">
        <v>131473.30000000002</v>
      </c>
      <c r="J1588" s="17" t="s">
        <v>533</v>
      </c>
      <c r="K1588" t="str">
        <f>IF((БД_2023[[#This Row],[ВЫРУЧКА (ТГ.)]]/70)&gt;5000,(БД_2023[[#This Row],[ВЫРУЧКА (ТГ.)]]/70),"")</f>
        <v/>
      </c>
      <c r="L1588" t="str">
        <f>_xlfn.CONCAT(БД_2023[[#This Row],[Имя]]," ",RIGHT(БД_2023[[#This Row],[Номер телефона]],5))</f>
        <v>СЕРГЕЙ 0****</v>
      </c>
      <c r="M1588" s="17" t="str">
        <f>VLOOKUP(БД_2023[[#This Row],[Имя]],'СВ данные'!$A$1:$B$212,2,0)</f>
        <v>М</v>
      </c>
      <c r="N1588" t="s">
        <v>711</v>
      </c>
      <c r="O1588" t="str">
        <f>VLOOKUP(БД_2023[[#This Row],[Товар]],'СВ данные'!$E$2:$F$373,2,0)</f>
        <v>Инструменты</v>
      </c>
    </row>
    <row r="1589" spans="1:15" x14ac:dyDescent="0.2">
      <c r="A1589" t="s">
        <v>11</v>
      </c>
      <c r="B1589" s="4">
        <v>45352</v>
      </c>
      <c r="C1589" t="s">
        <v>453</v>
      </c>
      <c r="D1589" s="33" t="s">
        <v>1115</v>
      </c>
      <c r="E1589" t="s">
        <v>139</v>
      </c>
      <c r="F1589" s="5">
        <v>6906</v>
      </c>
      <c r="G1589" s="1">
        <v>13.03</v>
      </c>
      <c r="H1589" t="s">
        <v>36</v>
      </c>
      <c r="I1589" s="3">
        <v>38640</v>
      </c>
      <c r="J1589" s="17" t="s">
        <v>25</v>
      </c>
      <c r="K1589" t="str">
        <f>IF((БД_2023[[#This Row],[ВЫРУЧКА (ТГ.)]]/70)&gt;5000,(БД_2023[[#This Row],[ВЫРУЧКА (ТГ.)]]/70),"")</f>
        <v/>
      </c>
      <c r="L1589" t="str">
        <f>_xlfn.CONCAT(БД_2023[[#This Row],[Имя]]," ",RIGHT(БД_2023[[#This Row],[Номер телефона]],5))</f>
        <v>МАРИЯ 6****</v>
      </c>
      <c r="M1589" s="17" t="str">
        <f>VLOOKUP(БД_2023[[#This Row],[Имя]],'СВ данные'!$A$1:$B$212,2,0)</f>
        <v>Ж</v>
      </c>
      <c r="N1589" t="s">
        <v>711</v>
      </c>
      <c r="O1589" t="str">
        <f>VLOOKUP(БД_2023[[#This Row],[Товар]],'СВ данные'!$E$2:$F$373,2,0)</f>
        <v>Для дома</v>
      </c>
    </row>
    <row r="1590" spans="1:15" x14ac:dyDescent="0.2">
      <c r="A1590" t="s">
        <v>18</v>
      </c>
      <c r="B1590" s="4">
        <v>45352</v>
      </c>
      <c r="C1590" t="s">
        <v>446</v>
      </c>
      <c r="D1590" s="33" t="s">
        <v>1056</v>
      </c>
      <c r="E1590" t="s">
        <v>179</v>
      </c>
      <c r="F1590" s="5">
        <v>11339</v>
      </c>
      <c r="G1590" s="1">
        <v>13.05</v>
      </c>
      <c r="H1590" t="s">
        <v>34</v>
      </c>
      <c r="I1590" s="3">
        <v>143850</v>
      </c>
      <c r="J1590" s="17" t="s">
        <v>533</v>
      </c>
      <c r="K1590" t="str">
        <f>IF((БД_2023[[#This Row],[ВЫРУЧКА (ТГ.)]]/70)&gt;5000,(БД_2023[[#This Row],[ВЫРУЧКА (ТГ.)]]/70),"")</f>
        <v/>
      </c>
      <c r="L1590" t="str">
        <f>_xlfn.CONCAT(БД_2023[[#This Row],[Имя]]," ",RIGHT(БД_2023[[#This Row],[Номер телефона]],5))</f>
        <v>ЕВГЕНИЯ 0****</v>
      </c>
      <c r="M1590" s="17" t="str">
        <f>VLOOKUP(БД_2023[[#This Row],[Имя]],'СВ данные'!$A$1:$B$212,2,0)</f>
        <v>Ж</v>
      </c>
      <c r="N1590" t="s">
        <v>711</v>
      </c>
      <c r="O1590" t="str">
        <f>VLOOKUP(БД_2023[[#This Row],[Товар]],'СВ данные'!$E$2:$F$373,2,0)</f>
        <v>Разное</v>
      </c>
    </row>
    <row r="1591" spans="1:15" x14ac:dyDescent="0.2">
      <c r="A1591" t="s">
        <v>0</v>
      </c>
      <c r="B1591" s="4">
        <v>45353</v>
      </c>
      <c r="C1591" t="s">
        <v>443</v>
      </c>
      <c r="D1591" s="33" t="s">
        <v>1350</v>
      </c>
      <c r="E1591" s="7" t="s">
        <v>120</v>
      </c>
      <c r="F1591" s="5">
        <v>3400.28</v>
      </c>
      <c r="G1591" s="1">
        <v>13.45</v>
      </c>
      <c r="H1591" t="s">
        <v>42</v>
      </c>
      <c r="I1591" s="3">
        <v>74392.5</v>
      </c>
      <c r="J1591" s="17" t="s">
        <v>533</v>
      </c>
      <c r="K1591" t="str">
        <f>IF((БД_2023[[#This Row],[ВЫРУЧКА (ТГ.)]]/70)&gt;5000,(БД_2023[[#This Row],[ВЫРУЧКА (ТГ.)]]/70),"")</f>
        <v/>
      </c>
      <c r="L1591" t="str">
        <f>_xlfn.CONCAT(БД_2023[[#This Row],[Имя]]," ",RIGHT(БД_2023[[#This Row],[Номер телефона]],5))</f>
        <v>ВАЛЕРИЙ 0****</v>
      </c>
      <c r="M1591" s="17" t="str">
        <f>VLOOKUP(БД_2023[[#This Row],[Имя]],'СВ данные'!$A$1:$B$212,2,0)</f>
        <v>М</v>
      </c>
      <c r="N1591" t="s">
        <v>711</v>
      </c>
      <c r="O1591" t="str">
        <f>VLOOKUP(БД_2023[[#This Row],[Товар]],'СВ данные'!$E$2:$F$373,2,0)</f>
        <v>Бижутерия</v>
      </c>
    </row>
    <row r="1592" spans="1:15" x14ac:dyDescent="0.2">
      <c r="A1592" t="s">
        <v>0</v>
      </c>
      <c r="B1592" s="4">
        <v>45353</v>
      </c>
      <c r="C1592" t="s">
        <v>410</v>
      </c>
      <c r="D1592" s="33" t="s">
        <v>1351</v>
      </c>
      <c r="E1592" t="s">
        <v>365</v>
      </c>
      <c r="F1592" s="5">
        <v>75758.28</v>
      </c>
      <c r="G1592" s="1">
        <v>13.6</v>
      </c>
      <c r="H1592" t="s">
        <v>39</v>
      </c>
      <c r="I1592" s="3">
        <v>114100</v>
      </c>
      <c r="J1592" s="17" t="s">
        <v>533</v>
      </c>
      <c r="K1592" t="str">
        <f>IF((БД_2023[[#This Row],[ВЫРУЧКА (ТГ.)]]/70)&gt;5000,(БД_2023[[#This Row],[ВЫРУЧКА (ТГ.)]]/70),"")</f>
        <v/>
      </c>
      <c r="L1592" t="str">
        <f>_xlfn.CONCAT(БД_2023[[#This Row],[Имя]]," ",RIGHT(БД_2023[[#This Row],[Номер телефона]],5))</f>
        <v>ОЛЬГА 3****</v>
      </c>
      <c r="M1592" s="17" t="str">
        <f>VLOOKUP(БД_2023[[#This Row],[Имя]],'СВ данные'!$A$1:$B$212,2,0)</f>
        <v>Ж</v>
      </c>
      <c r="N1592" t="s">
        <v>711</v>
      </c>
      <c r="O1592" t="str">
        <f>VLOOKUP(БД_2023[[#This Row],[Товар]],'СВ данные'!$E$2:$F$373,2,0)</f>
        <v>Сумки</v>
      </c>
    </row>
    <row r="1593" spans="1:15" x14ac:dyDescent="0.2">
      <c r="A1593" t="s">
        <v>0</v>
      </c>
      <c r="B1593" s="4">
        <v>45353</v>
      </c>
      <c r="C1593" t="s">
        <v>468</v>
      </c>
      <c r="D1593" s="33" t="s">
        <v>1352</v>
      </c>
      <c r="E1593" t="s">
        <v>364</v>
      </c>
      <c r="F1593" s="5">
        <v>1575</v>
      </c>
      <c r="G1593" s="1">
        <v>70</v>
      </c>
      <c r="H1593" t="s">
        <v>42</v>
      </c>
      <c r="I1593" s="3">
        <v>75950</v>
      </c>
      <c r="J1593" s="17" t="s">
        <v>535</v>
      </c>
      <c r="K1593" t="str">
        <f>IF((БД_2023[[#This Row],[ВЫРУЧКА (ТГ.)]]/70)&gt;5000,(БД_2023[[#This Row],[ВЫРУЧКА (ТГ.)]]/70),"")</f>
        <v/>
      </c>
      <c r="L1593" t="str">
        <f>_xlfn.CONCAT(БД_2023[[#This Row],[Имя]]," ",RIGHT(БД_2023[[#This Row],[Номер телефона]],5))</f>
        <v>АЛЕКСЕЙ 0****</v>
      </c>
      <c r="M1593" s="17" t="str">
        <f>VLOOKUP(БД_2023[[#This Row],[Имя]],'СВ данные'!$A$1:$B$212,2,0)</f>
        <v>М</v>
      </c>
      <c r="N1593" t="s">
        <v>710</v>
      </c>
      <c r="O1593" t="str">
        <f>VLOOKUP(БД_2023[[#This Row],[Товар]],'СВ данные'!$E$2:$F$373,2,0)</f>
        <v>Разное</v>
      </c>
    </row>
    <row r="1594" spans="1:15" x14ac:dyDescent="0.2">
      <c r="A1594" t="s">
        <v>18</v>
      </c>
      <c r="B1594" s="4">
        <v>45353</v>
      </c>
      <c r="C1594" t="s">
        <v>442</v>
      </c>
      <c r="D1594" s="33" t="s">
        <v>1099</v>
      </c>
      <c r="E1594" t="s">
        <v>175</v>
      </c>
      <c r="F1594" s="5">
        <v>12727</v>
      </c>
      <c r="G1594" s="1">
        <v>13.07</v>
      </c>
      <c r="H1594" t="s">
        <v>34</v>
      </c>
      <c r="I1594" s="3">
        <v>112630</v>
      </c>
      <c r="J1594" s="17" t="s">
        <v>533</v>
      </c>
      <c r="K1594" t="str">
        <f>IF((БД_2023[[#This Row],[ВЫРУЧКА (ТГ.)]]/70)&gt;5000,(БД_2023[[#This Row],[ВЫРУЧКА (ТГ.)]]/70),"")</f>
        <v/>
      </c>
      <c r="L1594" t="str">
        <f>_xlfn.CONCAT(БД_2023[[#This Row],[Имя]]," ",RIGHT(БД_2023[[#This Row],[Номер телефона]],5))</f>
        <v>ВАЛЕНТИНА 3****</v>
      </c>
      <c r="M1594" s="17" t="str">
        <f>VLOOKUP(БД_2023[[#This Row],[Имя]],'СВ данные'!$A$1:$B$212,2,0)</f>
        <v>Ж</v>
      </c>
      <c r="N1594" t="s">
        <v>711</v>
      </c>
      <c r="O1594" t="str">
        <f>VLOOKUP(БД_2023[[#This Row],[Товар]],'СВ данные'!$E$2:$F$373,2,0)</f>
        <v>Одежда</v>
      </c>
    </row>
    <row r="1595" spans="1:15" x14ac:dyDescent="0.2">
      <c r="A1595" t="s">
        <v>9</v>
      </c>
      <c r="B1595" s="4">
        <v>45353</v>
      </c>
      <c r="C1595" t="s">
        <v>353</v>
      </c>
      <c r="D1595" s="33" t="s">
        <v>851</v>
      </c>
      <c r="E1595" t="s">
        <v>143</v>
      </c>
      <c r="F1595" s="5">
        <v>5020</v>
      </c>
      <c r="G1595" s="1">
        <v>13.05</v>
      </c>
      <c r="H1595" t="s">
        <v>37</v>
      </c>
      <c r="I1595" s="3">
        <v>51380</v>
      </c>
      <c r="J1595" s="17" t="s">
        <v>533</v>
      </c>
      <c r="K1595" t="str">
        <f>IF((БД_2023[[#This Row],[ВЫРУЧКА (ТГ.)]]/70)&gt;5000,(БД_2023[[#This Row],[ВЫРУЧКА (ТГ.)]]/70),"")</f>
        <v/>
      </c>
      <c r="L1595" t="str">
        <f>_xlfn.CONCAT(БД_2023[[#This Row],[Имя]]," ",RIGHT(БД_2023[[#This Row],[Номер телефона]],5))</f>
        <v>ИРИНА 6****</v>
      </c>
      <c r="M1595" s="17" t="str">
        <f>VLOOKUP(БД_2023[[#This Row],[Имя]],'СВ данные'!$A$1:$B$212,2,0)</f>
        <v>Ж</v>
      </c>
      <c r="N1595" t="s">
        <v>711</v>
      </c>
      <c r="O1595" t="str">
        <f>VLOOKUP(БД_2023[[#This Row],[Товар]],'СВ данные'!$E$2:$F$373,2,0)</f>
        <v>Одежда</v>
      </c>
    </row>
    <row r="1596" spans="1:15" x14ac:dyDescent="0.2">
      <c r="A1596" t="s">
        <v>9</v>
      </c>
      <c r="B1596" s="4">
        <v>45354</v>
      </c>
      <c r="C1596" t="s">
        <v>456</v>
      </c>
      <c r="D1596" s="33" t="s">
        <v>857</v>
      </c>
      <c r="E1596" t="s">
        <v>49</v>
      </c>
      <c r="F1596" s="5">
        <v>12010</v>
      </c>
      <c r="G1596" s="1">
        <v>13.05</v>
      </c>
      <c r="H1596" t="s">
        <v>36</v>
      </c>
      <c r="I1596" s="3">
        <v>76300</v>
      </c>
      <c r="J1596" s="17" t="s">
        <v>533</v>
      </c>
      <c r="K1596" t="str">
        <f>IF((БД_2023[[#This Row],[ВЫРУЧКА (ТГ.)]]/70)&gt;5000,(БД_2023[[#This Row],[ВЫРУЧКА (ТГ.)]]/70),"")</f>
        <v/>
      </c>
      <c r="L1596" t="str">
        <f>_xlfn.CONCAT(БД_2023[[#This Row],[Имя]]," ",RIGHT(БД_2023[[#This Row],[Номер телефона]],5))</f>
        <v>ВИТАЛИЙ 5****</v>
      </c>
      <c r="M1596" s="17" t="str">
        <f>VLOOKUP(БД_2023[[#This Row],[Имя]],'СВ данные'!$A$1:$B$212,2,0)</f>
        <v>М</v>
      </c>
      <c r="N1596" t="s">
        <v>711</v>
      </c>
      <c r="O1596" t="str">
        <f>VLOOKUP(БД_2023[[#This Row],[Товар]],'СВ данные'!$E$2:$F$373,2,0)</f>
        <v>Сумки</v>
      </c>
    </row>
    <row r="1597" spans="1:15" x14ac:dyDescent="0.2">
      <c r="A1597" t="s">
        <v>18</v>
      </c>
      <c r="B1597" s="4">
        <v>45355</v>
      </c>
      <c r="C1597" t="s">
        <v>413</v>
      </c>
      <c r="D1597" s="33" t="s">
        <v>985</v>
      </c>
      <c r="E1597" t="s">
        <v>528</v>
      </c>
      <c r="F1597" s="5">
        <v>11008</v>
      </c>
      <c r="G1597" s="1">
        <v>13.07</v>
      </c>
      <c r="H1597" t="s">
        <v>36</v>
      </c>
      <c r="I1597" s="3">
        <v>186270</v>
      </c>
      <c r="J1597" s="17" t="s">
        <v>533</v>
      </c>
      <c r="K1597" t="str">
        <f>IF((БД_2023[[#This Row],[ВЫРУЧКА (ТГ.)]]/70)&gt;5000,(БД_2023[[#This Row],[ВЫРУЧКА (ТГ.)]]/70),"")</f>
        <v/>
      </c>
      <c r="L1597" t="str">
        <f>_xlfn.CONCAT(БД_2023[[#This Row],[Имя]]," ",RIGHT(БД_2023[[#This Row],[Номер телефона]],5))</f>
        <v>АЛЕКСАНДР 8****</v>
      </c>
      <c r="M1597" s="17" t="str">
        <f>VLOOKUP(БД_2023[[#This Row],[Имя]],'СВ данные'!$A$1:$B$212,2,0)</f>
        <v>М</v>
      </c>
      <c r="N1597" t="s">
        <v>711</v>
      </c>
      <c r="O1597" t="str">
        <f>VLOOKUP(БД_2023[[#This Row],[Товар]],'СВ данные'!$E$2:$F$373,2,0)</f>
        <v>Товары для кухни</v>
      </c>
    </row>
    <row r="1598" spans="1:15" x14ac:dyDescent="0.2">
      <c r="A1598" t="s">
        <v>377</v>
      </c>
      <c r="B1598" s="4">
        <v>45356</v>
      </c>
      <c r="C1598" t="s">
        <v>413</v>
      </c>
      <c r="D1598" s="33" t="s">
        <v>1266</v>
      </c>
      <c r="E1598" t="s">
        <v>521</v>
      </c>
      <c r="F1598" s="5">
        <v>8888.7000000000007</v>
      </c>
      <c r="G1598" s="1">
        <v>13.3</v>
      </c>
      <c r="H1598" t="s">
        <v>33</v>
      </c>
      <c r="I1598" s="3">
        <v>63910</v>
      </c>
      <c r="J1598" s="17" t="s">
        <v>533</v>
      </c>
      <c r="K1598" t="str">
        <f>IF((БД_2023[[#This Row],[ВЫРУЧКА (ТГ.)]]/70)&gt;5000,(БД_2023[[#This Row],[ВЫРУЧКА (ТГ.)]]/70),"")</f>
        <v/>
      </c>
      <c r="L1598" t="str">
        <f>_xlfn.CONCAT(БД_2023[[#This Row],[Имя]]," ",RIGHT(БД_2023[[#This Row],[Номер телефона]],5))</f>
        <v>АЛЕКСАНДР 0****</v>
      </c>
      <c r="M1598" s="17" t="str">
        <f>VLOOKUP(БД_2023[[#This Row],[Имя]],'СВ данные'!$A$1:$B$212,2,0)</f>
        <v>М</v>
      </c>
      <c r="N1598" t="s">
        <v>711</v>
      </c>
      <c r="O1598" t="str">
        <f>VLOOKUP(БД_2023[[#This Row],[Товар]],'СВ данные'!$E$2:$F$373,2,0)</f>
        <v>Для дома</v>
      </c>
    </row>
    <row r="1599" spans="1:15" x14ac:dyDescent="0.2">
      <c r="A1599" t="s">
        <v>11</v>
      </c>
      <c r="B1599" s="4">
        <v>45356</v>
      </c>
      <c r="C1599" t="s">
        <v>643</v>
      </c>
      <c r="D1599" s="33" t="s">
        <v>893</v>
      </c>
      <c r="E1599" t="s">
        <v>105</v>
      </c>
      <c r="F1599" s="5">
        <v>7090</v>
      </c>
      <c r="G1599" s="1">
        <v>13.03</v>
      </c>
      <c r="H1599" t="s">
        <v>36</v>
      </c>
      <c r="I1599" s="3">
        <v>39690</v>
      </c>
      <c r="J1599" s="17" t="s">
        <v>25</v>
      </c>
      <c r="K1599" t="str">
        <f>IF((БД_2023[[#This Row],[ВЫРУЧКА (ТГ.)]]/70)&gt;5000,(БД_2023[[#This Row],[ВЫРУЧКА (ТГ.)]]/70),"")</f>
        <v/>
      </c>
      <c r="L1599" t="str">
        <f>_xlfn.CONCAT(БД_2023[[#This Row],[Имя]]," ",RIGHT(БД_2023[[#This Row],[Номер телефона]],5))</f>
        <v>НИКОЛАЙ 0****</v>
      </c>
      <c r="M1599" s="17" t="str">
        <f>VLOOKUP(БД_2023[[#This Row],[Имя]],'СВ данные'!$A$1:$B$212,2,0)</f>
        <v>М</v>
      </c>
      <c r="N1599" t="s">
        <v>711</v>
      </c>
      <c r="O1599" t="str">
        <f>VLOOKUP(БД_2023[[#This Row],[Товар]],'СВ данные'!$E$2:$F$373,2,0)</f>
        <v>Инструменты</v>
      </c>
    </row>
    <row r="1600" spans="1:15" x14ac:dyDescent="0.2">
      <c r="A1600" t="s">
        <v>14</v>
      </c>
      <c r="B1600" s="4">
        <v>45356</v>
      </c>
      <c r="C1600" t="s">
        <v>413</v>
      </c>
      <c r="D1600" s="33" t="s">
        <v>1353</v>
      </c>
      <c r="E1600" t="s">
        <v>75</v>
      </c>
      <c r="F1600" s="5">
        <v>7758</v>
      </c>
      <c r="G1600" s="1">
        <v>13.04</v>
      </c>
      <c r="H1600" t="s">
        <v>36</v>
      </c>
      <c r="I1600" s="3">
        <v>86590</v>
      </c>
      <c r="J1600" s="17" t="s">
        <v>533</v>
      </c>
      <c r="K1600" t="str">
        <f>IF((БД_2023[[#This Row],[ВЫРУЧКА (ТГ.)]]/70)&gt;5000,(БД_2023[[#This Row],[ВЫРУЧКА (ТГ.)]]/70),"")</f>
        <v/>
      </c>
      <c r="L1600" t="str">
        <f>_xlfn.CONCAT(БД_2023[[#This Row],[Имя]]," ",RIGHT(БД_2023[[#This Row],[Номер телефона]],5))</f>
        <v>АЛЕКСАНДР 7****</v>
      </c>
      <c r="M1600" s="17" t="str">
        <f>VLOOKUP(БД_2023[[#This Row],[Имя]],'СВ данные'!$A$1:$B$212,2,0)</f>
        <v>М</v>
      </c>
      <c r="N1600" t="s">
        <v>711</v>
      </c>
      <c r="O1600" t="str">
        <f>VLOOKUP(БД_2023[[#This Row],[Товар]],'СВ данные'!$E$2:$F$373,2,0)</f>
        <v>Сумки</v>
      </c>
    </row>
    <row r="1601" spans="1:15" x14ac:dyDescent="0.2">
      <c r="A1601" t="s">
        <v>14</v>
      </c>
      <c r="B1601" s="4">
        <v>45356</v>
      </c>
      <c r="C1601" t="s">
        <v>431</v>
      </c>
      <c r="D1601" s="33" t="s">
        <v>787</v>
      </c>
      <c r="E1601" t="s">
        <v>131</v>
      </c>
      <c r="F1601" s="5">
        <v>11070</v>
      </c>
      <c r="G1601" s="1">
        <v>13.04</v>
      </c>
      <c r="H1601" t="s">
        <v>36</v>
      </c>
      <c r="I1601" s="3">
        <v>141680</v>
      </c>
      <c r="J1601" s="17" t="s">
        <v>544</v>
      </c>
      <c r="K1601" t="str">
        <f>IF((БД_2023[[#This Row],[ВЫРУЧКА (ТГ.)]]/70)&gt;5000,(БД_2023[[#This Row],[ВЫРУЧКА (ТГ.)]]/70),"")</f>
        <v/>
      </c>
      <c r="L1601" t="str">
        <f>_xlfn.CONCAT(БД_2023[[#This Row],[Имя]]," ",RIGHT(БД_2023[[#This Row],[Номер телефона]],5))</f>
        <v>АНАСТАСИЯ 9****</v>
      </c>
      <c r="M1601" s="17" t="str">
        <f>VLOOKUP(БД_2023[[#This Row],[Имя]],'СВ данные'!$A$1:$B$212,2,0)</f>
        <v>Ж</v>
      </c>
      <c r="N1601" t="s">
        <v>711</v>
      </c>
      <c r="O1601" t="str">
        <f>VLOOKUP(БД_2023[[#This Row],[Товар]],'СВ данные'!$E$2:$F$373,2,0)</f>
        <v>Обувь</v>
      </c>
    </row>
    <row r="1602" spans="1:15" x14ac:dyDescent="0.2">
      <c r="A1602" t="s">
        <v>18</v>
      </c>
      <c r="B1602" s="4">
        <v>45357</v>
      </c>
      <c r="C1602" t="s">
        <v>414</v>
      </c>
      <c r="D1602" s="33" t="s">
        <v>1193</v>
      </c>
      <c r="E1602" t="s">
        <v>179</v>
      </c>
      <c r="F1602" s="5">
        <v>10342</v>
      </c>
      <c r="G1602" s="1">
        <v>13.05</v>
      </c>
      <c r="H1602" t="s">
        <v>36</v>
      </c>
      <c r="I1602" s="3">
        <v>100100</v>
      </c>
      <c r="J1602" s="17" t="s">
        <v>533</v>
      </c>
      <c r="K1602" t="str">
        <f>IF((БД_2023[[#This Row],[ВЫРУЧКА (ТГ.)]]/70)&gt;5000,(БД_2023[[#This Row],[ВЫРУЧКА (ТГ.)]]/70),"")</f>
        <v/>
      </c>
      <c r="L1602" t="str">
        <f>_xlfn.CONCAT(БД_2023[[#This Row],[Имя]]," ",RIGHT(БД_2023[[#This Row],[Номер телефона]],5))</f>
        <v>ЕКАТЕРИНА 4****</v>
      </c>
      <c r="M1602" s="17" t="str">
        <f>VLOOKUP(БД_2023[[#This Row],[Имя]],'СВ данные'!$A$1:$B$212,2,0)</f>
        <v>Ж</v>
      </c>
      <c r="N1602" t="s">
        <v>711</v>
      </c>
      <c r="O1602" t="str">
        <f>VLOOKUP(БД_2023[[#This Row],[Товар]],'СВ данные'!$E$2:$F$373,2,0)</f>
        <v>Разное</v>
      </c>
    </row>
    <row r="1603" spans="1:15" x14ac:dyDescent="0.2">
      <c r="A1603" t="s">
        <v>0</v>
      </c>
      <c r="B1603" s="4">
        <v>45357</v>
      </c>
      <c r="C1603" t="s">
        <v>420</v>
      </c>
      <c r="D1603" s="33" t="s">
        <v>1331</v>
      </c>
      <c r="E1603" t="s">
        <v>289</v>
      </c>
      <c r="F1603" s="5">
        <v>9416</v>
      </c>
      <c r="G1603" s="1">
        <v>66</v>
      </c>
      <c r="H1603" t="s">
        <v>37</v>
      </c>
      <c r="I1603" s="3">
        <v>89250</v>
      </c>
      <c r="J1603" s="17" t="s">
        <v>541</v>
      </c>
      <c r="K1603" t="str">
        <f>IF((БД_2023[[#This Row],[ВЫРУЧКА (ТГ.)]]/70)&gt;5000,(БД_2023[[#This Row],[ВЫРУЧКА (ТГ.)]]/70),"")</f>
        <v/>
      </c>
      <c r="L1603" t="str">
        <f>_xlfn.CONCAT(БД_2023[[#This Row],[Имя]]," ",RIGHT(БД_2023[[#This Row],[Номер телефона]],5))</f>
        <v>АСЫЛТЕК 5****</v>
      </c>
      <c r="M1603" s="17" t="str">
        <f>VLOOKUP(БД_2023[[#This Row],[Имя]],'СВ данные'!$A$1:$B$212,2,0)</f>
        <v>М</v>
      </c>
      <c r="N1603" t="s">
        <v>710</v>
      </c>
      <c r="O1603" t="str">
        <f>VLOOKUP(БД_2023[[#This Row],[Товар]],'СВ данные'!$E$2:$F$373,2,0)</f>
        <v>Товары для кухни</v>
      </c>
    </row>
    <row r="1604" spans="1:15" x14ac:dyDescent="0.2">
      <c r="A1604" t="s">
        <v>9</v>
      </c>
      <c r="B1604" s="4">
        <v>45357</v>
      </c>
      <c r="C1604" t="s">
        <v>464</v>
      </c>
      <c r="D1604" s="33" t="s">
        <v>929</v>
      </c>
      <c r="E1604" s="7" t="s">
        <v>326</v>
      </c>
      <c r="F1604" s="5">
        <v>8752</v>
      </c>
      <c r="G1604" s="1">
        <v>13.05</v>
      </c>
      <c r="H1604" t="s">
        <v>36</v>
      </c>
      <c r="I1604" s="3">
        <v>68950</v>
      </c>
      <c r="J1604" s="17" t="s">
        <v>533</v>
      </c>
      <c r="K1604" t="str">
        <f>IF((БД_2023[[#This Row],[ВЫРУЧКА (ТГ.)]]/70)&gt;5000,(БД_2023[[#This Row],[ВЫРУЧКА (ТГ.)]]/70),"")</f>
        <v/>
      </c>
      <c r="L1604" t="str">
        <f>_xlfn.CONCAT(БД_2023[[#This Row],[Имя]]," ",RIGHT(БД_2023[[#This Row],[Номер телефона]],5))</f>
        <v>АЛЛА 5****</v>
      </c>
      <c r="M1604" s="17" t="str">
        <f>VLOOKUP(БД_2023[[#This Row],[Имя]],'СВ данные'!$A$1:$B$212,2,0)</f>
        <v>Ж</v>
      </c>
      <c r="N1604" t="s">
        <v>711</v>
      </c>
      <c r="O1604" t="str">
        <f>VLOOKUP(БД_2023[[#This Row],[Товар]],'СВ данные'!$E$2:$F$373,2,0)</f>
        <v>ЗОО Товары</v>
      </c>
    </row>
    <row r="1605" spans="1:15" x14ac:dyDescent="0.2">
      <c r="A1605" t="s">
        <v>11</v>
      </c>
      <c r="B1605" s="4">
        <v>45357</v>
      </c>
      <c r="C1605" t="s">
        <v>400</v>
      </c>
      <c r="D1605" s="33" t="s">
        <v>872</v>
      </c>
      <c r="E1605" t="s">
        <v>371</v>
      </c>
      <c r="F1605" s="5">
        <v>3695</v>
      </c>
      <c r="G1605" s="1">
        <v>13.25</v>
      </c>
      <c r="H1605" t="s">
        <v>36</v>
      </c>
      <c r="I1605" s="3">
        <v>49000</v>
      </c>
      <c r="J1605" s="17" t="s">
        <v>25</v>
      </c>
      <c r="K1605" t="str">
        <f>IF((БД_2023[[#This Row],[ВЫРУЧКА (ТГ.)]]/70)&gt;5000,(БД_2023[[#This Row],[ВЫРУЧКА (ТГ.)]]/70),"")</f>
        <v/>
      </c>
      <c r="L1605" t="str">
        <f>_xlfn.CONCAT(БД_2023[[#This Row],[Имя]]," ",RIGHT(БД_2023[[#This Row],[Номер телефона]],5))</f>
        <v>АННА 3****</v>
      </c>
      <c r="M1605" s="17" t="str">
        <f>VLOOKUP(БД_2023[[#This Row],[Имя]],'СВ данные'!$A$1:$B$212,2,0)</f>
        <v>Ж</v>
      </c>
      <c r="N1605" t="s">
        <v>711</v>
      </c>
      <c r="O1605" t="str">
        <f>VLOOKUP(БД_2023[[#This Row],[Товар]],'СВ данные'!$E$2:$F$373,2,0)</f>
        <v>Бижутерия</v>
      </c>
    </row>
    <row r="1606" spans="1:15" x14ac:dyDescent="0.2">
      <c r="A1606" t="s">
        <v>11</v>
      </c>
      <c r="B1606" s="4">
        <v>45357</v>
      </c>
      <c r="C1606" t="s">
        <v>431</v>
      </c>
      <c r="D1606" s="33" t="s">
        <v>1117</v>
      </c>
      <c r="E1606" t="s">
        <v>370</v>
      </c>
      <c r="F1606" s="5">
        <v>5037</v>
      </c>
      <c r="G1606" s="1">
        <v>13.25</v>
      </c>
      <c r="H1606" t="s">
        <v>33</v>
      </c>
      <c r="I1606" s="3">
        <v>28140</v>
      </c>
      <c r="J1606" s="17" t="s">
        <v>717</v>
      </c>
      <c r="K1606" t="str">
        <f>IF((БД_2023[[#This Row],[ВЫРУЧКА (ТГ.)]]/70)&gt;5000,(БД_2023[[#This Row],[ВЫРУЧКА (ТГ.)]]/70),"")</f>
        <v/>
      </c>
      <c r="L1606" t="str">
        <f>_xlfn.CONCAT(БД_2023[[#This Row],[Имя]]," ",RIGHT(БД_2023[[#This Row],[Номер телефона]],5))</f>
        <v>АНАСТАСИЯ 0****</v>
      </c>
      <c r="M1606" s="17" t="str">
        <f>VLOOKUP(БД_2023[[#This Row],[Имя]],'СВ данные'!$A$1:$B$212,2,0)</f>
        <v>Ж</v>
      </c>
      <c r="N1606" t="s">
        <v>710</v>
      </c>
      <c r="O1606" t="str">
        <f>VLOOKUP(БД_2023[[#This Row],[Товар]],'СВ данные'!$E$2:$F$373,2,0)</f>
        <v>Одежда</v>
      </c>
    </row>
    <row r="1607" spans="1:15" x14ac:dyDescent="0.2">
      <c r="A1607" t="s">
        <v>0</v>
      </c>
      <c r="B1607" s="4">
        <v>45358</v>
      </c>
      <c r="C1607" t="s">
        <v>474</v>
      </c>
      <c r="D1607" s="33" t="s">
        <v>1280</v>
      </c>
      <c r="E1607" t="s">
        <v>362</v>
      </c>
      <c r="F1607" s="5">
        <v>9687</v>
      </c>
      <c r="G1607" s="1">
        <v>70</v>
      </c>
      <c r="H1607" t="s">
        <v>35</v>
      </c>
      <c r="I1607" s="3">
        <v>192612</v>
      </c>
      <c r="J1607" s="17" t="s">
        <v>539</v>
      </c>
      <c r="K1607" t="str">
        <f>IF((БД_2023[[#This Row],[ВЫРУЧКА (ТГ.)]]/70)&gt;5000,(БД_2023[[#This Row],[ВЫРУЧКА (ТГ.)]]/70),"")</f>
        <v/>
      </c>
      <c r="L1607" t="str">
        <f>_xlfn.CONCAT(БД_2023[[#This Row],[Имя]]," ",RIGHT(БД_2023[[#This Row],[Номер телефона]],5))</f>
        <v>ШОДИЕР 3****</v>
      </c>
      <c r="M1607" s="17" t="str">
        <f>VLOOKUP(БД_2023[[#This Row],[Имя]],'СВ данные'!$A$1:$B$212,2,0)</f>
        <v>М</v>
      </c>
      <c r="N1607" t="s">
        <v>710</v>
      </c>
      <c r="O1607" t="str">
        <f>VLOOKUP(БД_2023[[#This Row],[Товар]],'СВ данные'!$E$2:$F$373,2,0)</f>
        <v>Косметика</v>
      </c>
    </row>
    <row r="1608" spans="1:15" x14ac:dyDescent="0.2">
      <c r="A1608" t="s">
        <v>11</v>
      </c>
      <c r="B1608" s="4">
        <v>45358</v>
      </c>
      <c r="C1608" t="s">
        <v>461</v>
      </c>
      <c r="D1608" s="33" t="s">
        <v>1106</v>
      </c>
      <c r="E1608" t="s">
        <v>179</v>
      </c>
      <c r="F1608" s="5">
        <v>522</v>
      </c>
      <c r="G1608" s="1">
        <v>13.25</v>
      </c>
      <c r="H1608" t="s">
        <v>36</v>
      </c>
      <c r="I1608" s="3">
        <v>3640</v>
      </c>
      <c r="J1608" s="17" t="s">
        <v>25</v>
      </c>
      <c r="K1608" t="str">
        <f>IF((БД_2023[[#This Row],[ВЫРУЧКА (ТГ.)]]/70)&gt;5000,(БД_2023[[#This Row],[ВЫРУЧКА (ТГ.)]]/70),"")</f>
        <v/>
      </c>
      <c r="L1608" t="str">
        <f>_xlfn.CONCAT(БД_2023[[#This Row],[Имя]]," ",RIGHT(БД_2023[[#This Row],[Номер телефона]],5))</f>
        <v>ЛЮБА 7****</v>
      </c>
      <c r="M1608" s="17" t="str">
        <f>VLOOKUP(БД_2023[[#This Row],[Имя]],'СВ данные'!$A$1:$B$212,2,0)</f>
        <v>Ж</v>
      </c>
      <c r="N1608" t="s">
        <v>711</v>
      </c>
      <c r="O1608" t="str">
        <f>VLOOKUP(БД_2023[[#This Row],[Товар]],'СВ данные'!$E$2:$F$373,2,0)</f>
        <v>Разное</v>
      </c>
    </row>
    <row r="1609" spans="1:15" x14ac:dyDescent="0.2">
      <c r="A1609" t="s">
        <v>11</v>
      </c>
      <c r="B1609" s="4">
        <v>45358</v>
      </c>
      <c r="C1609" t="s">
        <v>446</v>
      </c>
      <c r="D1609" s="33" t="s">
        <v>876</v>
      </c>
      <c r="E1609" t="s">
        <v>253</v>
      </c>
      <c r="F1609" s="5">
        <v>1730</v>
      </c>
      <c r="G1609" s="1">
        <v>13.25</v>
      </c>
      <c r="H1609" t="s">
        <v>33</v>
      </c>
      <c r="I1609" s="3">
        <v>49000</v>
      </c>
      <c r="J1609" s="17" t="s">
        <v>533</v>
      </c>
      <c r="K1609" t="str">
        <f>IF((БД_2023[[#This Row],[ВЫРУЧКА (ТГ.)]]/70)&gt;5000,(БД_2023[[#This Row],[ВЫРУЧКА (ТГ.)]]/70),"")</f>
        <v/>
      </c>
      <c r="L1609" t="str">
        <f>_xlfn.CONCAT(БД_2023[[#This Row],[Имя]]," ",RIGHT(БД_2023[[#This Row],[Номер телефона]],5))</f>
        <v>ЕВГЕНИЯ 8****</v>
      </c>
      <c r="M1609" s="17" t="str">
        <f>VLOOKUP(БД_2023[[#This Row],[Имя]],'СВ данные'!$A$1:$B$212,2,0)</f>
        <v>Ж</v>
      </c>
      <c r="N1609" t="s">
        <v>711</v>
      </c>
      <c r="O1609" t="str">
        <f>VLOOKUP(БД_2023[[#This Row],[Товар]],'СВ данные'!$E$2:$F$373,2,0)</f>
        <v>Для дома</v>
      </c>
    </row>
    <row r="1610" spans="1:15" x14ac:dyDescent="0.2">
      <c r="A1610" t="s">
        <v>9</v>
      </c>
      <c r="B1610" s="4">
        <v>45358</v>
      </c>
      <c r="C1610" t="s">
        <v>431</v>
      </c>
      <c r="D1610" s="33" t="s">
        <v>1235</v>
      </c>
      <c r="E1610" t="s">
        <v>88</v>
      </c>
      <c r="F1610" s="5">
        <v>11145</v>
      </c>
      <c r="G1610" s="1">
        <v>13.05</v>
      </c>
      <c r="H1610" t="s">
        <v>37</v>
      </c>
      <c r="I1610" s="3">
        <v>89740</v>
      </c>
      <c r="J1610" s="17" t="s">
        <v>352</v>
      </c>
      <c r="K1610" t="str">
        <f>IF((БД_2023[[#This Row],[ВЫРУЧКА (ТГ.)]]/70)&gt;5000,(БД_2023[[#This Row],[ВЫРУЧКА (ТГ.)]]/70),"")</f>
        <v/>
      </c>
      <c r="L1610" t="str">
        <f>_xlfn.CONCAT(БД_2023[[#This Row],[Имя]]," ",RIGHT(БД_2023[[#This Row],[Номер телефона]],5))</f>
        <v>АНАСТАСИЯ 7****</v>
      </c>
      <c r="M1610" s="17" t="str">
        <f>VLOOKUP(БД_2023[[#This Row],[Имя]],'СВ данные'!$A$1:$B$212,2,0)</f>
        <v>Ж</v>
      </c>
      <c r="N1610" t="s">
        <v>711</v>
      </c>
      <c r="O1610" t="str">
        <f>VLOOKUP(БД_2023[[#This Row],[Товар]],'СВ данные'!$E$2:$F$373,2,0)</f>
        <v>Носки</v>
      </c>
    </row>
    <row r="1611" spans="1:15" x14ac:dyDescent="0.2">
      <c r="A1611" t="s">
        <v>11</v>
      </c>
      <c r="B1611" s="4">
        <v>45358</v>
      </c>
      <c r="C1611" t="s">
        <v>410</v>
      </c>
      <c r="D1611" s="18" t="s">
        <v>1305</v>
      </c>
      <c r="E1611" t="s">
        <v>179</v>
      </c>
      <c r="F1611" s="5">
        <v>6050</v>
      </c>
      <c r="G1611" s="1">
        <v>13.25</v>
      </c>
      <c r="H1611" t="s">
        <v>33</v>
      </c>
      <c r="I1611" s="3">
        <v>42350</v>
      </c>
      <c r="J1611" s="17" t="s">
        <v>717</v>
      </c>
      <c r="K1611" t="str">
        <f>IF((БД_2023[[#This Row],[ВЫРУЧКА (ТГ.)]]/70)&gt;5000,(БД_2023[[#This Row],[ВЫРУЧКА (ТГ.)]]/70),"")</f>
        <v/>
      </c>
      <c r="L1611" t="str">
        <f>_xlfn.CONCAT(БД_2023[[#This Row],[Имя]]," ",RIGHT(БД_2023[[#This Row],[Номер телефона]],5))</f>
        <v>ОЛЬГА 4****</v>
      </c>
      <c r="M1611" s="17" t="str">
        <f>VLOOKUP(БД_2023[[#This Row],[Имя]],'СВ данные'!$A$1:$B$212,2,0)</f>
        <v>Ж</v>
      </c>
      <c r="N1611" t="s">
        <v>710</v>
      </c>
      <c r="O1611" t="str">
        <f>VLOOKUP(БД_2023[[#This Row],[Товар]],'СВ данные'!$E$2:$F$373,2,0)</f>
        <v>Разное</v>
      </c>
    </row>
    <row r="1612" spans="1:15" x14ac:dyDescent="0.2">
      <c r="A1612" t="s">
        <v>0</v>
      </c>
      <c r="B1612" s="4">
        <v>45359</v>
      </c>
      <c r="C1612" t="s">
        <v>441</v>
      </c>
      <c r="D1612" s="33" t="s">
        <v>750</v>
      </c>
      <c r="E1612" t="s">
        <v>219</v>
      </c>
      <c r="F1612" s="5">
        <v>8390</v>
      </c>
      <c r="G1612" s="1">
        <v>13.3</v>
      </c>
      <c r="H1612" t="s">
        <v>37</v>
      </c>
      <c r="I1612" s="3">
        <v>69790</v>
      </c>
      <c r="J1612" s="17" t="s">
        <v>533</v>
      </c>
      <c r="K1612" t="str">
        <f>IF((БД_2023[[#This Row],[ВЫРУЧКА (ТГ.)]]/70)&gt;5000,(БД_2023[[#This Row],[ВЫРУЧКА (ТГ.)]]/70),"")</f>
        <v/>
      </c>
      <c r="L1612" t="str">
        <f>_xlfn.CONCAT(БД_2023[[#This Row],[Имя]]," ",RIGHT(БД_2023[[#This Row],[Номер телефона]],5))</f>
        <v>ЗОЯ 8****</v>
      </c>
      <c r="M1612" s="17" t="str">
        <f>VLOOKUP(БД_2023[[#This Row],[Имя]],'СВ данные'!$A$1:$B$212,2,0)</f>
        <v>Ж</v>
      </c>
      <c r="N1612" t="s">
        <v>711</v>
      </c>
      <c r="O1612" t="str">
        <f>VLOOKUP(БД_2023[[#This Row],[Товар]],'СВ данные'!$E$2:$F$373,2,0)</f>
        <v>ЗОО Товары</v>
      </c>
    </row>
    <row r="1613" spans="1:15" x14ac:dyDescent="0.2">
      <c r="A1613" t="s">
        <v>11</v>
      </c>
      <c r="B1613" s="4">
        <v>45359</v>
      </c>
      <c r="C1613" t="s">
        <v>431</v>
      </c>
      <c r="D1613" s="33" t="s">
        <v>1354</v>
      </c>
      <c r="E1613" t="s">
        <v>373</v>
      </c>
      <c r="F1613" s="5">
        <v>18084</v>
      </c>
      <c r="G1613" s="1" t="s">
        <v>30</v>
      </c>
      <c r="H1613" t="s">
        <v>12</v>
      </c>
      <c r="I1613" s="3">
        <v>105000</v>
      </c>
      <c r="J1613" s="17" t="s">
        <v>533</v>
      </c>
      <c r="K1613" t="str">
        <f>IF((БД_2023[[#This Row],[ВЫРУЧКА (ТГ.)]]/70)&gt;5000,(БД_2023[[#This Row],[ВЫРУЧКА (ТГ.)]]/70),"")</f>
        <v/>
      </c>
      <c r="L1613" t="str">
        <f>_xlfn.CONCAT(БД_2023[[#This Row],[Имя]]," ",RIGHT(БД_2023[[#This Row],[Номер телефона]],5))</f>
        <v>АНАСТАСИЯ 1****</v>
      </c>
      <c r="M1613" s="17" t="str">
        <f>VLOOKUP(БД_2023[[#This Row],[Имя]],'СВ данные'!$A$1:$B$212,2,0)</f>
        <v>Ж</v>
      </c>
      <c r="N1613" t="s">
        <v>711</v>
      </c>
      <c r="O1613" t="str">
        <f>VLOOKUP(БД_2023[[#This Row],[Товар]],'СВ данные'!$E$2:$F$373,2,0)</f>
        <v>Цифровая техника</v>
      </c>
    </row>
    <row r="1614" spans="1:15" x14ac:dyDescent="0.2">
      <c r="A1614" t="s">
        <v>376</v>
      </c>
      <c r="B1614" s="4">
        <v>45359</v>
      </c>
      <c r="C1614" t="s">
        <v>566</v>
      </c>
      <c r="D1614" s="33" t="s">
        <v>1355</v>
      </c>
      <c r="E1614" t="s">
        <v>151</v>
      </c>
      <c r="F1614" s="5">
        <v>50.92</v>
      </c>
      <c r="G1614" s="1">
        <v>13.15</v>
      </c>
      <c r="H1614" t="s">
        <v>39</v>
      </c>
      <c r="I1614" s="3">
        <v>21026.6</v>
      </c>
      <c r="J1614" s="17" t="s">
        <v>533</v>
      </c>
      <c r="K1614" t="str">
        <f>IF((БД_2023[[#This Row],[ВЫРУЧКА (ТГ.)]]/70)&gt;5000,(БД_2023[[#This Row],[ВЫРУЧКА (ТГ.)]]/70),"")</f>
        <v/>
      </c>
      <c r="L1614" t="str">
        <f>_xlfn.CONCAT(БД_2023[[#This Row],[Имя]]," ",RIGHT(БД_2023[[#This Row],[Номер телефона]],5))</f>
        <v>ГЕОРГИЙ 8****</v>
      </c>
      <c r="M1614" s="17" t="str">
        <f>VLOOKUP(БД_2023[[#This Row],[Имя]],'СВ данные'!$A$1:$B$212,2,0)</f>
        <v>М</v>
      </c>
      <c r="N1614" t="s">
        <v>711</v>
      </c>
      <c r="O1614" t="str">
        <f>VLOOKUP(БД_2023[[#This Row],[Товар]],'СВ данные'!$E$2:$F$373,2,0)</f>
        <v>Образцы</v>
      </c>
    </row>
    <row r="1615" spans="1:15" x14ac:dyDescent="0.2">
      <c r="A1615" t="s">
        <v>9</v>
      </c>
      <c r="B1615" s="4">
        <v>45359</v>
      </c>
      <c r="C1615" t="s">
        <v>414</v>
      </c>
      <c r="D1615" s="33" t="s">
        <v>1356</v>
      </c>
      <c r="E1615" t="s">
        <v>359</v>
      </c>
      <c r="F1615" s="5">
        <v>8659</v>
      </c>
      <c r="G1615" s="1">
        <v>13.05</v>
      </c>
      <c r="H1615" t="s">
        <v>36</v>
      </c>
      <c r="I1615" s="3">
        <v>71470</v>
      </c>
      <c r="J1615" s="17" t="s">
        <v>533</v>
      </c>
      <c r="K1615" t="str">
        <f>IF((БД_2023[[#This Row],[ВЫРУЧКА (ТГ.)]]/70)&gt;5000,(БД_2023[[#This Row],[ВЫРУЧКА (ТГ.)]]/70),"")</f>
        <v/>
      </c>
      <c r="L1615" t="str">
        <f>_xlfn.CONCAT(БД_2023[[#This Row],[Имя]]," ",RIGHT(БД_2023[[#This Row],[Номер телефона]],5))</f>
        <v>ЕКАТЕРИНА 1****</v>
      </c>
      <c r="M1615" s="17" t="str">
        <f>VLOOKUP(БД_2023[[#This Row],[Имя]],'СВ данные'!$A$1:$B$212,2,0)</f>
        <v>Ж</v>
      </c>
      <c r="N1615" t="s">
        <v>711</v>
      </c>
      <c r="O1615" t="str">
        <f>VLOOKUP(БД_2023[[#This Row],[Товар]],'СВ данные'!$E$2:$F$373,2,0)</f>
        <v>Товары для кухни</v>
      </c>
    </row>
    <row r="1616" spans="1:15" x14ac:dyDescent="0.2">
      <c r="A1616" t="s">
        <v>0</v>
      </c>
      <c r="B1616" s="4">
        <v>45360</v>
      </c>
      <c r="C1616" t="s">
        <v>568</v>
      </c>
      <c r="D1616" s="33" t="s">
        <v>1324</v>
      </c>
      <c r="E1616" t="s">
        <v>151</v>
      </c>
      <c r="F1616" s="5">
        <v>1100</v>
      </c>
      <c r="G1616" s="1">
        <v>66</v>
      </c>
      <c r="H1616" t="s">
        <v>379</v>
      </c>
      <c r="I1616" s="3">
        <v>15484</v>
      </c>
      <c r="J1616" s="17" t="s">
        <v>535</v>
      </c>
      <c r="K1616" t="str">
        <f>IF((БД_2023[[#This Row],[ВЫРУЧКА (ТГ.)]]/70)&gt;5000,(БД_2023[[#This Row],[ВЫРУЧКА (ТГ.)]]/70),"")</f>
        <v/>
      </c>
      <c r="L1616" t="str">
        <f>_xlfn.CONCAT(БД_2023[[#This Row],[Имя]]," ",RIGHT(БД_2023[[#This Row],[Номер телефона]],5))</f>
        <v>БОЛАТ 3****</v>
      </c>
      <c r="M1616" s="17" t="str">
        <f>VLOOKUP(БД_2023[[#This Row],[Имя]],'СВ данные'!$A$1:$B$212,2,0)</f>
        <v>М</v>
      </c>
      <c r="N1616" t="s">
        <v>710</v>
      </c>
      <c r="O1616" t="str">
        <f>VLOOKUP(БД_2023[[#This Row],[Товар]],'СВ данные'!$E$2:$F$373,2,0)</f>
        <v>Образцы</v>
      </c>
    </row>
    <row r="1617" spans="1:15" x14ac:dyDescent="0.2">
      <c r="A1617" t="s">
        <v>11</v>
      </c>
      <c r="B1617" s="4">
        <v>45360</v>
      </c>
      <c r="C1617" t="s">
        <v>431</v>
      </c>
      <c r="D1617" s="33" t="s">
        <v>1117</v>
      </c>
      <c r="E1617" t="s">
        <v>179</v>
      </c>
      <c r="F1617" s="5">
        <v>555</v>
      </c>
      <c r="G1617" s="1">
        <v>13.25</v>
      </c>
      <c r="H1617" t="s">
        <v>33</v>
      </c>
      <c r="I1617" s="3">
        <v>49000</v>
      </c>
      <c r="J1617" s="17" t="s">
        <v>717</v>
      </c>
      <c r="K1617" t="str">
        <f>IF((БД_2023[[#This Row],[ВЫРУЧКА (ТГ.)]]/70)&gt;5000,(БД_2023[[#This Row],[ВЫРУЧКА (ТГ.)]]/70),"")</f>
        <v/>
      </c>
      <c r="L1617" t="str">
        <f>_xlfn.CONCAT(БД_2023[[#This Row],[Имя]]," ",RIGHT(БД_2023[[#This Row],[Номер телефона]],5))</f>
        <v>АНАСТАСИЯ 0****</v>
      </c>
      <c r="M1617" s="17" t="str">
        <f>VLOOKUP(БД_2023[[#This Row],[Имя]],'СВ данные'!$A$1:$B$212,2,0)</f>
        <v>Ж</v>
      </c>
      <c r="N1617" t="s">
        <v>710</v>
      </c>
      <c r="O1617" t="str">
        <f>VLOOKUP(БД_2023[[#This Row],[Товар]],'СВ данные'!$E$2:$F$373,2,0)</f>
        <v>Разное</v>
      </c>
    </row>
    <row r="1618" spans="1:15" x14ac:dyDescent="0.2">
      <c r="A1618" t="s">
        <v>11</v>
      </c>
      <c r="B1618" s="4">
        <v>45360</v>
      </c>
      <c r="C1618" t="s">
        <v>615</v>
      </c>
      <c r="D1618" s="33" t="s">
        <v>1182</v>
      </c>
      <c r="E1618" t="s">
        <v>372</v>
      </c>
      <c r="F1618" s="5">
        <v>26999</v>
      </c>
      <c r="G1618" s="1">
        <v>70</v>
      </c>
      <c r="H1618" t="s">
        <v>33</v>
      </c>
      <c r="I1618" s="3">
        <v>184520</v>
      </c>
      <c r="J1618" s="17" t="s">
        <v>717</v>
      </c>
      <c r="K1618" t="str">
        <f>IF((БД_2023[[#This Row],[ВЫРУЧКА (ТГ.)]]/70)&gt;5000,(БД_2023[[#This Row],[ВЫРУЧКА (ТГ.)]]/70),"")</f>
        <v/>
      </c>
      <c r="L1618" t="str">
        <f>_xlfn.CONCAT(БД_2023[[#This Row],[Имя]]," ",RIGHT(БД_2023[[#This Row],[Номер телефона]],5))</f>
        <v>ДАМИР 4****</v>
      </c>
      <c r="M1618" s="17" t="str">
        <f>VLOOKUP(БД_2023[[#This Row],[Имя]],'СВ данные'!$A$1:$B$212,2,0)</f>
        <v>М</v>
      </c>
      <c r="N1618" t="s">
        <v>710</v>
      </c>
      <c r="O1618" t="str">
        <f>VLOOKUP(БД_2023[[#This Row],[Товар]],'СВ данные'!$E$2:$F$373,2,0)</f>
        <v>Цифровая техника</v>
      </c>
    </row>
    <row r="1619" spans="1:15" x14ac:dyDescent="0.2">
      <c r="A1619" t="s">
        <v>0</v>
      </c>
      <c r="B1619" s="4">
        <v>45361</v>
      </c>
      <c r="C1619" t="s">
        <v>427</v>
      </c>
      <c r="D1619" s="33" t="s">
        <v>1357</v>
      </c>
      <c r="E1619" t="s">
        <v>49</v>
      </c>
      <c r="F1619" s="5">
        <v>6279</v>
      </c>
      <c r="G1619" s="1">
        <v>13.3</v>
      </c>
      <c r="H1619" t="s">
        <v>36</v>
      </c>
      <c r="I1619" s="3">
        <v>54250</v>
      </c>
      <c r="J1619" s="17" t="s">
        <v>352</v>
      </c>
      <c r="K1619" t="str">
        <f>IF((БД_2023[[#This Row],[ВЫРУЧКА (ТГ.)]]/70)&gt;5000,(БД_2023[[#This Row],[ВЫРУЧКА (ТГ.)]]/70),"")</f>
        <v/>
      </c>
      <c r="L1619" t="str">
        <f>_xlfn.CONCAT(БД_2023[[#This Row],[Имя]]," ",RIGHT(БД_2023[[#This Row],[Номер телефона]],5))</f>
        <v>ДАРЬЯ 2****</v>
      </c>
      <c r="M1619" s="17" t="str">
        <f>VLOOKUP(БД_2023[[#This Row],[Имя]],'СВ данные'!$A$1:$B$212,2,0)</f>
        <v>Ж</v>
      </c>
      <c r="N1619" t="s">
        <v>711</v>
      </c>
      <c r="O1619" t="str">
        <f>VLOOKUP(БД_2023[[#This Row],[Товар]],'СВ данные'!$E$2:$F$373,2,0)</f>
        <v>Сумки</v>
      </c>
    </row>
    <row r="1620" spans="1:15" x14ac:dyDescent="0.2">
      <c r="A1620" t="s">
        <v>0</v>
      </c>
      <c r="B1620" s="4">
        <v>45362</v>
      </c>
      <c r="C1620" t="s">
        <v>398</v>
      </c>
      <c r="D1620" s="33" t="s">
        <v>796</v>
      </c>
      <c r="E1620" t="s">
        <v>222</v>
      </c>
      <c r="F1620" s="5">
        <v>14004</v>
      </c>
      <c r="G1620" s="1">
        <v>70</v>
      </c>
      <c r="H1620" t="s">
        <v>37</v>
      </c>
      <c r="I1620" s="3">
        <v>83580</v>
      </c>
      <c r="J1620" s="17" t="s">
        <v>534</v>
      </c>
      <c r="K1620" t="str">
        <f>IF((БД_2023[[#This Row],[ВЫРУЧКА (ТГ.)]]/70)&gt;5000,(БД_2023[[#This Row],[ВЫРУЧКА (ТГ.)]]/70),"")</f>
        <v/>
      </c>
      <c r="L1620" t="str">
        <f>_xlfn.CONCAT(БД_2023[[#This Row],[Имя]]," ",RIGHT(БД_2023[[#This Row],[Номер телефона]],5))</f>
        <v>МАРАТ 9****</v>
      </c>
      <c r="M1620" s="17" t="str">
        <f>VLOOKUP(БД_2023[[#This Row],[Имя]],'СВ данные'!$A$1:$B$212,2,0)</f>
        <v>М</v>
      </c>
      <c r="N1620" t="s">
        <v>710</v>
      </c>
      <c r="O1620" t="str">
        <f>VLOOKUP(БД_2023[[#This Row],[Товар]],'СВ данные'!$E$2:$F$373,2,0)</f>
        <v>ЗОО Товары</v>
      </c>
    </row>
    <row r="1621" spans="1:15" x14ac:dyDescent="0.2">
      <c r="A1621" t="s">
        <v>11</v>
      </c>
      <c r="B1621" s="4">
        <v>45362</v>
      </c>
      <c r="C1621" t="s">
        <v>410</v>
      </c>
      <c r="D1621" s="33" t="s">
        <v>1043</v>
      </c>
      <c r="E1621" t="s">
        <v>139</v>
      </c>
      <c r="F1621" s="5">
        <v>8688</v>
      </c>
      <c r="G1621" s="1">
        <v>13.25</v>
      </c>
      <c r="H1621" t="s">
        <v>33</v>
      </c>
      <c r="I1621" s="3">
        <v>60830</v>
      </c>
      <c r="J1621" s="17" t="s">
        <v>25</v>
      </c>
      <c r="K1621" t="str">
        <f>IF((БД_2023[[#This Row],[ВЫРУЧКА (ТГ.)]]/70)&gt;5000,(БД_2023[[#This Row],[ВЫРУЧКА (ТГ.)]]/70),"")</f>
        <v/>
      </c>
      <c r="L1621" t="str">
        <f>_xlfn.CONCAT(БД_2023[[#This Row],[Имя]]," ",RIGHT(БД_2023[[#This Row],[Номер телефона]],5))</f>
        <v>ОЛЬГА 9****</v>
      </c>
      <c r="M1621" s="17" t="str">
        <f>VLOOKUP(БД_2023[[#This Row],[Имя]],'СВ данные'!$A$1:$B$212,2,0)</f>
        <v>Ж</v>
      </c>
      <c r="N1621" t="s">
        <v>711</v>
      </c>
      <c r="O1621" t="str">
        <f>VLOOKUP(БД_2023[[#This Row],[Товар]],'СВ данные'!$E$2:$F$373,2,0)</f>
        <v>Для дома</v>
      </c>
    </row>
    <row r="1622" spans="1:15" x14ac:dyDescent="0.2">
      <c r="A1622" t="s">
        <v>14</v>
      </c>
      <c r="B1622" s="4">
        <v>45362</v>
      </c>
      <c r="C1622" t="s">
        <v>570</v>
      </c>
      <c r="D1622" s="33" t="s">
        <v>1358</v>
      </c>
      <c r="E1622" t="s">
        <v>49</v>
      </c>
      <c r="F1622" s="5">
        <v>9735</v>
      </c>
      <c r="G1622" s="1">
        <v>13.04</v>
      </c>
      <c r="H1622" t="s">
        <v>354</v>
      </c>
      <c r="I1622" s="3">
        <v>89320</v>
      </c>
      <c r="J1622" s="17" t="s">
        <v>352</v>
      </c>
      <c r="K1622" t="str">
        <f>IF((БД_2023[[#This Row],[ВЫРУЧКА (ТГ.)]]/70)&gt;5000,(БД_2023[[#This Row],[ВЫРУЧКА (ТГ.)]]/70),"")</f>
        <v/>
      </c>
      <c r="L1622" t="str">
        <f>_xlfn.CONCAT(БД_2023[[#This Row],[Имя]]," ",RIGHT(БД_2023[[#This Row],[Номер телефона]],5))</f>
        <v>АРТЁМ 1****</v>
      </c>
      <c r="M1622" s="17" t="str">
        <f>VLOOKUP(БД_2023[[#This Row],[Имя]],'СВ данные'!$A$1:$B$212,2,0)</f>
        <v>М</v>
      </c>
      <c r="N1622" t="s">
        <v>711</v>
      </c>
      <c r="O1622" t="str">
        <f>VLOOKUP(БД_2023[[#This Row],[Товар]],'СВ данные'!$E$2:$F$373,2,0)</f>
        <v>Сумки</v>
      </c>
    </row>
    <row r="1623" spans="1:15" x14ac:dyDescent="0.2">
      <c r="A1623" t="s">
        <v>0</v>
      </c>
      <c r="B1623" s="4">
        <v>45363</v>
      </c>
      <c r="C1623" t="s">
        <v>402</v>
      </c>
      <c r="D1623" s="33" t="s">
        <v>845</v>
      </c>
      <c r="E1623" t="s">
        <v>234</v>
      </c>
      <c r="F1623" s="5">
        <v>12520</v>
      </c>
      <c r="G1623" s="1">
        <v>70</v>
      </c>
      <c r="H1623" t="s">
        <v>35</v>
      </c>
      <c r="I1623" s="3">
        <v>114030</v>
      </c>
      <c r="J1623" s="17" t="s">
        <v>535</v>
      </c>
      <c r="K1623" t="str">
        <f>IF((БД_2023[[#This Row],[ВЫРУЧКА (ТГ.)]]/70)&gt;5000,(БД_2023[[#This Row],[ВЫРУЧКА (ТГ.)]]/70),"")</f>
        <v/>
      </c>
      <c r="L1623" t="str">
        <f>_xlfn.CONCAT(БД_2023[[#This Row],[Имя]]," ",RIGHT(БД_2023[[#This Row],[Номер телефона]],5))</f>
        <v>КСЕНИЯ 2****</v>
      </c>
      <c r="M1623" s="17" t="str">
        <f>VLOOKUP(БД_2023[[#This Row],[Имя]],'СВ данные'!$A$1:$B$212,2,0)</f>
        <v>Ж</v>
      </c>
      <c r="N1623" t="s">
        <v>710</v>
      </c>
      <c r="O1623" t="str">
        <f>VLOOKUP(БД_2023[[#This Row],[Товар]],'СВ данные'!$E$2:$F$373,2,0)</f>
        <v>Разное</v>
      </c>
    </row>
    <row r="1624" spans="1:15" x14ac:dyDescent="0.2">
      <c r="A1624" t="s">
        <v>377</v>
      </c>
      <c r="B1624" s="4">
        <v>45363</v>
      </c>
      <c r="C1624" t="s">
        <v>395</v>
      </c>
      <c r="D1624" s="33" t="s">
        <v>1348</v>
      </c>
      <c r="E1624" t="s">
        <v>65</v>
      </c>
      <c r="F1624" s="5">
        <v>5066</v>
      </c>
      <c r="G1624" s="1">
        <v>13.3</v>
      </c>
      <c r="H1624" t="s">
        <v>34</v>
      </c>
      <c r="I1624" s="3">
        <v>78820</v>
      </c>
      <c r="J1624" s="17" t="s">
        <v>554</v>
      </c>
      <c r="K1624" t="str">
        <f>IF((БД_2023[[#This Row],[ВЫРУЧКА (ТГ.)]]/70)&gt;5000,(БД_2023[[#This Row],[ВЫРУЧКА (ТГ.)]]/70),"")</f>
        <v/>
      </c>
      <c r="L1624" t="str">
        <f>_xlfn.CONCAT(БД_2023[[#This Row],[Имя]]," ",RIGHT(БД_2023[[#This Row],[Номер телефона]],5))</f>
        <v>ЮЛИЯ 4****</v>
      </c>
      <c r="M1624" s="17" t="str">
        <f>VLOOKUP(БД_2023[[#This Row],[Имя]],'СВ данные'!$A$1:$B$212,2,0)</f>
        <v>Ж</v>
      </c>
      <c r="N1624" t="s">
        <v>713</v>
      </c>
      <c r="O1624" t="str">
        <f>VLOOKUP(БД_2023[[#This Row],[Товар]],'СВ данные'!$E$2:$F$373,2,0)</f>
        <v>Игрушки</v>
      </c>
    </row>
    <row r="1625" spans="1:15" x14ac:dyDescent="0.2">
      <c r="A1625" t="s">
        <v>376</v>
      </c>
      <c r="B1625" s="4">
        <v>45364</v>
      </c>
      <c r="C1625" t="s">
        <v>353</v>
      </c>
      <c r="D1625" s="33" t="s">
        <v>1349</v>
      </c>
      <c r="E1625" t="s">
        <v>175</v>
      </c>
      <c r="F1625" s="5">
        <v>11956</v>
      </c>
      <c r="G1625" s="1">
        <v>13.3</v>
      </c>
      <c r="H1625" t="s">
        <v>36</v>
      </c>
      <c r="I1625" s="3">
        <v>171220</v>
      </c>
      <c r="J1625" s="17" t="s">
        <v>533</v>
      </c>
      <c r="K1625" t="str">
        <f>IF((БД_2023[[#This Row],[ВЫРУЧКА (ТГ.)]]/70)&gt;5000,(БД_2023[[#This Row],[ВЫРУЧКА (ТГ.)]]/70),"")</f>
        <v/>
      </c>
      <c r="L1625" t="str">
        <f>_xlfn.CONCAT(БД_2023[[#This Row],[Имя]]," ",RIGHT(БД_2023[[#This Row],[Номер телефона]],5))</f>
        <v>ИРИНА 3****</v>
      </c>
      <c r="M1625" s="17" t="str">
        <f>VLOOKUP(БД_2023[[#This Row],[Имя]],'СВ данные'!$A$1:$B$212,2,0)</f>
        <v>Ж</v>
      </c>
      <c r="N1625" t="s">
        <v>711</v>
      </c>
      <c r="O1625" t="str">
        <f>VLOOKUP(БД_2023[[#This Row],[Товар]],'СВ данные'!$E$2:$F$373,2,0)</f>
        <v>Одежда</v>
      </c>
    </row>
    <row r="1626" spans="1:15" x14ac:dyDescent="0.2">
      <c r="A1626" t="s">
        <v>11</v>
      </c>
      <c r="B1626" s="4">
        <v>45364</v>
      </c>
      <c r="C1626" t="s">
        <v>453</v>
      </c>
      <c r="D1626" s="33" t="s">
        <v>1115</v>
      </c>
      <c r="E1626" t="s">
        <v>139</v>
      </c>
      <c r="F1626" s="5">
        <v>6905</v>
      </c>
      <c r="G1626" s="1">
        <v>13.03</v>
      </c>
      <c r="H1626" t="s">
        <v>36</v>
      </c>
      <c r="I1626" s="3">
        <v>38640</v>
      </c>
      <c r="J1626" s="17" t="s">
        <v>25</v>
      </c>
      <c r="K1626" t="str">
        <f>IF((БД_2023[[#This Row],[ВЫРУЧКА (ТГ.)]]/70)&gt;5000,(БД_2023[[#This Row],[ВЫРУЧКА (ТГ.)]]/70),"")</f>
        <v/>
      </c>
      <c r="L1626" t="str">
        <f>_xlfn.CONCAT(БД_2023[[#This Row],[Имя]]," ",RIGHT(БД_2023[[#This Row],[Номер телефона]],5))</f>
        <v>МАРИЯ 6****</v>
      </c>
      <c r="M1626" s="17" t="str">
        <f>VLOOKUP(БД_2023[[#This Row],[Имя]],'СВ данные'!$A$1:$B$212,2,0)</f>
        <v>Ж</v>
      </c>
      <c r="N1626" t="s">
        <v>711</v>
      </c>
      <c r="O1626" t="str">
        <f>VLOOKUP(БД_2023[[#This Row],[Товар]],'СВ данные'!$E$2:$F$373,2,0)</f>
        <v>Для дома</v>
      </c>
    </row>
    <row r="1627" spans="1:15" x14ac:dyDescent="0.2">
      <c r="A1627" t="s">
        <v>18</v>
      </c>
      <c r="B1627" s="4">
        <v>45364</v>
      </c>
      <c r="C1627" t="s">
        <v>413</v>
      </c>
      <c r="D1627" s="33" t="s">
        <v>929</v>
      </c>
      <c r="E1627" t="s">
        <v>179</v>
      </c>
      <c r="F1627" s="5">
        <v>11395</v>
      </c>
      <c r="G1627" s="1">
        <v>13.03</v>
      </c>
      <c r="H1627" t="s">
        <v>34</v>
      </c>
      <c r="I1627" s="3">
        <v>186410</v>
      </c>
      <c r="J1627" s="17" t="s">
        <v>533</v>
      </c>
      <c r="K1627" t="str">
        <f>IF((БД_2023[[#This Row],[ВЫРУЧКА (ТГ.)]]/70)&gt;5000,(БД_2023[[#This Row],[ВЫРУЧКА (ТГ.)]]/70),"")</f>
        <v/>
      </c>
      <c r="L1627" t="str">
        <f>_xlfn.CONCAT(БД_2023[[#This Row],[Имя]]," ",RIGHT(БД_2023[[#This Row],[Номер телефона]],5))</f>
        <v>АЛЕКСАНДР 5****</v>
      </c>
      <c r="M1627" s="17" t="str">
        <f>VLOOKUP(БД_2023[[#This Row],[Имя]],'СВ данные'!$A$1:$B$212,2,0)</f>
        <v>М</v>
      </c>
      <c r="N1627" t="s">
        <v>711</v>
      </c>
      <c r="O1627" t="str">
        <f>VLOOKUP(БД_2023[[#This Row],[Товар]],'СВ данные'!$E$2:$F$373,2,0)</f>
        <v>Разное</v>
      </c>
    </row>
    <row r="1628" spans="1:15" x14ac:dyDescent="0.2">
      <c r="A1628" t="s">
        <v>11</v>
      </c>
      <c r="B1628" s="4">
        <v>45364</v>
      </c>
      <c r="C1628" t="s">
        <v>400</v>
      </c>
      <c r="D1628" s="33" t="s">
        <v>872</v>
      </c>
      <c r="E1628" t="s">
        <v>371</v>
      </c>
      <c r="F1628" s="5">
        <v>3955</v>
      </c>
      <c r="G1628" s="1">
        <v>13.03</v>
      </c>
      <c r="H1628" t="s">
        <v>36</v>
      </c>
      <c r="I1628" s="3">
        <v>49000</v>
      </c>
      <c r="J1628" s="17" t="s">
        <v>25</v>
      </c>
      <c r="K1628" t="str">
        <f>IF((БД_2023[[#This Row],[ВЫРУЧКА (ТГ.)]]/70)&gt;5000,(БД_2023[[#This Row],[ВЫРУЧКА (ТГ.)]]/70),"")</f>
        <v/>
      </c>
      <c r="L1628" t="str">
        <f>_xlfn.CONCAT(БД_2023[[#This Row],[Имя]]," ",RIGHT(БД_2023[[#This Row],[Номер телефона]],5))</f>
        <v>АННА 3****</v>
      </c>
      <c r="M1628" s="17" t="str">
        <f>VLOOKUP(БД_2023[[#This Row],[Имя]],'СВ данные'!$A$1:$B$212,2,0)</f>
        <v>Ж</v>
      </c>
      <c r="N1628" t="s">
        <v>711</v>
      </c>
      <c r="O1628" t="str">
        <f>VLOOKUP(БД_2023[[#This Row],[Товар]],'СВ данные'!$E$2:$F$373,2,0)</f>
        <v>Бижутерия</v>
      </c>
    </row>
    <row r="1629" spans="1:15" x14ac:dyDescent="0.2">
      <c r="A1629" t="s">
        <v>18</v>
      </c>
      <c r="B1629" s="4">
        <v>45365</v>
      </c>
      <c r="C1629" t="s">
        <v>449</v>
      </c>
      <c r="D1629" s="33" t="s">
        <v>1359</v>
      </c>
      <c r="E1629" t="s">
        <v>366</v>
      </c>
      <c r="F1629" s="5">
        <v>4905</v>
      </c>
      <c r="G1629" s="1">
        <v>13.03</v>
      </c>
      <c r="H1629" t="s">
        <v>34</v>
      </c>
      <c r="I1629" s="3">
        <v>65870</v>
      </c>
      <c r="J1629" s="17" t="s">
        <v>533</v>
      </c>
      <c r="K1629" t="str">
        <f>IF((БД_2023[[#This Row],[ВЫРУЧКА (ТГ.)]]/70)&gt;5000,(БД_2023[[#This Row],[ВЫРУЧКА (ТГ.)]]/70),"")</f>
        <v/>
      </c>
      <c r="L1629" t="str">
        <f>_xlfn.CONCAT(БД_2023[[#This Row],[Имя]]," ",RIGHT(БД_2023[[#This Row],[Номер телефона]],5))</f>
        <v>ВИКТОРИЯ 9****</v>
      </c>
      <c r="M1629" s="17" t="str">
        <f>VLOOKUP(БД_2023[[#This Row],[Имя]],'СВ данные'!$A$1:$B$212,2,0)</f>
        <v>Ж</v>
      </c>
      <c r="N1629" t="s">
        <v>711</v>
      </c>
      <c r="O1629" t="str">
        <f>VLOOKUP(БД_2023[[#This Row],[Товар]],'СВ данные'!$E$2:$F$373,2,0)</f>
        <v>Разное</v>
      </c>
    </row>
    <row r="1630" spans="1:15" x14ac:dyDescent="0.2">
      <c r="A1630" t="s">
        <v>376</v>
      </c>
      <c r="B1630" s="4">
        <v>45365</v>
      </c>
      <c r="C1630" t="s">
        <v>414</v>
      </c>
      <c r="D1630" s="18" t="s">
        <v>1360</v>
      </c>
      <c r="E1630" t="s">
        <v>65</v>
      </c>
      <c r="F1630" s="5">
        <v>1700</v>
      </c>
      <c r="G1630" s="1">
        <v>65</v>
      </c>
      <c r="H1630" t="s">
        <v>39</v>
      </c>
      <c r="I1630" s="3">
        <v>50610</v>
      </c>
      <c r="J1630" s="17" t="s">
        <v>535</v>
      </c>
      <c r="K1630" t="str">
        <f>IF((БД_2023[[#This Row],[ВЫРУЧКА (ТГ.)]]/70)&gt;5000,(БД_2023[[#This Row],[ВЫРУЧКА (ТГ.)]]/70),"")</f>
        <v/>
      </c>
      <c r="L1630" t="str">
        <f>_xlfn.CONCAT(БД_2023[[#This Row],[Имя]]," ",RIGHT(БД_2023[[#This Row],[Номер телефона]],5))</f>
        <v>ЕКАТЕРИНА 1****</v>
      </c>
      <c r="M1630" s="17" t="str">
        <f>VLOOKUP(БД_2023[[#This Row],[Имя]],'СВ данные'!$A$1:$B$212,2,0)</f>
        <v>Ж</v>
      </c>
      <c r="N1630" t="s">
        <v>710</v>
      </c>
      <c r="O1630" t="str">
        <f>VLOOKUP(БД_2023[[#This Row],[Товар]],'СВ данные'!$E$2:$F$373,2,0)</f>
        <v>Игрушки</v>
      </c>
    </row>
    <row r="1631" spans="1:15" x14ac:dyDescent="0.2">
      <c r="A1631" t="s">
        <v>0</v>
      </c>
      <c r="B1631" s="4">
        <v>45366</v>
      </c>
      <c r="C1631" t="s">
        <v>353</v>
      </c>
      <c r="D1631" s="33" t="s">
        <v>1023</v>
      </c>
      <c r="E1631" t="s">
        <v>211</v>
      </c>
      <c r="F1631" s="5">
        <v>8251</v>
      </c>
      <c r="G1631" s="1">
        <v>13.4</v>
      </c>
      <c r="H1631" t="s">
        <v>36</v>
      </c>
      <c r="I1631" s="3">
        <v>125090</v>
      </c>
      <c r="J1631" s="17" t="s">
        <v>533</v>
      </c>
      <c r="K1631" t="str">
        <f>IF((БД_2023[[#This Row],[ВЫРУЧКА (ТГ.)]]/70)&gt;5000,(БД_2023[[#This Row],[ВЫРУЧКА (ТГ.)]]/70),"")</f>
        <v/>
      </c>
      <c r="L1631" t="str">
        <f>_xlfn.CONCAT(БД_2023[[#This Row],[Имя]]," ",RIGHT(БД_2023[[#This Row],[Номер телефона]],5))</f>
        <v>ИРИНА 6****</v>
      </c>
      <c r="M1631" s="17" t="str">
        <f>VLOOKUP(БД_2023[[#This Row],[Имя]],'СВ данные'!$A$1:$B$212,2,0)</f>
        <v>Ж</v>
      </c>
      <c r="N1631" t="s">
        <v>711</v>
      </c>
      <c r="O1631" t="str">
        <f>VLOOKUP(БД_2023[[#This Row],[Товар]],'СВ данные'!$E$2:$F$373,2,0)</f>
        <v>Разное</v>
      </c>
    </row>
    <row r="1632" spans="1:15" x14ac:dyDescent="0.2">
      <c r="A1632" t="s">
        <v>0</v>
      </c>
      <c r="B1632" s="4">
        <v>45366</v>
      </c>
      <c r="C1632" t="s">
        <v>399</v>
      </c>
      <c r="D1632" s="33" t="s">
        <v>779</v>
      </c>
      <c r="E1632" s="7" t="s">
        <v>55</v>
      </c>
      <c r="F1632" s="5">
        <v>16480</v>
      </c>
      <c r="G1632" s="1">
        <v>65.5</v>
      </c>
      <c r="H1632" t="s">
        <v>37</v>
      </c>
      <c r="I1632" s="3">
        <v>117600</v>
      </c>
      <c r="J1632" s="17" t="s">
        <v>535</v>
      </c>
      <c r="K1632" t="str">
        <f>IF((БД_2023[[#This Row],[ВЫРУЧКА (ТГ.)]]/70)&gt;5000,(БД_2023[[#This Row],[ВЫРУЧКА (ТГ.)]]/70),"")</f>
        <v/>
      </c>
      <c r="L1632" t="str">
        <f>_xlfn.CONCAT(БД_2023[[#This Row],[Имя]]," ",RIGHT(БД_2023[[#This Row],[Номер телефона]],5))</f>
        <v>НАТАЛЬЯ 1****</v>
      </c>
      <c r="M1632" s="17" t="str">
        <f>VLOOKUP(БД_2023[[#This Row],[Имя]],'СВ данные'!$A$1:$B$212,2,0)</f>
        <v>Ж</v>
      </c>
      <c r="N1632" t="s">
        <v>710</v>
      </c>
      <c r="O1632" t="str">
        <f>VLOOKUP(БД_2023[[#This Row],[Товар]],'СВ данные'!$E$2:$F$373,2,0)</f>
        <v>Для дома</v>
      </c>
    </row>
    <row r="1633" spans="1:15" x14ac:dyDescent="0.2">
      <c r="A1633" t="s">
        <v>0</v>
      </c>
      <c r="B1633" s="4">
        <v>45366</v>
      </c>
      <c r="C1633" t="s">
        <v>398</v>
      </c>
      <c r="D1633" s="33" t="s">
        <v>796</v>
      </c>
      <c r="E1633" t="s">
        <v>363</v>
      </c>
      <c r="F1633" s="5">
        <v>44897</v>
      </c>
      <c r="G1633" s="1">
        <v>65.5</v>
      </c>
      <c r="H1633" t="s">
        <v>37</v>
      </c>
      <c r="I1633" s="3">
        <v>58660</v>
      </c>
      <c r="J1633" s="17" t="s">
        <v>534</v>
      </c>
      <c r="K1633" t="str">
        <f>IF((БД_2023[[#This Row],[ВЫРУЧКА (ТГ.)]]/70)&gt;5000,(БД_2023[[#This Row],[ВЫРУЧКА (ТГ.)]]/70),"")</f>
        <v/>
      </c>
      <c r="L1633" t="str">
        <f>_xlfn.CONCAT(БД_2023[[#This Row],[Имя]]," ",RIGHT(БД_2023[[#This Row],[Номер телефона]],5))</f>
        <v>МАРАТ 9****</v>
      </c>
      <c r="M1633" s="17" t="str">
        <f>VLOOKUP(БД_2023[[#This Row],[Имя]],'СВ данные'!$A$1:$B$212,2,0)</f>
        <v>М</v>
      </c>
      <c r="N1633" t="s">
        <v>710</v>
      </c>
      <c r="O1633" t="str">
        <f>VLOOKUP(БД_2023[[#This Row],[Товар]],'СВ данные'!$E$2:$F$373,2,0)</f>
        <v>Разное</v>
      </c>
    </row>
    <row r="1634" spans="1:15" x14ac:dyDescent="0.2">
      <c r="A1634" t="s">
        <v>376</v>
      </c>
      <c r="B1634" s="4">
        <v>45366</v>
      </c>
      <c r="C1634" t="s">
        <v>456</v>
      </c>
      <c r="D1634" s="33" t="s">
        <v>1361</v>
      </c>
      <c r="E1634" t="s">
        <v>513</v>
      </c>
      <c r="F1634" s="5">
        <v>3267</v>
      </c>
      <c r="G1634" s="1">
        <v>13.2</v>
      </c>
      <c r="H1634" t="s">
        <v>36</v>
      </c>
      <c r="I1634" s="3">
        <v>16590</v>
      </c>
      <c r="J1634" s="17" t="s">
        <v>533</v>
      </c>
      <c r="K1634" t="str">
        <f>IF((БД_2023[[#This Row],[ВЫРУЧКА (ТГ.)]]/70)&gt;5000,(БД_2023[[#This Row],[ВЫРУЧКА (ТГ.)]]/70),"")</f>
        <v/>
      </c>
      <c r="L1634" t="str">
        <f>_xlfn.CONCAT(БД_2023[[#This Row],[Имя]]," ",RIGHT(БД_2023[[#This Row],[Номер телефона]],5))</f>
        <v>ВИТАЛИЙ 8****</v>
      </c>
      <c r="M1634" s="17" t="str">
        <f>VLOOKUP(БД_2023[[#This Row],[Имя]],'СВ данные'!$A$1:$B$212,2,0)</f>
        <v>М</v>
      </c>
      <c r="N1634" t="s">
        <v>711</v>
      </c>
      <c r="O1634" t="str">
        <f>VLOOKUP(БД_2023[[#This Row],[Товар]],'СВ данные'!$E$2:$F$373,2,0)</f>
        <v>Канцтовары</v>
      </c>
    </row>
    <row r="1635" spans="1:15" x14ac:dyDescent="0.2">
      <c r="A1635" t="s">
        <v>11</v>
      </c>
      <c r="B1635" s="4">
        <v>45367</v>
      </c>
      <c r="C1635" t="s">
        <v>593</v>
      </c>
      <c r="D1635" s="33" t="s">
        <v>1054</v>
      </c>
      <c r="E1635" t="s">
        <v>179</v>
      </c>
      <c r="F1635" s="5">
        <v>7467</v>
      </c>
      <c r="G1635" s="1">
        <v>13.04</v>
      </c>
      <c r="H1635" t="s">
        <v>33</v>
      </c>
      <c r="I1635" s="3">
        <v>41790</v>
      </c>
      <c r="J1635" s="17" t="s">
        <v>25</v>
      </c>
      <c r="K1635" t="str">
        <f>IF((БД_2023[[#This Row],[ВЫРУЧКА (ТГ.)]]/70)&gt;5000,(БД_2023[[#This Row],[ВЫРУЧКА (ТГ.)]]/70),"")</f>
        <v/>
      </c>
      <c r="L1635" t="str">
        <f>_xlfn.CONCAT(БД_2023[[#This Row],[Имя]]," ",RIGHT(БД_2023[[#This Row],[Номер телефона]],5))</f>
        <v>АНДРЕЙ 2****</v>
      </c>
      <c r="M1635" s="17" t="str">
        <f>VLOOKUP(БД_2023[[#This Row],[Имя]],'СВ данные'!$A$1:$B$212,2,0)</f>
        <v>М</v>
      </c>
      <c r="N1635" t="s">
        <v>711</v>
      </c>
      <c r="O1635" t="str">
        <f>VLOOKUP(БД_2023[[#This Row],[Товар]],'СВ данные'!$E$2:$F$373,2,0)</f>
        <v>Разное</v>
      </c>
    </row>
    <row r="1636" spans="1:15" x14ac:dyDescent="0.2">
      <c r="A1636" t="s">
        <v>9</v>
      </c>
      <c r="B1636" s="4">
        <v>45367</v>
      </c>
      <c r="C1636" t="s">
        <v>353</v>
      </c>
      <c r="D1636" s="33" t="s">
        <v>1362</v>
      </c>
      <c r="E1636" t="s">
        <v>360</v>
      </c>
      <c r="F1636" s="5">
        <v>6202</v>
      </c>
      <c r="G1636" s="1">
        <v>13.05</v>
      </c>
      <c r="H1636" t="s">
        <v>41</v>
      </c>
      <c r="I1636" s="3">
        <v>77630</v>
      </c>
      <c r="J1636" s="17" t="s">
        <v>548</v>
      </c>
      <c r="K1636" t="str">
        <f>IF((БД_2023[[#This Row],[ВЫРУЧКА (ТГ.)]]/70)&gt;5000,(БД_2023[[#This Row],[ВЫРУЧКА (ТГ.)]]/70),"")</f>
        <v/>
      </c>
      <c r="L1636" t="str">
        <f>_xlfn.CONCAT(БД_2023[[#This Row],[Имя]]," ",RIGHT(БД_2023[[#This Row],[Номер телефона]],5))</f>
        <v>ИРИНА 7****</v>
      </c>
      <c r="M1636" s="17" t="str">
        <f>VLOOKUP(БД_2023[[#This Row],[Имя]],'СВ данные'!$A$1:$B$212,2,0)</f>
        <v>Ж</v>
      </c>
      <c r="N1636" t="s">
        <v>711</v>
      </c>
      <c r="O1636" t="str">
        <f>VLOOKUP(БД_2023[[#This Row],[Товар]],'СВ данные'!$E$2:$F$373,2,0)</f>
        <v>Одежда</v>
      </c>
    </row>
    <row r="1637" spans="1:15" x14ac:dyDescent="0.2">
      <c r="A1637" t="s">
        <v>18</v>
      </c>
      <c r="B1637" s="4">
        <v>45367</v>
      </c>
      <c r="C1637" t="s">
        <v>472</v>
      </c>
      <c r="D1637" s="33" t="s">
        <v>1180</v>
      </c>
      <c r="E1637" t="s">
        <v>179</v>
      </c>
      <c r="F1637" s="5">
        <v>15575</v>
      </c>
      <c r="G1637" s="1">
        <v>13.06</v>
      </c>
      <c r="H1637" t="s">
        <v>34</v>
      </c>
      <c r="I1637" s="3">
        <v>219800</v>
      </c>
      <c r="J1637" s="17" t="s">
        <v>533</v>
      </c>
      <c r="K1637" t="str">
        <f>IF((БД_2023[[#This Row],[ВЫРУЧКА (ТГ.)]]/70)&gt;5000,(БД_2023[[#This Row],[ВЫРУЧКА (ТГ.)]]/70),"")</f>
        <v/>
      </c>
      <c r="L1637" t="str">
        <f>_xlfn.CONCAT(БД_2023[[#This Row],[Имя]]," ",RIGHT(БД_2023[[#This Row],[Номер телефона]],5))</f>
        <v>ЯНА 2****</v>
      </c>
      <c r="M1637" s="17" t="str">
        <f>VLOOKUP(БД_2023[[#This Row],[Имя]],'СВ данные'!$A$1:$B$212,2,0)</f>
        <v>Ж</v>
      </c>
      <c r="N1637" t="s">
        <v>711</v>
      </c>
      <c r="O1637" t="str">
        <f>VLOOKUP(БД_2023[[#This Row],[Товар]],'СВ данные'!$E$2:$F$373,2,0)</f>
        <v>Разное</v>
      </c>
    </row>
    <row r="1638" spans="1:15" x14ac:dyDescent="0.2">
      <c r="A1638" t="s">
        <v>14</v>
      </c>
      <c r="B1638" s="4">
        <v>45367</v>
      </c>
      <c r="C1638" t="s">
        <v>408</v>
      </c>
      <c r="D1638" s="18" t="s">
        <v>1343</v>
      </c>
      <c r="E1638" t="s">
        <v>45</v>
      </c>
      <c r="F1638" s="5">
        <v>8748</v>
      </c>
      <c r="G1638" s="1">
        <v>67</v>
      </c>
      <c r="H1638" t="s">
        <v>34</v>
      </c>
      <c r="I1638" s="3">
        <v>105560</v>
      </c>
      <c r="J1638" s="17" t="s">
        <v>535</v>
      </c>
      <c r="K1638" t="str">
        <f>IF((БД_2023[[#This Row],[ВЫРУЧКА (ТГ.)]]/70)&gt;5000,(БД_2023[[#This Row],[ВЫРУЧКА (ТГ.)]]/70),"")</f>
        <v/>
      </c>
      <c r="L1638" t="str">
        <f>_xlfn.CONCAT(БД_2023[[#This Row],[Имя]]," ",RIGHT(БД_2023[[#This Row],[Номер телефона]],5))</f>
        <v>ЕЛЕНА 0****</v>
      </c>
      <c r="M1638" s="17" t="str">
        <f>VLOOKUP(БД_2023[[#This Row],[Имя]],'СВ данные'!$A$1:$B$212,2,0)</f>
        <v>Ж</v>
      </c>
      <c r="N1638" t="s">
        <v>710</v>
      </c>
      <c r="O1638" t="str">
        <f>VLOOKUP(БД_2023[[#This Row],[Товар]],'СВ данные'!$E$2:$F$373,2,0)</f>
        <v>Одежда</v>
      </c>
    </row>
    <row r="1639" spans="1:15" x14ac:dyDescent="0.2">
      <c r="A1639" t="s">
        <v>18</v>
      </c>
      <c r="B1639" s="4">
        <v>45369</v>
      </c>
      <c r="C1639" t="s">
        <v>609</v>
      </c>
      <c r="D1639" s="33" t="s">
        <v>1021</v>
      </c>
      <c r="E1639" t="s">
        <v>367</v>
      </c>
      <c r="F1639" s="5" t="s">
        <v>30</v>
      </c>
      <c r="G1639" s="1" t="s">
        <v>30</v>
      </c>
      <c r="H1639" t="s">
        <v>36</v>
      </c>
      <c r="I1639" s="3">
        <v>46760</v>
      </c>
      <c r="J1639" s="17" t="s">
        <v>25</v>
      </c>
      <c r="K1639" t="str">
        <f>IF((БД_2023[[#This Row],[ВЫРУЧКА (ТГ.)]]/70)&gt;5000,(БД_2023[[#This Row],[ВЫРУЧКА (ТГ.)]]/70),"")</f>
        <v/>
      </c>
      <c r="L1639" t="str">
        <f>_xlfn.CONCAT(БД_2023[[#This Row],[Имя]]," ",RIGHT(БД_2023[[#This Row],[Номер телефона]],5))</f>
        <v>ВЕРА 6****</v>
      </c>
      <c r="M1639" s="17" t="str">
        <f>VLOOKUP(БД_2023[[#This Row],[Имя]],'СВ данные'!$A$1:$B$212,2,0)</f>
        <v>Ж</v>
      </c>
      <c r="N1639" t="s">
        <v>711</v>
      </c>
      <c r="O1639" t="str">
        <f>VLOOKUP(БД_2023[[#This Row],[Товар]],'СВ данные'!$E$2:$F$373,2,0)</f>
        <v>Разное</v>
      </c>
    </row>
    <row r="1640" spans="1:15" x14ac:dyDescent="0.2">
      <c r="A1640" t="s">
        <v>376</v>
      </c>
      <c r="B1640" s="4">
        <v>45370</v>
      </c>
      <c r="C1640" t="s">
        <v>353</v>
      </c>
      <c r="D1640" s="33" t="s">
        <v>1349</v>
      </c>
      <c r="E1640" t="s">
        <v>175</v>
      </c>
      <c r="F1640" s="5">
        <v>8554</v>
      </c>
      <c r="G1640" s="1">
        <v>13.3</v>
      </c>
      <c r="H1640" t="s">
        <v>36</v>
      </c>
      <c r="I1640" s="3">
        <v>63350</v>
      </c>
      <c r="J1640" s="17" t="s">
        <v>533</v>
      </c>
      <c r="K1640" t="str">
        <f>IF((БД_2023[[#This Row],[ВЫРУЧКА (ТГ.)]]/70)&gt;5000,(БД_2023[[#This Row],[ВЫРУЧКА (ТГ.)]]/70),"")</f>
        <v/>
      </c>
      <c r="L1640" t="str">
        <f>_xlfn.CONCAT(БД_2023[[#This Row],[Имя]]," ",RIGHT(БД_2023[[#This Row],[Номер телефона]],5))</f>
        <v>ИРИНА 3****</v>
      </c>
      <c r="M1640" s="17" t="str">
        <f>VLOOKUP(БД_2023[[#This Row],[Имя]],'СВ данные'!$A$1:$B$212,2,0)</f>
        <v>Ж</v>
      </c>
      <c r="N1640" t="s">
        <v>711</v>
      </c>
      <c r="O1640" t="str">
        <f>VLOOKUP(БД_2023[[#This Row],[Товар]],'СВ данные'!$E$2:$F$373,2,0)</f>
        <v>Одежда</v>
      </c>
    </row>
    <row r="1641" spans="1:15" x14ac:dyDescent="0.2">
      <c r="A1641" t="s">
        <v>9</v>
      </c>
      <c r="B1641" s="4">
        <v>45370</v>
      </c>
      <c r="C1641" t="s">
        <v>625</v>
      </c>
      <c r="D1641" s="18" t="s">
        <v>973</v>
      </c>
      <c r="E1641" t="s">
        <v>90</v>
      </c>
      <c r="F1641" s="5">
        <v>73887</v>
      </c>
      <c r="G1641" s="1">
        <v>63.7</v>
      </c>
      <c r="H1641" t="s">
        <v>37</v>
      </c>
      <c r="I1641" s="3">
        <v>470750</v>
      </c>
      <c r="J1641" s="17" t="s">
        <v>535</v>
      </c>
      <c r="K1641">
        <f>IF((БД_2023[[#This Row],[ВЫРУЧКА (ТГ.)]]/70)&gt;5000,(БД_2023[[#This Row],[ВЫРУЧКА (ТГ.)]]/70),"")</f>
        <v>6725</v>
      </c>
      <c r="L1641" t="str">
        <f>_xlfn.CONCAT(БД_2023[[#This Row],[Имя]]," ",RIGHT(БД_2023[[#This Row],[Номер телефона]],5))</f>
        <v>ИСЛАМ 8****</v>
      </c>
      <c r="M1641" s="17" t="str">
        <f>VLOOKUP(БД_2023[[#This Row],[Имя]],'СВ данные'!$A$1:$B$212,2,0)</f>
        <v>М</v>
      </c>
      <c r="N1641" t="s">
        <v>710</v>
      </c>
      <c r="O1641" t="str">
        <f>VLOOKUP(БД_2023[[#This Row],[Товар]],'СВ данные'!$E$2:$F$373,2,0)</f>
        <v>Товары для кухни</v>
      </c>
    </row>
    <row r="1642" spans="1:15" x14ac:dyDescent="0.2">
      <c r="A1642" t="s">
        <v>18</v>
      </c>
      <c r="B1642" s="4">
        <v>45371</v>
      </c>
      <c r="C1642" t="s">
        <v>453</v>
      </c>
      <c r="D1642" s="33" t="s">
        <v>1293</v>
      </c>
      <c r="E1642" t="s">
        <v>65</v>
      </c>
      <c r="F1642" s="5">
        <v>2563</v>
      </c>
      <c r="G1642" s="1">
        <v>13.06</v>
      </c>
      <c r="H1642" t="s">
        <v>36</v>
      </c>
      <c r="I1642" s="3">
        <v>57610</v>
      </c>
      <c r="J1642" s="17" t="s">
        <v>533</v>
      </c>
      <c r="K1642" t="str">
        <f>IF((БД_2023[[#This Row],[ВЫРУЧКА (ТГ.)]]/70)&gt;5000,(БД_2023[[#This Row],[ВЫРУЧКА (ТГ.)]]/70),"")</f>
        <v/>
      </c>
      <c r="L1642" t="str">
        <f>_xlfn.CONCAT(БД_2023[[#This Row],[Имя]]," ",RIGHT(БД_2023[[#This Row],[Номер телефона]],5))</f>
        <v>МАРИЯ 1****</v>
      </c>
      <c r="M1642" s="17" t="str">
        <f>VLOOKUP(БД_2023[[#This Row],[Имя]],'СВ данные'!$A$1:$B$212,2,0)</f>
        <v>Ж</v>
      </c>
      <c r="N1642" t="s">
        <v>711</v>
      </c>
      <c r="O1642" t="str">
        <f>VLOOKUP(БД_2023[[#This Row],[Товар]],'СВ данные'!$E$2:$F$373,2,0)</f>
        <v>Игрушки</v>
      </c>
    </row>
    <row r="1643" spans="1:15" x14ac:dyDescent="0.2">
      <c r="A1643" t="s">
        <v>0</v>
      </c>
      <c r="B1643" s="4">
        <v>45371</v>
      </c>
      <c r="C1643" t="s">
        <v>425</v>
      </c>
      <c r="D1643" s="33" t="s">
        <v>1363</v>
      </c>
      <c r="E1643" t="s">
        <v>151</v>
      </c>
      <c r="F1643" s="5">
        <v>634</v>
      </c>
      <c r="G1643" s="1">
        <v>13.4</v>
      </c>
      <c r="H1643" t="s">
        <v>42</v>
      </c>
      <c r="I1643" s="3">
        <v>22442</v>
      </c>
      <c r="J1643" s="17" t="s">
        <v>533</v>
      </c>
      <c r="K1643" t="str">
        <f>IF((БД_2023[[#This Row],[ВЫРУЧКА (ТГ.)]]/70)&gt;5000,(БД_2023[[#This Row],[ВЫРУЧКА (ТГ.)]]/70),"")</f>
        <v/>
      </c>
      <c r="L1643" t="str">
        <f>_xlfn.CONCAT(БД_2023[[#This Row],[Имя]]," ",RIGHT(БД_2023[[#This Row],[Номер телефона]],5))</f>
        <v>МАДИНА 0****</v>
      </c>
      <c r="M1643" s="17" t="str">
        <f>VLOOKUP(БД_2023[[#This Row],[Имя]],'СВ данные'!$A$1:$B$212,2,0)</f>
        <v>Ж</v>
      </c>
      <c r="N1643" t="s">
        <v>711</v>
      </c>
      <c r="O1643" t="str">
        <f>VLOOKUP(БД_2023[[#This Row],[Товар]],'СВ данные'!$E$2:$F$373,2,0)</f>
        <v>Образцы</v>
      </c>
    </row>
    <row r="1644" spans="1:15" x14ac:dyDescent="0.2">
      <c r="A1644" t="s">
        <v>18</v>
      </c>
      <c r="B1644" s="4">
        <v>45372</v>
      </c>
      <c r="C1644" t="s">
        <v>472</v>
      </c>
      <c r="D1644" s="33" t="s">
        <v>1180</v>
      </c>
      <c r="E1644" t="s">
        <v>179</v>
      </c>
      <c r="F1644" s="5">
        <v>15575</v>
      </c>
      <c r="G1644" s="1">
        <v>13.06</v>
      </c>
      <c r="H1644" t="s">
        <v>34</v>
      </c>
      <c r="I1644" s="3">
        <v>41230</v>
      </c>
      <c r="J1644" s="17" t="s">
        <v>533</v>
      </c>
      <c r="K1644" t="str">
        <f>IF((БД_2023[[#This Row],[ВЫРУЧКА (ТГ.)]]/70)&gt;5000,(БД_2023[[#This Row],[ВЫРУЧКА (ТГ.)]]/70),"")</f>
        <v/>
      </c>
      <c r="L1644" t="str">
        <f>_xlfn.CONCAT(БД_2023[[#This Row],[Имя]]," ",RIGHT(БД_2023[[#This Row],[Номер телефона]],5))</f>
        <v>ЯНА 2****</v>
      </c>
      <c r="M1644" s="17" t="str">
        <f>VLOOKUP(БД_2023[[#This Row],[Имя]],'СВ данные'!$A$1:$B$212,2,0)</f>
        <v>Ж</v>
      </c>
      <c r="N1644" t="s">
        <v>711</v>
      </c>
      <c r="O1644" t="str">
        <f>VLOOKUP(БД_2023[[#This Row],[Товар]],'СВ данные'!$E$2:$F$373,2,0)</f>
        <v>Разное</v>
      </c>
    </row>
    <row r="1645" spans="1:15" x14ac:dyDescent="0.2">
      <c r="A1645" t="s">
        <v>11</v>
      </c>
      <c r="B1645" s="4">
        <v>45372</v>
      </c>
      <c r="C1645" t="s">
        <v>643</v>
      </c>
      <c r="D1645" s="33" t="s">
        <v>893</v>
      </c>
      <c r="E1645" t="s">
        <v>105</v>
      </c>
      <c r="F1645" s="5">
        <v>8950</v>
      </c>
      <c r="G1645" s="1">
        <v>13.35</v>
      </c>
      <c r="H1645" t="s">
        <v>36</v>
      </c>
      <c r="I1645" s="3">
        <v>50120</v>
      </c>
      <c r="J1645" s="17" t="s">
        <v>25</v>
      </c>
      <c r="K1645" t="str">
        <f>IF((БД_2023[[#This Row],[ВЫРУЧКА (ТГ.)]]/70)&gt;5000,(БД_2023[[#This Row],[ВЫРУЧКА (ТГ.)]]/70),"")</f>
        <v/>
      </c>
      <c r="L1645" t="str">
        <f>_xlfn.CONCAT(БД_2023[[#This Row],[Имя]]," ",RIGHT(БД_2023[[#This Row],[Номер телефона]],5))</f>
        <v>НИКОЛАЙ 0****</v>
      </c>
      <c r="M1645" s="17" t="str">
        <f>VLOOKUP(БД_2023[[#This Row],[Имя]],'СВ данные'!$A$1:$B$212,2,0)</f>
        <v>М</v>
      </c>
      <c r="N1645" t="s">
        <v>711</v>
      </c>
      <c r="O1645" t="str">
        <f>VLOOKUP(БД_2023[[#This Row],[Товар]],'СВ данные'!$E$2:$F$373,2,0)</f>
        <v>Инструменты</v>
      </c>
    </row>
    <row r="1646" spans="1:15" x14ac:dyDescent="0.2">
      <c r="A1646" t="s">
        <v>11</v>
      </c>
      <c r="B1646" s="4">
        <v>45373</v>
      </c>
      <c r="C1646" t="s">
        <v>453</v>
      </c>
      <c r="D1646" s="33" t="s">
        <v>1115</v>
      </c>
      <c r="E1646" t="s">
        <v>139</v>
      </c>
      <c r="F1646" s="5">
        <v>17582</v>
      </c>
      <c r="G1646" s="1">
        <v>13.35</v>
      </c>
      <c r="H1646" t="s">
        <v>36</v>
      </c>
      <c r="I1646" s="3">
        <v>98490</v>
      </c>
      <c r="J1646" s="17" t="s">
        <v>25</v>
      </c>
      <c r="K1646" t="str">
        <f>IF((БД_2023[[#This Row],[ВЫРУЧКА (ТГ.)]]/70)&gt;5000,(БД_2023[[#This Row],[ВЫРУЧКА (ТГ.)]]/70),"")</f>
        <v/>
      </c>
      <c r="L1646" t="str">
        <f>_xlfn.CONCAT(БД_2023[[#This Row],[Имя]]," ",RIGHT(БД_2023[[#This Row],[Номер телефона]],5))</f>
        <v>МАРИЯ 6****</v>
      </c>
      <c r="M1646" s="17" t="str">
        <f>VLOOKUP(БД_2023[[#This Row],[Имя]],'СВ данные'!$A$1:$B$212,2,0)</f>
        <v>Ж</v>
      </c>
      <c r="N1646" t="s">
        <v>711</v>
      </c>
      <c r="O1646" t="str">
        <f>VLOOKUP(БД_2023[[#This Row],[Товар]],'СВ данные'!$E$2:$F$373,2,0)</f>
        <v>Для дома</v>
      </c>
    </row>
    <row r="1647" spans="1:15" x14ac:dyDescent="0.2">
      <c r="A1647" t="s">
        <v>377</v>
      </c>
      <c r="B1647" s="4">
        <v>45376</v>
      </c>
      <c r="C1647" t="s">
        <v>394</v>
      </c>
      <c r="D1647" s="33" t="s">
        <v>1345</v>
      </c>
      <c r="E1647" t="s">
        <v>166</v>
      </c>
      <c r="F1647" s="5">
        <v>3552</v>
      </c>
      <c r="G1647" s="1">
        <v>13.4</v>
      </c>
      <c r="H1647" t="s">
        <v>33</v>
      </c>
      <c r="I1647" s="3">
        <v>49910</v>
      </c>
      <c r="J1647" s="17" t="s">
        <v>542</v>
      </c>
      <c r="K1647" t="str">
        <f>IF((БД_2023[[#This Row],[ВЫРУЧКА (ТГ.)]]/70)&gt;5000,(БД_2023[[#This Row],[ВЫРУЧКА (ТГ.)]]/70),"")</f>
        <v/>
      </c>
      <c r="L1647" t="str">
        <f>_xlfn.CONCAT(БД_2023[[#This Row],[Имя]]," ",RIGHT(БД_2023[[#This Row],[Номер телефона]],5))</f>
        <v>ТАТЬЯНА 8****</v>
      </c>
      <c r="M1647" s="17" t="str">
        <f>VLOOKUP(БД_2023[[#This Row],[Имя]],'СВ данные'!$A$1:$B$212,2,0)</f>
        <v>Ж</v>
      </c>
      <c r="N1647" t="s">
        <v>711</v>
      </c>
      <c r="O1647" t="str">
        <f>VLOOKUP(БД_2023[[#This Row],[Товар]],'СВ данные'!$E$2:$F$373,2,0)</f>
        <v>Разное</v>
      </c>
    </row>
    <row r="1648" spans="1:15" x14ac:dyDescent="0.2">
      <c r="A1648" t="s">
        <v>18</v>
      </c>
      <c r="B1648" s="4">
        <v>45376</v>
      </c>
      <c r="C1648" t="s">
        <v>609</v>
      </c>
      <c r="D1648" s="33" t="s">
        <v>1021</v>
      </c>
      <c r="E1648" t="s">
        <v>390</v>
      </c>
      <c r="F1648" s="5">
        <v>26963</v>
      </c>
      <c r="G1648" s="1">
        <v>13.05</v>
      </c>
      <c r="H1648" t="s">
        <v>36</v>
      </c>
      <c r="I1648" s="3">
        <v>233100</v>
      </c>
      <c r="J1648" s="17" t="s">
        <v>533</v>
      </c>
      <c r="K1648" t="str">
        <f>IF((БД_2023[[#This Row],[ВЫРУЧКА (ТГ.)]]/70)&gt;5000,(БД_2023[[#This Row],[ВЫРУЧКА (ТГ.)]]/70),"")</f>
        <v/>
      </c>
      <c r="L1648" t="str">
        <f>_xlfn.CONCAT(БД_2023[[#This Row],[Имя]]," ",RIGHT(БД_2023[[#This Row],[Номер телефона]],5))</f>
        <v>ВЕРА 6****</v>
      </c>
      <c r="M1648" s="17" t="str">
        <f>VLOOKUP(БД_2023[[#This Row],[Имя]],'СВ данные'!$A$1:$B$212,2,0)</f>
        <v>Ж</v>
      </c>
      <c r="N1648" t="s">
        <v>711</v>
      </c>
      <c r="O1648" t="str">
        <f>VLOOKUP(БД_2023[[#This Row],[Товар]],'СВ данные'!$E$2:$F$373,2,0)</f>
        <v>Для дома</v>
      </c>
    </row>
    <row r="1649" spans="1:15" x14ac:dyDescent="0.2">
      <c r="A1649" t="s">
        <v>18</v>
      </c>
      <c r="B1649" s="4">
        <v>45377</v>
      </c>
      <c r="C1649" t="s">
        <v>411</v>
      </c>
      <c r="D1649" s="33" t="s">
        <v>1335</v>
      </c>
      <c r="E1649" t="s">
        <v>368</v>
      </c>
      <c r="F1649" s="5">
        <v>2875</v>
      </c>
      <c r="G1649" s="1">
        <v>64.3</v>
      </c>
      <c r="H1649" t="s">
        <v>34</v>
      </c>
      <c r="I1649" s="3">
        <v>26250</v>
      </c>
      <c r="J1649" s="17" t="s">
        <v>535</v>
      </c>
      <c r="K1649" t="str">
        <f>IF((БД_2023[[#This Row],[ВЫРУЧКА (ТГ.)]]/70)&gt;5000,(БД_2023[[#This Row],[ВЫРУЧКА (ТГ.)]]/70),"")</f>
        <v/>
      </c>
      <c r="L1649" t="str">
        <f>_xlfn.CONCAT(БД_2023[[#This Row],[Имя]]," ",RIGHT(БД_2023[[#This Row],[Номер телефона]],5))</f>
        <v>СЕРГЕЙ 5****</v>
      </c>
      <c r="M1649" s="17" t="str">
        <f>VLOOKUP(БД_2023[[#This Row],[Имя]],'СВ данные'!$A$1:$B$212,2,0)</f>
        <v>М</v>
      </c>
      <c r="N1649" t="s">
        <v>710</v>
      </c>
      <c r="O1649" t="str">
        <f>VLOOKUP(БД_2023[[#This Row],[Товар]],'СВ данные'!$E$2:$F$373,2,0)</f>
        <v>Разное</v>
      </c>
    </row>
    <row r="1650" spans="1:15" x14ac:dyDescent="0.2">
      <c r="A1650" t="s">
        <v>11</v>
      </c>
      <c r="B1650" s="4">
        <v>45377</v>
      </c>
      <c r="C1650" t="s">
        <v>668</v>
      </c>
      <c r="D1650" s="33" t="s">
        <v>887</v>
      </c>
      <c r="E1650" t="s">
        <v>179</v>
      </c>
      <c r="F1650" s="5">
        <v>10175</v>
      </c>
      <c r="G1650" s="1">
        <v>13.45</v>
      </c>
      <c r="H1650" t="s">
        <v>33</v>
      </c>
      <c r="I1650" s="3">
        <v>74970</v>
      </c>
      <c r="J1650" s="17" t="s">
        <v>25</v>
      </c>
      <c r="K1650" t="str">
        <f>IF((БД_2023[[#This Row],[ВЫРУЧКА (ТГ.)]]/70)&gt;5000,(БД_2023[[#This Row],[ВЫРУЧКА (ТГ.)]]/70),"")</f>
        <v/>
      </c>
      <c r="L1650" t="str">
        <f>_xlfn.CONCAT(БД_2023[[#This Row],[Имя]]," ",RIGHT(БД_2023[[#This Row],[Номер телефона]],5))</f>
        <v>ТИМУР 8****</v>
      </c>
      <c r="M1650" s="17" t="str">
        <f>VLOOKUP(БД_2023[[#This Row],[Имя]],'СВ данные'!$A$1:$B$212,2,0)</f>
        <v>М</v>
      </c>
      <c r="N1650" t="s">
        <v>711</v>
      </c>
      <c r="O1650" t="str">
        <f>VLOOKUP(БД_2023[[#This Row],[Товар]],'СВ данные'!$E$2:$F$373,2,0)</f>
        <v>Разное</v>
      </c>
    </row>
    <row r="1651" spans="1:15" x14ac:dyDescent="0.2">
      <c r="A1651" t="s">
        <v>11</v>
      </c>
      <c r="B1651" s="4">
        <v>45377</v>
      </c>
      <c r="C1651" t="s">
        <v>453</v>
      </c>
      <c r="D1651" s="33" t="s">
        <v>1115</v>
      </c>
      <c r="E1651" t="s">
        <v>179</v>
      </c>
      <c r="F1651" s="5">
        <v>4558</v>
      </c>
      <c r="G1651" s="1">
        <v>13.45</v>
      </c>
      <c r="H1651" t="s">
        <v>36</v>
      </c>
      <c r="I1651" s="3">
        <v>25550</v>
      </c>
      <c r="J1651" s="17" t="s">
        <v>25</v>
      </c>
      <c r="K1651" t="str">
        <f>IF((БД_2023[[#This Row],[ВЫРУЧКА (ТГ.)]]/70)&gt;5000,(БД_2023[[#This Row],[ВЫРУЧКА (ТГ.)]]/70),"")</f>
        <v/>
      </c>
      <c r="L1651" t="str">
        <f>_xlfn.CONCAT(БД_2023[[#This Row],[Имя]]," ",RIGHT(БД_2023[[#This Row],[Номер телефона]],5))</f>
        <v>МАРИЯ 6****</v>
      </c>
      <c r="M1651" s="17" t="str">
        <f>VLOOKUP(БД_2023[[#This Row],[Имя]],'СВ данные'!$A$1:$B$212,2,0)</f>
        <v>Ж</v>
      </c>
      <c r="N1651" t="s">
        <v>711</v>
      </c>
      <c r="O1651" t="str">
        <f>VLOOKUP(БД_2023[[#This Row],[Товар]],'СВ данные'!$E$2:$F$373,2,0)</f>
        <v>Разное</v>
      </c>
    </row>
    <row r="1652" spans="1:15" x14ac:dyDescent="0.2">
      <c r="A1652" t="s">
        <v>18</v>
      </c>
      <c r="B1652" s="4">
        <v>45377</v>
      </c>
      <c r="C1652" t="s">
        <v>446</v>
      </c>
      <c r="D1652" s="33" t="s">
        <v>1056</v>
      </c>
      <c r="E1652" t="s">
        <v>179</v>
      </c>
      <c r="F1652" s="5">
        <v>14351</v>
      </c>
      <c r="G1652" s="1">
        <v>13.06</v>
      </c>
      <c r="H1652" t="s">
        <v>34</v>
      </c>
      <c r="I1652" s="3">
        <v>117110</v>
      </c>
      <c r="J1652" s="17" t="s">
        <v>533</v>
      </c>
      <c r="K1652" t="str">
        <f>IF((БД_2023[[#This Row],[ВЫРУЧКА (ТГ.)]]/70)&gt;5000,(БД_2023[[#This Row],[ВЫРУЧКА (ТГ.)]]/70),"")</f>
        <v/>
      </c>
      <c r="L1652" t="str">
        <f>_xlfn.CONCAT(БД_2023[[#This Row],[Имя]]," ",RIGHT(БД_2023[[#This Row],[Номер телефона]],5))</f>
        <v>ЕВГЕНИЯ 0****</v>
      </c>
      <c r="M1652" s="17" t="str">
        <f>VLOOKUP(БД_2023[[#This Row],[Имя]],'СВ данные'!$A$1:$B$212,2,0)</f>
        <v>Ж</v>
      </c>
      <c r="N1652" t="s">
        <v>711</v>
      </c>
      <c r="O1652" t="str">
        <f>VLOOKUP(БД_2023[[#This Row],[Товар]],'СВ данные'!$E$2:$F$373,2,0)</f>
        <v>Разное</v>
      </c>
    </row>
    <row r="1653" spans="1:15" x14ac:dyDescent="0.2">
      <c r="A1653" t="s">
        <v>377</v>
      </c>
      <c r="B1653" s="4">
        <v>45377</v>
      </c>
      <c r="C1653" t="s">
        <v>394</v>
      </c>
      <c r="D1653" s="33" t="s">
        <v>1345</v>
      </c>
      <c r="E1653" t="s">
        <v>369</v>
      </c>
      <c r="F1653" s="5">
        <v>509.2</v>
      </c>
      <c r="G1653" s="1">
        <v>13.45</v>
      </c>
      <c r="H1653" t="s">
        <v>33</v>
      </c>
      <c r="I1653" s="3">
        <v>21000</v>
      </c>
      <c r="J1653" s="17" t="s">
        <v>542</v>
      </c>
      <c r="K1653" t="str">
        <f>IF((БД_2023[[#This Row],[ВЫРУЧКА (ТГ.)]]/70)&gt;5000,(БД_2023[[#This Row],[ВЫРУЧКА (ТГ.)]]/70),"")</f>
        <v/>
      </c>
      <c r="L1653" t="str">
        <f>_xlfn.CONCAT(БД_2023[[#This Row],[Имя]]," ",RIGHT(БД_2023[[#This Row],[Номер телефона]],5))</f>
        <v>ТАТЬЯНА 8****</v>
      </c>
      <c r="M1653" s="17" t="str">
        <f>VLOOKUP(БД_2023[[#This Row],[Имя]],'СВ данные'!$A$1:$B$212,2,0)</f>
        <v>Ж</v>
      </c>
      <c r="N1653" t="s">
        <v>711</v>
      </c>
      <c r="O1653" t="str">
        <f>VLOOKUP(БД_2023[[#This Row],[Товар]],'СВ данные'!$E$2:$F$373,2,0)</f>
        <v>Одежда</v>
      </c>
    </row>
    <row r="1654" spans="1:15" x14ac:dyDescent="0.2">
      <c r="A1654" t="s">
        <v>0</v>
      </c>
      <c r="B1654" s="4">
        <v>45378</v>
      </c>
      <c r="C1654" t="s">
        <v>615</v>
      </c>
      <c r="D1654" s="33" t="s">
        <v>1182</v>
      </c>
      <c r="E1654" t="s">
        <v>372</v>
      </c>
      <c r="F1654" s="5">
        <v>11863</v>
      </c>
      <c r="G1654" s="1">
        <v>65</v>
      </c>
      <c r="H1654" t="s">
        <v>12</v>
      </c>
      <c r="I1654" s="3">
        <v>179602.5</v>
      </c>
      <c r="J1654" s="17" t="s">
        <v>535</v>
      </c>
      <c r="K1654" t="str">
        <f>IF((БД_2023[[#This Row],[ВЫРУЧКА (ТГ.)]]/70)&gt;5000,(БД_2023[[#This Row],[ВЫРУЧКА (ТГ.)]]/70),"")</f>
        <v/>
      </c>
      <c r="L1654" t="str">
        <f>_xlfn.CONCAT(БД_2023[[#This Row],[Имя]]," ",RIGHT(БД_2023[[#This Row],[Номер телефона]],5))</f>
        <v>ДАМИР 4****</v>
      </c>
      <c r="M1654" s="17" t="str">
        <f>VLOOKUP(БД_2023[[#This Row],[Имя]],'СВ данные'!$A$1:$B$212,2,0)</f>
        <v>М</v>
      </c>
      <c r="N1654" t="s">
        <v>710</v>
      </c>
      <c r="O1654" t="str">
        <f>VLOOKUP(БД_2023[[#This Row],[Товар]],'СВ данные'!$E$2:$F$373,2,0)</f>
        <v>Цифровая техника</v>
      </c>
    </row>
    <row r="1655" spans="1:15" x14ac:dyDescent="0.2">
      <c r="A1655" t="s">
        <v>9</v>
      </c>
      <c r="B1655" s="4">
        <v>45378</v>
      </c>
      <c r="C1655" t="s">
        <v>431</v>
      </c>
      <c r="D1655" s="33" t="s">
        <v>1235</v>
      </c>
      <c r="E1655" t="s">
        <v>88</v>
      </c>
      <c r="F1655" s="5">
        <v>11673</v>
      </c>
      <c r="G1655" s="1">
        <v>13.05</v>
      </c>
      <c r="H1655" t="s">
        <v>37</v>
      </c>
      <c r="I1655" s="3">
        <v>84840</v>
      </c>
      <c r="J1655" s="17" t="s">
        <v>352</v>
      </c>
      <c r="K1655" t="str">
        <f>IF((БД_2023[[#This Row],[ВЫРУЧКА (ТГ.)]]/70)&gt;5000,(БД_2023[[#This Row],[ВЫРУЧКА (ТГ.)]]/70),"")</f>
        <v/>
      </c>
      <c r="L1655" t="str">
        <f>_xlfn.CONCAT(БД_2023[[#This Row],[Имя]]," ",RIGHT(БД_2023[[#This Row],[Номер телефона]],5))</f>
        <v>АНАСТАСИЯ 7****</v>
      </c>
      <c r="M1655" s="17" t="str">
        <f>VLOOKUP(БД_2023[[#This Row],[Имя]],'СВ данные'!$A$1:$B$212,2,0)</f>
        <v>Ж</v>
      </c>
      <c r="N1655" t="s">
        <v>711</v>
      </c>
      <c r="O1655" t="str">
        <f>VLOOKUP(БД_2023[[#This Row],[Товар]],'СВ данные'!$E$2:$F$373,2,0)</f>
        <v>Носки</v>
      </c>
    </row>
    <row r="1656" spans="1:15" x14ac:dyDescent="0.2">
      <c r="A1656" t="s">
        <v>18</v>
      </c>
      <c r="B1656" s="4">
        <v>45378</v>
      </c>
      <c r="C1656" t="s">
        <v>408</v>
      </c>
      <c r="D1656" s="33" t="s">
        <v>756</v>
      </c>
      <c r="E1656" t="s">
        <v>169</v>
      </c>
      <c r="F1656" s="5" t="s">
        <v>30</v>
      </c>
      <c r="G1656" s="1" t="s">
        <v>30</v>
      </c>
      <c r="H1656" t="s">
        <v>32</v>
      </c>
      <c r="I1656" s="3">
        <v>92680</v>
      </c>
      <c r="J1656" s="17" t="s">
        <v>30</v>
      </c>
      <c r="K1656" t="str">
        <f>IF((БД_2023[[#This Row],[ВЫРУЧКА (ТГ.)]]/70)&gt;5000,(БД_2023[[#This Row],[ВЫРУЧКА (ТГ.)]]/70),"")</f>
        <v/>
      </c>
      <c r="L1656" t="str">
        <f>_xlfn.CONCAT(БД_2023[[#This Row],[Имя]]," ",RIGHT(БД_2023[[#This Row],[Номер телефона]],5))</f>
        <v>ЕЛЕНА ****</v>
      </c>
      <c r="M1656" s="17" t="str">
        <f>VLOOKUP(БД_2023[[#This Row],[Имя]],'СВ данные'!$A$1:$B$212,2,0)</f>
        <v>Ж</v>
      </c>
      <c r="N1656" t="s">
        <v>30</v>
      </c>
      <c r="O1656" t="str">
        <f>VLOOKUP(БД_2023[[#This Row],[Товар]],'СВ данные'!$E$2:$F$373,2,0)</f>
        <v>Нет данных</v>
      </c>
    </row>
    <row r="1657" spans="1:15" x14ac:dyDescent="0.2">
      <c r="A1657" t="s">
        <v>0</v>
      </c>
      <c r="B1657" s="4">
        <v>45379</v>
      </c>
      <c r="C1657" t="s">
        <v>468</v>
      </c>
      <c r="D1657" s="33" t="s">
        <v>1364</v>
      </c>
      <c r="E1657" t="s">
        <v>203</v>
      </c>
      <c r="F1657" s="5">
        <v>7781</v>
      </c>
      <c r="G1657" s="1">
        <v>13.4</v>
      </c>
      <c r="H1657" t="s">
        <v>42</v>
      </c>
      <c r="I1657" s="3">
        <v>59252.9</v>
      </c>
      <c r="J1657" s="17" t="s">
        <v>533</v>
      </c>
      <c r="K1657" t="str">
        <f>IF((БД_2023[[#This Row],[ВЫРУЧКА (ТГ.)]]/70)&gt;5000,(БД_2023[[#This Row],[ВЫРУЧКА (ТГ.)]]/70),"")</f>
        <v/>
      </c>
      <c r="L1657" t="str">
        <f>_xlfn.CONCAT(БД_2023[[#This Row],[Имя]]," ",RIGHT(БД_2023[[#This Row],[Номер телефона]],5))</f>
        <v>АЛЕКСЕЙ 2****</v>
      </c>
      <c r="M1657" s="17" t="str">
        <f>VLOOKUP(БД_2023[[#This Row],[Имя]],'СВ данные'!$A$1:$B$212,2,0)</f>
        <v>М</v>
      </c>
      <c r="N1657" t="s">
        <v>711</v>
      </c>
      <c r="O1657" t="str">
        <f>VLOOKUP(БД_2023[[#This Row],[Товар]],'СВ данные'!$E$2:$F$373,2,0)</f>
        <v>Автозапчасти</v>
      </c>
    </row>
    <row r="1658" spans="1:15" x14ac:dyDescent="0.2">
      <c r="A1658" t="s">
        <v>11</v>
      </c>
      <c r="B1658" s="4">
        <v>45379</v>
      </c>
      <c r="C1658" t="s">
        <v>682</v>
      </c>
      <c r="D1658" s="33" t="s">
        <v>1365</v>
      </c>
      <c r="E1658" t="s">
        <v>179</v>
      </c>
      <c r="F1658" s="5">
        <v>4724</v>
      </c>
      <c r="G1658" s="1" t="s">
        <v>30</v>
      </c>
      <c r="H1658" t="s">
        <v>12</v>
      </c>
      <c r="I1658" s="3">
        <v>49000</v>
      </c>
      <c r="J1658" s="17" t="s">
        <v>717</v>
      </c>
      <c r="K1658" t="str">
        <f>IF((БД_2023[[#This Row],[ВЫРУЧКА (ТГ.)]]/70)&gt;5000,(БД_2023[[#This Row],[ВЫРУЧКА (ТГ.)]]/70),"")</f>
        <v/>
      </c>
      <c r="L1658" t="str">
        <f>_xlfn.CONCAT(БД_2023[[#This Row],[Имя]]," ",RIGHT(БД_2023[[#This Row],[Номер телефона]],5))</f>
        <v>ЖАСУЛАН 7****</v>
      </c>
      <c r="M1658" s="17" t="str">
        <f>VLOOKUP(БД_2023[[#This Row],[Имя]],'СВ данные'!$A$1:$B$212,2,0)</f>
        <v>М</v>
      </c>
      <c r="N1658" t="s">
        <v>710</v>
      </c>
      <c r="O1658" t="str">
        <f>VLOOKUP(БД_2023[[#This Row],[Товар]],'СВ данные'!$E$2:$F$373,2,0)</f>
        <v>Разное</v>
      </c>
    </row>
    <row r="1659" spans="1:15" x14ac:dyDescent="0.2">
      <c r="A1659" t="s">
        <v>376</v>
      </c>
      <c r="B1659" s="4">
        <v>45379</v>
      </c>
      <c r="C1659" t="s">
        <v>411</v>
      </c>
      <c r="D1659" s="33" t="s">
        <v>1346</v>
      </c>
      <c r="E1659" t="s">
        <v>261</v>
      </c>
      <c r="F1659" s="5">
        <v>8418</v>
      </c>
      <c r="G1659" s="1">
        <v>13.3</v>
      </c>
      <c r="H1659" t="s">
        <v>36</v>
      </c>
      <c r="I1659" s="3">
        <v>64960</v>
      </c>
      <c r="J1659" s="17" t="s">
        <v>533</v>
      </c>
      <c r="K1659" t="str">
        <f>IF((БД_2023[[#This Row],[ВЫРУЧКА (ТГ.)]]/70)&gt;5000,(БД_2023[[#This Row],[ВЫРУЧКА (ТГ.)]]/70),"")</f>
        <v/>
      </c>
      <c r="L1659" t="str">
        <f>_xlfn.CONCAT(БД_2023[[#This Row],[Имя]]," ",RIGHT(БД_2023[[#This Row],[Номер телефона]],5))</f>
        <v>СЕРГЕЙ 0****</v>
      </c>
      <c r="M1659" s="17" t="str">
        <f>VLOOKUP(БД_2023[[#This Row],[Имя]],'СВ данные'!$A$1:$B$212,2,0)</f>
        <v>М</v>
      </c>
      <c r="N1659" t="s">
        <v>711</v>
      </c>
      <c r="O1659" t="str">
        <f>VLOOKUP(БД_2023[[#This Row],[Товар]],'СВ данные'!$E$2:$F$373,2,0)</f>
        <v>Инструменты</v>
      </c>
    </row>
    <row r="1660" spans="1:15" x14ac:dyDescent="0.2">
      <c r="A1660" t="s">
        <v>376</v>
      </c>
      <c r="B1660" s="4">
        <v>45379</v>
      </c>
      <c r="C1660" t="s">
        <v>409</v>
      </c>
      <c r="D1660" s="33" t="s">
        <v>1347</v>
      </c>
      <c r="E1660" t="s">
        <v>115</v>
      </c>
      <c r="F1660" s="5">
        <v>5079</v>
      </c>
      <c r="G1660" s="1">
        <v>13.4</v>
      </c>
      <c r="H1660" t="s">
        <v>39</v>
      </c>
      <c r="I1660" s="3">
        <v>67239.900000000009</v>
      </c>
      <c r="J1660" s="17" t="s">
        <v>533</v>
      </c>
      <c r="K1660" t="str">
        <f>IF((БД_2023[[#This Row],[ВЫРУЧКА (ТГ.)]]/70)&gt;5000,(БД_2023[[#This Row],[ВЫРУЧКА (ТГ.)]]/70),"")</f>
        <v/>
      </c>
      <c r="L1660" t="str">
        <f>_xlfn.CONCAT(БД_2023[[#This Row],[Имя]]," ",RIGHT(БД_2023[[#This Row],[Номер телефона]],5))</f>
        <v>АЛЯ 1****</v>
      </c>
      <c r="M1660" s="17" t="str">
        <f>VLOOKUP(БД_2023[[#This Row],[Имя]],'СВ данные'!$A$1:$B$212,2,0)</f>
        <v>Ж</v>
      </c>
      <c r="N1660" t="s">
        <v>711</v>
      </c>
      <c r="O1660" t="str">
        <f>VLOOKUP(БД_2023[[#This Row],[Товар]],'СВ данные'!$E$2:$F$373,2,0)</f>
        <v>Одежда</v>
      </c>
    </row>
    <row r="1661" spans="1:15" x14ac:dyDescent="0.2">
      <c r="A1661" t="s">
        <v>14</v>
      </c>
      <c r="B1661" s="4">
        <v>45379</v>
      </c>
      <c r="C1661" t="s">
        <v>408</v>
      </c>
      <c r="D1661" s="18" t="s">
        <v>1343</v>
      </c>
      <c r="E1661" t="s">
        <v>45</v>
      </c>
      <c r="F1661" s="5">
        <v>5670</v>
      </c>
      <c r="G1661" s="1">
        <v>67</v>
      </c>
      <c r="H1661" t="s">
        <v>34</v>
      </c>
      <c r="I1661" s="3">
        <v>40082</v>
      </c>
      <c r="J1661" s="17" t="s">
        <v>535</v>
      </c>
      <c r="K1661" t="str">
        <f>IF((БД_2023[[#This Row],[ВЫРУЧКА (ТГ.)]]/70)&gt;5000,(БД_2023[[#This Row],[ВЫРУЧКА (ТГ.)]]/70),"")</f>
        <v/>
      </c>
      <c r="L1661" t="str">
        <f>_xlfn.CONCAT(БД_2023[[#This Row],[Имя]]," ",RIGHT(БД_2023[[#This Row],[Номер телефона]],5))</f>
        <v>ЕЛЕНА 0****</v>
      </c>
      <c r="M1661" s="17" t="str">
        <f>VLOOKUP(БД_2023[[#This Row],[Имя]],'СВ данные'!$A$1:$B$212,2,0)</f>
        <v>Ж</v>
      </c>
      <c r="N1661" t="s">
        <v>710</v>
      </c>
      <c r="O1661" t="str">
        <f>VLOOKUP(БД_2023[[#This Row],[Товар]],'СВ данные'!$E$2:$F$373,2,0)</f>
        <v>Одежда</v>
      </c>
    </row>
    <row r="1662" spans="1:15" x14ac:dyDescent="0.2">
      <c r="A1662" t="s">
        <v>14</v>
      </c>
      <c r="B1662" s="4">
        <v>45379</v>
      </c>
      <c r="C1662" t="s">
        <v>408</v>
      </c>
      <c r="D1662" s="18" t="s">
        <v>1343</v>
      </c>
      <c r="E1662" s="7" t="s">
        <v>45</v>
      </c>
      <c r="F1662" s="5">
        <v>1700</v>
      </c>
      <c r="G1662" s="1">
        <v>70</v>
      </c>
      <c r="H1662" t="s">
        <v>34</v>
      </c>
      <c r="I1662" s="3">
        <v>21420</v>
      </c>
      <c r="J1662" s="17" t="s">
        <v>535</v>
      </c>
      <c r="K1662" t="str">
        <f>IF((БД_2023[[#This Row],[ВЫРУЧКА (ТГ.)]]/70)&gt;5000,(БД_2023[[#This Row],[ВЫРУЧКА (ТГ.)]]/70),"")</f>
        <v/>
      </c>
      <c r="L1662" t="str">
        <f>_xlfn.CONCAT(БД_2023[[#This Row],[Имя]]," ",RIGHT(БД_2023[[#This Row],[Номер телефона]],5))</f>
        <v>ЕЛЕНА 0****</v>
      </c>
      <c r="M1662" s="17" t="str">
        <f>VLOOKUP(БД_2023[[#This Row],[Имя]],'СВ данные'!$A$1:$B$212,2,0)</f>
        <v>Ж</v>
      </c>
      <c r="N1662" t="s">
        <v>710</v>
      </c>
      <c r="O1662" t="str">
        <f>VLOOKUP(БД_2023[[#This Row],[Товар]],'СВ данные'!$E$2:$F$373,2,0)</f>
        <v>Одежда</v>
      </c>
    </row>
    <row r="1663" spans="1:15" x14ac:dyDescent="0.2">
      <c r="A1663" t="s">
        <v>11</v>
      </c>
      <c r="B1663" s="4">
        <v>45380</v>
      </c>
      <c r="C1663" t="s">
        <v>453</v>
      </c>
      <c r="D1663" s="33" t="s">
        <v>846</v>
      </c>
      <c r="E1663" t="s">
        <v>87</v>
      </c>
      <c r="F1663" s="5">
        <v>2575</v>
      </c>
      <c r="G1663" s="1">
        <v>13.04</v>
      </c>
      <c r="H1663" t="s">
        <v>33</v>
      </c>
      <c r="I1663" s="3">
        <v>14420</v>
      </c>
      <c r="J1663" s="17" t="s">
        <v>25</v>
      </c>
      <c r="K1663" t="str">
        <f>IF((БД_2023[[#This Row],[ВЫРУЧКА (ТГ.)]]/70)&gt;5000,(БД_2023[[#This Row],[ВЫРУЧКА (ТГ.)]]/70),"")</f>
        <v/>
      </c>
      <c r="L1663" t="str">
        <f>_xlfn.CONCAT(БД_2023[[#This Row],[Имя]]," ",RIGHT(БД_2023[[#This Row],[Номер телефона]],5))</f>
        <v>МАРИЯ 3****</v>
      </c>
      <c r="M1663" s="17" t="str">
        <f>VLOOKUP(БД_2023[[#This Row],[Имя]],'СВ данные'!$A$1:$B$212,2,0)</f>
        <v>Ж</v>
      </c>
      <c r="N1663" t="s">
        <v>711</v>
      </c>
      <c r="O1663" t="str">
        <f>VLOOKUP(БД_2023[[#This Row],[Товар]],'СВ данные'!$E$2:$F$373,2,0)</f>
        <v>Одежда</v>
      </c>
    </row>
    <row r="1664" spans="1:15" x14ac:dyDescent="0.2">
      <c r="A1664" t="s">
        <v>376</v>
      </c>
      <c r="B1664" s="4">
        <v>45380</v>
      </c>
      <c r="C1664" t="s">
        <v>561</v>
      </c>
      <c r="D1664" s="18" t="s">
        <v>1366</v>
      </c>
      <c r="E1664" t="s">
        <v>317</v>
      </c>
      <c r="F1664" s="5">
        <v>6091</v>
      </c>
      <c r="G1664" s="1">
        <v>64.3</v>
      </c>
      <c r="H1664" t="s">
        <v>42</v>
      </c>
      <c r="I1664" s="3">
        <v>30940</v>
      </c>
      <c r="J1664" s="17" t="s">
        <v>533</v>
      </c>
      <c r="K1664" t="str">
        <f>IF((БД_2023[[#This Row],[ВЫРУЧКА (ТГ.)]]/70)&gt;5000,(БД_2023[[#This Row],[ВЫРУЧКА (ТГ.)]]/70),"")</f>
        <v/>
      </c>
      <c r="L1664" t="str">
        <f>_xlfn.CONCAT(БД_2023[[#This Row],[Имя]]," ",RIGHT(БД_2023[[#This Row],[Номер телефона]],5))</f>
        <v>СОЛИ 6****</v>
      </c>
      <c r="M1664" s="17" t="str">
        <f>VLOOKUP(БД_2023[[#This Row],[Имя]],'СВ данные'!$A$1:$B$212,2,0)</f>
        <v>М</v>
      </c>
      <c r="N1664" t="s">
        <v>710</v>
      </c>
      <c r="O1664" t="str">
        <f>VLOOKUP(БД_2023[[#This Row],[Товар]],'СВ данные'!$E$2:$F$373,2,0)</f>
        <v>Разное</v>
      </c>
    </row>
    <row r="1665" spans="1:15" x14ac:dyDescent="0.2">
      <c r="A1665" t="s">
        <v>377</v>
      </c>
      <c r="B1665" s="4">
        <v>45380</v>
      </c>
      <c r="C1665" t="s">
        <v>395</v>
      </c>
      <c r="D1665" s="33" t="s">
        <v>1348</v>
      </c>
      <c r="E1665" t="s">
        <v>65</v>
      </c>
      <c r="F1665" s="5">
        <v>4980</v>
      </c>
      <c r="G1665" s="1">
        <v>13.4</v>
      </c>
      <c r="H1665" t="s">
        <v>354</v>
      </c>
      <c r="I1665" s="3">
        <v>72800</v>
      </c>
      <c r="J1665" s="17" t="s">
        <v>554</v>
      </c>
      <c r="K1665" t="str">
        <f>IF((БД_2023[[#This Row],[ВЫРУЧКА (ТГ.)]]/70)&gt;5000,(БД_2023[[#This Row],[ВЫРУЧКА (ТГ.)]]/70),"")</f>
        <v/>
      </c>
      <c r="L1665" t="str">
        <f>_xlfn.CONCAT(БД_2023[[#This Row],[Имя]]," ",RIGHT(БД_2023[[#This Row],[Номер телефона]],5))</f>
        <v>ЮЛИЯ 4****</v>
      </c>
      <c r="M1665" s="17" t="str">
        <f>VLOOKUP(БД_2023[[#This Row],[Имя]],'СВ данные'!$A$1:$B$212,2,0)</f>
        <v>Ж</v>
      </c>
      <c r="N1665" t="s">
        <v>713</v>
      </c>
      <c r="O1665" t="str">
        <f>VLOOKUP(БД_2023[[#This Row],[Товар]],'СВ данные'!$E$2:$F$373,2,0)</f>
        <v>Игрушки</v>
      </c>
    </row>
    <row r="1666" spans="1:15" x14ac:dyDescent="0.2">
      <c r="A1666" t="s">
        <v>11</v>
      </c>
      <c r="B1666" s="4">
        <v>45381</v>
      </c>
      <c r="C1666" t="s">
        <v>683</v>
      </c>
      <c r="D1666" s="33" t="s">
        <v>1367</v>
      </c>
      <c r="E1666" s="7" t="s">
        <v>374</v>
      </c>
      <c r="F1666" s="5">
        <v>13810</v>
      </c>
      <c r="G1666" s="1" t="s">
        <v>30</v>
      </c>
      <c r="H1666" t="s">
        <v>12</v>
      </c>
      <c r="I1666" s="3">
        <v>96670</v>
      </c>
      <c r="J1666" s="17" t="s">
        <v>717</v>
      </c>
      <c r="K1666" t="str">
        <f>IF((БД_2023[[#This Row],[ВЫРУЧКА (ТГ.)]]/70)&gt;5000,(БД_2023[[#This Row],[ВЫРУЧКА (ТГ.)]]/70),"")</f>
        <v/>
      </c>
      <c r="L1666" t="str">
        <f>_xlfn.CONCAT(БД_2023[[#This Row],[Имя]]," ",RIGHT(БД_2023[[#This Row],[Номер телефона]],5))</f>
        <v>ИГОРЬ 6****</v>
      </c>
      <c r="M1666" s="17" t="str">
        <f>VLOOKUP(БД_2023[[#This Row],[Имя]],'СВ данные'!$A$1:$B$212,2,0)</f>
        <v>М</v>
      </c>
      <c r="N1666" t="s">
        <v>710</v>
      </c>
      <c r="O1666" t="str">
        <f>VLOOKUP(БД_2023[[#This Row],[Товар]],'СВ данные'!$E$2:$F$373,2,0)</f>
        <v>Разное</v>
      </c>
    </row>
    <row r="1667" spans="1:15" x14ac:dyDescent="0.2">
      <c r="A1667" t="s">
        <v>0</v>
      </c>
      <c r="B1667" s="4">
        <v>45381</v>
      </c>
      <c r="C1667" t="s">
        <v>398</v>
      </c>
      <c r="D1667" s="33" t="s">
        <v>796</v>
      </c>
      <c r="E1667" t="s">
        <v>222</v>
      </c>
      <c r="F1667" s="5">
        <v>55370</v>
      </c>
      <c r="G1667" s="1">
        <v>65</v>
      </c>
      <c r="H1667" t="s">
        <v>37</v>
      </c>
      <c r="I1667" s="3">
        <v>307370</v>
      </c>
      <c r="J1667" s="17" t="s">
        <v>534</v>
      </c>
      <c r="K1667" t="str">
        <f>IF((БД_2023[[#This Row],[ВЫРУЧКА (ТГ.)]]/70)&gt;5000,(БД_2023[[#This Row],[ВЫРУЧКА (ТГ.)]]/70),"")</f>
        <v/>
      </c>
      <c r="L1667" t="str">
        <f>_xlfn.CONCAT(БД_2023[[#This Row],[Имя]]," ",RIGHT(БД_2023[[#This Row],[Номер телефона]],5))</f>
        <v>МАРАТ 9****</v>
      </c>
      <c r="M1667" s="17" t="str">
        <f>VLOOKUP(БД_2023[[#This Row],[Имя]],'СВ данные'!$A$1:$B$212,2,0)</f>
        <v>М</v>
      </c>
      <c r="N1667" t="s">
        <v>710</v>
      </c>
      <c r="O1667" t="str">
        <f>VLOOKUP(БД_2023[[#This Row],[Товар]],'СВ данные'!$E$2:$F$373,2,0)</f>
        <v>ЗОО Товары</v>
      </c>
    </row>
    <row r="1668" spans="1:15" x14ac:dyDescent="0.2">
      <c r="A1668" t="s">
        <v>0</v>
      </c>
      <c r="B1668" s="4">
        <v>45381</v>
      </c>
      <c r="C1668" t="s">
        <v>615</v>
      </c>
      <c r="D1668" s="33" t="s">
        <v>1182</v>
      </c>
      <c r="E1668" t="s">
        <v>65</v>
      </c>
      <c r="F1668" s="5">
        <v>6237</v>
      </c>
      <c r="G1668" s="1">
        <v>65</v>
      </c>
      <c r="H1668" t="s">
        <v>33</v>
      </c>
      <c r="I1668" s="3">
        <v>42350</v>
      </c>
      <c r="J1668" s="17" t="s">
        <v>535</v>
      </c>
      <c r="K1668" t="str">
        <f>IF((БД_2023[[#This Row],[ВЫРУЧКА (ТГ.)]]/70)&gt;5000,(БД_2023[[#This Row],[ВЫРУЧКА (ТГ.)]]/70),"")</f>
        <v/>
      </c>
      <c r="L1668" t="str">
        <f>_xlfn.CONCAT(БД_2023[[#This Row],[Имя]]," ",RIGHT(БД_2023[[#This Row],[Номер телефона]],5))</f>
        <v>ДАМИР 4****</v>
      </c>
      <c r="M1668" s="17" t="str">
        <f>VLOOKUP(БД_2023[[#This Row],[Имя]],'СВ данные'!$A$1:$B$212,2,0)</f>
        <v>М</v>
      </c>
      <c r="N1668" t="s">
        <v>710</v>
      </c>
      <c r="O1668" t="str">
        <f>VLOOKUP(БД_2023[[#This Row],[Товар]],'СВ данные'!$E$2:$F$373,2,0)</f>
        <v>Игрушки</v>
      </c>
    </row>
    <row r="1669" spans="1:15" x14ac:dyDescent="0.2">
      <c r="A1669" t="s">
        <v>376</v>
      </c>
      <c r="B1669" s="4">
        <v>45381</v>
      </c>
      <c r="C1669" t="s">
        <v>562</v>
      </c>
      <c r="D1669" s="33" t="s">
        <v>756</v>
      </c>
      <c r="E1669" t="s">
        <v>519</v>
      </c>
      <c r="F1669" s="5">
        <v>23840</v>
      </c>
      <c r="G1669" s="1">
        <v>13.35</v>
      </c>
      <c r="H1669" t="s">
        <v>39</v>
      </c>
      <c r="I1669" s="3">
        <v>205310</v>
      </c>
      <c r="J1669" s="17" t="s">
        <v>533</v>
      </c>
      <c r="K1669" t="str">
        <f>IF((БД_2023[[#This Row],[ВЫРУЧКА (ТГ.)]]/70)&gt;5000,(БД_2023[[#This Row],[ВЫРУЧКА (ТГ.)]]/70),"")</f>
        <v/>
      </c>
      <c r="L1669" t="str">
        <f>_xlfn.CONCAT(БД_2023[[#This Row],[Имя]]," ",RIGHT(БД_2023[[#This Row],[Номер телефона]],5))</f>
        <v>МИХАИЛ ****</v>
      </c>
      <c r="M1669" s="17" t="str">
        <f>VLOOKUP(БД_2023[[#This Row],[Имя]],'СВ данные'!$A$1:$B$212,2,0)</f>
        <v>М</v>
      </c>
      <c r="N1669" t="s">
        <v>711</v>
      </c>
      <c r="O1669" t="str">
        <f>VLOOKUP(БД_2023[[#This Row],[Товар]],'СВ данные'!$E$2:$F$373,2,0)</f>
        <v>Одежда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983C6-03FB-E24A-BFA4-EBD2F51217D3}">
  <dimension ref="A1:F371"/>
  <sheetViews>
    <sheetView workbookViewId="0">
      <selection activeCell="H359" sqref="H359"/>
    </sheetView>
  </sheetViews>
  <sheetFormatPr baseColWidth="10" defaultRowHeight="16" x14ac:dyDescent="0.2"/>
  <cols>
    <col min="5" max="5" width="56" bestFit="1" customWidth="1"/>
  </cols>
  <sheetData>
    <row r="1" spans="1:6" x14ac:dyDescent="0.2">
      <c r="A1" t="s">
        <v>2</v>
      </c>
      <c r="B1" t="s">
        <v>691</v>
      </c>
      <c r="D1" t="s">
        <v>720</v>
      </c>
      <c r="E1" t="s">
        <v>4</v>
      </c>
    </row>
    <row r="2" spans="1:6" x14ac:dyDescent="0.2">
      <c r="A2" s="21" t="s">
        <v>392</v>
      </c>
      <c r="B2" t="str">
        <f>IF(RIGHT(A2,1)="А","Ж",IF(RIGHT(A2,1)="Я","Ж","М"))</f>
        <v>М</v>
      </c>
      <c r="E2" t="str" cm="1">
        <f t="array" ref="E2:E371">_xlfn.UNIQUE(БД_2023[Товар])</f>
        <v>ОДЕЖДА</v>
      </c>
      <c r="F2" t="s">
        <v>721</v>
      </c>
    </row>
    <row r="3" spans="1:6" x14ac:dyDescent="0.2">
      <c r="A3" s="21" t="s">
        <v>580</v>
      </c>
      <c r="B3" t="str">
        <f t="shared" ref="B3:B66" si="0">IF(RIGHT(A3,1)="А","Ж",IF(RIGHT(A3,1)="Я","Ж","М"))</f>
        <v>М</v>
      </c>
      <c r="E3" t="str">
        <v>ДЕТСКАЯ ОДЕЖДА</v>
      </c>
      <c r="F3" t="s">
        <v>730</v>
      </c>
    </row>
    <row r="4" spans="1:6" x14ac:dyDescent="0.2">
      <c r="A4" s="21" t="s">
        <v>458</v>
      </c>
      <c r="B4" t="str">
        <f t="shared" si="0"/>
        <v>Ж</v>
      </c>
      <c r="E4" t="str">
        <v>НЕТ ДАННЫХ</v>
      </c>
      <c r="F4" t="s">
        <v>30</v>
      </c>
    </row>
    <row r="5" spans="1:6" x14ac:dyDescent="0.2">
      <c r="A5" s="21" t="s">
        <v>403</v>
      </c>
      <c r="B5" t="str">
        <f t="shared" si="0"/>
        <v>М</v>
      </c>
      <c r="E5" t="str">
        <v>ОДЕЖДА ДЛЯ ЖИВОТНЫХ</v>
      </c>
      <c r="F5" t="s">
        <v>722</v>
      </c>
    </row>
    <row r="6" spans="1:6" x14ac:dyDescent="0.2">
      <c r="A6" s="21" t="s">
        <v>423</v>
      </c>
      <c r="B6" t="str">
        <f t="shared" si="0"/>
        <v>М</v>
      </c>
      <c r="E6" t="str">
        <v>СТРИППЕРЫ</v>
      </c>
      <c r="F6" t="s">
        <v>726</v>
      </c>
    </row>
    <row r="7" spans="1:6" x14ac:dyDescent="0.2">
      <c r="A7" s="21" t="s">
        <v>581</v>
      </c>
      <c r="B7" t="str">
        <f t="shared" si="0"/>
        <v>Ж</v>
      </c>
      <c r="E7" t="str">
        <v>КОСМЕТИКА</v>
      </c>
      <c r="F7" t="s">
        <v>723</v>
      </c>
    </row>
    <row r="8" spans="1:6" x14ac:dyDescent="0.2">
      <c r="A8" s="21" t="s">
        <v>582</v>
      </c>
      <c r="B8" t="s">
        <v>690</v>
      </c>
      <c r="E8" t="str">
        <v>НОЖ</v>
      </c>
      <c r="F8" t="s">
        <v>724</v>
      </c>
    </row>
    <row r="9" spans="1:6" x14ac:dyDescent="0.2">
      <c r="A9" s="21" t="s">
        <v>583</v>
      </c>
      <c r="B9" t="s">
        <v>690</v>
      </c>
      <c r="E9" t="str">
        <v>ШОКЕРЫ</v>
      </c>
      <c r="F9" t="s">
        <v>725</v>
      </c>
    </row>
    <row r="10" spans="1:6" x14ac:dyDescent="0.2">
      <c r="A10" s="21" t="s">
        <v>584</v>
      </c>
      <c r="B10" t="str">
        <f t="shared" si="0"/>
        <v>М</v>
      </c>
      <c r="E10" t="str">
        <v>СУМКИ</v>
      </c>
      <c r="F10" t="s">
        <v>727</v>
      </c>
    </row>
    <row r="11" spans="1:6" x14ac:dyDescent="0.2">
      <c r="A11" s="21" t="s">
        <v>445</v>
      </c>
      <c r="B11" t="str">
        <f t="shared" si="0"/>
        <v>Ж</v>
      </c>
      <c r="E11" t="str">
        <v>ФИТНЕС ОДЕЖДА</v>
      </c>
      <c r="F11" t="s">
        <v>721</v>
      </c>
    </row>
    <row r="12" spans="1:6" x14ac:dyDescent="0.2">
      <c r="A12" s="21" t="s">
        <v>585</v>
      </c>
      <c r="B12" t="str">
        <f t="shared" si="0"/>
        <v>Ж</v>
      </c>
      <c r="E12" t="str">
        <v>ШТОРЫ</v>
      </c>
      <c r="F12" t="s">
        <v>728</v>
      </c>
    </row>
    <row r="13" spans="1:6" x14ac:dyDescent="0.2">
      <c r="A13" s="21" t="s">
        <v>586</v>
      </c>
      <c r="B13" t="str">
        <f t="shared" si="0"/>
        <v>М</v>
      </c>
      <c r="E13" t="str">
        <v>СВЕЧКИ</v>
      </c>
      <c r="F13" t="s">
        <v>728</v>
      </c>
    </row>
    <row r="14" spans="1:6" x14ac:dyDescent="0.2">
      <c r="A14" s="21" t="s">
        <v>413</v>
      </c>
      <c r="B14" t="str">
        <f t="shared" si="0"/>
        <v>М</v>
      </c>
      <c r="E14" t="str">
        <v>РЮКЗАКИ</v>
      </c>
      <c r="F14" t="s">
        <v>729</v>
      </c>
    </row>
    <row r="15" spans="1:6" x14ac:dyDescent="0.2">
      <c r="A15" s="21" t="s">
        <v>451</v>
      </c>
      <c r="B15" t="str">
        <f t="shared" si="0"/>
        <v>Ж</v>
      </c>
      <c r="E15" t="str">
        <v>ВЕЕР</v>
      </c>
      <c r="F15" t="s">
        <v>725</v>
      </c>
    </row>
    <row r="16" spans="1:6" x14ac:dyDescent="0.2">
      <c r="A16" s="21" t="s">
        <v>468</v>
      </c>
      <c r="B16" t="str">
        <f t="shared" si="0"/>
        <v>М</v>
      </c>
      <c r="E16" t="str">
        <v>ПЕРЦЕМОЛКА</v>
      </c>
      <c r="F16" t="s">
        <v>724</v>
      </c>
    </row>
    <row r="17" spans="1:6" x14ac:dyDescent="0.2">
      <c r="A17" s="21" t="s">
        <v>587</v>
      </c>
      <c r="B17" t="str">
        <f t="shared" si="0"/>
        <v>Ж</v>
      </c>
      <c r="E17" t="str">
        <v>КЕРЛЕР</v>
      </c>
      <c r="F17" t="s">
        <v>723</v>
      </c>
    </row>
    <row r="18" spans="1:6" x14ac:dyDescent="0.2">
      <c r="A18" s="21" t="s">
        <v>459</v>
      </c>
      <c r="B18" t="str">
        <f t="shared" si="0"/>
        <v>Ж</v>
      </c>
      <c r="E18" t="str">
        <v>УВЛАЖНИТЕЛИ</v>
      </c>
      <c r="F18" t="s">
        <v>728</v>
      </c>
    </row>
    <row r="19" spans="1:6" x14ac:dyDescent="0.2">
      <c r="A19" s="21" t="s">
        <v>405</v>
      </c>
      <c r="B19" t="str">
        <f t="shared" si="0"/>
        <v>Ж</v>
      </c>
      <c r="E19" t="str">
        <v>ШЕЙКЕРЫ</v>
      </c>
      <c r="F19" t="s">
        <v>724</v>
      </c>
    </row>
    <row r="20" spans="1:6" x14ac:dyDescent="0.2">
      <c r="A20" s="21" t="s">
        <v>572</v>
      </c>
      <c r="B20" t="str">
        <f t="shared" si="0"/>
        <v>М</v>
      </c>
      <c r="E20" t="str">
        <v>ФОТОАППАРАТ</v>
      </c>
      <c r="F20" t="s">
        <v>731</v>
      </c>
    </row>
    <row r="21" spans="1:6" x14ac:dyDescent="0.2">
      <c r="A21" s="21" t="s">
        <v>588</v>
      </c>
      <c r="B21" t="str">
        <f t="shared" si="0"/>
        <v>Ж</v>
      </c>
      <c r="E21" t="str">
        <v>КОСМЕТИЧКИ</v>
      </c>
      <c r="F21" t="s">
        <v>723</v>
      </c>
    </row>
    <row r="22" spans="1:6" x14ac:dyDescent="0.2">
      <c r="A22" s="21" t="s">
        <v>681</v>
      </c>
      <c r="B22" t="str">
        <f t="shared" si="0"/>
        <v>М</v>
      </c>
      <c r="E22" t="str">
        <v>НАВОЛОЧКИ</v>
      </c>
      <c r="F22" t="s">
        <v>728</v>
      </c>
    </row>
    <row r="23" spans="1:6" x14ac:dyDescent="0.2">
      <c r="A23" s="21" t="s">
        <v>464</v>
      </c>
      <c r="B23" t="str">
        <f t="shared" si="0"/>
        <v>Ж</v>
      </c>
      <c r="E23" t="str">
        <v>НАКОЛЕННИКИ</v>
      </c>
      <c r="F23" t="s">
        <v>721</v>
      </c>
    </row>
    <row r="24" spans="1:6" x14ac:dyDescent="0.2">
      <c r="A24" s="21" t="s">
        <v>589</v>
      </c>
      <c r="B24" t="str">
        <f t="shared" si="0"/>
        <v>Ж</v>
      </c>
      <c r="E24" t="str">
        <v>КОЛЯСКА</v>
      </c>
      <c r="F24" t="s">
        <v>725</v>
      </c>
    </row>
    <row r="25" spans="1:6" x14ac:dyDescent="0.2">
      <c r="A25" s="21" t="s">
        <v>409</v>
      </c>
      <c r="B25" t="str">
        <f t="shared" si="0"/>
        <v>Ж</v>
      </c>
      <c r="E25" t="str">
        <v>ПАКЕТЫ</v>
      </c>
      <c r="F25" t="s">
        <v>725</v>
      </c>
    </row>
    <row r="26" spans="1:6" x14ac:dyDescent="0.2">
      <c r="A26" s="21" t="s">
        <v>590</v>
      </c>
      <c r="B26" t="str">
        <f t="shared" si="0"/>
        <v>Ж</v>
      </c>
      <c r="E26" t="str">
        <v>МАССАЖЕРЫ</v>
      </c>
      <c r="F26" t="s">
        <v>725</v>
      </c>
    </row>
    <row r="27" spans="1:6" x14ac:dyDescent="0.2">
      <c r="A27" s="21" t="s">
        <v>431</v>
      </c>
      <c r="B27" t="str">
        <f t="shared" si="0"/>
        <v>Ж</v>
      </c>
      <c r="E27" t="str">
        <v>ДАРОСОНВАЛЬ</v>
      </c>
      <c r="F27" t="s">
        <v>723</v>
      </c>
    </row>
    <row r="28" spans="1:6" x14ac:dyDescent="0.2">
      <c r="A28" s="21" t="s">
        <v>591</v>
      </c>
      <c r="B28" t="str">
        <f t="shared" si="0"/>
        <v>М</v>
      </c>
      <c r="E28" t="str">
        <v>КОРЗИНЫ</v>
      </c>
      <c r="F28" t="s">
        <v>728</v>
      </c>
    </row>
    <row r="29" spans="1:6" x14ac:dyDescent="0.2">
      <c r="A29" s="21" t="s">
        <v>430</v>
      </c>
      <c r="B29" t="str">
        <f t="shared" si="0"/>
        <v>М</v>
      </c>
      <c r="E29" t="str">
        <v>СПИЦЫ</v>
      </c>
      <c r="F29" t="s">
        <v>728</v>
      </c>
    </row>
    <row r="30" spans="1:6" x14ac:dyDescent="0.2">
      <c r="A30" s="21" t="s">
        <v>592</v>
      </c>
      <c r="B30" t="str">
        <f t="shared" si="0"/>
        <v>Ж</v>
      </c>
      <c r="E30" t="str">
        <v>КОЛЬЦА</v>
      </c>
      <c r="F30" t="s">
        <v>732</v>
      </c>
    </row>
    <row r="31" spans="1:6" x14ac:dyDescent="0.2">
      <c r="A31" s="21" t="s">
        <v>593</v>
      </c>
      <c r="B31" t="str">
        <f t="shared" si="0"/>
        <v>М</v>
      </c>
      <c r="E31" t="str">
        <v>ПОДУШКИ</v>
      </c>
      <c r="F31" t="s">
        <v>728</v>
      </c>
    </row>
    <row r="32" spans="1:6" x14ac:dyDescent="0.2">
      <c r="A32" s="21" t="s">
        <v>594</v>
      </c>
      <c r="B32" t="str">
        <f t="shared" si="0"/>
        <v>Ж</v>
      </c>
      <c r="E32" t="str">
        <v>ТЕРМОКРУЖКИ</v>
      </c>
      <c r="F32" t="s">
        <v>728</v>
      </c>
    </row>
    <row r="33" spans="1:6" x14ac:dyDescent="0.2">
      <c r="A33" s="21" t="s">
        <v>595</v>
      </c>
      <c r="B33" t="str">
        <f t="shared" si="0"/>
        <v>М</v>
      </c>
      <c r="E33" t="str">
        <v>КОНТЕЙНЕР</v>
      </c>
      <c r="F33" t="s">
        <v>724</v>
      </c>
    </row>
    <row r="34" spans="1:6" x14ac:dyDescent="0.2">
      <c r="A34" s="21" t="s">
        <v>596</v>
      </c>
      <c r="B34" t="s">
        <v>690</v>
      </c>
      <c r="E34" t="str">
        <v>ЛОДКА</v>
      </c>
      <c r="F34" t="s">
        <v>733</v>
      </c>
    </row>
    <row r="35" spans="1:6" x14ac:dyDescent="0.2">
      <c r="A35" s="21" t="s">
        <v>400</v>
      </c>
      <c r="B35" t="str">
        <f t="shared" si="0"/>
        <v>Ж</v>
      </c>
      <c r="E35" t="str">
        <v>НАМАТРАСНИКИ</v>
      </c>
      <c r="F35" t="s">
        <v>728</v>
      </c>
    </row>
    <row r="36" spans="1:6" x14ac:dyDescent="0.2">
      <c r="A36" s="21" t="s">
        <v>597</v>
      </c>
      <c r="B36" t="str">
        <f t="shared" si="0"/>
        <v>М</v>
      </c>
      <c r="E36" t="str">
        <v>МУСС</v>
      </c>
      <c r="F36" t="s">
        <v>725</v>
      </c>
    </row>
    <row r="37" spans="1:6" x14ac:dyDescent="0.2">
      <c r="A37" s="21" t="s">
        <v>598</v>
      </c>
      <c r="B37" t="str">
        <f t="shared" si="0"/>
        <v>Ж</v>
      </c>
      <c r="E37" t="str">
        <v>РЮКЗАКИ,ПЕНАЛЫ,ТАБЛЕТНИЦЫ</v>
      </c>
      <c r="F37" t="s">
        <v>729</v>
      </c>
    </row>
    <row r="38" spans="1:6" x14ac:dyDescent="0.2">
      <c r="A38" s="21" t="s">
        <v>576</v>
      </c>
      <c r="B38" t="str">
        <f t="shared" si="0"/>
        <v>М</v>
      </c>
      <c r="E38" t="str">
        <v>18 +</v>
      </c>
      <c r="F38" t="s">
        <v>734</v>
      </c>
    </row>
    <row r="39" spans="1:6" x14ac:dyDescent="0.2">
      <c r="A39" s="21" t="s">
        <v>599</v>
      </c>
      <c r="B39" t="str">
        <f t="shared" si="0"/>
        <v>М</v>
      </c>
      <c r="E39" t="str">
        <v>ОРГАНАЙЗЕРЫ</v>
      </c>
      <c r="F39" t="s">
        <v>728</v>
      </c>
    </row>
    <row r="40" spans="1:6" x14ac:dyDescent="0.2">
      <c r="A40" s="21" t="s">
        <v>435</v>
      </c>
      <c r="B40" t="str">
        <f t="shared" si="0"/>
        <v>Ж</v>
      </c>
      <c r="E40" t="str">
        <v>ПАРЕО</v>
      </c>
      <c r="F40" t="s">
        <v>721</v>
      </c>
    </row>
    <row r="41" spans="1:6" x14ac:dyDescent="0.2">
      <c r="A41" s="21" t="s">
        <v>571</v>
      </c>
      <c r="B41" t="str">
        <f t="shared" si="0"/>
        <v>М</v>
      </c>
      <c r="E41" t="str">
        <v>АКВАНОСКИ</v>
      </c>
      <c r="F41" t="s">
        <v>735</v>
      </c>
    </row>
    <row r="42" spans="1:6" x14ac:dyDescent="0.2">
      <c r="A42" s="21" t="s">
        <v>440</v>
      </c>
      <c r="B42" t="str">
        <f t="shared" si="0"/>
        <v>М</v>
      </c>
      <c r="E42" t="str">
        <v>КОНСТРУКТОРЫ</v>
      </c>
      <c r="F42" t="s">
        <v>733</v>
      </c>
    </row>
    <row r="43" spans="1:6" x14ac:dyDescent="0.2">
      <c r="A43" s="21" t="s">
        <v>570</v>
      </c>
      <c r="B43" t="str">
        <f t="shared" si="0"/>
        <v>М</v>
      </c>
      <c r="E43" t="str">
        <v>НИЖНЕЕ БЕЛЬЕ</v>
      </c>
      <c r="F43" t="s">
        <v>721</v>
      </c>
    </row>
    <row r="44" spans="1:6" x14ac:dyDescent="0.2">
      <c r="A44" s="21" t="s">
        <v>600</v>
      </c>
      <c r="B44" t="str">
        <f t="shared" si="0"/>
        <v>М</v>
      </c>
      <c r="E44" t="str">
        <v>НЕСЕССЕРЫ</v>
      </c>
      <c r="F44" t="s">
        <v>725</v>
      </c>
    </row>
    <row r="45" spans="1:6" x14ac:dyDescent="0.2">
      <c r="A45" s="21" t="s">
        <v>601</v>
      </c>
      <c r="B45" t="str">
        <f t="shared" si="0"/>
        <v>М</v>
      </c>
      <c r="E45" t="str">
        <v>КОРМУШКИ</v>
      </c>
      <c r="F45" t="s">
        <v>725</v>
      </c>
    </row>
    <row r="46" spans="1:6" x14ac:dyDescent="0.2">
      <c r="A46" s="21" t="s">
        <v>420</v>
      </c>
      <c r="B46" t="str">
        <f t="shared" si="0"/>
        <v>М</v>
      </c>
      <c r="E46" t="str">
        <v>КУПАЛЬНИКИ</v>
      </c>
      <c r="F46" t="s">
        <v>721</v>
      </c>
    </row>
    <row r="47" spans="1:6" x14ac:dyDescent="0.2">
      <c r="A47" s="21" t="s">
        <v>602</v>
      </c>
      <c r="B47" t="str">
        <f t="shared" si="0"/>
        <v>М</v>
      </c>
      <c r="E47" t="str">
        <v>КРУГИ</v>
      </c>
      <c r="F47" t="s">
        <v>733</v>
      </c>
    </row>
    <row r="48" spans="1:6" x14ac:dyDescent="0.2">
      <c r="A48" s="21" t="s">
        <v>569</v>
      </c>
      <c r="B48" t="str">
        <f t="shared" si="0"/>
        <v>М</v>
      </c>
      <c r="E48" t="str">
        <v>ЛЮСТРЫ</v>
      </c>
      <c r="F48" t="s">
        <v>728</v>
      </c>
    </row>
    <row r="49" spans="1:6" x14ac:dyDescent="0.2">
      <c r="A49" s="21" t="s">
        <v>603</v>
      </c>
      <c r="B49" t="str">
        <f t="shared" si="0"/>
        <v>М</v>
      </c>
      <c r="E49" t="str">
        <v>ЧЕРВИ</v>
      </c>
      <c r="F49" t="s">
        <v>725</v>
      </c>
    </row>
    <row r="50" spans="1:6" x14ac:dyDescent="0.2">
      <c r="A50" s="21" t="s">
        <v>424</v>
      </c>
      <c r="B50" t="str">
        <f t="shared" si="0"/>
        <v>М</v>
      </c>
      <c r="E50" t="str">
        <v>ЗОО ТОВАРЫ</v>
      </c>
      <c r="F50" t="s">
        <v>722</v>
      </c>
    </row>
    <row r="51" spans="1:6" x14ac:dyDescent="0.2">
      <c r="A51" s="21" t="s">
        <v>604</v>
      </c>
      <c r="B51" t="str">
        <f t="shared" si="0"/>
        <v>М</v>
      </c>
      <c r="E51" t="str">
        <v>МОЧАЛКИ</v>
      </c>
      <c r="F51" t="s">
        <v>728</v>
      </c>
    </row>
    <row r="52" spans="1:6" x14ac:dyDescent="0.2">
      <c r="A52" s="21" t="s">
        <v>568</v>
      </c>
      <c r="B52" t="str">
        <f t="shared" si="0"/>
        <v>М</v>
      </c>
      <c r="E52" t="str">
        <v>ТРИММЕР</v>
      </c>
      <c r="F52" t="s">
        <v>726</v>
      </c>
    </row>
    <row r="53" spans="1:6" x14ac:dyDescent="0.2">
      <c r="A53" s="21" t="s">
        <v>605</v>
      </c>
      <c r="B53" t="str">
        <f t="shared" si="0"/>
        <v>Ж</v>
      </c>
      <c r="E53" t="str">
        <v>НОСКИ</v>
      </c>
      <c r="F53" t="s">
        <v>736</v>
      </c>
    </row>
    <row r="54" spans="1:6" x14ac:dyDescent="0.2">
      <c r="A54" s="21" t="s">
        <v>407</v>
      </c>
      <c r="B54" t="str">
        <f t="shared" si="0"/>
        <v>М</v>
      </c>
      <c r="E54" t="str">
        <v>БИСЕРОПЛЕТЕНИЕ,КОСМЕТИЧКИ</v>
      </c>
      <c r="F54" t="s">
        <v>723</v>
      </c>
    </row>
    <row r="55" spans="1:6" x14ac:dyDescent="0.2">
      <c r="A55" s="21" t="s">
        <v>606</v>
      </c>
      <c r="B55" t="str">
        <f t="shared" si="0"/>
        <v>М</v>
      </c>
      <c r="E55" t="str">
        <v>ЧАШКИ</v>
      </c>
      <c r="F55" t="s">
        <v>724</v>
      </c>
    </row>
    <row r="56" spans="1:6" x14ac:dyDescent="0.2">
      <c r="A56" s="21" t="s">
        <v>442</v>
      </c>
      <c r="B56" t="str">
        <f t="shared" si="0"/>
        <v>Ж</v>
      </c>
      <c r="E56" t="str">
        <v>ВЕЩИ</v>
      </c>
      <c r="F56" t="s">
        <v>721</v>
      </c>
    </row>
    <row r="57" spans="1:6" x14ac:dyDescent="0.2">
      <c r="A57" s="21" t="s">
        <v>443</v>
      </c>
      <c r="B57" t="str">
        <f t="shared" si="0"/>
        <v>М</v>
      </c>
      <c r="E57" t="str">
        <v>КРЕМ</v>
      </c>
      <c r="F57" t="s">
        <v>723</v>
      </c>
    </row>
    <row r="58" spans="1:6" x14ac:dyDescent="0.2">
      <c r="A58" s="21" t="s">
        <v>567</v>
      </c>
      <c r="B58" t="str">
        <f t="shared" si="0"/>
        <v>Ж</v>
      </c>
      <c r="E58" t="str">
        <v>СУМКИ ПИЖАМА ПОИЛКИ</v>
      </c>
      <c r="F58" t="s">
        <v>725</v>
      </c>
    </row>
    <row r="59" spans="1:6" x14ac:dyDescent="0.2">
      <c r="A59" s="21" t="s">
        <v>607</v>
      </c>
      <c r="B59" t="str">
        <f t="shared" si="0"/>
        <v>М</v>
      </c>
      <c r="E59" t="str">
        <v>МЫШКИ</v>
      </c>
      <c r="F59" t="s">
        <v>731</v>
      </c>
    </row>
    <row r="60" spans="1:6" x14ac:dyDescent="0.2">
      <c r="A60" s="21" t="s">
        <v>608</v>
      </c>
      <c r="B60" t="str">
        <f t="shared" si="0"/>
        <v>М</v>
      </c>
      <c r="E60" t="str">
        <v>ШОППЕРЫ</v>
      </c>
      <c r="F60" t="s">
        <v>727</v>
      </c>
    </row>
    <row r="61" spans="1:6" x14ac:dyDescent="0.2">
      <c r="A61" s="21" t="s">
        <v>609</v>
      </c>
      <c r="B61" t="str">
        <f t="shared" si="0"/>
        <v>Ж</v>
      </c>
      <c r="E61" t="str">
        <v>ПОДТЯЖКИ</v>
      </c>
      <c r="F61" t="s">
        <v>721</v>
      </c>
    </row>
    <row r="62" spans="1:6" x14ac:dyDescent="0.2">
      <c r="A62" s="21" t="s">
        <v>418</v>
      </c>
      <c r="B62" t="str">
        <f t="shared" si="0"/>
        <v>Ж</v>
      </c>
      <c r="E62" t="str">
        <v>ОШЕЙНИКИ</v>
      </c>
      <c r="F62" t="s">
        <v>722</v>
      </c>
    </row>
    <row r="63" spans="1:6" x14ac:dyDescent="0.2">
      <c r="A63" s="21" t="s">
        <v>610</v>
      </c>
      <c r="B63" t="str">
        <f t="shared" si="0"/>
        <v>Ж</v>
      </c>
      <c r="E63" t="str">
        <v>ВАЗЫ</v>
      </c>
      <c r="F63" t="s">
        <v>728</v>
      </c>
    </row>
    <row r="64" spans="1:6" x14ac:dyDescent="0.2">
      <c r="A64" s="21" t="s">
        <v>449</v>
      </c>
      <c r="B64" t="str">
        <f t="shared" si="0"/>
        <v>Ж</v>
      </c>
      <c r="E64" t="str">
        <v>РАЗНОЕ</v>
      </c>
      <c r="F64" t="s">
        <v>725</v>
      </c>
    </row>
    <row r="65" spans="1:6" x14ac:dyDescent="0.2">
      <c r="A65" s="21" t="s">
        <v>456</v>
      </c>
      <c r="B65" t="str">
        <f t="shared" si="0"/>
        <v>М</v>
      </c>
      <c r="E65" t="str">
        <v>КОВРИКИ</v>
      </c>
      <c r="F65" t="s">
        <v>725</v>
      </c>
    </row>
    <row r="66" spans="1:6" x14ac:dyDescent="0.2">
      <c r="A66" s="21" t="s">
        <v>611</v>
      </c>
      <c r="B66" t="str">
        <f t="shared" si="0"/>
        <v>М</v>
      </c>
      <c r="E66" t="str">
        <v>КАСПИ ТОВАРЫ</v>
      </c>
      <c r="F66" t="s">
        <v>725</v>
      </c>
    </row>
    <row r="67" spans="1:6" x14ac:dyDescent="0.2">
      <c r="A67" s="21" t="s">
        <v>455</v>
      </c>
      <c r="B67" t="str">
        <f t="shared" ref="B67:B130" si="1">IF(RIGHT(A67,1)="А","Ж",IF(RIGHT(A67,1)="Я","Ж","М"))</f>
        <v>Ж</v>
      </c>
      <c r="E67" t="str">
        <v>МУСЛИН</v>
      </c>
      <c r="F67" t="s">
        <v>721</v>
      </c>
    </row>
    <row r="68" spans="1:6" x14ac:dyDescent="0.2">
      <c r="A68" s="21" t="s">
        <v>612</v>
      </c>
      <c r="B68" t="str">
        <f t="shared" si="1"/>
        <v>Ж</v>
      </c>
      <c r="E68" t="str">
        <v>ИГРУШКИ</v>
      </c>
      <c r="F68" t="s">
        <v>733</v>
      </c>
    </row>
    <row r="69" spans="1:6" x14ac:dyDescent="0.2">
      <c r="A69" s="21" t="s">
        <v>566</v>
      </c>
      <c r="B69" t="str">
        <f t="shared" si="1"/>
        <v>М</v>
      </c>
      <c r="E69" t="str">
        <v>ТЕРКА</v>
      </c>
      <c r="F69" t="s">
        <v>724</v>
      </c>
    </row>
    <row r="70" spans="1:6" x14ac:dyDescent="0.2">
      <c r="A70" s="21" t="s">
        <v>478</v>
      </c>
      <c r="B70" t="str">
        <f t="shared" si="1"/>
        <v>М</v>
      </c>
      <c r="E70" t="str">
        <v>ПОЛКИ</v>
      </c>
      <c r="F70" t="s">
        <v>728</v>
      </c>
    </row>
    <row r="71" spans="1:6" x14ac:dyDescent="0.2">
      <c r="A71" s="21" t="s">
        <v>613</v>
      </c>
      <c r="B71" t="s">
        <v>690</v>
      </c>
      <c r="E71" t="str">
        <v>АППАРАТ КОСМЕТ</v>
      </c>
      <c r="F71" t="s">
        <v>723</v>
      </c>
    </row>
    <row r="72" spans="1:6" x14ac:dyDescent="0.2">
      <c r="A72" s="21" t="s">
        <v>614</v>
      </c>
      <c r="B72" t="s">
        <v>690</v>
      </c>
      <c r="E72" t="str">
        <v>ШТОР ДЛЯ ВАННЫ</v>
      </c>
      <c r="F72" t="s">
        <v>728</v>
      </c>
    </row>
    <row r="73" spans="1:6" x14ac:dyDescent="0.2">
      <c r="A73" s="21" t="s">
        <v>396</v>
      </c>
      <c r="B73" t="s">
        <v>690</v>
      </c>
      <c r="E73" t="str">
        <v>ПОИЛКА</v>
      </c>
      <c r="F73" t="s">
        <v>725</v>
      </c>
    </row>
    <row r="74" spans="1:6" x14ac:dyDescent="0.2">
      <c r="A74" s="21" t="s">
        <v>615</v>
      </c>
      <c r="B74" t="str">
        <f t="shared" si="1"/>
        <v>М</v>
      </c>
      <c r="E74" t="str">
        <v>ИРРИГАТОРЫ</v>
      </c>
      <c r="F74" t="s">
        <v>731</v>
      </c>
    </row>
    <row r="75" spans="1:6" x14ac:dyDescent="0.2">
      <c r="A75" s="21" t="s">
        <v>616</v>
      </c>
      <c r="B75" t="str">
        <f t="shared" si="1"/>
        <v>Ж</v>
      </c>
      <c r="E75" t="str">
        <v>ЛОВЦЫ СНОВ</v>
      </c>
      <c r="F75" t="s">
        <v>725</v>
      </c>
    </row>
    <row r="76" spans="1:6" x14ac:dyDescent="0.2">
      <c r="A76" s="21" t="s">
        <v>427</v>
      </c>
      <c r="B76" t="str">
        <f t="shared" si="1"/>
        <v>Ж</v>
      </c>
      <c r="E76" t="str">
        <v>ИНСТРУМЕНТЫ</v>
      </c>
      <c r="F76" t="s">
        <v>726</v>
      </c>
    </row>
    <row r="77" spans="1:6" x14ac:dyDescent="0.2">
      <c r="A77" s="21" t="s">
        <v>565</v>
      </c>
      <c r="B77" t="str">
        <f t="shared" si="1"/>
        <v>М</v>
      </c>
      <c r="E77" t="str">
        <v>ДЕКОР</v>
      </c>
      <c r="F77" t="s">
        <v>728</v>
      </c>
    </row>
    <row r="78" spans="1:6" x14ac:dyDescent="0.2">
      <c r="A78" s="21" t="s">
        <v>617</v>
      </c>
      <c r="B78" t="str">
        <f t="shared" si="1"/>
        <v>Ж</v>
      </c>
      <c r="E78" t="str">
        <v>КИМ 8</v>
      </c>
      <c r="F78" t="s">
        <v>725</v>
      </c>
    </row>
    <row r="79" spans="1:6" x14ac:dyDescent="0.2">
      <c r="A79" s="21" t="s">
        <v>618</v>
      </c>
      <c r="B79" t="str">
        <f t="shared" si="1"/>
        <v>Ж</v>
      </c>
      <c r="E79" t="str">
        <v>ПОХОД ТОВАРЫ</v>
      </c>
      <c r="F79" t="s">
        <v>725</v>
      </c>
    </row>
    <row r="80" spans="1:6" x14ac:dyDescent="0.2">
      <c r="A80" s="21" t="s">
        <v>475</v>
      </c>
      <c r="B80" t="str">
        <f t="shared" si="1"/>
        <v>Ж</v>
      </c>
      <c r="E80" t="str">
        <v>КОШЕЛЬКИ</v>
      </c>
      <c r="F80" t="s">
        <v>725</v>
      </c>
    </row>
    <row r="81" spans="1:6" x14ac:dyDescent="0.2">
      <c r="A81" s="21" t="s">
        <v>412</v>
      </c>
      <c r="B81" t="str">
        <f t="shared" si="1"/>
        <v>М</v>
      </c>
      <c r="E81" t="str">
        <v>ПИЖАМЫ</v>
      </c>
      <c r="F81" t="s">
        <v>721</v>
      </c>
    </row>
    <row r="82" spans="1:6" x14ac:dyDescent="0.2">
      <c r="A82" s="21" t="s">
        <v>437</v>
      </c>
      <c r="B82" t="str">
        <f t="shared" si="1"/>
        <v>М</v>
      </c>
      <c r="E82" t="str">
        <v>ЗУБ ЩЕТКИ</v>
      </c>
      <c r="F82" t="s">
        <v>725</v>
      </c>
    </row>
    <row r="83" spans="1:6" x14ac:dyDescent="0.2">
      <c r="A83" s="21" t="s">
        <v>416</v>
      </c>
      <c r="B83" t="str">
        <f t="shared" si="1"/>
        <v>М</v>
      </c>
      <c r="E83" t="str">
        <v>АПТЕЧКИ</v>
      </c>
      <c r="F83" t="s">
        <v>725</v>
      </c>
    </row>
    <row r="84" spans="1:6" x14ac:dyDescent="0.2">
      <c r="A84" s="21" t="s">
        <v>446</v>
      </c>
      <c r="B84" t="str">
        <f t="shared" si="1"/>
        <v>Ж</v>
      </c>
      <c r="E84" t="str">
        <v>УПАКОВКА,КОРОБКИ</v>
      </c>
      <c r="F84" t="s">
        <v>725</v>
      </c>
    </row>
    <row r="85" spans="1:6" x14ac:dyDescent="0.2">
      <c r="A85" s="21" t="s">
        <v>414</v>
      </c>
      <c r="B85" t="str">
        <f t="shared" si="1"/>
        <v>Ж</v>
      </c>
      <c r="E85" t="str">
        <v>ЮБКИ</v>
      </c>
      <c r="F85" t="s">
        <v>721</v>
      </c>
    </row>
    <row r="86" spans="1:6" x14ac:dyDescent="0.2">
      <c r="A86" s="21" t="s">
        <v>408</v>
      </c>
      <c r="B86" t="str">
        <f t="shared" si="1"/>
        <v>Ж</v>
      </c>
      <c r="E86" t="str">
        <v>МЕБЕЛЬ</v>
      </c>
      <c r="F86" t="s">
        <v>728</v>
      </c>
    </row>
    <row r="87" spans="1:6" x14ac:dyDescent="0.2">
      <c r="A87" s="21" t="s">
        <v>619</v>
      </c>
      <c r="B87" t="str">
        <f t="shared" si="1"/>
        <v>М</v>
      </c>
      <c r="E87" t="str">
        <v>ТКАНИ</v>
      </c>
      <c r="F87" t="s">
        <v>721</v>
      </c>
    </row>
    <row r="88" spans="1:6" x14ac:dyDescent="0.2">
      <c r="A88" s="21" t="s">
        <v>429</v>
      </c>
      <c r="B88" t="str">
        <f t="shared" si="1"/>
        <v>М</v>
      </c>
      <c r="E88" t="str">
        <v>ЛЕГГИНСЫ</v>
      </c>
      <c r="F88" t="s">
        <v>721</v>
      </c>
    </row>
    <row r="89" spans="1:6" x14ac:dyDescent="0.2">
      <c r="A89" s="21" t="s">
        <v>620</v>
      </c>
      <c r="B89" t="str">
        <f t="shared" si="1"/>
        <v>М</v>
      </c>
      <c r="E89" t="str">
        <v>ПЛАТЬЯ</v>
      </c>
      <c r="F89" t="s">
        <v>721</v>
      </c>
    </row>
    <row r="90" spans="1:6" x14ac:dyDescent="0.2">
      <c r="A90" s="21" t="s">
        <v>406</v>
      </c>
      <c r="B90" t="str">
        <f t="shared" si="1"/>
        <v>М</v>
      </c>
      <c r="E90" t="str">
        <v>МЕДАЛИ</v>
      </c>
      <c r="F90" t="s">
        <v>725</v>
      </c>
    </row>
    <row r="91" spans="1:6" x14ac:dyDescent="0.2">
      <c r="A91" s="21" t="s">
        <v>452</v>
      </c>
      <c r="B91" t="str">
        <f t="shared" si="1"/>
        <v>Ж</v>
      </c>
      <c r="E91" t="str">
        <v>ФУТБОЛКИ</v>
      </c>
      <c r="F91" t="s">
        <v>721</v>
      </c>
    </row>
    <row r="92" spans="1:6" x14ac:dyDescent="0.2">
      <c r="A92" s="21" t="s">
        <v>621</v>
      </c>
      <c r="B92" t="str">
        <f t="shared" si="1"/>
        <v>М</v>
      </c>
      <c r="E92" t="str">
        <v>ПЕНАЛЫ</v>
      </c>
      <c r="F92" t="s">
        <v>725</v>
      </c>
    </row>
    <row r="93" spans="1:6" x14ac:dyDescent="0.2">
      <c r="A93" s="21" t="s">
        <v>682</v>
      </c>
      <c r="B93" t="str">
        <f t="shared" si="1"/>
        <v>М</v>
      </c>
      <c r="E93" t="str">
        <v>РЮКЗАК.ПЕРЧАТКИ.ПЛАТКИ</v>
      </c>
      <c r="F93" t="s">
        <v>729</v>
      </c>
    </row>
    <row r="94" spans="1:6" x14ac:dyDescent="0.2">
      <c r="A94" s="21" t="s">
        <v>450</v>
      </c>
      <c r="B94" t="str">
        <f t="shared" si="1"/>
        <v>М</v>
      </c>
      <c r="E94" t="str">
        <v>ЗАПЧАСТИ</v>
      </c>
      <c r="F94" t="s">
        <v>737</v>
      </c>
    </row>
    <row r="95" spans="1:6" x14ac:dyDescent="0.2">
      <c r="A95" s="21" t="s">
        <v>622</v>
      </c>
      <c r="B95" t="s">
        <v>690</v>
      </c>
      <c r="E95" t="str">
        <v>МАСЛО БАНОЧКИ</v>
      </c>
      <c r="F95" t="s">
        <v>728</v>
      </c>
    </row>
    <row r="96" spans="1:6" x14ac:dyDescent="0.2">
      <c r="A96" s="21" t="s">
        <v>439</v>
      </c>
      <c r="B96" t="s">
        <v>690</v>
      </c>
      <c r="E96" t="str">
        <v>ТЕРМОСТОЙКИЕ ПЕРЧИ</v>
      </c>
      <c r="F96" t="s">
        <v>726</v>
      </c>
    </row>
    <row r="97" spans="1:6" x14ac:dyDescent="0.2">
      <c r="A97" s="21" t="s">
        <v>457</v>
      </c>
      <c r="B97" t="str">
        <f t="shared" si="1"/>
        <v>Ж</v>
      </c>
      <c r="E97" t="str">
        <v>ФУРНИТУРА</v>
      </c>
      <c r="F97" t="s">
        <v>728</v>
      </c>
    </row>
    <row r="98" spans="1:6" x14ac:dyDescent="0.2">
      <c r="A98" s="21" t="s">
        <v>441</v>
      </c>
      <c r="B98" t="str">
        <f t="shared" si="1"/>
        <v>Ж</v>
      </c>
      <c r="E98" t="str">
        <v>СТУЛЬЯ</v>
      </c>
      <c r="F98" t="s">
        <v>728</v>
      </c>
    </row>
    <row r="99" spans="1:6" x14ac:dyDescent="0.2">
      <c r="A99" s="21" t="s">
        <v>417</v>
      </c>
      <c r="B99" t="str">
        <f t="shared" si="1"/>
        <v>М</v>
      </c>
      <c r="E99" t="str">
        <v>ЛАЗЕР ДЛЯ ВЕЛИКА</v>
      </c>
      <c r="F99" t="s">
        <v>725</v>
      </c>
    </row>
    <row r="100" spans="1:6" x14ac:dyDescent="0.2">
      <c r="A100" s="21" t="s">
        <v>683</v>
      </c>
      <c r="B100" t="str">
        <f t="shared" si="1"/>
        <v>М</v>
      </c>
      <c r="E100" t="str">
        <v>ОБУВЬ</v>
      </c>
      <c r="F100" t="s">
        <v>735</v>
      </c>
    </row>
    <row r="101" spans="1:6" x14ac:dyDescent="0.2">
      <c r="A101" s="21" t="s">
        <v>454</v>
      </c>
      <c r="B101" t="str">
        <f t="shared" si="1"/>
        <v>М</v>
      </c>
      <c r="E101" t="str">
        <v>КИСТИ,КОСМЕТИЧКИ</v>
      </c>
      <c r="F101" t="s">
        <v>723</v>
      </c>
    </row>
    <row r="102" spans="1:6" x14ac:dyDescent="0.2">
      <c r="A102" s="21" t="s">
        <v>623</v>
      </c>
      <c r="B102" t="s">
        <v>689</v>
      </c>
      <c r="E102" t="str">
        <v>ЖЕНСКАЯ ОДЕЖДА</v>
      </c>
      <c r="F102" t="s">
        <v>721</v>
      </c>
    </row>
    <row r="103" spans="1:6" x14ac:dyDescent="0.2">
      <c r="A103" s="21" t="s">
        <v>624</v>
      </c>
      <c r="B103" t="str">
        <f t="shared" si="1"/>
        <v>Ж</v>
      </c>
      <c r="E103" t="str">
        <v>ОЧКИ</v>
      </c>
      <c r="F103" t="s">
        <v>721</v>
      </c>
    </row>
    <row r="104" spans="1:6" x14ac:dyDescent="0.2">
      <c r="A104" s="21" t="s">
        <v>353</v>
      </c>
      <c r="B104" t="str">
        <f t="shared" si="1"/>
        <v>Ж</v>
      </c>
      <c r="E104" t="str">
        <v>ЗАКОЛКИ</v>
      </c>
      <c r="F104" t="s">
        <v>723</v>
      </c>
    </row>
    <row r="105" spans="1:6" x14ac:dyDescent="0.2">
      <c r="A105" s="21" t="s">
        <v>625</v>
      </c>
      <c r="B105" t="str">
        <f t="shared" si="1"/>
        <v>М</v>
      </c>
      <c r="E105" t="str">
        <v>ДЕРЖАТЕЛЬ</v>
      </c>
      <c r="F105" t="s">
        <v>725</v>
      </c>
    </row>
    <row r="106" spans="1:6" x14ac:dyDescent="0.2">
      <c r="A106" s="21" t="s">
        <v>626</v>
      </c>
      <c r="B106" t="str">
        <f t="shared" si="1"/>
        <v>Ж</v>
      </c>
      <c r="E106" t="str">
        <v>ПЫЛЕСОСЫ</v>
      </c>
      <c r="F106" t="s">
        <v>728</v>
      </c>
    </row>
    <row r="107" spans="1:6" x14ac:dyDescent="0.2">
      <c r="A107" s="21" t="s">
        <v>627</v>
      </c>
      <c r="B107" t="str">
        <f t="shared" si="1"/>
        <v>Ж</v>
      </c>
      <c r="E107" t="str">
        <v>БЕЛЬЕ</v>
      </c>
      <c r="F107" t="s">
        <v>721</v>
      </c>
    </row>
    <row r="108" spans="1:6" x14ac:dyDescent="0.2">
      <c r="A108" s="21" t="s">
        <v>628</v>
      </c>
      <c r="B108" t="str">
        <f t="shared" si="1"/>
        <v>Ж</v>
      </c>
      <c r="E108" t="str">
        <v>ВИЗИТНИЦА</v>
      </c>
      <c r="F108" t="s">
        <v>725</v>
      </c>
    </row>
    <row r="109" spans="1:6" x14ac:dyDescent="0.2">
      <c r="A109" s="21" t="s">
        <v>629</v>
      </c>
      <c r="B109" t="str">
        <f t="shared" si="1"/>
        <v>М</v>
      </c>
      <c r="E109" t="str">
        <v>ЛАСИНА</v>
      </c>
      <c r="F109" t="s">
        <v>721</v>
      </c>
    </row>
    <row r="110" spans="1:6" x14ac:dyDescent="0.2">
      <c r="A110" s="21" t="s">
        <v>574</v>
      </c>
      <c r="B110" t="str">
        <f t="shared" si="1"/>
        <v>Ж</v>
      </c>
      <c r="E110" t="str">
        <v>ПЕРЧАТКИ</v>
      </c>
      <c r="F110" t="s">
        <v>726</v>
      </c>
    </row>
    <row r="111" spans="1:6" x14ac:dyDescent="0.2">
      <c r="A111" s="21" t="s">
        <v>564</v>
      </c>
      <c r="B111" t="str">
        <f t="shared" si="1"/>
        <v>М</v>
      </c>
      <c r="E111" t="str">
        <v>АРОМАТИЗАТОР ДЛЯ БЕЛЬЯ</v>
      </c>
      <c r="F111" t="s">
        <v>725</v>
      </c>
    </row>
    <row r="112" spans="1:6" x14ac:dyDescent="0.2">
      <c r="A112" s="21" t="s">
        <v>426</v>
      </c>
      <c r="B112" t="str">
        <f t="shared" si="1"/>
        <v>Ж</v>
      </c>
      <c r="E112" t="str">
        <v>НАБОР БУС, ЗАЩИТА ДЛЯ ГОРШКОВ С ЦВЕТАМИ</v>
      </c>
      <c r="F112" t="s">
        <v>732</v>
      </c>
    </row>
    <row r="113" spans="1:6" x14ac:dyDescent="0.2">
      <c r="A113" s="21" t="s">
        <v>402</v>
      </c>
      <c r="B113" t="str">
        <f t="shared" si="1"/>
        <v>Ж</v>
      </c>
      <c r="E113" t="str">
        <v>СТАКАНЫ</v>
      </c>
      <c r="F113" t="s">
        <v>724</v>
      </c>
    </row>
    <row r="114" spans="1:6" x14ac:dyDescent="0.2">
      <c r="A114" s="21" t="s">
        <v>630</v>
      </c>
      <c r="B114" t="str">
        <f t="shared" si="1"/>
        <v>М</v>
      </c>
      <c r="E114" t="str">
        <v>ФОРМЫ ДЛЯ МОРОЖЕННОГО, ЗОНТЫ, КОРОБКИ ДЛЯ ТАБЛЕТОК</v>
      </c>
      <c r="F114" t="s">
        <v>725</v>
      </c>
    </row>
    <row r="115" spans="1:6" x14ac:dyDescent="0.2">
      <c r="A115" s="21" t="s">
        <v>447</v>
      </c>
      <c r="B115" t="str">
        <f t="shared" si="1"/>
        <v>Ж</v>
      </c>
      <c r="E115" t="str">
        <v>ЛЕЙКИ</v>
      </c>
      <c r="F115" t="s">
        <v>728</v>
      </c>
    </row>
    <row r="116" spans="1:6" x14ac:dyDescent="0.2">
      <c r="A116" s="21" t="s">
        <v>499</v>
      </c>
      <c r="B116" t="str">
        <f t="shared" si="1"/>
        <v>М</v>
      </c>
      <c r="E116" t="str">
        <v>ГОРШКИ</v>
      </c>
      <c r="F116" t="s">
        <v>725</v>
      </c>
    </row>
    <row r="117" spans="1:6" x14ac:dyDescent="0.2">
      <c r="A117" s="21" t="s">
        <v>563</v>
      </c>
      <c r="B117" t="str">
        <f t="shared" si="1"/>
        <v>М</v>
      </c>
      <c r="E117" t="str">
        <v>МИНИХОЛОДИЛЬНИКИ</v>
      </c>
      <c r="F117" t="s">
        <v>731</v>
      </c>
    </row>
    <row r="118" spans="1:6" x14ac:dyDescent="0.2">
      <c r="A118" s="21" t="s">
        <v>631</v>
      </c>
      <c r="B118" t="str">
        <f t="shared" si="1"/>
        <v>Ж</v>
      </c>
      <c r="E118" t="str">
        <v>ПЛИНТУС</v>
      </c>
      <c r="F118" t="s">
        <v>728</v>
      </c>
    </row>
    <row r="119" spans="1:6" x14ac:dyDescent="0.2">
      <c r="A119" s="21" t="s">
        <v>632</v>
      </c>
      <c r="B119" t="str">
        <f t="shared" si="1"/>
        <v>Ж</v>
      </c>
      <c r="E119" t="str">
        <v>КРУЖКИ</v>
      </c>
      <c r="F119" t="s">
        <v>724</v>
      </c>
    </row>
    <row r="120" spans="1:6" x14ac:dyDescent="0.2">
      <c r="A120" s="21" t="s">
        <v>461</v>
      </c>
      <c r="B120" t="str">
        <f t="shared" si="1"/>
        <v>Ж</v>
      </c>
      <c r="E120" t="str">
        <v>ЗОНТЫ</v>
      </c>
      <c r="F120" t="s">
        <v>725</v>
      </c>
    </row>
    <row r="121" spans="1:6" x14ac:dyDescent="0.2">
      <c r="A121" s="21" t="s">
        <v>633</v>
      </c>
      <c r="B121" t="s">
        <v>690</v>
      </c>
      <c r="E121" t="str">
        <v>РЕЗИНКИ,РАСЧЁСКА</v>
      </c>
      <c r="F121" t="s">
        <v>725</v>
      </c>
    </row>
    <row r="122" spans="1:6" x14ac:dyDescent="0.2">
      <c r="A122" s="21" t="s">
        <v>466</v>
      </c>
      <c r="B122" t="str">
        <f t="shared" si="1"/>
        <v>Ж</v>
      </c>
      <c r="E122" t="str">
        <v>КОСТЮМЫ</v>
      </c>
      <c r="F122" t="s">
        <v>721</v>
      </c>
    </row>
    <row r="123" spans="1:6" x14ac:dyDescent="0.2">
      <c r="A123" s="21" t="s">
        <v>634</v>
      </c>
      <c r="B123" t="str">
        <f t="shared" si="1"/>
        <v>Ж</v>
      </c>
      <c r="E123" t="str">
        <v>МЫШКИ, ВОЗДУХОЧИСТИТЕЛЬ</v>
      </c>
      <c r="F123" t="s">
        <v>731</v>
      </c>
    </row>
    <row r="124" spans="1:6" x14ac:dyDescent="0.2">
      <c r="A124" s="21" t="s">
        <v>425</v>
      </c>
      <c r="B124" t="str">
        <f t="shared" si="1"/>
        <v>Ж</v>
      </c>
      <c r="E124" t="str">
        <v>ДОЗАТОРЫ</v>
      </c>
      <c r="F124" t="s">
        <v>725</v>
      </c>
    </row>
    <row r="125" spans="1:6" x14ac:dyDescent="0.2">
      <c r="A125" s="21" t="s">
        <v>421</v>
      </c>
      <c r="B125" t="str">
        <f t="shared" si="1"/>
        <v>М</v>
      </c>
      <c r="E125" t="str">
        <v>БАНАНКИ</v>
      </c>
      <c r="F125" t="s">
        <v>725</v>
      </c>
    </row>
    <row r="126" spans="1:6" x14ac:dyDescent="0.2">
      <c r="A126" s="21" t="s">
        <v>397</v>
      </c>
      <c r="B126" t="str">
        <f t="shared" si="1"/>
        <v>М</v>
      </c>
      <c r="E126" t="str">
        <v>СУМКИ,БЕЛЬЕ</v>
      </c>
      <c r="F126" t="s">
        <v>727</v>
      </c>
    </row>
    <row r="127" spans="1:6" x14ac:dyDescent="0.2">
      <c r="A127" s="21" t="s">
        <v>398</v>
      </c>
      <c r="B127" t="str">
        <f t="shared" si="1"/>
        <v>М</v>
      </c>
      <c r="E127" t="str">
        <v>ОБРАЗЦЫ</v>
      </c>
      <c r="F127" t="s">
        <v>738</v>
      </c>
    </row>
    <row r="128" spans="1:6" x14ac:dyDescent="0.2">
      <c r="A128" s="21" t="s">
        <v>460</v>
      </c>
      <c r="B128" t="str">
        <f t="shared" si="1"/>
        <v>Ж</v>
      </c>
      <c r="E128" t="str">
        <v>ТЕРМОСУМКИ</v>
      </c>
      <c r="F128" t="s">
        <v>727</v>
      </c>
    </row>
    <row r="129" spans="1:6" x14ac:dyDescent="0.2">
      <c r="A129" s="21" t="s">
        <v>393</v>
      </c>
      <c r="B129" t="str">
        <f t="shared" si="1"/>
        <v>Ж</v>
      </c>
      <c r="E129" t="str">
        <v>СУМКИ ,НАКОЛЕН</v>
      </c>
      <c r="F129" t="s">
        <v>727</v>
      </c>
    </row>
    <row r="130" spans="1:6" x14ac:dyDescent="0.2">
      <c r="A130" s="21" t="s">
        <v>453</v>
      </c>
      <c r="B130" t="str">
        <f t="shared" si="1"/>
        <v>Ж</v>
      </c>
      <c r="E130" t="str">
        <v>АКСЕССУАРЫ ДЛЯ ТЕЛЕФОНА</v>
      </c>
      <c r="F130" t="s">
        <v>739</v>
      </c>
    </row>
    <row r="131" spans="1:6" x14ac:dyDescent="0.2">
      <c r="A131" s="21" t="s">
        <v>401</v>
      </c>
      <c r="B131" t="str">
        <f t="shared" ref="B131:B194" si="2">IF(RIGHT(A131,1)="А","Ж",IF(RIGHT(A131,1)="Я","Ж","М"))</f>
        <v>Ж</v>
      </c>
      <c r="E131" t="str">
        <v>ИГРУШКИ ДЛЯ ДЕТЕЙ</v>
      </c>
      <c r="F131" t="s">
        <v>733</v>
      </c>
    </row>
    <row r="132" spans="1:6" x14ac:dyDescent="0.2">
      <c r="A132" s="21" t="s">
        <v>635</v>
      </c>
      <c r="B132" t="str">
        <f t="shared" si="2"/>
        <v>Ж</v>
      </c>
      <c r="E132" t="str">
        <v>ПИСТОЛЕТЫ ИГР</v>
      </c>
      <c r="F132" t="s">
        <v>733</v>
      </c>
    </row>
    <row r="133" spans="1:6" x14ac:dyDescent="0.2">
      <c r="A133" s="21" t="s">
        <v>470</v>
      </c>
      <c r="B133" t="str">
        <f t="shared" si="2"/>
        <v>Ж</v>
      </c>
      <c r="E133" t="str">
        <v>КРАБИКИ</v>
      </c>
      <c r="F133" t="s">
        <v>725</v>
      </c>
    </row>
    <row r="134" spans="1:6" x14ac:dyDescent="0.2">
      <c r="A134" s="21" t="s">
        <v>562</v>
      </c>
      <c r="B134" t="str">
        <f t="shared" si="2"/>
        <v>М</v>
      </c>
      <c r="E134" t="str">
        <v>СУМКИ РЮКЗАК ПЫЛЕСОС</v>
      </c>
      <c r="F134" t="s">
        <v>727</v>
      </c>
    </row>
    <row r="135" spans="1:6" x14ac:dyDescent="0.2">
      <c r="A135" s="21" t="s">
        <v>636</v>
      </c>
      <c r="B135" t="str">
        <f t="shared" si="2"/>
        <v>М</v>
      </c>
      <c r="E135" t="str">
        <v>ДОВЫКУП</v>
      </c>
      <c r="F135" t="s">
        <v>30</v>
      </c>
    </row>
    <row r="136" spans="1:6" x14ac:dyDescent="0.2">
      <c r="A136" s="21" t="s">
        <v>637</v>
      </c>
      <c r="B136" t="str">
        <f t="shared" si="2"/>
        <v>М</v>
      </c>
      <c r="E136" t="str">
        <v>СУМКИ НАВОЛОЧКИ</v>
      </c>
      <c r="F136" t="s">
        <v>727</v>
      </c>
    </row>
    <row r="137" spans="1:6" x14ac:dyDescent="0.2">
      <c r="A137" s="21" t="s">
        <v>419</v>
      </c>
      <c r="B137" t="str">
        <f t="shared" si="2"/>
        <v>Ж</v>
      </c>
      <c r="E137" t="str">
        <v>БАНОЧКИ</v>
      </c>
      <c r="F137" t="s">
        <v>725</v>
      </c>
    </row>
    <row r="138" spans="1:6" x14ac:dyDescent="0.2">
      <c r="A138" s="21" t="s">
        <v>638</v>
      </c>
      <c r="B138" t="str">
        <f t="shared" si="2"/>
        <v>М</v>
      </c>
      <c r="E138" t="str">
        <v>БИЖУТЕРИЯ</v>
      </c>
      <c r="F138" t="s">
        <v>732</v>
      </c>
    </row>
    <row r="139" spans="1:6" x14ac:dyDescent="0.2">
      <c r="A139" s="21" t="s">
        <v>404</v>
      </c>
      <c r="B139" t="str">
        <f t="shared" si="2"/>
        <v>Ж</v>
      </c>
      <c r="E139" t="str">
        <v>СВЕТИЛЬНИКИ</v>
      </c>
      <c r="F139" t="s">
        <v>728</v>
      </c>
    </row>
    <row r="140" spans="1:6" x14ac:dyDescent="0.2">
      <c r="A140" s="21" t="s">
        <v>639</v>
      </c>
      <c r="B140" t="str">
        <f t="shared" si="2"/>
        <v>Ж</v>
      </c>
      <c r="E140" t="str">
        <v>БАНДАНЫ</v>
      </c>
      <c r="F140" t="s">
        <v>721</v>
      </c>
    </row>
    <row r="141" spans="1:6" x14ac:dyDescent="0.2">
      <c r="A141" s="21" t="s">
        <v>465</v>
      </c>
      <c r="B141" t="s">
        <v>690</v>
      </c>
      <c r="E141" t="str">
        <v>МОТО ТОВАРЫ</v>
      </c>
      <c r="F141" t="s">
        <v>737</v>
      </c>
    </row>
    <row r="142" spans="1:6" x14ac:dyDescent="0.2">
      <c r="A142" s="21" t="s">
        <v>575</v>
      </c>
      <c r="B142" t="str">
        <f t="shared" si="2"/>
        <v>Ж</v>
      </c>
      <c r="E142" t="str">
        <v>ШАРЫ</v>
      </c>
      <c r="F142" t="s">
        <v>725</v>
      </c>
    </row>
    <row r="143" spans="1:6" x14ac:dyDescent="0.2">
      <c r="A143" s="21" t="s">
        <v>399</v>
      </c>
      <c r="B143" t="str">
        <f t="shared" si="2"/>
        <v>Ж</v>
      </c>
      <c r="E143" t="str">
        <v>БАМПЕР</v>
      </c>
      <c r="F143" t="s">
        <v>737</v>
      </c>
    </row>
    <row r="144" spans="1:6" x14ac:dyDescent="0.2">
      <c r="A144" s="21" t="s">
        <v>444</v>
      </c>
      <c r="B144" t="str">
        <f t="shared" si="2"/>
        <v>М</v>
      </c>
      <c r="E144" t="str">
        <v>ПОДНОСЫ И КОРЗИНЫ</v>
      </c>
      <c r="F144" t="s">
        <v>724</v>
      </c>
    </row>
    <row r="145" spans="1:6" x14ac:dyDescent="0.2">
      <c r="A145" s="21" t="s">
        <v>640</v>
      </c>
      <c r="B145" t="str">
        <f t="shared" si="2"/>
        <v>М</v>
      </c>
      <c r="E145" t="str">
        <v>ТОВАРЫ ДЛЯ РЫБАЛКИ,СУМКИ</v>
      </c>
      <c r="F145" t="s">
        <v>725</v>
      </c>
    </row>
    <row r="146" spans="1:6" x14ac:dyDescent="0.2">
      <c r="A146" s="21" t="s">
        <v>641</v>
      </c>
      <c r="B146" t="str">
        <f t="shared" si="2"/>
        <v>Ж</v>
      </c>
      <c r="E146" t="str">
        <v>ЧЕХЛЫ ДЛЯ ОДЕЖДЫ</v>
      </c>
      <c r="F146" t="s">
        <v>721</v>
      </c>
    </row>
    <row r="147" spans="1:6" x14ac:dyDescent="0.2">
      <c r="A147" s="21" t="s">
        <v>642</v>
      </c>
      <c r="B147" t="s">
        <v>689</v>
      </c>
      <c r="E147" t="str">
        <v>ДЛЯ ЛИЦА</v>
      </c>
      <c r="F147" t="s">
        <v>723</v>
      </c>
    </row>
    <row r="148" spans="1:6" x14ac:dyDescent="0.2">
      <c r="A148" s="21" t="s">
        <v>643</v>
      </c>
      <c r="B148" t="str">
        <f t="shared" si="2"/>
        <v>М</v>
      </c>
      <c r="E148" t="str">
        <v>ФОНТАН</v>
      </c>
      <c r="F148" t="s">
        <v>725</v>
      </c>
    </row>
    <row r="149" spans="1:6" x14ac:dyDescent="0.2">
      <c r="A149" s="21" t="s">
        <v>644</v>
      </c>
      <c r="B149" t="str">
        <f t="shared" si="2"/>
        <v>Ж</v>
      </c>
      <c r="E149" t="str">
        <v>ШАРФЫ</v>
      </c>
      <c r="F149" t="s">
        <v>721</v>
      </c>
    </row>
    <row r="150" spans="1:6" x14ac:dyDescent="0.2">
      <c r="A150" s="21" t="s">
        <v>645</v>
      </c>
      <c r="B150" t="str">
        <f t="shared" si="2"/>
        <v>М</v>
      </c>
      <c r="E150" t="str">
        <v>ПЕРЕНОСКИ ДЛЯ КОТЭ</v>
      </c>
      <c r="F150" t="s">
        <v>722</v>
      </c>
    </row>
    <row r="151" spans="1:6" x14ac:dyDescent="0.2">
      <c r="A151" s="21" t="s">
        <v>646</v>
      </c>
      <c r="B151" t="str">
        <f t="shared" si="2"/>
        <v>М</v>
      </c>
      <c r="E151" t="str">
        <v>ПИГМЕНТ</v>
      </c>
      <c r="F151" t="s">
        <v>723</v>
      </c>
    </row>
    <row r="152" spans="1:6" x14ac:dyDescent="0.2">
      <c r="A152" s="21" t="s">
        <v>647</v>
      </c>
      <c r="B152" t="s">
        <v>690</v>
      </c>
      <c r="E152" t="str">
        <v>ШЛЯПЫ</v>
      </c>
      <c r="F152" t="s">
        <v>721</v>
      </c>
    </row>
    <row r="153" spans="1:6" x14ac:dyDescent="0.2">
      <c r="A153" s="21" t="s">
        <v>448</v>
      </c>
      <c r="B153" t="str">
        <f t="shared" si="2"/>
        <v>Ж</v>
      </c>
      <c r="E153" t="str">
        <v>ПРИБОРЫ</v>
      </c>
      <c r="F153" t="s">
        <v>725</v>
      </c>
    </row>
    <row r="154" spans="1:6" x14ac:dyDescent="0.2">
      <c r="A154" s="21" t="s">
        <v>422</v>
      </c>
      <c r="B154" t="str">
        <f t="shared" si="2"/>
        <v>М</v>
      </c>
      <c r="E154" t="str">
        <v>БАНКИ</v>
      </c>
      <c r="F154" t="s">
        <v>725</v>
      </c>
    </row>
    <row r="155" spans="1:6" x14ac:dyDescent="0.2">
      <c r="A155" s="21" t="s">
        <v>471</v>
      </c>
      <c r="B155" t="str">
        <f t="shared" si="2"/>
        <v>Ж</v>
      </c>
      <c r="E155" t="str">
        <v>БАНТИК</v>
      </c>
      <c r="F155" t="s">
        <v>721</v>
      </c>
    </row>
    <row r="156" spans="1:6" x14ac:dyDescent="0.2">
      <c r="A156" s="21" t="s">
        <v>410</v>
      </c>
      <c r="B156" t="str">
        <f t="shared" si="2"/>
        <v>Ж</v>
      </c>
      <c r="E156" t="str">
        <v>САРАФАНЫ</v>
      </c>
      <c r="F156" t="s">
        <v>721</v>
      </c>
    </row>
    <row r="157" spans="1:6" x14ac:dyDescent="0.2">
      <c r="A157" s="21" t="s">
        <v>462</v>
      </c>
      <c r="B157" t="str">
        <f t="shared" si="2"/>
        <v>Ж</v>
      </c>
      <c r="E157" t="str">
        <v>ИГРУШКИ ДЛЯ СОБАК</v>
      </c>
      <c r="F157" t="s">
        <v>722</v>
      </c>
    </row>
    <row r="158" spans="1:6" x14ac:dyDescent="0.2">
      <c r="A158" s="21" t="s">
        <v>648</v>
      </c>
      <c r="B158" t="str">
        <f t="shared" si="2"/>
        <v>М</v>
      </c>
      <c r="E158" t="str">
        <v>АВТОЗАПЧАСТИ</v>
      </c>
      <c r="F158" t="s">
        <v>737</v>
      </c>
    </row>
    <row r="159" spans="1:6" x14ac:dyDescent="0.2">
      <c r="A159" s="21" t="s">
        <v>469</v>
      </c>
      <c r="B159" t="str">
        <f t="shared" si="2"/>
        <v>Ж</v>
      </c>
      <c r="E159" t="str">
        <v>ДЕТСКАЯ ПОСУДА</v>
      </c>
      <c r="F159" t="s">
        <v>724</v>
      </c>
    </row>
    <row r="160" spans="1:6" x14ac:dyDescent="0.2">
      <c r="A160" s="21" t="s">
        <v>473</v>
      </c>
      <c r="B160" t="str">
        <f t="shared" si="2"/>
        <v>М</v>
      </c>
      <c r="E160" t="str">
        <v>ДЕТСКИЕ СТЕРИЛИЗАТОРЫ</v>
      </c>
      <c r="F160" t="s">
        <v>740</v>
      </c>
    </row>
    <row r="161" spans="1:6" x14ac:dyDescent="0.2">
      <c r="A161" s="21" t="s">
        <v>649</v>
      </c>
      <c r="B161" t="str">
        <f t="shared" si="2"/>
        <v>Ж</v>
      </c>
      <c r="E161" t="str">
        <v>ШОРТЫ ДЖИНС.</v>
      </c>
      <c r="F161" t="s">
        <v>721</v>
      </c>
    </row>
    <row r="162" spans="1:6" x14ac:dyDescent="0.2">
      <c r="A162" s="21" t="s">
        <v>650</v>
      </c>
      <c r="B162" t="str">
        <f t="shared" si="2"/>
        <v>Ж</v>
      </c>
      <c r="E162" t="str">
        <v>БАНДАЖИ</v>
      </c>
      <c r="F162" t="s">
        <v>721</v>
      </c>
    </row>
    <row r="163" spans="1:6" x14ac:dyDescent="0.2">
      <c r="A163" s="21" t="s">
        <v>651</v>
      </c>
      <c r="B163" t="str">
        <f t="shared" si="2"/>
        <v>М</v>
      </c>
      <c r="E163" t="str">
        <v>УЛЬТРАЗВУК</v>
      </c>
      <c r="F163" t="s">
        <v>725</v>
      </c>
    </row>
    <row r="164" spans="1:6" x14ac:dyDescent="0.2">
      <c r="A164" s="21" t="s">
        <v>438</v>
      </c>
      <c r="B164" t="str">
        <f t="shared" si="2"/>
        <v>Ж</v>
      </c>
      <c r="E164" t="str">
        <v>ЛОВИЛКИ</v>
      </c>
      <c r="F164" t="s">
        <v>725</v>
      </c>
    </row>
    <row r="165" spans="1:6" x14ac:dyDescent="0.2">
      <c r="A165" s="21" t="s">
        <v>434</v>
      </c>
      <c r="B165" t="str">
        <f t="shared" si="2"/>
        <v>М</v>
      </c>
      <c r="E165" t="str">
        <v>ДЕТСКИЙ ТРАНСПОРТ</v>
      </c>
      <c r="F165" t="s">
        <v>733</v>
      </c>
    </row>
    <row r="166" spans="1:6" x14ac:dyDescent="0.2">
      <c r="A166" s="21" t="s">
        <v>652</v>
      </c>
      <c r="B166" t="str">
        <f t="shared" si="2"/>
        <v>М</v>
      </c>
      <c r="E166" t="str">
        <v>ОБУВЬ И ОДЕЖДА</v>
      </c>
      <c r="F166" t="s">
        <v>735</v>
      </c>
    </row>
    <row r="167" spans="1:6" x14ac:dyDescent="0.2">
      <c r="A167" s="21" t="s">
        <v>653</v>
      </c>
      <c r="B167" t="str">
        <f t="shared" si="2"/>
        <v>Ж</v>
      </c>
      <c r="E167" t="str">
        <v>ТОПИК</v>
      </c>
      <c r="F167" t="s">
        <v>721</v>
      </c>
    </row>
    <row r="168" spans="1:6" x14ac:dyDescent="0.2">
      <c r="A168" s="21" t="s">
        <v>654</v>
      </c>
      <c r="B168" t="str">
        <f t="shared" si="2"/>
        <v>Ж</v>
      </c>
      <c r="E168" t="str">
        <v>ПЛАНШЕТ</v>
      </c>
      <c r="F168" t="s">
        <v>731</v>
      </c>
    </row>
    <row r="169" spans="1:6" x14ac:dyDescent="0.2">
      <c r="A169" s="21" t="s">
        <v>655</v>
      </c>
      <c r="B169" t="str">
        <f t="shared" si="2"/>
        <v>Ж</v>
      </c>
      <c r="E169" t="str">
        <v>ВАКУУМАТОР</v>
      </c>
      <c r="F169" t="s">
        <v>723</v>
      </c>
    </row>
    <row r="170" spans="1:6" x14ac:dyDescent="0.2">
      <c r="A170" s="21" t="s">
        <v>656</v>
      </c>
      <c r="B170" t="str">
        <f t="shared" si="2"/>
        <v>Ж</v>
      </c>
      <c r="E170" t="str">
        <v>ЧЕМОДАНЫ</v>
      </c>
      <c r="F170" t="s">
        <v>729</v>
      </c>
    </row>
    <row r="171" spans="1:6" x14ac:dyDescent="0.2">
      <c r="A171" s="21" t="s">
        <v>501</v>
      </c>
      <c r="B171" t="s">
        <v>689</v>
      </c>
      <c r="E171" t="str">
        <v>ФИЛЬТР</v>
      </c>
      <c r="F171" t="s">
        <v>725</v>
      </c>
    </row>
    <row r="172" spans="1:6" x14ac:dyDescent="0.2">
      <c r="A172" s="21" t="s">
        <v>657</v>
      </c>
      <c r="B172" t="str">
        <f t="shared" si="2"/>
        <v>М</v>
      </c>
      <c r="E172" t="str">
        <v>ТЕРМОСЫ</v>
      </c>
      <c r="F172" t="s">
        <v>724</v>
      </c>
    </row>
    <row r="173" spans="1:6" x14ac:dyDescent="0.2">
      <c r="A173" s="21" t="s">
        <v>658</v>
      </c>
      <c r="B173" t="str">
        <f t="shared" si="2"/>
        <v>М</v>
      </c>
      <c r="E173" t="str">
        <v>КРУЖЕВА</v>
      </c>
      <c r="F173" t="s">
        <v>721</v>
      </c>
    </row>
    <row r="174" spans="1:6" x14ac:dyDescent="0.2">
      <c r="A174" s="21" t="s">
        <v>433</v>
      </c>
      <c r="B174" t="str">
        <f t="shared" si="2"/>
        <v>М</v>
      </c>
      <c r="E174" t="str">
        <v>ЧЕРВИ И ПОЯСА</v>
      </c>
      <c r="F174" t="s">
        <v>721</v>
      </c>
    </row>
    <row r="175" spans="1:6" x14ac:dyDescent="0.2">
      <c r="A175" s="21" t="s">
        <v>659</v>
      </c>
      <c r="B175" t="str">
        <f t="shared" si="2"/>
        <v>Ж</v>
      </c>
      <c r="E175" t="str">
        <v>СПФ КРЕМ</v>
      </c>
      <c r="F175" t="s">
        <v>723</v>
      </c>
    </row>
    <row r="176" spans="1:6" x14ac:dyDescent="0.2">
      <c r="A176" s="21" t="s">
        <v>660</v>
      </c>
      <c r="B176" t="str">
        <f t="shared" si="2"/>
        <v>Ж</v>
      </c>
      <c r="E176" t="str">
        <v>КАРДИГАНЫ</v>
      </c>
      <c r="F176" t="s">
        <v>721</v>
      </c>
    </row>
    <row r="177" spans="1:6" x14ac:dyDescent="0.2">
      <c r="A177" s="21" t="s">
        <v>463</v>
      </c>
      <c r="B177" t="str">
        <f t="shared" si="2"/>
        <v>М</v>
      </c>
      <c r="E177" t="str">
        <v>ДЖИНСЫ</v>
      </c>
      <c r="F177" t="s">
        <v>721</v>
      </c>
    </row>
    <row r="178" spans="1:6" x14ac:dyDescent="0.2">
      <c r="A178" s="21" t="s">
        <v>661</v>
      </c>
      <c r="B178" t="str">
        <f t="shared" si="2"/>
        <v>Ж</v>
      </c>
      <c r="E178" t="str">
        <v>ОБОРУДОВАНИЕ</v>
      </c>
      <c r="F178" t="s">
        <v>731</v>
      </c>
    </row>
    <row r="179" spans="1:6" x14ac:dyDescent="0.2">
      <c r="A179" s="21" t="s">
        <v>391</v>
      </c>
      <c r="B179" t="s">
        <v>690</v>
      </c>
      <c r="E179" t="str">
        <v>КУЛЕРЫ</v>
      </c>
      <c r="F179" t="s">
        <v>725</v>
      </c>
    </row>
    <row r="180" spans="1:6" x14ac:dyDescent="0.2">
      <c r="A180" s="21" t="s">
        <v>662</v>
      </c>
      <c r="B180" t="str">
        <f t="shared" si="2"/>
        <v>М</v>
      </c>
      <c r="E180" t="str">
        <v>ТЕЛЕФОНЫ</v>
      </c>
      <c r="F180" t="s">
        <v>731</v>
      </c>
    </row>
    <row r="181" spans="1:6" x14ac:dyDescent="0.2">
      <c r="A181" s="21" t="s">
        <v>663</v>
      </c>
      <c r="B181" t="str">
        <f t="shared" si="2"/>
        <v>Ж</v>
      </c>
      <c r="E181" t="str">
        <v>УЛИЧНЫЕ ФОНАРИ</v>
      </c>
      <c r="F181" t="s">
        <v>725</v>
      </c>
    </row>
    <row r="182" spans="1:6" x14ac:dyDescent="0.2">
      <c r="A182" s="21" t="s">
        <v>436</v>
      </c>
      <c r="B182" t="str">
        <f t="shared" si="2"/>
        <v>Ж</v>
      </c>
      <c r="E182" t="str">
        <v>КОРСЕТЫ</v>
      </c>
      <c r="F182" t="s">
        <v>721</v>
      </c>
    </row>
    <row r="183" spans="1:6" x14ac:dyDescent="0.2">
      <c r="A183" s="21" t="s">
        <v>411</v>
      </c>
      <c r="B183" t="str">
        <f t="shared" si="2"/>
        <v>М</v>
      </c>
      <c r="E183" t="str">
        <v>КОРПУС</v>
      </c>
      <c r="F183" t="s">
        <v>737</v>
      </c>
    </row>
    <row r="184" spans="1:6" x14ac:dyDescent="0.2">
      <c r="A184" s="21" t="s">
        <v>561</v>
      </c>
      <c r="B184" t="str">
        <f t="shared" si="2"/>
        <v>М</v>
      </c>
      <c r="E184" t="str">
        <v>КАРДИГАН, БРАСЛЕТ</v>
      </c>
      <c r="F184" t="s">
        <v>721</v>
      </c>
    </row>
    <row r="185" spans="1:6" x14ac:dyDescent="0.2">
      <c r="A185" s="21" t="s">
        <v>560</v>
      </c>
      <c r="B185" t="str">
        <f t="shared" si="2"/>
        <v>Ж</v>
      </c>
      <c r="E185" t="str">
        <v>СПОРТИВНЫЕ КОСТЮМЫ</v>
      </c>
      <c r="F185" t="s">
        <v>721</v>
      </c>
    </row>
    <row r="186" spans="1:6" x14ac:dyDescent="0.2">
      <c r="A186" s="21" t="s">
        <v>664</v>
      </c>
      <c r="B186" t="str">
        <f t="shared" si="2"/>
        <v>М</v>
      </c>
      <c r="E186" t="str">
        <v>ДЛЯ ДОМА</v>
      </c>
      <c r="F186" t="s">
        <v>728</v>
      </c>
    </row>
    <row r="187" spans="1:6" x14ac:dyDescent="0.2">
      <c r="A187" s="21" t="s">
        <v>665</v>
      </c>
      <c r="B187" t="str">
        <f t="shared" si="2"/>
        <v>М</v>
      </c>
      <c r="E187" t="str">
        <v>МОЛОКООТСОС</v>
      </c>
      <c r="F187" t="s">
        <v>725</v>
      </c>
    </row>
    <row r="188" spans="1:6" x14ac:dyDescent="0.2">
      <c r="A188" s="21" t="s">
        <v>428</v>
      </c>
      <c r="B188" t="str">
        <f t="shared" si="2"/>
        <v>Ж</v>
      </c>
      <c r="E188" t="str">
        <v>ТОЛСТОВКИ</v>
      </c>
      <c r="F188" t="s">
        <v>721</v>
      </c>
    </row>
    <row r="189" spans="1:6" x14ac:dyDescent="0.2">
      <c r="A189" s="21" t="s">
        <v>394</v>
      </c>
      <c r="B189" t="str">
        <f t="shared" si="2"/>
        <v>Ж</v>
      </c>
      <c r="E189" t="str">
        <v>РЕЗ.ПЕРЧАТКИ</v>
      </c>
      <c r="F189" t="s">
        <v>725</v>
      </c>
    </row>
    <row r="190" spans="1:6" x14ac:dyDescent="0.2">
      <c r="A190" s="21" t="s">
        <v>666</v>
      </c>
      <c r="B190" t="str">
        <f t="shared" si="2"/>
        <v>М</v>
      </c>
      <c r="E190" t="str">
        <v>РАСЧЕСКИ</v>
      </c>
      <c r="F190" t="s">
        <v>725</v>
      </c>
    </row>
    <row r="191" spans="1:6" x14ac:dyDescent="0.2">
      <c r="A191" s="21" t="s">
        <v>667</v>
      </c>
      <c r="B191" t="str">
        <f t="shared" si="2"/>
        <v>М</v>
      </c>
      <c r="E191" t="str">
        <v>ДЕТСКИЕ ОДЕЯЛА</v>
      </c>
      <c r="F191" t="s">
        <v>728</v>
      </c>
    </row>
    <row r="192" spans="1:6" x14ac:dyDescent="0.2">
      <c r="A192" s="21" t="s">
        <v>668</v>
      </c>
      <c r="B192" t="str">
        <f t="shared" si="2"/>
        <v>М</v>
      </c>
      <c r="E192" t="str">
        <v>ШЛЕПАНЦЫ</v>
      </c>
      <c r="F192" t="s">
        <v>735</v>
      </c>
    </row>
    <row r="193" spans="1:6" x14ac:dyDescent="0.2">
      <c r="A193" s="21" t="s">
        <v>669</v>
      </c>
      <c r="B193" t="str">
        <f t="shared" si="2"/>
        <v>М</v>
      </c>
      <c r="E193" t="str">
        <v>БУТЫЛКИ</v>
      </c>
      <c r="F193" t="s">
        <v>725</v>
      </c>
    </row>
    <row r="194" spans="1:6" x14ac:dyDescent="0.2">
      <c r="A194" s="21" t="s">
        <v>670</v>
      </c>
      <c r="B194" t="str">
        <f t="shared" si="2"/>
        <v>Ж</v>
      </c>
      <c r="E194" t="str">
        <v>МИКРОФОН</v>
      </c>
      <c r="F194" t="s">
        <v>731</v>
      </c>
    </row>
    <row r="195" spans="1:6" x14ac:dyDescent="0.2">
      <c r="A195" s="21" t="s">
        <v>432</v>
      </c>
      <c r="B195" t="str">
        <f t="shared" ref="B195:B212" si="3">IF(RIGHT(A195,1)="А","Ж",IF(RIGHT(A195,1)="Я","Ж","М"))</f>
        <v>М</v>
      </c>
      <c r="E195" t="str">
        <v>ФАРЫ</v>
      </c>
      <c r="F195" t="s">
        <v>737</v>
      </c>
    </row>
    <row r="196" spans="1:6" x14ac:dyDescent="0.2">
      <c r="A196" s="21" t="s">
        <v>467</v>
      </c>
      <c r="B196" t="str">
        <f t="shared" si="3"/>
        <v>М</v>
      </c>
      <c r="E196" t="str">
        <v>ЭЛЕКТР ЩЕТКИ</v>
      </c>
      <c r="F196" t="s">
        <v>725</v>
      </c>
    </row>
    <row r="197" spans="1:6" x14ac:dyDescent="0.2">
      <c r="A197" s="21" t="s">
        <v>671</v>
      </c>
      <c r="B197" t="str">
        <f t="shared" si="3"/>
        <v>Ж</v>
      </c>
      <c r="E197" t="str">
        <v>НАУШНИКИ</v>
      </c>
      <c r="F197" t="s">
        <v>739</v>
      </c>
    </row>
    <row r="198" spans="1:6" x14ac:dyDescent="0.2">
      <c r="A198" s="21" t="s">
        <v>672</v>
      </c>
      <c r="B198" t="str">
        <f t="shared" si="3"/>
        <v>М</v>
      </c>
      <c r="E198" t="str">
        <v>ЦЕНТРИФУГА</v>
      </c>
      <c r="F198" t="s">
        <v>725</v>
      </c>
    </row>
    <row r="199" spans="1:6" x14ac:dyDescent="0.2">
      <c r="A199" s="21" t="s">
        <v>673</v>
      </c>
      <c r="B199" t="str">
        <f t="shared" si="3"/>
        <v>Ж</v>
      </c>
      <c r="E199" t="str">
        <v>СВОЙ ЗАКАЗ</v>
      </c>
      <c r="F199" t="s">
        <v>725</v>
      </c>
    </row>
    <row r="200" spans="1:6" x14ac:dyDescent="0.2">
      <c r="A200" s="21" t="s">
        <v>674</v>
      </c>
      <c r="B200" t="str">
        <f t="shared" si="3"/>
        <v>Ж</v>
      </c>
      <c r="E200" t="str">
        <v>ЭПОКС НАБОР</v>
      </c>
      <c r="F200" t="s">
        <v>723</v>
      </c>
    </row>
    <row r="201" spans="1:6" x14ac:dyDescent="0.2">
      <c r="A201" s="21" t="s">
        <v>675</v>
      </c>
      <c r="B201" t="str">
        <f t="shared" si="3"/>
        <v>М</v>
      </c>
      <c r="E201" t="str">
        <v>NIBBI</v>
      </c>
      <c r="F201" t="s">
        <v>737</v>
      </c>
    </row>
    <row r="202" spans="1:6" x14ac:dyDescent="0.2">
      <c r="A202" s="21" t="s">
        <v>476</v>
      </c>
      <c r="B202" t="str">
        <f t="shared" si="3"/>
        <v>М</v>
      </c>
      <c r="E202" t="str">
        <v>РУБАШКИ</v>
      </c>
      <c r="F202" t="s">
        <v>721</v>
      </c>
    </row>
    <row r="203" spans="1:6" x14ac:dyDescent="0.2">
      <c r="A203" s="21" t="s">
        <v>474</v>
      </c>
      <c r="B203" t="str">
        <f t="shared" si="3"/>
        <v>М</v>
      </c>
      <c r="E203" t="str">
        <v>БОМБЕРЫ</v>
      </c>
      <c r="F203" t="s">
        <v>721</v>
      </c>
    </row>
    <row r="204" spans="1:6" x14ac:dyDescent="0.2">
      <c r="A204" s="21" t="s">
        <v>676</v>
      </c>
      <c r="B204" t="str">
        <f t="shared" si="3"/>
        <v>М</v>
      </c>
      <c r="E204" t="str">
        <v>ШОРТЫ</v>
      </c>
      <c r="F204" t="s">
        <v>721</v>
      </c>
    </row>
    <row r="205" spans="1:6" x14ac:dyDescent="0.2">
      <c r="A205" s="21" t="s">
        <v>677</v>
      </c>
      <c r="B205" t="str">
        <f t="shared" si="3"/>
        <v>Ж</v>
      </c>
      <c r="E205" t="str">
        <v>ТАПОЧКИ</v>
      </c>
      <c r="F205" t="s">
        <v>735</v>
      </c>
    </row>
    <row r="206" spans="1:6" x14ac:dyDescent="0.2">
      <c r="A206" s="21" t="s">
        <v>678</v>
      </c>
      <c r="B206" t="str">
        <f t="shared" si="3"/>
        <v>Ж</v>
      </c>
      <c r="E206" t="str">
        <v>ЧЕХЛЫ</v>
      </c>
      <c r="F206" t="s">
        <v>725</v>
      </c>
    </row>
    <row r="207" spans="1:6" x14ac:dyDescent="0.2">
      <c r="A207" s="21" t="s">
        <v>415</v>
      </c>
      <c r="B207" t="str">
        <f t="shared" si="3"/>
        <v>Ж</v>
      </c>
      <c r="E207" t="str">
        <v>УПАКОВКА</v>
      </c>
      <c r="F207" t="s">
        <v>725</v>
      </c>
    </row>
    <row r="208" spans="1:6" x14ac:dyDescent="0.2">
      <c r="A208" s="21" t="s">
        <v>395</v>
      </c>
      <c r="B208" t="str">
        <f t="shared" si="3"/>
        <v>Ж</v>
      </c>
      <c r="E208" t="str">
        <v>АРОМАТИЗАТОРЫ</v>
      </c>
      <c r="F208" t="s">
        <v>725</v>
      </c>
    </row>
    <row r="209" spans="1:6" x14ac:dyDescent="0.2">
      <c r="A209" s="21" t="s">
        <v>679</v>
      </c>
      <c r="B209" t="str">
        <f t="shared" si="3"/>
        <v>Ж</v>
      </c>
      <c r="E209" t="str">
        <v>КРОССОВКИ</v>
      </c>
      <c r="F209" t="s">
        <v>735</v>
      </c>
    </row>
    <row r="210" spans="1:6" x14ac:dyDescent="0.2">
      <c r="A210" s="21" t="s">
        <v>680</v>
      </c>
      <c r="B210" t="str">
        <f t="shared" si="3"/>
        <v>М</v>
      </c>
      <c r="E210" t="str">
        <v>НИТКИ</v>
      </c>
      <c r="F210" t="s">
        <v>725</v>
      </c>
    </row>
    <row r="211" spans="1:6" x14ac:dyDescent="0.2">
      <c r="A211" s="21" t="s">
        <v>559</v>
      </c>
      <c r="B211" t="str">
        <f t="shared" si="3"/>
        <v>М</v>
      </c>
      <c r="E211" t="str">
        <v>РУБАШКИ Ж.</v>
      </c>
      <c r="F211" t="s">
        <v>721</v>
      </c>
    </row>
    <row r="212" spans="1:6" x14ac:dyDescent="0.2">
      <c r="A212" s="21" t="s">
        <v>472</v>
      </c>
      <c r="B212" t="str">
        <f t="shared" si="3"/>
        <v>Ж</v>
      </c>
      <c r="E212" t="str">
        <v>МАЙКИ</v>
      </c>
      <c r="F212" t="s">
        <v>721</v>
      </c>
    </row>
    <row r="213" spans="1:6" x14ac:dyDescent="0.2">
      <c r="E213" t="str">
        <v>ПРЕДОХРАНИТЕЛИ</v>
      </c>
      <c r="F213" t="s">
        <v>725</v>
      </c>
    </row>
    <row r="214" spans="1:6" x14ac:dyDescent="0.2">
      <c r="E214" t="str">
        <v>ОТПУГИВАТЕЛИ</v>
      </c>
      <c r="F214" t="s">
        <v>725</v>
      </c>
    </row>
    <row r="215" spans="1:6" x14ac:dyDescent="0.2">
      <c r="E215" t="str">
        <v>БРЮКИ</v>
      </c>
      <c r="F215" t="s">
        <v>721</v>
      </c>
    </row>
    <row r="216" spans="1:6" x14ac:dyDescent="0.2">
      <c r="E216" t="str">
        <v>ВОДОЛАЗКИ</v>
      </c>
      <c r="F216" t="s">
        <v>721</v>
      </c>
    </row>
    <row r="217" spans="1:6" x14ac:dyDescent="0.2">
      <c r="E217" t="str">
        <v>ПОДНОСЫ</v>
      </c>
      <c r="F217" t="s">
        <v>725</v>
      </c>
    </row>
    <row r="218" spans="1:6" x14ac:dyDescent="0.2">
      <c r="E218" t="str">
        <v>КУШЕТКА</v>
      </c>
      <c r="F218" t="s">
        <v>728</v>
      </c>
    </row>
    <row r="219" spans="1:6" x14ac:dyDescent="0.2">
      <c r="E219" t="str">
        <v>NIKE ТАПКИ</v>
      </c>
      <c r="F219" t="s">
        <v>735</v>
      </c>
    </row>
    <row r="220" spans="1:6" x14ac:dyDescent="0.2">
      <c r="E220" t="str">
        <v>СТРОЙ МАТЕРИАЛ</v>
      </c>
      <c r="F220" t="s">
        <v>725</v>
      </c>
    </row>
    <row r="221" spans="1:6" x14ac:dyDescent="0.2">
      <c r="E221" t="str">
        <v>ОРОШ.СИСТЕМА</v>
      </c>
      <c r="F221" t="s">
        <v>725</v>
      </c>
    </row>
    <row r="222" spans="1:6" x14ac:dyDescent="0.2">
      <c r="E222" t="str">
        <v>ТАБЛЕТКИ</v>
      </c>
      <c r="F222" t="s">
        <v>725</v>
      </c>
    </row>
    <row r="223" spans="1:6" x14ac:dyDescent="0.2">
      <c r="E223" t="str">
        <v>ШКУРЫ</v>
      </c>
      <c r="F223" t="s">
        <v>725</v>
      </c>
    </row>
    <row r="224" spans="1:6" x14ac:dyDescent="0.2">
      <c r="E224" t="str">
        <v>ДЛЯ ОВОЩЕЙ</v>
      </c>
      <c r="F224" t="s">
        <v>732</v>
      </c>
    </row>
    <row r="225" spans="5:6" x14ac:dyDescent="0.2">
      <c r="E225" t="str">
        <v>ШВАБРЫ</v>
      </c>
      <c r="F225" t="s">
        <v>724</v>
      </c>
    </row>
    <row r="226" spans="5:6" x14ac:dyDescent="0.2">
      <c r="E226" t="str">
        <v>ТАПКИ, КУРТКИ, БЕЗРУКАВКИ</v>
      </c>
      <c r="F226" t="s">
        <v>728</v>
      </c>
    </row>
    <row r="227" spans="5:6" x14ac:dyDescent="0.2">
      <c r="E227" t="str">
        <v>РАШГАРДЫ</v>
      </c>
      <c r="F227" t="s">
        <v>735</v>
      </c>
    </row>
    <row r="228" spans="5:6" x14ac:dyDescent="0.2">
      <c r="E228" t="str">
        <v>ПОЛОТЕНЦА</v>
      </c>
      <c r="F228" t="s">
        <v>721</v>
      </c>
    </row>
    <row r="229" spans="5:6" x14ac:dyDescent="0.2">
      <c r="E229" t="str">
        <v>КЕЙСЫ</v>
      </c>
      <c r="F229" t="s">
        <v>728</v>
      </c>
    </row>
    <row r="230" spans="5:6" x14ac:dyDescent="0.2">
      <c r="E230" t="str">
        <v>РУКАВ</v>
      </c>
      <c r="F230" t="s">
        <v>727</v>
      </c>
    </row>
    <row r="231" spans="5:6" x14ac:dyDescent="0.2">
      <c r="E231" t="str">
        <v>ФЛЕШКИ</v>
      </c>
      <c r="F231" t="s">
        <v>721</v>
      </c>
    </row>
    <row r="232" spans="5:6" x14ac:dyDescent="0.2">
      <c r="E232" t="str">
        <v>КУРТКИ</v>
      </c>
      <c r="F232" t="s">
        <v>731</v>
      </c>
    </row>
    <row r="233" spans="5:6" x14ac:dyDescent="0.2">
      <c r="E233" t="str">
        <v>ПОДСТАВКИ</v>
      </c>
      <c r="F233" t="s">
        <v>721</v>
      </c>
    </row>
    <row r="234" spans="5:6" x14ac:dyDescent="0.2">
      <c r="E234" t="str">
        <v>КОФТЫ</v>
      </c>
      <c r="F234" t="s">
        <v>725</v>
      </c>
    </row>
    <row r="235" spans="5:6" x14ac:dyDescent="0.2">
      <c r="E235" t="str">
        <v>ЩЕТКИ ДЛЯ СОБАК</v>
      </c>
      <c r="F235" t="s">
        <v>721</v>
      </c>
    </row>
    <row r="236" spans="5:6" x14ac:dyDescent="0.2">
      <c r="E236" t="str">
        <v>СПОТЫ</v>
      </c>
      <c r="F236" t="s">
        <v>722</v>
      </c>
    </row>
    <row r="237" spans="5:6" x14ac:dyDescent="0.2">
      <c r="E237" t="str">
        <v>ШКОЛЬНЫЕ ПРИНАДЛЕЖНОСТИ</v>
      </c>
      <c r="F237" t="s">
        <v>728</v>
      </c>
    </row>
    <row r="238" spans="5:6" x14ac:dyDescent="0.2">
      <c r="E238" t="str">
        <v>ПОВОДКИ</v>
      </c>
      <c r="F238" t="s">
        <v>741</v>
      </c>
    </row>
    <row r="239" spans="5:6" x14ac:dyDescent="0.2">
      <c r="E239" t="str">
        <v>ЛАМПЫ</v>
      </c>
      <c r="F239" t="s">
        <v>722</v>
      </c>
    </row>
    <row r="240" spans="5:6" x14ac:dyDescent="0.2">
      <c r="E240" t="str">
        <v>ДЛЯ БЕРЕМЕННЫХ</v>
      </c>
      <c r="F240" t="s">
        <v>728</v>
      </c>
    </row>
    <row r="241" spans="5:6" x14ac:dyDescent="0.2">
      <c r="E241" t="str">
        <v>ВЕРЕВКИ</v>
      </c>
      <c r="F241" t="s">
        <v>725</v>
      </c>
    </row>
    <row r="242" spans="5:6" x14ac:dyDescent="0.2">
      <c r="E242" t="str">
        <v>НАБОРЫ ПРИБОРОВ</v>
      </c>
      <c r="F242" t="s">
        <v>725</v>
      </c>
    </row>
    <row r="243" spans="5:6" x14ac:dyDescent="0.2">
      <c r="E243" t="str">
        <v>РАЦИИ</v>
      </c>
      <c r="F243" t="s">
        <v>731</v>
      </c>
    </row>
    <row r="244" spans="5:6" x14ac:dyDescent="0.2">
      <c r="E244" t="str">
        <v>ТЕРМОБЕЛЬЕ</v>
      </c>
      <c r="F244" t="s">
        <v>721</v>
      </c>
    </row>
    <row r="245" spans="5:6" x14ac:dyDescent="0.2">
      <c r="E245" t="str">
        <v>ТРЕНАЖЕР</v>
      </c>
      <c r="F245" t="s">
        <v>731</v>
      </c>
    </row>
    <row r="246" spans="5:6" x14ac:dyDescent="0.2">
      <c r="E246" t="str">
        <v>ЛЕД ПОДСТВЕТКА</v>
      </c>
      <c r="F246" t="s">
        <v>725</v>
      </c>
    </row>
    <row r="247" spans="5:6" x14ac:dyDescent="0.2">
      <c r="E247" t="str">
        <v>КИСТИ</v>
      </c>
      <c r="F247" t="s">
        <v>725</v>
      </c>
    </row>
    <row r="248" spans="5:6" x14ac:dyDescent="0.2">
      <c r="E248" t="str">
        <v>СВИТЕРА</v>
      </c>
      <c r="F248" t="s">
        <v>721</v>
      </c>
    </row>
    <row r="249" spans="5:6" x14ac:dyDescent="0.2">
      <c r="E249" t="str">
        <v>АЙФОНЫ</v>
      </c>
      <c r="F249" t="s">
        <v>731</v>
      </c>
    </row>
    <row r="250" spans="5:6" x14ac:dyDescent="0.2">
      <c r="E250" t="str">
        <v>БРЕЛКИ</v>
      </c>
      <c r="F250" t="s">
        <v>725</v>
      </c>
    </row>
    <row r="251" spans="5:6" x14ac:dyDescent="0.2">
      <c r="E251" t="str">
        <v>ХУДИ</v>
      </c>
      <c r="F251" t="s">
        <v>721</v>
      </c>
    </row>
    <row r="252" spans="5:6" x14ac:dyDescent="0.2">
      <c r="E252" t="str">
        <v>БОДИ</v>
      </c>
      <c r="F252" t="s">
        <v>721</v>
      </c>
    </row>
    <row r="253" spans="5:6" x14ac:dyDescent="0.2">
      <c r="E253" t="str">
        <v>МИНИ ШВАБРЫ</v>
      </c>
      <c r="F253" t="s">
        <v>728</v>
      </c>
    </row>
    <row r="254" spans="5:6" x14ac:dyDescent="0.2">
      <c r="E254" t="str">
        <v>ОДЕЯЛА</v>
      </c>
      <c r="F254" t="s">
        <v>728</v>
      </c>
    </row>
    <row r="255" spans="5:6" x14ac:dyDescent="0.2">
      <c r="E255" t="str">
        <v>БУТЫЛКИ,СУМКИ</v>
      </c>
      <c r="F255" t="s">
        <v>725</v>
      </c>
    </row>
    <row r="256" spans="5:6" x14ac:dyDescent="0.2">
      <c r="E256" t="str">
        <v>ВЕЩИ ДЛЯ ТАНЦЕВ</v>
      </c>
      <c r="F256" t="s">
        <v>721</v>
      </c>
    </row>
    <row r="257" spans="5:6" x14ac:dyDescent="0.2">
      <c r="E257" t="str">
        <v>РЕЗИНКИ, ФОРМОЧКИ</v>
      </c>
      <c r="F257" t="s">
        <v>725</v>
      </c>
    </row>
    <row r="258" spans="5:6" x14ac:dyDescent="0.2">
      <c r="E258" t="str">
        <v>ТУБУСЫ</v>
      </c>
      <c r="F258" t="s">
        <v>725</v>
      </c>
    </row>
    <row r="259" spans="5:6" x14ac:dyDescent="0.2">
      <c r="E259" t="str">
        <v>БОКАЛЫ, ТАРЕЛКИ</v>
      </c>
      <c r="F259" t="s">
        <v>724</v>
      </c>
    </row>
    <row r="260" spans="5:6" x14ac:dyDescent="0.2">
      <c r="E260" t="str">
        <v>НАБОР ДЛЯ ВАННЫ</v>
      </c>
      <c r="F260" t="s">
        <v>728</v>
      </c>
    </row>
    <row r="261" spans="5:6" x14ac:dyDescent="0.2">
      <c r="E261" t="str">
        <v>СОЛФЕТНИЦЫ</v>
      </c>
      <c r="F261" t="s">
        <v>725</v>
      </c>
    </row>
    <row r="262" spans="5:6" x14ac:dyDescent="0.2">
      <c r="E262" t="str">
        <v>ПЕТЛИЧКА</v>
      </c>
      <c r="F262" t="s">
        <v>731</v>
      </c>
    </row>
    <row r="263" spans="5:6" x14ac:dyDescent="0.2">
      <c r="E263" t="str">
        <v>САЛФЕТКИ</v>
      </c>
      <c r="F263" t="s">
        <v>725</v>
      </c>
    </row>
    <row r="264" spans="5:6" x14ac:dyDescent="0.2">
      <c r="E264" t="str">
        <v>ШНУР</v>
      </c>
      <c r="F264" t="s">
        <v>731</v>
      </c>
    </row>
    <row r="265" spans="5:6" x14ac:dyDescent="0.2">
      <c r="E265" t="str">
        <v>ПЛАТЬЯ, СУМКИ</v>
      </c>
      <c r="F265" t="s">
        <v>721</v>
      </c>
    </row>
    <row r="266" spans="5:6" x14ac:dyDescent="0.2">
      <c r="E266" t="str">
        <v>СУМКИ, КАРДИГАНЫ</v>
      </c>
      <c r="F266" t="s">
        <v>727</v>
      </c>
    </row>
    <row r="267" spans="5:6" x14ac:dyDescent="0.2">
      <c r="E267" t="str">
        <v>ДОЖДЕВИКИ</v>
      </c>
      <c r="F267" t="s">
        <v>721</v>
      </c>
    </row>
    <row r="268" spans="5:6" x14ac:dyDescent="0.2">
      <c r="E268" t="str">
        <v>АНИМЕ ТОВАРЫ</v>
      </c>
      <c r="F268" t="s">
        <v>725</v>
      </c>
    </row>
    <row r="269" spans="5:6" x14ac:dyDescent="0.2">
      <c r="E269" t="str">
        <v>ПОСУДА</v>
      </c>
      <c r="F269" t="s">
        <v>724</v>
      </c>
    </row>
    <row r="270" spans="5:6" x14ac:dyDescent="0.2">
      <c r="E270" t="str">
        <v>ПЛАСТИКОВЫЕ ДЕРЖАТЕЛИ</v>
      </c>
      <c r="F270" t="s">
        <v>725</v>
      </c>
    </row>
    <row r="271" spans="5:6" x14ac:dyDescent="0.2">
      <c r="E271" t="str">
        <v>ТАНЦЕВАЛЬНЫЕ КОСТЮМЫ</v>
      </c>
      <c r="F271" t="s">
        <v>721</v>
      </c>
    </row>
    <row r="272" spans="5:6" x14ac:dyDescent="0.2">
      <c r="E272" t="str">
        <v>ДИСКИ</v>
      </c>
      <c r="F272" t="s">
        <v>737</v>
      </c>
    </row>
    <row r="273" spans="5:6" x14ac:dyDescent="0.2">
      <c r="E273" t="str">
        <v>РУЧКИ ЖЕЛЕЗН</v>
      </c>
      <c r="F273" t="s">
        <v>725</v>
      </c>
    </row>
    <row r="274" spans="5:6" x14ac:dyDescent="0.2">
      <c r="E274" t="str">
        <v>АДРЕСНИКИ</v>
      </c>
      <c r="F274" t="s">
        <v>725</v>
      </c>
    </row>
    <row r="275" spans="5:6" x14ac:dyDescent="0.2">
      <c r="E275" t="str">
        <v>ДЛЯ ЙОГИ</v>
      </c>
      <c r="F275" t="s">
        <v>721</v>
      </c>
    </row>
    <row r="276" spans="5:6" x14ac:dyDescent="0.2">
      <c r="E276" t="str">
        <v>ХОЗ.ТОВАРЫ</v>
      </c>
      <c r="F276" t="s">
        <v>728</v>
      </c>
    </row>
    <row r="277" spans="5:6" x14ac:dyDescent="0.2">
      <c r="E277" t="str">
        <v>ГИРЛЯНДЫ</v>
      </c>
      <c r="F277" t="s">
        <v>725</v>
      </c>
    </row>
    <row r="278" spans="5:6" x14ac:dyDescent="0.2">
      <c r="E278" t="str">
        <v>АППАРАТ</v>
      </c>
      <c r="F278" t="s">
        <v>725</v>
      </c>
    </row>
    <row r="279" spans="5:6" x14ac:dyDescent="0.2">
      <c r="E279" t="str">
        <v>ЖИЛЕТКИ</v>
      </c>
      <c r="F279" t="s">
        <v>721</v>
      </c>
    </row>
    <row r="280" spans="5:6" x14ac:dyDescent="0.2">
      <c r="E280" t="str">
        <v>МЕД ОБОРУДОВАНИЕ</v>
      </c>
      <c r="F280" t="s">
        <v>725</v>
      </c>
    </row>
    <row r="281" spans="5:6" x14ac:dyDescent="0.2">
      <c r="E281" t="str">
        <v>НОУТБУК</v>
      </c>
      <c r="F281" t="s">
        <v>731</v>
      </c>
    </row>
    <row r="282" spans="5:6" x14ac:dyDescent="0.2">
      <c r="E282" t="str">
        <v>КАСТРЮЛИ</v>
      </c>
      <c r="F282" t="s">
        <v>724</v>
      </c>
    </row>
    <row r="283" spans="5:6" x14ac:dyDescent="0.2">
      <c r="E283" t="str">
        <v>БОКАЛЫ</v>
      </c>
      <c r="F283" t="s">
        <v>724</v>
      </c>
    </row>
    <row r="284" spans="5:6" x14ac:dyDescent="0.2">
      <c r="E284" t="str">
        <v>ДЛЯ КУХНИ</v>
      </c>
      <c r="F284" t="s">
        <v>724</v>
      </c>
    </row>
    <row r="285" spans="5:6" x14ac:dyDescent="0.2">
      <c r="E285" t="str">
        <v>МАНИК НАБОР</v>
      </c>
      <c r="F285" t="s">
        <v>723</v>
      </c>
    </row>
    <row r="286" spans="5:6" x14ac:dyDescent="0.2">
      <c r="E286" t="str">
        <v>ЩЕТКИ</v>
      </c>
      <c r="F286" t="s">
        <v>725</v>
      </c>
    </row>
    <row r="287" spans="5:6" x14ac:dyDescent="0.2">
      <c r="E287" t="str">
        <v>ИНСПЕКЦИЯ</v>
      </c>
      <c r="F287" t="s">
        <v>725</v>
      </c>
    </row>
    <row r="288" spans="5:6" x14ac:dyDescent="0.2">
      <c r="E288" t="str">
        <v>КЕПКИ</v>
      </c>
      <c r="F288" t="s">
        <v>721</v>
      </c>
    </row>
    <row r="289" spans="5:6" x14ac:dyDescent="0.2">
      <c r="E289" t="str">
        <v>ДЖУЗБОЛЫ</v>
      </c>
      <c r="F289" t="s">
        <v>724</v>
      </c>
    </row>
    <row r="290" spans="5:6" x14ac:dyDescent="0.2">
      <c r="E290" t="str">
        <v>ЗАРЯДКИ</v>
      </c>
      <c r="F290" t="s">
        <v>739</v>
      </c>
    </row>
    <row r="291" spans="5:6" x14ac:dyDescent="0.2">
      <c r="E291" t="str">
        <v>РУЧКИ</v>
      </c>
      <c r="F291" t="s">
        <v>741</v>
      </c>
    </row>
    <row r="292" spans="5:6" x14ac:dyDescent="0.2">
      <c r="E292" t="str">
        <v>КОЛГОТКИ</v>
      </c>
      <c r="F292" t="s">
        <v>721</v>
      </c>
    </row>
    <row r="293" spans="5:6" x14ac:dyDescent="0.2">
      <c r="E293" t="str">
        <v>ВЕШАЛКИ</v>
      </c>
      <c r="F293" t="s">
        <v>725</v>
      </c>
    </row>
    <row r="294" spans="5:6" x14ac:dyDescent="0.2">
      <c r="E294" t="str">
        <v>ЕЛКИ</v>
      </c>
      <c r="F294" t="s">
        <v>725</v>
      </c>
    </row>
    <row r="295" spans="5:6" x14ac:dyDescent="0.2">
      <c r="E295" t="str">
        <v>МЕХ</v>
      </c>
      <c r="F295" t="s">
        <v>725</v>
      </c>
    </row>
    <row r="296" spans="5:6" x14ac:dyDescent="0.2">
      <c r="E296" t="str">
        <v>ТЕХНИКА</v>
      </c>
      <c r="F296" t="s">
        <v>739</v>
      </c>
    </row>
    <row r="297" spans="5:6" x14ac:dyDescent="0.2">
      <c r="E297" t="str">
        <v>ЗИПХУДИ</v>
      </c>
      <c r="F297" t="s">
        <v>721</v>
      </c>
    </row>
    <row r="298" spans="5:6" x14ac:dyDescent="0.2">
      <c r="E298" t="str">
        <v>КРЕСЛА, ЛАМПЫ</v>
      </c>
      <c r="F298" t="s">
        <v>725</v>
      </c>
    </row>
    <row r="299" spans="5:6" x14ac:dyDescent="0.2">
      <c r="E299" t="str">
        <v>КРЕСЛА</v>
      </c>
      <c r="F299" t="s">
        <v>725</v>
      </c>
    </row>
    <row r="300" spans="5:6" x14ac:dyDescent="0.2">
      <c r="E300" t="str">
        <v>СТЕЛЬКИ</v>
      </c>
      <c r="F300" t="s">
        <v>735</v>
      </c>
    </row>
    <row r="301" spans="5:6" x14ac:dyDescent="0.2">
      <c r="E301" t="str">
        <v>ДЛЯ ШИТЬЯ</v>
      </c>
      <c r="F301" t="s">
        <v>725</v>
      </c>
    </row>
    <row r="302" spans="5:6" x14ac:dyDescent="0.2">
      <c r="E302" t="str">
        <v>КЛИПСЫ</v>
      </c>
      <c r="F302" t="s">
        <v>732</v>
      </c>
    </row>
    <row r="303" spans="5:6" x14ac:dyDescent="0.2">
      <c r="E303" t="str">
        <v>ДЛЯ ТАНЦЕВ</v>
      </c>
      <c r="F303" t="s">
        <v>721</v>
      </c>
    </row>
    <row r="304" spans="5:6" x14ac:dyDescent="0.2">
      <c r="E304" t="str">
        <v>ШАПКИ</v>
      </c>
      <c r="F304" t="s">
        <v>721</v>
      </c>
    </row>
    <row r="305" spans="5:6" x14ac:dyDescent="0.2">
      <c r="E305" t="str">
        <v>РЕЗИНКИ</v>
      </c>
      <c r="F305" t="s">
        <v>725</v>
      </c>
    </row>
    <row r="306" spans="5:6" x14ac:dyDescent="0.2">
      <c r="E306" t="str">
        <v>КАМ ВИДЕОНАБ</v>
      </c>
      <c r="F306" t="s">
        <v>731</v>
      </c>
    </row>
    <row r="307" spans="5:6" x14ac:dyDescent="0.2">
      <c r="E307" t="str">
        <v>КАРТРИДЖ</v>
      </c>
      <c r="F307" t="s">
        <v>725</v>
      </c>
    </row>
    <row r="308" spans="5:6" x14ac:dyDescent="0.2">
      <c r="E308" t="str">
        <v>ИНТЕРАКТИВНЫЕ ДОСКИ</v>
      </c>
      <c r="F308" t="s">
        <v>731</v>
      </c>
    </row>
    <row r="309" spans="5:6" x14ac:dyDescent="0.2">
      <c r="E309" t="str">
        <v>НИТКИ И БУСИНЫ</v>
      </c>
      <c r="F309" t="s">
        <v>725</v>
      </c>
    </row>
    <row r="310" spans="5:6" x14ac:dyDescent="0.2">
      <c r="E310" t="str">
        <v>БОТИНКИ</v>
      </c>
      <c r="F310" t="s">
        <v>735</v>
      </c>
    </row>
    <row r="311" spans="5:6" x14ac:dyDescent="0.2">
      <c r="E311" t="str">
        <v>ШВЕЙНЫЕ ПРИН</v>
      </c>
      <c r="F311" t="s">
        <v>725</v>
      </c>
    </row>
    <row r="312" spans="5:6" x14ac:dyDescent="0.2">
      <c r="E312" t="str">
        <v>ДУШ НАБОР</v>
      </c>
      <c r="F312" t="s">
        <v>728</v>
      </c>
    </row>
    <row r="313" spans="5:6" x14ac:dyDescent="0.2">
      <c r="E313" t="str">
        <v>СЕРЁЖКИ</v>
      </c>
      <c r="F313" t="s">
        <v>732</v>
      </c>
    </row>
    <row r="314" spans="5:6" x14ac:dyDescent="0.2">
      <c r="E314" t="str">
        <v>СПОТЫ И ЛЮСТРЫ</v>
      </c>
      <c r="F314" t="s">
        <v>728</v>
      </c>
    </row>
    <row r="315" spans="5:6" x14ac:dyDescent="0.2">
      <c r="E315" t="str">
        <v>ПЛЕДЫ</v>
      </c>
      <c r="F315" t="s">
        <v>728</v>
      </c>
    </row>
    <row r="316" spans="5:6" x14ac:dyDescent="0.2">
      <c r="E316" t="str">
        <v>КЛАВИАТУРА НАБОР</v>
      </c>
      <c r="F316" t="s">
        <v>725</v>
      </c>
    </row>
    <row r="317" spans="5:6" x14ac:dyDescent="0.2">
      <c r="E317" t="str">
        <v>БЫТОВЫЕ ВЕЩИ</v>
      </c>
      <c r="F317" t="s">
        <v>725</v>
      </c>
    </row>
    <row r="318" spans="5:6" x14ac:dyDescent="0.2">
      <c r="E318" t="str">
        <v>СКАННЕР</v>
      </c>
      <c r="F318" t="s">
        <v>731</v>
      </c>
    </row>
    <row r="319" spans="5:6" x14ac:dyDescent="0.2">
      <c r="E319" t="str">
        <v>ПИПЕТКИ</v>
      </c>
      <c r="F319" t="s">
        <v>725</v>
      </c>
    </row>
    <row r="320" spans="5:6" x14ac:dyDescent="0.2">
      <c r="E320" t="str">
        <v>ПОД НАБОР</v>
      </c>
      <c r="F320" t="s">
        <v>725</v>
      </c>
    </row>
    <row r="321" spans="5:6" x14ac:dyDescent="0.2">
      <c r="E321" t="str">
        <v>НГ ТОВАРЫ</v>
      </c>
      <c r="F321" t="s">
        <v>725</v>
      </c>
    </row>
    <row r="322" spans="5:6" x14ac:dyDescent="0.2">
      <c r="E322" t="str">
        <v>НАКЛЕЙКИ</v>
      </c>
      <c r="F322" t="s">
        <v>725</v>
      </c>
    </row>
    <row r="323" spans="5:6" x14ac:dyDescent="0.2">
      <c r="E323" t="str">
        <v>ЧЕХЛЫ ДЛЯ ДИВАНА</v>
      </c>
      <c r="F323" t="s">
        <v>728</v>
      </c>
    </row>
    <row r="324" spans="5:6" x14ac:dyDescent="0.2">
      <c r="E324" t="str">
        <v>ПЕНАЛ,ФЛЕШКА</v>
      </c>
      <c r="F324" t="s">
        <v>725</v>
      </c>
    </row>
    <row r="325" spans="5:6" x14ac:dyDescent="0.2">
      <c r="E325" t="str">
        <v>ДЛЯ ДВЕРИ</v>
      </c>
      <c r="F325" t="s">
        <v>728</v>
      </c>
    </row>
    <row r="326" spans="5:6" x14ac:dyDescent="0.2">
      <c r="E326" t="str">
        <v>МУСОРНЫЙ БАК</v>
      </c>
      <c r="F326" t="s">
        <v>728</v>
      </c>
    </row>
    <row r="327" spans="5:6" x14ac:dyDescent="0.2">
      <c r="E327" t="str">
        <v>СУШИЛКА ДЛЯ ОВОЩЕЙ</v>
      </c>
      <c r="F327" t="s">
        <v>728</v>
      </c>
    </row>
    <row r="328" spans="5:6" x14ac:dyDescent="0.2">
      <c r="E328" t="str">
        <v>ГАЗ БАЛОНЧИКИ</v>
      </c>
      <c r="F328" t="s">
        <v>725</v>
      </c>
    </row>
    <row r="329" spans="5:6" x14ac:dyDescent="0.2">
      <c r="E329" t="str">
        <v>БЛОКНОТ LOGO</v>
      </c>
      <c r="F329" t="s">
        <v>725</v>
      </c>
    </row>
    <row r="330" spans="5:6" x14ac:dyDescent="0.2">
      <c r="E330" t="str">
        <v>AIR DUSTER</v>
      </c>
      <c r="F330" t="s">
        <v>726</v>
      </c>
    </row>
    <row r="331" spans="5:6" x14ac:dyDescent="0.2">
      <c r="E331" t="str">
        <v>НЛО</v>
      </c>
      <c r="F331" t="s">
        <v>725</v>
      </c>
    </row>
    <row r="332" spans="5:6" x14ac:dyDescent="0.2">
      <c r="E332" t="str">
        <v>ВЕСЫ</v>
      </c>
      <c r="F332" t="s">
        <v>731</v>
      </c>
    </row>
    <row r="333" spans="5:6" x14ac:dyDescent="0.2">
      <c r="E333" t="str">
        <v>ЧАСЫ</v>
      </c>
      <c r="F333" t="s">
        <v>731</v>
      </c>
    </row>
    <row r="334" spans="5:6" x14ac:dyDescent="0.2">
      <c r="E334" t="str">
        <v>ФОНАРИ</v>
      </c>
      <c r="F334" t="s">
        <v>725</v>
      </c>
    </row>
    <row r="335" spans="5:6" x14ac:dyDescent="0.2">
      <c r="E335" t="str">
        <v>КАНЦЕЛЯРИЯ</v>
      </c>
      <c r="F335" t="s">
        <v>741</v>
      </c>
    </row>
    <row r="336" spans="5:6" x14ac:dyDescent="0.2">
      <c r="E336" t="str">
        <v>КЛЮЧ АКТИВАЦИИ</v>
      </c>
      <c r="F336" t="s">
        <v>725</v>
      </c>
    </row>
    <row r="337" spans="5:6" x14ac:dyDescent="0.2">
      <c r="E337" t="str">
        <v>ДОСТАВКА</v>
      </c>
      <c r="F337" t="s">
        <v>725</v>
      </c>
    </row>
    <row r="338" spans="5:6" x14ac:dyDescent="0.2">
      <c r="E338" t="str">
        <v>ДЛЯ МАШИНЫ</v>
      </c>
      <c r="F338" t="s">
        <v>737</v>
      </c>
    </row>
    <row r="339" spans="5:6" x14ac:dyDescent="0.2">
      <c r="E339" t="str">
        <v>ДОСКИ</v>
      </c>
      <c r="F339" t="s">
        <v>725</v>
      </c>
    </row>
    <row r="340" spans="5:6" x14ac:dyDescent="0.2">
      <c r="E340" t="str">
        <v>ШТАНЫ</v>
      </c>
      <c r="F340" t="s">
        <v>721</v>
      </c>
    </row>
    <row r="341" spans="5:6" x14ac:dyDescent="0.2">
      <c r="E341" t="str">
        <v>РАЗНИЦА В КУРСЕ ДОСТАВКА</v>
      </c>
      <c r="F341" t="s">
        <v>725</v>
      </c>
    </row>
    <row r="342" spans="5:6" x14ac:dyDescent="0.2">
      <c r="E342" t="str">
        <v>НОСКИ, СУМКИ</v>
      </c>
      <c r="F342" t="s">
        <v>736</v>
      </c>
    </row>
    <row r="343" spans="5:6" x14ac:dyDescent="0.2">
      <c r="E343" t="str">
        <v>ЧЕРЕЗ ДРУГА</v>
      </c>
      <c r="F343" t="s">
        <v>725</v>
      </c>
    </row>
    <row r="344" spans="5:6" x14ac:dyDescent="0.2">
      <c r="E344" t="str">
        <v>ПОЛКА ДЛЯ ВАННЫ</v>
      </c>
      <c r="F344" t="s">
        <v>728</v>
      </c>
    </row>
    <row r="345" spans="5:6" x14ac:dyDescent="0.2">
      <c r="E345" t="str">
        <v>БРАСЛЕТЫ</v>
      </c>
      <c r="F345" t="s">
        <v>732</v>
      </c>
    </row>
    <row r="346" spans="5:6" x14ac:dyDescent="0.2">
      <c r="E346" t="str">
        <v>ПУФИКИ</v>
      </c>
      <c r="F346" t="s">
        <v>728</v>
      </c>
    </row>
    <row r="347" spans="5:6" x14ac:dyDescent="0.2">
      <c r="E347" t="str">
        <v>БУСЫ</v>
      </c>
      <c r="F347" t="s">
        <v>732</v>
      </c>
    </row>
    <row r="348" spans="5:6" x14ac:dyDescent="0.2">
      <c r="E348" t="str">
        <v>ФЛАЖКИ</v>
      </c>
      <c r="F348" t="s">
        <v>725</v>
      </c>
    </row>
    <row r="349" spans="5:6" x14ac:dyDescent="0.2">
      <c r="E349" t="str">
        <v>ДАЙСОН</v>
      </c>
      <c r="F349" t="s">
        <v>731</v>
      </c>
    </row>
    <row r="350" spans="5:6" x14ac:dyDescent="0.2">
      <c r="E350" t="str">
        <v>ХАБЫ</v>
      </c>
      <c r="F350" t="s">
        <v>725</v>
      </c>
    </row>
    <row r="351" spans="5:6" x14ac:dyDescent="0.2">
      <c r="E351" t="str">
        <v>КРЮЧКИ</v>
      </c>
      <c r="F351" t="s">
        <v>725</v>
      </c>
    </row>
    <row r="352" spans="5:6" x14ac:dyDescent="0.2">
      <c r="E352" t="str">
        <v>ДЕКОР ДЛЯ ДОМА</v>
      </c>
      <c r="F352" t="s">
        <v>728</v>
      </c>
    </row>
    <row r="353" spans="5:6" x14ac:dyDescent="0.2">
      <c r="E353" t="str">
        <v>ПРЕДОПОАТА</v>
      </c>
      <c r="F353" t="s">
        <v>725</v>
      </c>
    </row>
    <row r="354" spans="5:6" x14ac:dyDescent="0.2">
      <c r="E354" t="str">
        <v>ЭЛЕКТРОНИКА</v>
      </c>
      <c r="F354" t="s">
        <v>731</v>
      </c>
    </row>
    <row r="355" spans="5:6" x14ac:dyDescent="0.2">
      <c r="E355" t="str">
        <v>ПЫЛЕСОС, КОНСТРУКТОР</v>
      </c>
      <c r="F355" t="s">
        <v>737</v>
      </c>
    </row>
    <row r="356" spans="5:6" x14ac:dyDescent="0.2">
      <c r="E356" t="str">
        <v>КАРБЮРАТОР</v>
      </c>
      <c r="F356" t="s">
        <v>737</v>
      </c>
    </row>
    <row r="357" spans="5:6" x14ac:dyDescent="0.2">
      <c r="E357" t="str">
        <v>ОДЕЖДА ДЕТСКАЯ</v>
      </c>
      <c r="F357" t="s">
        <v>721</v>
      </c>
    </row>
    <row r="358" spans="5:6" x14ac:dyDescent="0.2">
      <c r="E358" t="str">
        <v>СУМКИ,ШАРФЫ</v>
      </c>
      <c r="F358" t="s">
        <v>727</v>
      </c>
    </row>
    <row r="359" spans="5:6" x14ac:dyDescent="0.2">
      <c r="E359" t="str">
        <v>БАГЕТ</v>
      </c>
      <c r="F359" t="s">
        <v>725</v>
      </c>
    </row>
    <row r="360" spans="5:6" x14ac:dyDescent="0.2">
      <c r="E360" t="str">
        <v>ЛОЖКИ, ЛОВИЛКИ</v>
      </c>
      <c r="F360" t="s">
        <v>724</v>
      </c>
    </row>
    <row r="361" spans="5:6" x14ac:dyDescent="0.2">
      <c r="E361" t="str">
        <v>ТУАЛ. ПОЛКИ</v>
      </c>
      <c r="F361" t="s">
        <v>728</v>
      </c>
    </row>
    <row r="362" spans="5:6" x14ac:dyDescent="0.2">
      <c r="E362" t="str">
        <v>РЕМНИ</v>
      </c>
      <c r="F362" t="s">
        <v>721</v>
      </c>
    </row>
    <row r="363" spans="5:6" x14ac:dyDescent="0.2">
      <c r="E363" t="str">
        <v>МЕЗОРОЛЛЕР</v>
      </c>
      <c r="F363" t="s">
        <v>723</v>
      </c>
    </row>
    <row r="364" spans="5:6" x14ac:dyDescent="0.2">
      <c r="E364" t="str">
        <v>ПРИНТЕР</v>
      </c>
      <c r="F364" t="s">
        <v>731</v>
      </c>
    </row>
    <row r="365" spans="5:6" x14ac:dyDescent="0.2">
      <c r="E365" t="str">
        <v>ЛОЖКИ</v>
      </c>
      <c r="F365" t="s">
        <v>724</v>
      </c>
    </row>
    <row r="366" spans="5:6" x14ac:dyDescent="0.2">
      <c r="E366" t="str">
        <v>ЛОПАТКИ, САЛФЕТКИ</v>
      </c>
      <c r="F366" t="s">
        <v>725</v>
      </c>
    </row>
    <row r="367" spans="5:6" x14ac:dyDescent="0.2">
      <c r="E367" t="str">
        <v>РОЗЕТКИ</v>
      </c>
      <c r="F367" t="s">
        <v>725</v>
      </c>
    </row>
    <row r="368" spans="5:6" x14ac:dyDescent="0.2">
      <c r="E368" t="str">
        <v>КОНЦЕЛЯРИЯ</v>
      </c>
      <c r="F368" t="s">
        <v>741</v>
      </c>
    </row>
    <row r="369" spans="5:6" x14ac:dyDescent="0.2">
      <c r="E369" t="str">
        <v>ПАНЕЛИ (ПОПРОСИЛ СКИДКУ НА КОМИССИЮ)</v>
      </c>
      <c r="F369" t="s">
        <v>725</v>
      </c>
    </row>
    <row r="370" spans="5:6" x14ac:dyDescent="0.2">
      <c r="E370" t="str">
        <v>КАПСУЛЫ</v>
      </c>
      <c r="F370" t="s">
        <v>725</v>
      </c>
    </row>
    <row r="371" spans="5:6" x14ac:dyDescent="0.2">
      <c r="E371" t="str">
        <v>ЛОНГСЛИВЫ</v>
      </c>
      <c r="F371" t="s">
        <v>721</v>
      </c>
    </row>
  </sheetData>
  <autoFilter ref="A1:B212" xr:uid="{1EB983C6-03FB-E24A-BFA4-EBD2F51217D3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3E29EA-E73E-3245-94B3-D9341EFFAC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Диаграммы</vt:lpstr>
      <vt:lpstr>Сводная таблица</vt:lpstr>
      <vt:lpstr>Анализ по категориям</vt:lpstr>
      <vt:lpstr>Анализ по высшей выручке</vt:lpstr>
      <vt:lpstr>Кол-во заявок по месяцам</vt:lpstr>
      <vt:lpstr>Выручка по месяцам</vt:lpstr>
      <vt:lpstr>БД</vt:lpstr>
      <vt:lpstr>СВ 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Mirak Ghost</dc:creator>
  <cp:lastModifiedBy>Mirak Ghost</cp:lastModifiedBy>
  <dcterms:created xsi:type="dcterms:W3CDTF">2024-04-02T06:58:37Z</dcterms:created>
  <dcterms:modified xsi:type="dcterms:W3CDTF">2024-04-25T11:08:14Z</dcterms:modified>
</cp:coreProperties>
</file>