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30" windowWidth="14715" windowHeight="7425" activeTab="2"/>
  </bookViews>
  <sheets>
    <sheet name="UQ TKTT" sheetId="1" r:id="rId1"/>
    <sheet name="chuyen nhuong" sheetId="2" r:id="rId2"/>
    <sheet name="UQ TIET KIEM TAI  AGRI" sheetId="3" r:id="rId3"/>
  </sheets>
  <externalReferences>
    <externalReference r:id="rId4"/>
  </externalReferences>
  <definedNames>
    <definedName name="_xlnm.Print_Area" localSheetId="1">'chuyen nhuong'!$A$17:$AZ$70</definedName>
    <definedName name="_xlnm.Print_Area" localSheetId="2">'UQ TIET KIEM TAI  AGRI'!$A$19:$AZ$81</definedName>
    <definedName name="_xlnm.Print_Area" localSheetId="0">'UQ TKTT'!$A$19:$AZ$87</definedName>
  </definedNames>
  <calcPr calcId="144525"/>
</workbook>
</file>

<file path=xl/calcChain.xml><?xml version="1.0" encoding="utf-8"?>
<calcChain xmlns="http://schemas.openxmlformats.org/spreadsheetml/2006/main">
  <c r="AA80" i="3" l="1"/>
  <c r="A80" i="3"/>
  <c r="AB72" i="3"/>
  <c r="C60" i="3"/>
  <c r="C59" i="3"/>
  <c r="E56" i="3"/>
  <c r="L44" i="3"/>
  <c r="L43" i="3"/>
  <c r="L42" i="3"/>
  <c r="F41" i="3"/>
  <c r="AN40" i="3"/>
  <c r="T40" i="3"/>
  <c r="I39" i="3"/>
  <c r="AJ38" i="3"/>
  <c r="G38" i="3"/>
  <c r="L36" i="3"/>
  <c r="L35" i="3"/>
  <c r="L34" i="3"/>
  <c r="F33" i="3"/>
  <c r="AK32" i="3"/>
  <c r="R32" i="3"/>
  <c r="A32" i="3"/>
  <c r="I31" i="3"/>
  <c r="AK30" i="3"/>
  <c r="G30" i="3"/>
  <c r="J51" i="3"/>
  <c r="J55" i="3"/>
  <c r="J53" i="3"/>
  <c r="A44" i="2" l="1"/>
  <c r="A46" i="2"/>
  <c r="G40" i="2"/>
  <c r="G39" i="2"/>
  <c r="AE38" i="2"/>
  <c r="G38" i="2"/>
  <c r="G30" i="2"/>
  <c r="G29" i="2"/>
  <c r="AE28" i="2"/>
  <c r="G28" i="2"/>
  <c r="H27" i="2"/>
  <c r="A37" i="2"/>
  <c r="I43" i="2"/>
  <c r="H33" i="2"/>
  <c r="H41" i="2" s="1"/>
  <c r="A32" i="2"/>
  <c r="AA20" i="2"/>
  <c r="H42" i="2"/>
  <c r="H34" i="2"/>
  <c r="AM20" i="1" l="1"/>
  <c r="A49" i="1" s="1"/>
  <c r="AI19" i="1"/>
  <c r="G31" i="1" l="1"/>
  <c r="AK31" i="1"/>
  <c r="I32" i="1"/>
  <c r="A33" i="1"/>
  <c r="R33" i="1"/>
  <c r="AK33" i="1"/>
  <c r="F34" i="1"/>
  <c r="M35" i="1"/>
  <c r="L36" i="1"/>
  <c r="L37" i="1"/>
  <c r="H39" i="1"/>
  <c r="AK39" i="1"/>
  <c r="I40" i="1"/>
  <c r="T41" i="1"/>
  <c r="AN41" i="1"/>
  <c r="F42" i="1"/>
  <c r="M43" i="1"/>
  <c r="L44" i="1"/>
  <c r="L45" i="1"/>
  <c r="C54" i="1"/>
  <c r="C55" i="1"/>
  <c r="AB67" i="1"/>
  <c r="A75" i="1"/>
  <c r="AA75" i="1"/>
  <c r="T78" i="1"/>
  <c r="AC80" i="1"/>
</calcChain>
</file>

<file path=xl/sharedStrings.xml><?xml version="1.0" encoding="utf-8"?>
<sst xmlns="http://schemas.openxmlformats.org/spreadsheetml/2006/main" count="220" uniqueCount="124">
  <si>
    <t>Nguyễn Thị Lệ Thủy</t>
  </si>
  <si>
    <t>Nguyễn Thị Mát</t>
  </si>
  <si>
    <t>GIÁM ĐỐC</t>
  </si>
  <si>
    <t>KIỂM SOÁT</t>
  </si>
  <si>
    <t>GIAO DỊCH VIÊN</t>
  </si>
  <si>
    <t>11h</t>
  </si>
  <si>
    <t>Thời gian nhận ủy quyền:</t>
  </si>
  <si>
    <t>B. Phần dành cho Ngân hàng</t>
  </si>
  <si>
    <t>(Ký, ghỉ rõ họ tên)</t>
  </si>
  <si>
    <t>Bên được ủy quyền</t>
  </si>
  <si>
    <t>Bên ủy quyền (Chủ tài khoản)</t>
  </si>
  <si>
    <r>
      <t xml:space="preserve">Giấy ủy quyền được lập thành </t>
    </r>
    <r>
      <rPr>
        <sz val="13"/>
        <color rgb="FFFF0000"/>
        <rFont val="Times New Roman"/>
        <family val="1"/>
      </rPr>
      <t>03 (ba)</t>
    </r>
    <r>
      <rPr>
        <sz val="13"/>
        <color theme="1"/>
        <rFont val="Times New Roman"/>
        <family val="1"/>
      </rPr>
      <t xml:space="preserve"> bản, mỗi bên giữ 01 (một) bản, 01 (một) bản gửi Agribank tỉnh Hải Dương.</t>
    </r>
  </si>
  <si>
    <t>3. Việc hết hiệu lực của Giấy ủy quyền không làm chấm dứt trách nhiệm cho Bên ủy quyền đối với các cam kết, giao dịch do Bên được ủy quyền đã xác lập với Agribank.</t>
  </si>
  <si>
    <t>2. Tôi xin chịu trách nhiệm trước pháp luật về mọi cam kết, giao dịch do Bên được ủy quyền thay mặt chúng tôi thực hiện trong phạm vi nội dung ủy quyền nêu trên.</t>
  </si>
  <si>
    <t>1. Những thông tin được cung cấp ở trên là đầy đủ và chính xác</t>
  </si>
  <si>
    <t>V. Cam kết của Bên ủy quyền và Bên được ủy quyền:</t>
  </si>
  <si>
    <t>2. Giấy ủy quyền này thay thế Giấy ủy quyền số……ngày../../… (nếu có)</t>
  </si>
  <si>
    <t xml:space="preserve">hợp lệ đối với văn bản về việc hủy/chấm dứt/thay đổi việc ủy quyền và không bị giới hạn hiệu lực bởi thời hạn (01) năm theo quy định tại Điều 582 Bộ luật dân sự </t>
  </si>
  <si>
    <t xml:space="preserve">c </t>
  </si>
  <si>
    <t>c</t>
  </si>
  <si>
    <t>1. Giấy ủy quyền có hiệu lực:</t>
  </si>
  <si>
    <t>IV. Thời hạn ủy quyền:</t>
  </si>
  <si>
    <t>Bằng văn bản Ủy quyền này, Bên ủy quyền đồng ý cho Bên được ủy quyền nội dung sau:</t>
  </si>
  <si>
    <t>III. Phạm vi và nội dung ủy quyền:</t>
  </si>
  <si>
    <t xml:space="preserve">Điện thoại:      </t>
  </si>
  <si>
    <t xml:space="preserve">Địa chỉ liên lạc: </t>
  </si>
  <si>
    <t>Địa chỉ thường trú:</t>
  </si>
  <si>
    <t>Nơi cấp:</t>
  </si>
  <si>
    <t xml:space="preserve">Ngày cấp: </t>
  </si>
  <si>
    <t>CMT/Thẻ căn cước/Hộ chiếu:</t>
  </si>
  <si>
    <t xml:space="preserve">Nghề nghiệp:           </t>
  </si>
  <si>
    <t>Sinh ngày:</t>
  </si>
  <si>
    <t xml:space="preserve">Họ và tên: </t>
  </si>
  <si>
    <t>II. Bên được ủy quyền:</t>
  </si>
  <si>
    <t xml:space="preserve">Điện thoại:         </t>
  </si>
  <si>
    <t xml:space="preserve">Địa chỉ thường trú: </t>
  </si>
  <si>
    <t>Ngày cấp:</t>
  </si>
  <si>
    <t xml:space="preserve">Nghề nghiệp:                     </t>
  </si>
  <si>
    <t xml:space="preserve">Họ và tên:          </t>
  </si>
  <si>
    <t>I. Bên ủy quyền:</t>
  </si>
  <si>
    <t>A. Phần dành cho khách hàng</t>
  </si>
  <si>
    <t>Kính gửi: Chi nhánh Agribank tỉnh Hải Dương</t>
  </si>
  <si>
    <t>GIẤY ỦY QUYỀN</t>
  </si>
  <si>
    <t>Số CIF:</t>
  </si>
  <si>
    <t>Cục CS ĐKQL cư trú và DLQG về dân cư</t>
  </si>
  <si>
    <t>MÃ KH</t>
  </si>
  <si>
    <t>Ngày hết hạn UQ</t>
  </si>
  <si>
    <t>Điện thoại</t>
  </si>
  <si>
    <t>Địa chỉ thường trú</t>
  </si>
  <si>
    <t>Địa chỉ liên lạc</t>
  </si>
  <si>
    <t>Nghề nghiệp</t>
  </si>
  <si>
    <t>Ngày sinh:</t>
  </si>
  <si>
    <t>Họ và tên</t>
  </si>
  <si>
    <t>Người được ủy quyền</t>
  </si>
  <si>
    <t>Người ủy quyền</t>
  </si>
  <si>
    <t>ỦY QUYỀN</t>
  </si>
  <si>
    <t>Số Tài khoản</t>
  </si>
  <si>
    <t>(Áp dụng trong trường hợp ủy quyền lập tại Agribank
cho khác hàng cá nhân, khách hàng mở TKTT chung là cá nhân)</t>
  </si>
  <si>
    <t xml:space="preserve"> mở tại Agribank chi nhánh tỉnh Hải Dương trong phạm vi quyền và nghĩa vụ về sử dụng tài khoản thanh toán theo quy định của Agribank.</t>
  </si>
  <si>
    <t>SỐ TÀI KHOẢN</t>
  </si>
  <si>
    <t xml:space="preserve">Được sử dụng tài khoản số </t>
  </si>
  <si>
    <t>HOÀNG THẾ HOÀI</t>
  </si>
  <si>
    <t>NGUYỄN THỊ MÁT</t>
  </si>
  <si>
    <t>Tự do</t>
  </si>
  <si>
    <t>Nhân viên</t>
  </si>
  <si>
    <t>030090000405</t>
  </si>
  <si>
    <t>0300192000157</t>
  </si>
  <si>
    <t>Hoồng Thái, Ninh Giang, HD</t>
  </si>
  <si>
    <t>155 Ngô Quyền TPHD</t>
  </si>
  <si>
    <t>0985555190</t>
  </si>
  <si>
    <t>01689991811</t>
  </si>
  <si>
    <t>CỘNG HOÀ XÃ HỘI CHỦ NGHĨA VIỆT NAM</t>
  </si>
  <si>
    <t>Độc lập – Tự do – Hạnh phúc</t>
  </si>
  <si>
    <t>GIẤY CHUYỂN NHƯỢNG</t>
  </si>
  <si>
    <t>QUYỀN SỞ HỮU THẺ TIẾT KIỆM</t>
  </si>
  <si>
    <t>Là chủ sở hữu thẻ TK gửi tại Agribank Chi nhánh tỉnh Hải Dương</t>
  </si>
  <si>
    <t>Đề nghị Agribank Chi nhánh tỉnh Hải Dương xác nhận việc chuyển quyền sở hữu thẻ TK trên. Chúng tôi cam kết thực hiện đúng các quy định hiện hành của pháp luật và Agribank về tiền gửi tiết kiệm, tự chịu trách nhiệm giải quyết các vấn đề phát sinh liên quan đến việc chuyển nhượng trên.</t>
  </si>
  <si>
    <t>Giấy chuyển nhượng quyền sở hữu thẻ tiết kiệm này được lập thành 03 bản, bên chuyển nhượng quyền sở hữu giữ 01 bản, bên được chuyển nhượng quyền sở hữu thẻ tiết kiệm giữ 01 bản và 01 bản được lưu tại Agribank Chi nhánh tỉnh Hải Dương</t>
  </si>
  <si>
    <t>CHỮ KÝ NGƯỜI CHUYỂN NHƯỢNG</t>
  </si>
  <si>
    <t>XÁC NHẬN CỦA NGÂN HÀNG</t>
  </si>
  <si>
    <t>Agribank Chi nhánh tỉnh Hải Dương xác nhận người chuyển nhượng và người được chuyển nhượng quyền sở hữu thẻ TK đã xuất trình CMND và ký giấy chuyển quyền sở hữu thẻ TK này trước sự chứng kiến của cán bộ Agribank.</t>
  </si>
  <si>
    <t>KT.GIÁM ĐỐC</t>
  </si>
  <si>
    <t>PHÓ GIÁM ĐÓC</t>
  </si>
  <si>
    <t>Kính gửi: Agribank Chi nhánh tỉnh Hải Dương</t>
  </si>
  <si>
    <t>Tên tôi là: VŨ THỊ VƯỢNG</t>
  </si>
  <si>
    <t>Số CMT:</t>
  </si>
  <si>
    <t xml:space="preserve">Nơi cấp: </t>
  </si>
  <si>
    <t xml:space="preserve">Địa chỉ: </t>
  </si>
  <si>
    <t>Số dư gốc:</t>
  </si>
  <si>
    <t xml:space="preserve">Số tài khoản thẻ tiết kiệm: </t>
  </si>
  <si>
    <t xml:space="preserve">Số Sê ri: </t>
  </si>
  <si>
    <t xml:space="preserve">Số dư gốc: </t>
  </si>
  <si>
    <t xml:space="preserve">(Bằng chữ: </t>
  </si>
  <si>
    <t>Nay tôi chuyển quyền sở hữu và đề nghị Agribank Chi nhánh tỉnh Hải Dương xác nhận việc chuyển quyền sở hữu toàn bộ thẻ TK trên cho:</t>
  </si>
  <si>
    <t>AA000015722</t>
  </si>
  <si>
    <t>Bà Nguyễn Thị Mát</t>
  </si>
  <si>
    <t>CHỮ KÝ NGƯỜI ĐƯỢC
 CHUYỂN NHƯỢNG</t>
  </si>
  <si>
    <t>VŨ THỊ YẾN</t>
  </si>
  <si>
    <t>Kể từ ngày:</t>
  </si>
  <si>
    <t>Người chuyển</t>
  </si>
  <si>
    <t xml:space="preserve">Người nhận </t>
  </si>
  <si>
    <t>ỦY QUYỀN TẠI AGRIBANK</t>
  </si>
  <si>
    <t>Nguyễn văn A</t>
  </si>
  <si>
    <t>Đào Thị B</t>
  </si>
  <si>
    <t>tự do</t>
  </si>
  <si>
    <t>Kinh doanh</t>
  </si>
  <si>
    <t>030126125125</t>
  </si>
  <si>
    <t>030123456789</t>
  </si>
  <si>
    <t>155 lạc long quân HN</t>
  </si>
  <si>
    <t>65 ĐINH TIÊN HOÀNG</t>
  </si>
  <si>
    <t>0123456789</t>
  </si>
  <si>
    <t>LÝ DO</t>
  </si>
  <si>
    <t>BỊ ỐM</t>
  </si>
  <si>
    <t>GIAO DỊCH TÀI KHOẢN TIẾT KIỆM</t>
  </si>
  <si>
    <t>- Được thay mặt chủ sở hữu ký các chứng từ và lĩnh tiền gửi tiết kiệm mở tại Agribank chi nhánh tỉnh Hải Dương, bao gồm:</t>
  </si>
  <si>
    <t xml:space="preserve">1. Số TK: </t>
  </si>
  <si>
    <t>Số Seerri:</t>
  </si>
  <si>
    <t>Số tiền:</t>
  </si>
  <si>
    <t>(Bằng chữ:</t>
  </si>
  <si>
    <t xml:space="preserve">2.Số TK: </t>
  </si>
  <si>
    <t xml:space="preserve">3. Số TK: </t>
  </si>
  <si>
    <t>Lý do:</t>
  </si>
  <si>
    <t>XÁC NHẬN CỦA CƠ QUAN NHÀ NƯỚC CÓ THẨM QUYỀN</t>
  </si>
  <si>
    <t>CHUYỂN NHƯỢNG
 TIẾT KIỆM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</si>
</sst>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4" x14ac:knownFonts="1">
    <font>
      <sz val="11"/>
      <color theme="1"/>
      <name val="Calibri"/>
      <family val="2"/>
      <scheme val="minor"/>
    </font>
    <font>
      <sz val="13"/>
      <color theme="1"/>
      <name val="Times New Roman"/>
      <family val="1"/>
    </font>
    <font>
      <i/>
      <sz val="13"/>
      <color theme="1"/>
      <name val="Times New Roman"/>
      <family val="1"/>
    </font>
    <font>
      <b/>
      <sz val="13"/>
      <color theme="1"/>
      <name val="Times New Roman"/>
      <family val="1"/>
    </font>
    <font>
      <sz val="13"/>
      <color rgb="FFFF0000"/>
      <name val="Times New Roman"/>
      <family val="1"/>
    </font>
    <font>
      <b/>
      <i/>
      <sz val="13"/>
      <color theme="1"/>
      <name val="Times New Roman"/>
      <family val="1"/>
    </font>
    <font>
      <sz val="13"/>
      <color theme="1"/>
      <name val="Webdings"/>
      <family val="1"/>
      <charset val="2"/>
    </font>
    <font>
      <sz val="13"/>
      <color rgb="FFFF0000"/>
      <name val="Webdings"/>
      <family val="1"/>
      <charset val="2"/>
    </font>
    <font>
      <sz val="12"/>
      <color rgb="FFFF0000"/>
      <name val="Times New Roman"/>
      <family val="1"/>
    </font>
    <font>
      <sz val="12"/>
      <name val="Times New Roman"/>
      <family val="1"/>
    </font>
    <font>
      <sz val="13"/>
      <name val="Times New Roman"/>
      <family val="1"/>
    </font>
    <font>
      <b/>
      <sz val="14"/>
      <color theme="1"/>
      <name val="Times New Roman"/>
      <family val="1"/>
    </font>
    <font>
      <b/>
      <sz val="14"/>
      <color theme="0"/>
      <name val="Times New Roman"/>
      <family val="1"/>
    </font>
    <font>
      <b/>
      <sz val="12"/>
      <color theme="0"/>
      <name val="Times New Roman"/>
      <family val="1"/>
    </font>
    <font>
      <b/>
      <sz val="20"/>
      <color theme="0"/>
      <name val="Times New Roman"/>
      <family val="1"/>
    </font>
    <font>
      <i/>
      <sz val="12"/>
      <color theme="1"/>
      <name val="Times New Roman"/>
      <family val="1"/>
    </font>
    <font>
      <b/>
      <sz val="16"/>
      <color theme="0"/>
      <name val="Times New Roman"/>
      <family val="1"/>
    </font>
    <font>
      <b/>
      <sz val="14"/>
      <color theme="3" tint="-0.249977111117893"/>
      <name val="Times New Roman"/>
      <family val="1"/>
    </font>
    <font>
      <sz val="11"/>
      <color theme="1"/>
      <name val="Calibri"/>
      <family val="2"/>
      <scheme val="minor"/>
    </font>
    <font>
      <sz val="11"/>
      <color theme="1"/>
      <name val="Times New Roman"/>
      <family val="1"/>
    </font>
    <font>
      <sz val="14"/>
      <color theme="1"/>
      <name val="Times New Roman"/>
      <family val="1"/>
    </font>
    <font>
      <sz val="13"/>
      <color theme="1"/>
      <name val=".VnTime"/>
      <family val="2"/>
    </font>
    <font>
      <b/>
      <sz val="30"/>
      <color theme="0"/>
      <name val="Times New Roman"/>
      <family val="1"/>
    </font>
    <font>
      <b/>
      <sz val="15"/>
      <color rgb="FFFF0000"/>
      <name val="Times New Roman"/>
      <family val="1"/>
    </font>
  </fonts>
  <fills count="6">
    <fill>
      <patternFill patternType="none"/>
    </fill>
    <fill>
      <patternFill patternType="gray125"/>
    </fill>
    <fill>
      <patternFill patternType="solid">
        <fgColor theme="5" tint="-0.249977111117893"/>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8" fillId="0" borderId="0" applyFont="0" applyFill="0" applyBorder="0" applyAlignment="0" applyProtection="0"/>
  </cellStyleXfs>
  <cellXfs count="96">
    <xf numFmtId="0" fontId="0" fillId="0" borderId="0" xfId="0"/>
    <xf numFmtId="0" fontId="1" fillId="0" borderId="0" xfId="0" applyFont="1"/>
    <xf numFmtId="0" fontId="1" fillId="2" borderId="0" xfId="0" applyFont="1" applyFill="1"/>
    <xf numFmtId="0" fontId="1" fillId="0" borderId="0" xfId="0" applyFont="1" applyAlignment="1"/>
    <xf numFmtId="0" fontId="4" fillId="0" borderId="0" xfId="0" applyFont="1" applyAlignment="1"/>
    <xf numFmtId="0" fontId="3" fillId="0" borderId="0" xfId="0" applyFont="1"/>
    <xf numFmtId="0" fontId="1" fillId="0" borderId="0" xfId="0" applyFont="1" applyAlignment="1">
      <alignment horizontal="center"/>
    </xf>
    <xf numFmtId="0" fontId="2" fillId="0" borderId="0" xfId="0" applyFont="1"/>
    <xf numFmtId="14" fontId="1" fillId="2" borderId="0" xfId="0" applyNumberFormat="1" applyFont="1" applyFill="1"/>
    <xf numFmtId="0" fontId="6" fillId="0" borderId="0" xfId="0" applyFont="1"/>
    <xf numFmtId="0" fontId="4" fillId="0" borderId="0" xfId="0" applyFont="1"/>
    <xf numFmtId="0" fontId="4" fillId="2" borderId="0" xfId="0" applyFont="1" applyFill="1"/>
    <xf numFmtId="14" fontId="4" fillId="2" borderId="0" xfId="0" applyNumberFormat="1" applyFont="1" applyFill="1"/>
    <xf numFmtId="0" fontId="7" fillId="0" borderId="0" xfId="0" applyFont="1"/>
    <xf numFmtId="14" fontId="1" fillId="0" borderId="0" xfId="0" applyNumberFormat="1" applyFont="1"/>
    <xf numFmtId="0" fontId="8" fillId="0" borderId="0" xfId="0" applyFont="1" applyAlignment="1"/>
    <xf numFmtId="49" fontId="8" fillId="0" borderId="0" xfId="0" applyNumberFormat="1" applyFont="1" applyAlignment="1"/>
    <xf numFmtId="0" fontId="9" fillId="0" borderId="0" xfId="0" applyFont="1" applyAlignment="1"/>
    <xf numFmtId="14" fontId="4" fillId="0" borderId="0" xfId="0" applyNumberFormat="1" applyFont="1" applyAlignment="1"/>
    <xf numFmtId="49" fontId="4" fillId="0" borderId="0" xfId="0" applyNumberFormat="1" applyFont="1" applyAlignment="1"/>
    <xf numFmtId="0" fontId="10" fillId="0" borderId="0" xfId="0" applyFont="1" applyAlignment="1"/>
    <xf numFmtId="0" fontId="12" fillId="2" borderId="0" xfId="0" applyFont="1" applyFill="1" applyAlignment="1">
      <alignment horizontal="left"/>
    </xf>
    <xf numFmtId="0" fontId="13" fillId="2" borderId="0" xfId="0" applyFont="1" applyFill="1" applyAlignment="1">
      <alignment horizontal="left"/>
    </xf>
    <xf numFmtId="0" fontId="15" fillId="0" borderId="0" xfId="0" applyFont="1" applyAlignment="1">
      <alignment horizontal="center" wrapText="1"/>
    </xf>
    <xf numFmtId="0" fontId="1" fillId="0" borderId="0" xfId="0" applyFont="1" applyAlignment="1">
      <alignment horizontal="center"/>
    </xf>
    <xf numFmtId="0" fontId="3" fillId="0" borderId="0" xfId="0" applyFont="1" applyAlignment="1">
      <alignment horizontal="center" vertical="center" wrapText="1"/>
    </xf>
    <xf numFmtId="0" fontId="19" fillId="0" borderId="0" xfId="0" applyFont="1"/>
    <xf numFmtId="164" fontId="1" fillId="0" borderId="0" xfId="0" applyNumberFormat="1" applyFont="1" applyAlignment="1"/>
    <xf numFmtId="164" fontId="21" fillId="0" borderId="0" xfId="0" applyNumberFormat="1" applyFont="1" applyAlignment="1">
      <alignment horizontal="left"/>
    </xf>
    <xf numFmtId="164" fontId="1" fillId="0" borderId="0" xfId="0" applyNumberFormat="1" applyFont="1" applyAlignment="1">
      <alignment shrinkToFit="1"/>
    </xf>
    <xf numFmtId="164" fontId="1" fillId="0" borderId="0" xfId="1" applyNumberFormat="1" applyFont="1" applyAlignment="1">
      <alignment shrinkToFit="1"/>
    </xf>
    <xf numFmtId="164" fontId="17" fillId="0" borderId="4" xfId="1" applyNumberFormat="1" applyFont="1" applyBorder="1" applyAlignment="1"/>
    <xf numFmtId="164" fontId="17" fillId="0" borderId="5" xfId="1" applyNumberFormat="1" applyFont="1" applyBorder="1" applyAlignment="1"/>
    <xf numFmtId="0" fontId="1" fillId="0" borderId="0" xfId="0" applyFont="1" applyAlignment="1">
      <alignment horizontal="left"/>
    </xf>
    <xf numFmtId="0" fontId="1" fillId="0" borderId="0" xfId="0" applyFont="1" applyAlignment="1">
      <alignment horizontal="center"/>
    </xf>
    <xf numFmtId="0" fontId="19" fillId="5" borderId="0" xfId="0" applyFont="1" applyFill="1"/>
    <xf numFmtId="0" fontId="1" fillId="5" borderId="0" xfId="0" applyFont="1" applyFill="1"/>
    <xf numFmtId="0" fontId="12" fillId="5" borderId="0" xfId="0" applyFont="1" applyFill="1" applyAlignment="1">
      <alignment horizontal="left"/>
    </xf>
    <xf numFmtId="0" fontId="13" fillId="5" borderId="0" xfId="0" applyFont="1" applyFill="1" applyAlignment="1">
      <alignment horizontal="left"/>
    </xf>
    <xf numFmtId="0" fontId="21" fillId="0" borderId="0" xfId="0" applyFont="1"/>
    <xf numFmtId="0" fontId="10" fillId="0" borderId="0" xfId="0" applyFont="1"/>
    <xf numFmtId="14" fontId="10" fillId="0" borderId="0" xfId="0" applyNumberFormat="1" applyFont="1" applyAlignment="1"/>
    <xf numFmtId="49" fontId="9" fillId="0" borderId="0" xfId="0" applyNumberFormat="1" applyFont="1" applyAlignment="1"/>
    <xf numFmtId="49" fontId="10" fillId="0" borderId="0" xfId="0" applyNumberFormat="1" applyFont="1" applyAlignment="1"/>
    <xf numFmtId="14" fontId="17" fillId="0" borderId="1" xfId="0" applyNumberFormat="1" applyFont="1" applyBorder="1" applyAlignment="1">
      <alignment horizontal="left"/>
    </xf>
    <xf numFmtId="0" fontId="17" fillId="3" borderId="1" xfId="0" applyFont="1" applyFill="1" applyBorder="1" applyAlignment="1">
      <alignment horizontal="left"/>
    </xf>
    <xf numFmtId="49" fontId="17" fillId="3" borderId="1" xfId="0" applyNumberFormat="1" applyFont="1" applyFill="1" applyBorder="1" applyAlignment="1">
      <alignment horizontal="left"/>
    </xf>
    <xf numFmtId="0" fontId="15" fillId="0" borderId="0" xfId="0" applyFont="1" applyAlignment="1">
      <alignment horizontal="center" wrapText="1"/>
    </xf>
    <xf numFmtId="1" fontId="1" fillId="0" borderId="0" xfId="0" applyNumberFormat="1" applyFont="1" applyAlignment="1">
      <alignment horizontal="left"/>
    </xf>
    <xf numFmtId="0" fontId="1" fillId="0" borderId="0" xfId="0" applyFont="1" applyAlignment="1">
      <alignment horizontal="left"/>
    </xf>
    <xf numFmtId="0" fontId="17" fillId="0" borderId="1" xfId="0" applyFont="1" applyBorder="1" applyAlignment="1">
      <alignment horizontal="left"/>
    </xf>
    <xf numFmtId="14" fontId="17" fillId="3" borderId="1" xfId="0" applyNumberFormat="1" applyFont="1" applyFill="1" applyBorder="1" applyAlignment="1">
      <alignment horizontal="left"/>
    </xf>
    <xf numFmtId="49" fontId="17" fillId="0" borderId="1" xfId="0" applyNumberFormat="1" applyFont="1" applyBorder="1" applyAlignment="1">
      <alignment horizontal="left"/>
    </xf>
    <xf numFmtId="0" fontId="11"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xf>
    <xf numFmtId="0" fontId="1" fillId="0" borderId="0" xfId="0" applyFont="1" applyAlignment="1">
      <alignment horizontal="left" wrapText="1"/>
    </xf>
    <xf numFmtId="49" fontId="4" fillId="0" borderId="0" xfId="0" applyNumberFormat="1" applyFont="1" applyAlignment="1">
      <alignment horizontal="left"/>
    </xf>
    <xf numFmtId="0" fontId="16" fillId="2" borderId="1" xfId="0" applyFont="1" applyFill="1" applyBorder="1" applyAlignment="1">
      <alignment horizontal="center"/>
    </xf>
    <xf numFmtId="0" fontId="5" fillId="0" borderId="0" xfId="0" applyFont="1" applyAlignment="1">
      <alignment horizontal="center"/>
    </xf>
    <xf numFmtId="0" fontId="14" fillId="2" borderId="0" xfId="0" applyFont="1" applyFill="1" applyAlignment="1">
      <alignment horizontal="center" vertical="center"/>
    </xf>
    <xf numFmtId="0" fontId="14" fillId="2" borderId="2" xfId="0" applyFont="1" applyFill="1" applyBorder="1" applyAlignment="1">
      <alignment horizontal="center" vertical="center"/>
    </xf>
    <xf numFmtId="0" fontId="2" fillId="0" borderId="0" xfId="0" applyFont="1" applyAlignment="1">
      <alignment horizontal="center"/>
    </xf>
    <xf numFmtId="14" fontId="8" fillId="0" borderId="0" xfId="0" applyNumberFormat="1" applyFont="1" applyAlignment="1">
      <alignment horizontal="left"/>
    </xf>
    <xf numFmtId="14" fontId="4" fillId="0" borderId="0" xfId="0" applyNumberFormat="1" applyFont="1" applyAlignment="1">
      <alignment horizontal="left"/>
    </xf>
    <xf numFmtId="1" fontId="1" fillId="0" borderId="0" xfId="0" applyNumberFormat="1" applyFont="1" applyAlignment="1">
      <alignment horizontal="center"/>
    </xf>
    <xf numFmtId="1" fontId="17" fillId="0" borderId="1" xfId="0" applyNumberFormat="1" applyFont="1" applyBorder="1" applyAlignment="1">
      <alignment horizontal="left"/>
    </xf>
    <xf numFmtId="49" fontId="17" fillId="4" borderId="1" xfId="0" applyNumberFormat="1" applyFont="1" applyFill="1" applyBorder="1" applyAlignment="1">
      <alignment horizontal="left"/>
    </xf>
    <xf numFmtId="0" fontId="16" fillId="5" borderId="1" xfId="0" applyFont="1" applyFill="1" applyBorder="1" applyAlignment="1">
      <alignment horizontal="center"/>
    </xf>
    <xf numFmtId="0" fontId="17" fillId="4" borderId="1" xfId="0" applyFont="1" applyFill="1" applyBorder="1" applyAlignment="1">
      <alignment horizontal="left"/>
    </xf>
    <xf numFmtId="164" fontId="17" fillId="0" borderId="3" xfId="1" applyNumberFormat="1" applyFont="1" applyBorder="1" applyAlignment="1">
      <alignment horizontal="center"/>
    </xf>
    <xf numFmtId="164" fontId="17" fillId="0" borderId="4" xfId="1" applyNumberFormat="1" applyFont="1" applyBorder="1" applyAlignment="1">
      <alignment horizontal="center"/>
    </xf>
    <xf numFmtId="49" fontId="1" fillId="0" borderId="0" xfId="0" applyNumberFormat="1" applyFont="1" applyAlignment="1">
      <alignment horizontal="center"/>
    </xf>
    <xf numFmtId="14" fontId="1" fillId="0" borderId="0" xfId="0" applyNumberFormat="1" applyFont="1" applyAlignment="1">
      <alignment horizontal="left"/>
    </xf>
    <xf numFmtId="14" fontId="17" fillId="4" borderId="1" xfId="0" applyNumberFormat="1" applyFont="1" applyFill="1" applyBorder="1" applyAlignment="1">
      <alignment horizontal="left"/>
    </xf>
    <xf numFmtId="0" fontId="3" fillId="0" borderId="0" xfId="0" applyFont="1" applyAlignment="1">
      <alignment horizontal="left"/>
    </xf>
    <xf numFmtId="164" fontId="21" fillId="0" borderId="0" xfId="0" applyNumberFormat="1" applyFont="1" applyAlignment="1">
      <alignment horizontal="left"/>
    </xf>
    <xf numFmtId="164" fontId="20" fillId="0" borderId="0" xfId="0" applyNumberFormat="1" applyFont="1" applyAlignment="1">
      <alignment horizontal="left" shrinkToFit="1"/>
    </xf>
    <xf numFmtId="0" fontId="3" fillId="0" borderId="0" xfId="0" applyFont="1" applyAlignment="1">
      <alignment horizontal="center" vertical="center"/>
    </xf>
    <xf numFmtId="0" fontId="3" fillId="0" borderId="0" xfId="0" applyFont="1" applyAlignment="1">
      <alignment horizontal="center" vertical="center" wrapText="1"/>
    </xf>
    <xf numFmtId="0" fontId="22" fillId="5" borderId="0" xfId="0" applyFont="1" applyFill="1" applyAlignment="1">
      <alignment horizontal="center" vertical="center" wrapText="1"/>
    </xf>
    <xf numFmtId="0" fontId="22" fillId="5" borderId="0" xfId="0" applyFont="1" applyFill="1" applyAlignment="1">
      <alignment horizontal="center" vertical="center"/>
    </xf>
    <xf numFmtId="14" fontId="21" fillId="0" borderId="0" xfId="0" applyNumberFormat="1" applyFont="1" applyAlignment="1">
      <alignment horizontal="left"/>
    </xf>
    <xf numFmtId="164" fontId="20" fillId="0" borderId="0" xfId="1" applyNumberFormat="1" applyFont="1" applyAlignment="1">
      <alignment horizontal="center" shrinkToFit="1"/>
    </xf>
    <xf numFmtId="164" fontId="4" fillId="0" borderId="0" xfId="1" applyNumberFormat="1" applyFont="1" applyAlignment="1"/>
    <xf numFmtId="164" fontId="4" fillId="0" borderId="0" xfId="1" applyNumberFormat="1" applyFont="1" applyAlignment="1">
      <alignment horizontal="left" readingOrder="1"/>
    </xf>
    <xf numFmtId="14" fontId="10" fillId="0" borderId="0" xfId="0" applyNumberFormat="1" applyFont="1" applyAlignment="1">
      <alignment horizontal="left"/>
    </xf>
    <xf numFmtId="0" fontId="10" fillId="0" borderId="0" xfId="0" applyFont="1" applyAlignment="1">
      <alignment horizontal="left"/>
    </xf>
    <xf numFmtId="49" fontId="10" fillId="0" borderId="0" xfId="0" applyNumberFormat="1" applyFont="1" applyAlignment="1">
      <alignment horizontal="left"/>
    </xf>
    <xf numFmtId="14" fontId="9" fillId="0" borderId="0" xfId="0" applyNumberFormat="1" applyFont="1" applyAlignment="1">
      <alignment horizontal="left"/>
    </xf>
    <xf numFmtId="49" fontId="3" fillId="0" borderId="1" xfId="0" applyNumberFormat="1" applyFont="1" applyBorder="1" applyAlignment="1">
      <alignment horizontal="left"/>
    </xf>
    <xf numFmtId="14" fontId="3" fillId="0" borderId="1" xfId="0" applyNumberFormat="1"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left"/>
    </xf>
    <xf numFmtId="0" fontId="23"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18</xdr:row>
      <xdr:rowOff>66675</xdr:rowOff>
    </xdr:from>
    <xdr:to>
      <xdr:col>20</xdr:col>
      <xdr:colOff>57150</xdr:colOff>
      <xdr:row>21</xdr:row>
      <xdr:rowOff>95250</xdr:rowOff>
    </xdr:to>
    <xdr:pic>
      <xdr:nvPicPr>
        <xdr:cNvPr id="2" name="Picture 6" descr="Description: Logo1resized đã chỉnh sử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495675"/>
          <a:ext cx="122015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66675</xdr:colOff>
      <xdr:row>18</xdr:row>
      <xdr:rowOff>38100</xdr:rowOff>
    </xdr:from>
    <xdr:to>
      <xdr:col>39</xdr:col>
      <xdr:colOff>19050</xdr:colOff>
      <xdr:row>18</xdr:row>
      <xdr:rowOff>38100</xdr:rowOff>
    </xdr:to>
    <xdr:sp macro="" textlink="">
      <xdr:nvSpPr>
        <xdr:cNvPr id="2054" name="Line 6"/>
        <xdr:cNvSpPr>
          <a:spLocks noChangeShapeType="1"/>
        </xdr:cNvSpPr>
      </xdr:nvSpPr>
      <xdr:spPr bwMode="auto">
        <a:xfrm>
          <a:off x="1847850" y="419100"/>
          <a:ext cx="22574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28575</xdr:colOff>
      <xdr:row>20</xdr:row>
      <xdr:rowOff>57149</xdr:rowOff>
    </xdr:from>
    <xdr:to>
      <xdr:col>51</xdr:col>
      <xdr:colOff>57150</xdr:colOff>
      <xdr:row>21</xdr:row>
      <xdr:rowOff>123824</xdr:rowOff>
    </xdr:to>
    <xdr:sp macro="" textlink="">
      <xdr:nvSpPr>
        <xdr:cNvPr id="2053" name="Text Box 5"/>
        <xdr:cNvSpPr txBox="1">
          <a:spLocks noChangeArrowheads="1"/>
        </xdr:cNvSpPr>
      </xdr:nvSpPr>
      <xdr:spPr bwMode="auto">
        <a:xfrm>
          <a:off x="3905250" y="933449"/>
          <a:ext cx="1495425" cy="257175"/>
        </a:xfrm>
        <a:prstGeom prst="rect">
          <a:avLst/>
        </a:prstGeom>
        <a:solidFill>
          <a:srgbClr val="FFFFFF"/>
        </a:solidFill>
        <a:ln w="9525">
          <a:solidFill>
            <a:srgbClr val="000000"/>
          </a:solidFill>
          <a:miter lim="800000"/>
          <a:headEnd/>
          <a:tailEnd/>
        </a:ln>
      </xdr:spPr>
      <xdr:txBody>
        <a:bodyPr vertOverflow="clip" wrap="square" lIns="0" tIns="0" rIns="0" bIns="0" anchor="t" upright="1"/>
        <a:lstStyle/>
        <a:p>
          <a:pPr algn="ctr" rtl="0">
            <a:defRPr sz="1000"/>
          </a:pPr>
          <a:r>
            <a:rPr lang="en-US" sz="1300" b="1" i="0" u="none" strike="noStrike" baseline="0">
              <a:solidFill>
                <a:srgbClr val="000000"/>
              </a:solidFill>
              <a:latin typeface="Times New Roman"/>
              <a:cs typeface="Times New Roman"/>
            </a:rPr>
            <a:t>Mẫu số 03/TGTK</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18</xdr:row>
      <xdr:rowOff>66675</xdr:rowOff>
    </xdr:from>
    <xdr:to>
      <xdr:col>20</xdr:col>
      <xdr:colOff>57150</xdr:colOff>
      <xdr:row>21</xdr:row>
      <xdr:rowOff>95250</xdr:rowOff>
    </xdr:to>
    <xdr:pic>
      <xdr:nvPicPr>
        <xdr:cNvPr id="2" name="Picture 6" descr="Description: Logo1resized đã chỉnh sử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371975"/>
          <a:ext cx="21050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atnguyenthi/Desktop/DichSo.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ichSo"/>
    </sheetNames>
    <definedNames>
      <definedName name="ipcas_vntime"/>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6"/>
  <sheetViews>
    <sheetView topLeftCell="A67" zoomScaleNormal="100" workbookViewId="0">
      <selection activeCell="AG8" sqref="AG8:AZ8"/>
    </sheetView>
  </sheetViews>
  <sheetFormatPr defaultRowHeight="16.5" x14ac:dyDescent="0.25"/>
  <cols>
    <col min="1" max="52" width="1.5703125" style="1" customWidth="1"/>
    <col min="53" max="53" width="13" style="2" bestFit="1" customWidth="1"/>
    <col min="54" max="54" width="9.140625" style="2"/>
    <col min="55" max="55" width="13" style="2" bestFit="1" customWidth="1"/>
    <col min="56" max="61" width="9.140625" style="2"/>
    <col min="62" max="16384" width="9.140625" style="1"/>
  </cols>
  <sheetData>
    <row r="1" spans="1:52" s="2" customFormat="1" x14ac:dyDescent="0.25">
      <c r="N1" s="61" t="s">
        <v>55</v>
      </c>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row>
    <row r="2" spans="1:52" s="2" customFormat="1" x14ac:dyDescent="0.25">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row>
    <row r="3" spans="1:52" s="2" customFormat="1" ht="19.5" customHeight="1" x14ac:dyDescent="0.25">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row>
    <row r="4" spans="1:52" s="2" customFormat="1" ht="24.75" customHeight="1" x14ac:dyDescent="0.3">
      <c r="M4" s="59" t="s">
        <v>54</v>
      </c>
      <c r="N4" s="59"/>
      <c r="O4" s="59"/>
      <c r="P4" s="59"/>
      <c r="Q4" s="59"/>
      <c r="R4" s="59"/>
      <c r="S4" s="59"/>
      <c r="T4" s="59"/>
      <c r="U4" s="59"/>
      <c r="V4" s="59"/>
      <c r="W4" s="59"/>
      <c r="X4" s="59"/>
      <c r="Y4" s="59"/>
      <c r="Z4" s="59"/>
      <c r="AA4" s="59"/>
      <c r="AB4" s="59"/>
      <c r="AC4" s="59"/>
      <c r="AD4" s="59"/>
      <c r="AE4" s="59"/>
      <c r="AF4" s="59"/>
      <c r="AG4" s="59" t="s">
        <v>53</v>
      </c>
      <c r="AH4" s="59"/>
      <c r="AI4" s="59"/>
      <c r="AJ4" s="59"/>
      <c r="AK4" s="59"/>
      <c r="AL4" s="59"/>
      <c r="AM4" s="59"/>
      <c r="AN4" s="59"/>
      <c r="AO4" s="59"/>
      <c r="AP4" s="59"/>
      <c r="AQ4" s="59"/>
      <c r="AR4" s="59"/>
      <c r="AS4" s="59"/>
      <c r="AT4" s="59"/>
      <c r="AU4" s="59"/>
      <c r="AV4" s="59"/>
      <c r="AW4" s="59"/>
      <c r="AX4" s="59"/>
      <c r="AY4" s="59"/>
      <c r="AZ4" s="59"/>
    </row>
    <row r="5" spans="1:52" ht="19.5" customHeight="1" x14ac:dyDescent="0.3">
      <c r="A5" s="21" t="s">
        <v>45</v>
      </c>
      <c r="B5" s="21"/>
      <c r="C5" s="21"/>
      <c r="D5" s="21"/>
      <c r="E5" s="21"/>
      <c r="F5" s="21"/>
      <c r="G5" s="21"/>
      <c r="H5" s="21"/>
      <c r="I5" s="21"/>
      <c r="J5" s="21"/>
      <c r="K5" s="21"/>
      <c r="L5" s="21"/>
      <c r="M5" s="67">
        <v>2300191978695</v>
      </c>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9.5" customHeight="1" x14ac:dyDescent="0.3">
      <c r="A6" s="21" t="s">
        <v>59</v>
      </c>
      <c r="B6" s="21"/>
      <c r="C6" s="21"/>
      <c r="D6" s="21"/>
      <c r="E6" s="21"/>
      <c r="F6" s="21"/>
      <c r="G6" s="21"/>
      <c r="H6" s="21"/>
      <c r="I6" s="21"/>
      <c r="J6" s="21"/>
      <c r="K6" s="21"/>
      <c r="L6" s="21"/>
      <c r="M6" s="67">
        <v>2300205597147</v>
      </c>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row>
    <row r="7" spans="1:52" ht="19.5" customHeight="1" x14ac:dyDescent="0.3">
      <c r="A7" s="22" t="s">
        <v>46</v>
      </c>
      <c r="B7" s="21"/>
      <c r="C7" s="21"/>
      <c r="D7" s="21"/>
      <c r="E7" s="21"/>
      <c r="F7" s="21"/>
      <c r="G7" s="21"/>
      <c r="H7" s="21"/>
      <c r="I7" s="21"/>
      <c r="J7" s="21"/>
      <c r="K7" s="21"/>
      <c r="L7" s="21"/>
      <c r="M7" s="44">
        <v>43281</v>
      </c>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row>
    <row r="8" spans="1:52" ht="19.5" customHeight="1" x14ac:dyDescent="0.3">
      <c r="A8" s="21" t="s">
        <v>52</v>
      </c>
      <c r="B8" s="21"/>
      <c r="C8" s="21"/>
      <c r="D8" s="21"/>
      <c r="E8" s="21"/>
      <c r="F8" s="21"/>
      <c r="G8" s="21"/>
      <c r="H8" s="21"/>
      <c r="I8" s="21"/>
      <c r="J8" s="21"/>
      <c r="K8" s="21"/>
      <c r="L8" s="21"/>
      <c r="M8" s="50" t="s">
        <v>61</v>
      </c>
      <c r="N8" s="50"/>
      <c r="O8" s="50"/>
      <c r="P8" s="50"/>
      <c r="Q8" s="50"/>
      <c r="R8" s="50"/>
      <c r="S8" s="50"/>
      <c r="T8" s="50"/>
      <c r="U8" s="50"/>
      <c r="V8" s="50"/>
      <c r="W8" s="50"/>
      <c r="X8" s="50"/>
      <c r="Y8" s="50"/>
      <c r="Z8" s="50"/>
      <c r="AA8" s="50"/>
      <c r="AB8" s="50"/>
      <c r="AC8" s="50"/>
      <c r="AD8" s="50"/>
      <c r="AE8" s="50"/>
      <c r="AF8" s="50"/>
      <c r="AG8" s="45" t="s">
        <v>62</v>
      </c>
      <c r="AH8" s="45"/>
      <c r="AI8" s="45"/>
      <c r="AJ8" s="45"/>
      <c r="AK8" s="45"/>
      <c r="AL8" s="45"/>
      <c r="AM8" s="45"/>
      <c r="AN8" s="45"/>
      <c r="AO8" s="45"/>
      <c r="AP8" s="45"/>
      <c r="AQ8" s="45"/>
      <c r="AR8" s="45"/>
      <c r="AS8" s="45"/>
      <c r="AT8" s="45"/>
      <c r="AU8" s="45"/>
      <c r="AV8" s="45"/>
      <c r="AW8" s="45"/>
      <c r="AX8" s="45"/>
      <c r="AY8" s="45"/>
      <c r="AZ8" s="45"/>
    </row>
    <row r="9" spans="1:52" ht="19.5" customHeight="1" x14ac:dyDescent="0.3">
      <c r="A9" s="21" t="s">
        <v>51</v>
      </c>
      <c r="B9" s="21"/>
      <c r="C9" s="21"/>
      <c r="D9" s="21"/>
      <c r="E9" s="21"/>
      <c r="F9" s="21"/>
      <c r="G9" s="21"/>
      <c r="H9" s="21"/>
      <c r="I9" s="21"/>
      <c r="J9" s="21"/>
      <c r="K9" s="21"/>
      <c r="L9" s="21"/>
      <c r="M9" s="44">
        <v>33031</v>
      </c>
      <c r="N9" s="50"/>
      <c r="O9" s="50"/>
      <c r="P9" s="50"/>
      <c r="Q9" s="50"/>
      <c r="R9" s="50"/>
      <c r="S9" s="50"/>
      <c r="T9" s="50"/>
      <c r="U9" s="50"/>
      <c r="V9" s="50"/>
      <c r="W9" s="50"/>
      <c r="X9" s="50"/>
      <c r="Y9" s="50"/>
      <c r="Z9" s="50"/>
      <c r="AA9" s="50"/>
      <c r="AB9" s="50"/>
      <c r="AC9" s="50"/>
      <c r="AD9" s="50"/>
      <c r="AE9" s="50"/>
      <c r="AF9" s="50"/>
      <c r="AG9" s="51">
        <v>33926</v>
      </c>
      <c r="AH9" s="45"/>
      <c r="AI9" s="45"/>
      <c r="AJ9" s="45"/>
      <c r="AK9" s="45"/>
      <c r="AL9" s="45"/>
      <c r="AM9" s="45"/>
      <c r="AN9" s="45"/>
      <c r="AO9" s="45"/>
      <c r="AP9" s="45"/>
      <c r="AQ9" s="45"/>
      <c r="AR9" s="45"/>
      <c r="AS9" s="45"/>
      <c r="AT9" s="45"/>
      <c r="AU9" s="45"/>
      <c r="AV9" s="45"/>
      <c r="AW9" s="45"/>
      <c r="AX9" s="45"/>
      <c r="AY9" s="45"/>
      <c r="AZ9" s="45"/>
    </row>
    <row r="10" spans="1:52" ht="19.5" customHeight="1" x14ac:dyDescent="0.3">
      <c r="A10" s="21" t="s">
        <v>50</v>
      </c>
      <c r="B10" s="21"/>
      <c r="C10" s="21"/>
      <c r="D10" s="21"/>
      <c r="E10" s="21"/>
      <c r="F10" s="21"/>
      <c r="G10" s="21"/>
      <c r="H10" s="21"/>
      <c r="I10" s="21"/>
      <c r="J10" s="21"/>
      <c r="K10" s="21"/>
      <c r="L10" s="21"/>
      <c r="M10" s="50" t="s">
        <v>63</v>
      </c>
      <c r="N10" s="50"/>
      <c r="O10" s="50"/>
      <c r="P10" s="50"/>
      <c r="Q10" s="50"/>
      <c r="R10" s="50"/>
      <c r="S10" s="50"/>
      <c r="T10" s="50"/>
      <c r="U10" s="50"/>
      <c r="V10" s="50"/>
      <c r="W10" s="50"/>
      <c r="X10" s="50"/>
      <c r="Y10" s="50"/>
      <c r="Z10" s="50"/>
      <c r="AA10" s="50"/>
      <c r="AB10" s="50"/>
      <c r="AC10" s="50"/>
      <c r="AD10" s="50"/>
      <c r="AE10" s="50"/>
      <c r="AF10" s="50"/>
      <c r="AG10" s="45" t="s">
        <v>64</v>
      </c>
      <c r="AH10" s="45"/>
      <c r="AI10" s="45"/>
      <c r="AJ10" s="45"/>
      <c r="AK10" s="45"/>
      <c r="AL10" s="45"/>
      <c r="AM10" s="45"/>
      <c r="AN10" s="45"/>
      <c r="AO10" s="45"/>
      <c r="AP10" s="45"/>
      <c r="AQ10" s="45"/>
      <c r="AR10" s="45"/>
      <c r="AS10" s="45"/>
      <c r="AT10" s="45"/>
      <c r="AU10" s="45"/>
      <c r="AV10" s="45"/>
      <c r="AW10" s="45"/>
      <c r="AX10" s="45"/>
      <c r="AY10" s="45"/>
      <c r="AZ10" s="45"/>
    </row>
    <row r="11" spans="1:52" ht="19.5" customHeight="1" x14ac:dyDescent="0.3">
      <c r="A11" s="21" t="s">
        <v>29</v>
      </c>
      <c r="B11" s="21"/>
      <c r="C11" s="21"/>
      <c r="D11" s="21"/>
      <c r="E11" s="21"/>
      <c r="F11" s="21"/>
      <c r="G11" s="21"/>
      <c r="H11" s="21"/>
      <c r="I11" s="21"/>
      <c r="J11" s="21"/>
      <c r="K11" s="21"/>
      <c r="L11" s="21"/>
      <c r="M11" s="52" t="s">
        <v>65</v>
      </c>
      <c r="N11" s="52"/>
      <c r="O11" s="52"/>
      <c r="P11" s="52"/>
      <c r="Q11" s="52"/>
      <c r="R11" s="52"/>
      <c r="S11" s="52"/>
      <c r="T11" s="52"/>
      <c r="U11" s="52"/>
      <c r="V11" s="52"/>
      <c r="W11" s="52"/>
      <c r="X11" s="52"/>
      <c r="Y11" s="52"/>
      <c r="Z11" s="52"/>
      <c r="AA11" s="52"/>
      <c r="AB11" s="52"/>
      <c r="AC11" s="52"/>
      <c r="AD11" s="52"/>
      <c r="AE11" s="52"/>
      <c r="AF11" s="52"/>
      <c r="AG11" s="46" t="s">
        <v>66</v>
      </c>
      <c r="AH11" s="46"/>
      <c r="AI11" s="46"/>
      <c r="AJ11" s="46"/>
      <c r="AK11" s="46"/>
      <c r="AL11" s="46"/>
      <c r="AM11" s="46"/>
      <c r="AN11" s="46"/>
      <c r="AO11" s="46"/>
      <c r="AP11" s="46"/>
      <c r="AQ11" s="46"/>
      <c r="AR11" s="46"/>
      <c r="AS11" s="46"/>
      <c r="AT11" s="46"/>
      <c r="AU11" s="46"/>
      <c r="AV11" s="46"/>
      <c r="AW11" s="46"/>
      <c r="AX11" s="46"/>
      <c r="AY11" s="46"/>
      <c r="AZ11" s="46"/>
    </row>
    <row r="12" spans="1:52" ht="19.5" customHeight="1" x14ac:dyDescent="0.3">
      <c r="A12" s="21" t="s">
        <v>36</v>
      </c>
      <c r="B12" s="21"/>
      <c r="C12" s="21"/>
      <c r="D12" s="21"/>
      <c r="E12" s="21"/>
      <c r="F12" s="21"/>
      <c r="G12" s="21"/>
      <c r="H12" s="21"/>
      <c r="I12" s="21"/>
      <c r="J12" s="21"/>
      <c r="K12" s="21"/>
      <c r="L12" s="21"/>
      <c r="M12" s="44">
        <v>42285</v>
      </c>
      <c r="N12" s="50"/>
      <c r="O12" s="50"/>
      <c r="P12" s="50"/>
      <c r="Q12" s="50"/>
      <c r="R12" s="50"/>
      <c r="S12" s="50"/>
      <c r="T12" s="50"/>
      <c r="U12" s="50"/>
      <c r="V12" s="50"/>
      <c r="W12" s="50"/>
      <c r="X12" s="50"/>
      <c r="Y12" s="50"/>
      <c r="Z12" s="50"/>
      <c r="AA12" s="50"/>
      <c r="AB12" s="50"/>
      <c r="AC12" s="50"/>
      <c r="AD12" s="50"/>
      <c r="AE12" s="50"/>
      <c r="AF12" s="50"/>
      <c r="AG12" s="51">
        <v>42269</v>
      </c>
      <c r="AH12" s="45"/>
      <c r="AI12" s="45"/>
      <c r="AJ12" s="45"/>
      <c r="AK12" s="45"/>
      <c r="AL12" s="45"/>
      <c r="AM12" s="45"/>
      <c r="AN12" s="45"/>
      <c r="AO12" s="45"/>
      <c r="AP12" s="45"/>
      <c r="AQ12" s="45"/>
      <c r="AR12" s="45"/>
      <c r="AS12" s="45"/>
      <c r="AT12" s="45"/>
      <c r="AU12" s="45"/>
      <c r="AV12" s="45"/>
      <c r="AW12" s="45"/>
      <c r="AX12" s="45"/>
      <c r="AY12" s="45"/>
      <c r="AZ12" s="45"/>
    </row>
    <row r="13" spans="1:52" ht="19.5" customHeight="1" x14ac:dyDescent="0.3">
      <c r="A13" s="21" t="s">
        <v>27</v>
      </c>
      <c r="B13" s="21"/>
      <c r="C13" s="21"/>
      <c r="D13" s="21"/>
      <c r="E13" s="21"/>
      <c r="F13" s="21"/>
      <c r="G13" s="21"/>
      <c r="H13" s="21"/>
      <c r="I13" s="21"/>
      <c r="J13" s="21"/>
      <c r="K13" s="21"/>
      <c r="L13" s="21"/>
      <c r="M13" s="50" t="s">
        <v>44</v>
      </c>
      <c r="N13" s="50"/>
      <c r="O13" s="50"/>
      <c r="P13" s="50"/>
      <c r="Q13" s="50"/>
      <c r="R13" s="50"/>
      <c r="S13" s="50"/>
      <c r="T13" s="50"/>
      <c r="U13" s="50"/>
      <c r="V13" s="50"/>
      <c r="W13" s="50"/>
      <c r="X13" s="50"/>
      <c r="Y13" s="50"/>
      <c r="Z13" s="50"/>
      <c r="AA13" s="50"/>
      <c r="AB13" s="50"/>
      <c r="AC13" s="50"/>
      <c r="AD13" s="50"/>
      <c r="AE13" s="50"/>
      <c r="AF13" s="50"/>
      <c r="AG13" s="45" t="s">
        <v>44</v>
      </c>
      <c r="AH13" s="45"/>
      <c r="AI13" s="45"/>
      <c r="AJ13" s="45"/>
      <c r="AK13" s="45"/>
      <c r="AL13" s="45"/>
      <c r="AM13" s="45"/>
      <c r="AN13" s="45"/>
      <c r="AO13" s="45"/>
      <c r="AP13" s="45"/>
      <c r="AQ13" s="45"/>
      <c r="AR13" s="45"/>
      <c r="AS13" s="45"/>
      <c r="AT13" s="45"/>
      <c r="AU13" s="45"/>
      <c r="AV13" s="45"/>
      <c r="AW13" s="45"/>
      <c r="AX13" s="45"/>
      <c r="AY13" s="45"/>
      <c r="AZ13" s="45"/>
    </row>
    <row r="14" spans="1:52" ht="19.5" customHeight="1" x14ac:dyDescent="0.3">
      <c r="A14" s="21" t="s">
        <v>49</v>
      </c>
      <c r="B14" s="21"/>
      <c r="C14" s="21"/>
      <c r="D14" s="21"/>
      <c r="E14" s="21"/>
      <c r="F14" s="21"/>
      <c r="G14" s="21"/>
      <c r="H14" s="21"/>
      <c r="I14" s="21"/>
      <c r="J14" s="21"/>
      <c r="K14" s="21"/>
      <c r="L14" s="21"/>
      <c r="M14" s="50" t="s">
        <v>67</v>
      </c>
      <c r="N14" s="50"/>
      <c r="O14" s="50"/>
      <c r="P14" s="50"/>
      <c r="Q14" s="50"/>
      <c r="R14" s="50"/>
      <c r="S14" s="50"/>
      <c r="T14" s="50"/>
      <c r="U14" s="50"/>
      <c r="V14" s="50"/>
      <c r="W14" s="50"/>
      <c r="X14" s="50"/>
      <c r="Y14" s="50"/>
      <c r="Z14" s="50"/>
      <c r="AA14" s="50"/>
      <c r="AB14" s="50"/>
      <c r="AC14" s="50"/>
      <c r="AD14" s="50"/>
      <c r="AE14" s="50"/>
      <c r="AF14" s="50"/>
      <c r="AG14" s="45" t="s">
        <v>68</v>
      </c>
      <c r="AH14" s="45"/>
      <c r="AI14" s="45"/>
      <c r="AJ14" s="45"/>
      <c r="AK14" s="45"/>
      <c r="AL14" s="45"/>
      <c r="AM14" s="45"/>
      <c r="AN14" s="45"/>
      <c r="AO14" s="45"/>
      <c r="AP14" s="45"/>
      <c r="AQ14" s="45"/>
      <c r="AR14" s="45"/>
      <c r="AS14" s="45"/>
      <c r="AT14" s="45"/>
      <c r="AU14" s="45"/>
      <c r="AV14" s="45"/>
      <c r="AW14" s="45"/>
      <c r="AX14" s="45"/>
      <c r="AY14" s="45"/>
      <c r="AZ14" s="45"/>
    </row>
    <row r="15" spans="1:52" ht="19.5" customHeight="1" x14ac:dyDescent="0.3">
      <c r="A15" s="21" t="s">
        <v>48</v>
      </c>
      <c r="B15" s="21"/>
      <c r="C15" s="21"/>
      <c r="D15" s="21"/>
      <c r="E15" s="21"/>
      <c r="F15" s="21"/>
      <c r="G15" s="21"/>
      <c r="H15" s="21"/>
      <c r="I15" s="21"/>
      <c r="J15" s="21"/>
      <c r="K15" s="21"/>
      <c r="L15" s="21"/>
      <c r="M15" s="50" t="s">
        <v>67</v>
      </c>
      <c r="N15" s="50"/>
      <c r="O15" s="50"/>
      <c r="P15" s="50"/>
      <c r="Q15" s="50"/>
      <c r="R15" s="50"/>
      <c r="S15" s="50"/>
      <c r="T15" s="50"/>
      <c r="U15" s="50"/>
      <c r="V15" s="50"/>
      <c r="W15" s="50"/>
      <c r="X15" s="50"/>
      <c r="Y15" s="50"/>
      <c r="Z15" s="50"/>
      <c r="AA15" s="50"/>
      <c r="AB15" s="50"/>
      <c r="AC15" s="50"/>
      <c r="AD15" s="50"/>
      <c r="AE15" s="50"/>
      <c r="AF15" s="50"/>
      <c r="AG15" s="45" t="s">
        <v>68</v>
      </c>
      <c r="AH15" s="45"/>
      <c r="AI15" s="45"/>
      <c r="AJ15" s="45"/>
      <c r="AK15" s="45"/>
      <c r="AL15" s="45"/>
      <c r="AM15" s="45"/>
      <c r="AN15" s="45"/>
      <c r="AO15" s="45"/>
      <c r="AP15" s="45"/>
      <c r="AQ15" s="45"/>
      <c r="AR15" s="45"/>
      <c r="AS15" s="45"/>
      <c r="AT15" s="45"/>
      <c r="AU15" s="45"/>
      <c r="AV15" s="45"/>
      <c r="AW15" s="45"/>
      <c r="AX15" s="45"/>
      <c r="AY15" s="45"/>
      <c r="AZ15" s="45"/>
    </row>
    <row r="16" spans="1:52" ht="19.5" customHeight="1" x14ac:dyDescent="0.3">
      <c r="A16" s="21" t="s">
        <v>47</v>
      </c>
      <c r="B16" s="21"/>
      <c r="C16" s="21"/>
      <c r="D16" s="21"/>
      <c r="E16" s="21"/>
      <c r="F16" s="21"/>
      <c r="G16" s="21"/>
      <c r="H16" s="21"/>
      <c r="I16" s="21"/>
      <c r="J16" s="21"/>
      <c r="K16" s="21"/>
      <c r="L16" s="21"/>
      <c r="M16" s="52" t="s">
        <v>69</v>
      </c>
      <c r="N16" s="52"/>
      <c r="O16" s="52"/>
      <c r="P16" s="52"/>
      <c r="Q16" s="52"/>
      <c r="R16" s="52"/>
      <c r="S16" s="52"/>
      <c r="T16" s="52"/>
      <c r="U16" s="52"/>
      <c r="V16" s="52"/>
      <c r="W16" s="52"/>
      <c r="X16" s="52"/>
      <c r="Y16" s="52"/>
      <c r="Z16" s="52"/>
      <c r="AA16" s="52"/>
      <c r="AB16" s="52"/>
      <c r="AC16" s="52"/>
      <c r="AD16" s="52"/>
      <c r="AE16" s="52"/>
      <c r="AF16" s="52"/>
      <c r="AG16" s="46" t="s">
        <v>70</v>
      </c>
      <c r="AH16" s="46"/>
      <c r="AI16" s="46"/>
      <c r="AJ16" s="46"/>
      <c r="AK16" s="46"/>
      <c r="AL16" s="46"/>
      <c r="AM16" s="46"/>
      <c r="AN16" s="46"/>
      <c r="AO16" s="46"/>
      <c r="AP16" s="46"/>
      <c r="AQ16" s="46"/>
      <c r="AR16" s="46"/>
      <c r="AS16" s="46"/>
      <c r="AT16" s="46"/>
      <c r="AU16" s="46"/>
      <c r="AV16" s="46"/>
      <c r="AW16" s="46"/>
      <c r="AX16" s="46"/>
      <c r="AY16" s="46"/>
      <c r="AZ16" s="46"/>
    </row>
    <row r="17" spans="1:52" s="2" customFormat="1" x14ac:dyDescent="0.25">
      <c r="M17" s="2" t="s">
        <v>44</v>
      </c>
    </row>
    <row r="18" spans="1:52" s="2" customFormat="1" x14ac:dyDescent="0.25"/>
    <row r="19" spans="1:52" x14ac:dyDescent="0.25">
      <c r="AD19" s="1" t="s">
        <v>43</v>
      </c>
      <c r="AI19" s="66">
        <f>M5</f>
        <v>2300191978695</v>
      </c>
      <c r="AJ19" s="54"/>
      <c r="AK19" s="54"/>
      <c r="AL19" s="54"/>
      <c r="AM19" s="54"/>
      <c r="AN19" s="54"/>
      <c r="AO19" s="54"/>
      <c r="AP19" s="54"/>
      <c r="AQ19" s="54"/>
      <c r="AR19" s="54"/>
      <c r="AS19" s="54"/>
      <c r="AT19" s="54"/>
      <c r="AU19" s="54"/>
      <c r="AV19" s="54"/>
      <c r="AW19" s="54"/>
      <c r="AX19" s="54"/>
      <c r="AY19" s="54"/>
      <c r="AZ19" s="54"/>
    </row>
    <row r="20" spans="1:52" x14ac:dyDescent="0.25">
      <c r="AD20" s="1" t="s">
        <v>56</v>
      </c>
      <c r="AM20" s="48">
        <f>M6</f>
        <v>2300205597147</v>
      </c>
      <c r="AN20" s="49"/>
      <c r="AO20" s="49"/>
      <c r="AP20" s="49"/>
      <c r="AQ20" s="49"/>
      <c r="AR20" s="49"/>
      <c r="AS20" s="49"/>
      <c r="AT20" s="49"/>
      <c r="AU20" s="49"/>
      <c r="AV20" s="49"/>
      <c r="AW20" s="49"/>
      <c r="AX20" s="49"/>
      <c r="AY20" s="49"/>
      <c r="AZ20" s="49"/>
    </row>
    <row r="23" spans="1:52" ht="18.75" x14ac:dyDescent="0.3">
      <c r="A23" s="53" t="s">
        <v>42</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row>
    <row r="24" spans="1:52" ht="18.75" customHeight="1" x14ac:dyDescent="0.25">
      <c r="A24" s="47" t="s">
        <v>57</v>
      </c>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row>
    <row r="25" spans="1:52" ht="12.75"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row>
    <row r="26" spans="1:52" ht="12.75" customHeight="1"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row>
    <row r="27" spans="1:52" x14ac:dyDescent="0.25">
      <c r="C27" s="7"/>
      <c r="G27" s="5" t="s">
        <v>41</v>
      </c>
    </row>
    <row r="28" spans="1:52" x14ac:dyDescent="0.25">
      <c r="C28" s="7"/>
    </row>
    <row r="29" spans="1:52" x14ac:dyDescent="0.25">
      <c r="A29" s="5" t="s">
        <v>40</v>
      </c>
    </row>
    <row r="30" spans="1:52" x14ac:dyDescent="0.25">
      <c r="A30" s="5" t="s">
        <v>39</v>
      </c>
    </row>
    <row r="31" spans="1:52" x14ac:dyDescent="0.25">
      <c r="A31" s="1" t="s">
        <v>38</v>
      </c>
      <c r="G31" s="56" t="str">
        <f>M8</f>
        <v>HOÀNG THẾ HOÀI</v>
      </c>
      <c r="H31" s="56"/>
      <c r="I31" s="56"/>
      <c r="J31" s="56"/>
      <c r="K31" s="56"/>
      <c r="L31" s="56"/>
      <c r="M31" s="56"/>
      <c r="N31" s="56"/>
      <c r="O31" s="56"/>
      <c r="P31" s="56"/>
      <c r="Q31" s="56"/>
      <c r="R31" s="56"/>
      <c r="S31" s="56"/>
      <c r="T31" s="56"/>
      <c r="AA31" s="3"/>
      <c r="AB31" s="3"/>
      <c r="AC31" s="3"/>
      <c r="AD31" s="1" t="s">
        <v>31</v>
      </c>
      <c r="AE31" s="3"/>
      <c r="AG31" s="18"/>
      <c r="AH31" s="18"/>
      <c r="AI31" s="18"/>
      <c r="AJ31" s="18"/>
      <c r="AK31" s="65">
        <f>M9</f>
        <v>33031</v>
      </c>
      <c r="AL31" s="65"/>
      <c r="AM31" s="65"/>
      <c r="AN31" s="65"/>
      <c r="AO31" s="65"/>
      <c r="AP31" s="65"/>
      <c r="AQ31" s="65"/>
      <c r="AR31" s="65"/>
      <c r="AS31" s="65"/>
      <c r="AT31" s="65"/>
      <c r="AU31" s="65"/>
      <c r="AV31" s="65"/>
      <c r="AW31" s="65"/>
      <c r="AX31" s="65"/>
      <c r="AY31" s="3"/>
      <c r="AZ31" s="3"/>
    </row>
    <row r="32" spans="1:52" x14ac:dyDescent="0.25">
      <c r="A32" s="1" t="s">
        <v>37</v>
      </c>
      <c r="H32" s="3"/>
      <c r="I32" s="56" t="str">
        <f>M10</f>
        <v>Tự do</v>
      </c>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row>
    <row r="33" spans="1:53" x14ac:dyDescent="0.25">
      <c r="A33" s="17" t="str">
        <f>A11</f>
        <v>CMT/Thẻ căn cước/Hộ chiếu:</v>
      </c>
      <c r="B33" s="15"/>
      <c r="C33" s="15"/>
      <c r="D33" s="15"/>
      <c r="E33" s="15"/>
      <c r="F33" s="15"/>
      <c r="G33" s="15"/>
      <c r="H33" s="15"/>
      <c r="I33" s="15"/>
      <c r="J33" s="15"/>
      <c r="K33" s="15"/>
      <c r="L33" s="15"/>
      <c r="M33" s="15"/>
      <c r="N33" s="15"/>
      <c r="O33" s="15"/>
      <c r="P33" s="15"/>
      <c r="R33" s="16" t="str">
        <f>M11</f>
        <v>030090000405</v>
      </c>
      <c r="S33" s="15"/>
      <c r="T33" s="15"/>
      <c r="U33" s="15"/>
      <c r="V33" s="15"/>
      <c r="W33" s="15"/>
      <c r="X33" s="15"/>
      <c r="Y33" s="15"/>
      <c r="Z33" s="15"/>
      <c r="AA33" s="15"/>
      <c r="AB33" s="15"/>
      <c r="AC33" s="15"/>
      <c r="AD33" s="15"/>
      <c r="AE33" s="17" t="s">
        <v>36</v>
      </c>
      <c r="AF33" s="15"/>
      <c r="AG33" s="15"/>
      <c r="AH33" s="15"/>
      <c r="AI33" s="15"/>
      <c r="AJ33" s="15"/>
      <c r="AK33" s="64">
        <f>M12</f>
        <v>42285</v>
      </c>
      <c r="AL33" s="64"/>
      <c r="AM33" s="64"/>
      <c r="AN33" s="64"/>
      <c r="AO33" s="64"/>
      <c r="AP33" s="64"/>
      <c r="AQ33" s="64"/>
      <c r="AR33" s="64"/>
      <c r="AS33" s="64"/>
      <c r="AT33" s="64"/>
      <c r="AU33" s="64"/>
      <c r="AV33" s="64"/>
      <c r="AW33" s="15"/>
      <c r="AX33" s="15"/>
      <c r="AY33" s="15"/>
      <c r="AZ33" s="15"/>
    </row>
    <row r="34" spans="1:53" x14ac:dyDescent="0.25">
      <c r="A34" s="17" t="s">
        <v>27</v>
      </c>
      <c r="B34" s="15"/>
      <c r="C34" s="15"/>
      <c r="D34" s="15"/>
      <c r="E34" s="15"/>
      <c r="F34" s="15" t="str">
        <f>M13</f>
        <v>Cục CS ĐKQL cư trú và DLQG về dân cư</v>
      </c>
      <c r="G34" s="15"/>
      <c r="H34" s="15"/>
      <c r="I34" s="15"/>
      <c r="J34" s="15"/>
      <c r="K34" s="15"/>
      <c r="L34" s="15"/>
      <c r="M34" s="15"/>
      <c r="N34" s="15"/>
      <c r="O34" s="15"/>
      <c r="P34" s="15"/>
      <c r="Q34" s="16"/>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row>
    <row r="35" spans="1:53" x14ac:dyDescent="0.25">
      <c r="A35" s="1" t="s">
        <v>35</v>
      </c>
      <c r="K35" s="3"/>
      <c r="M35" s="56" t="str">
        <f>M15</f>
        <v>Hoồng Thái, Ninh Giang, HD</v>
      </c>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4"/>
    </row>
    <row r="36" spans="1:53" x14ac:dyDescent="0.25">
      <c r="A36" s="1" t="s">
        <v>25</v>
      </c>
      <c r="I36" s="3"/>
      <c r="J36" s="3"/>
      <c r="K36" s="3"/>
      <c r="L36" s="56" t="str">
        <f>M14</f>
        <v>Hoồng Thái, Ninh Giang, HD</v>
      </c>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row>
    <row r="37" spans="1:53" x14ac:dyDescent="0.25">
      <c r="A37" s="1" t="s">
        <v>34</v>
      </c>
      <c r="G37" s="3"/>
      <c r="H37" s="3"/>
      <c r="I37" s="3"/>
      <c r="J37" s="3"/>
      <c r="K37" s="3"/>
      <c r="L37" s="58" t="str">
        <f>M16</f>
        <v>0985555190</v>
      </c>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row>
    <row r="38" spans="1:53" x14ac:dyDescent="0.25">
      <c r="A38" s="5" t="s">
        <v>33</v>
      </c>
    </row>
    <row r="39" spans="1:53" x14ac:dyDescent="0.25">
      <c r="A39" s="1" t="s">
        <v>32</v>
      </c>
      <c r="H39" s="4" t="str">
        <f>AG8</f>
        <v>NGUYỄN THỊ MÁT</v>
      </c>
      <c r="I39" s="4"/>
      <c r="J39" s="4"/>
      <c r="K39" s="4"/>
      <c r="L39" s="4"/>
      <c r="M39" s="4"/>
      <c r="N39" s="4"/>
      <c r="O39" s="4"/>
      <c r="P39" s="4"/>
      <c r="Q39" s="4"/>
      <c r="R39" s="4"/>
      <c r="S39" s="4"/>
      <c r="T39" s="4"/>
      <c r="U39" s="4"/>
      <c r="V39" s="4"/>
      <c r="W39" s="4"/>
      <c r="X39" s="4"/>
      <c r="Y39" s="4"/>
      <c r="Z39" s="4"/>
      <c r="AA39" s="4"/>
      <c r="AB39" s="4"/>
      <c r="AC39" s="4"/>
      <c r="AD39" s="1" t="s">
        <v>31</v>
      </c>
      <c r="AK39" s="65">
        <f>AG9</f>
        <v>33926</v>
      </c>
      <c r="AL39" s="65"/>
      <c r="AM39" s="65"/>
      <c r="AN39" s="65"/>
      <c r="AO39" s="65"/>
      <c r="AP39" s="65"/>
      <c r="AQ39" s="65"/>
      <c r="AR39" s="65"/>
      <c r="AS39" s="65"/>
      <c r="AT39" s="65"/>
      <c r="AU39" s="65"/>
      <c r="AV39" s="65"/>
      <c r="AW39" s="65"/>
      <c r="AX39" s="65"/>
      <c r="AY39" s="65"/>
      <c r="AZ39" s="65"/>
      <c r="BA39" s="4"/>
    </row>
    <row r="40" spans="1:53" x14ac:dyDescent="0.25">
      <c r="A40" s="1" t="s">
        <v>30</v>
      </c>
      <c r="I40" s="4" t="str">
        <f>AG10</f>
        <v>Nhân viên</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row>
    <row r="41" spans="1:53" x14ac:dyDescent="0.25">
      <c r="A41" s="20" t="s">
        <v>29</v>
      </c>
      <c r="B41" s="4"/>
      <c r="C41" s="4"/>
      <c r="D41" s="4"/>
      <c r="E41" s="4"/>
      <c r="F41" s="4"/>
      <c r="G41" s="4"/>
      <c r="H41" s="4"/>
      <c r="I41" s="4"/>
      <c r="J41" s="4"/>
      <c r="K41" s="4"/>
      <c r="L41" s="4"/>
      <c r="M41" s="4"/>
      <c r="N41" s="4"/>
      <c r="O41" s="4"/>
      <c r="P41" s="4"/>
      <c r="S41" s="4"/>
      <c r="T41" s="19" t="str">
        <f>AG11</f>
        <v>0300192000157</v>
      </c>
      <c r="U41" s="4"/>
      <c r="V41" s="4"/>
      <c r="W41" s="4"/>
      <c r="X41" s="4"/>
      <c r="Y41" s="4"/>
      <c r="Z41" s="4"/>
      <c r="AA41" s="4"/>
      <c r="AB41" s="4"/>
      <c r="AC41" s="4"/>
      <c r="AD41" s="4"/>
      <c r="AG41" s="4" t="s">
        <v>28</v>
      </c>
      <c r="AH41" s="4"/>
      <c r="AI41" s="4"/>
      <c r="AJ41" s="4"/>
      <c r="AL41" s="18"/>
      <c r="AM41" s="18"/>
      <c r="AN41" s="65">
        <f>AG12</f>
        <v>42269</v>
      </c>
      <c r="AO41" s="65"/>
      <c r="AP41" s="65"/>
      <c r="AQ41" s="65"/>
      <c r="AR41" s="65"/>
      <c r="AS41" s="65"/>
      <c r="AT41" s="65"/>
      <c r="AU41" s="65"/>
      <c r="AV41" s="65"/>
      <c r="AW41" s="65"/>
      <c r="AX41" s="65"/>
      <c r="AY41" s="65"/>
      <c r="AZ41" s="65"/>
      <c r="BA41" s="2" t="s">
        <v>60</v>
      </c>
    </row>
    <row r="42" spans="1:53" x14ac:dyDescent="0.25">
      <c r="A42" s="17" t="s">
        <v>27</v>
      </c>
      <c r="B42" s="15"/>
      <c r="C42" s="15"/>
      <c r="D42" s="15"/>
      <c r="E42" s="15"/>
      <c r="F42" s="15" t="str">
        <f>AG13</f>
        <v>Cục CS ĐKQL cư trú và DLQG về dân cư</v>
      </c>
      <c r="G42" s="15"/>
      <c r="H42" s="15"/>
      <c r="I42" s="15"/>
      <c r="J42" s="15"/>
      <c r="K42" s="15"/>
      <c r="L42" s="15"/>
      <c r="M42" s="15"/>
      <c r="N42" s="15"/>
      <c r="O42" s="15"/>
      <c r="P42" s="15"/>
      <c r="Q42" s="16"/>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2" t="s">
        <v>58</v>
      </c>
    </row>
    <row r="43" spans="1:53" x14ac:dyDescent="0.25">
      <c r="A43" s="1" t="s">
        <v>26</v>
      </c>
      <c r="K43" s="3"/>
      <c r="M43" s="4" t="str">
        <f>AG15</f>
        <v>155 Ngô Quyền TPHD</v>
      </c>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3" x14ac:dyDescent="0.25">
      <c r="A44" s="1" t="s">
        <v>25</v>
      </c>
      <c r="K44" s="3"/>
      <c r="L44" s="56" t="str">
        <f>AG14</f>
        <v>155 Ngô Quyền TPHD</v>
      </c>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row>
    <row r="45" spans="1:53" x14ac:dyDescent="0.25">
      <c r="A45" s="1" t="s">
        <v>24</v>
      </c>
      <c r="H45" s="3"/>
      <c r="I45" s="3"/>
      <c r="J45" s="3"/>
      <c r="K45" s="3"/>
      <c r="L45" s="58" t="str">
        <f>AG16</f>
        <v>01689991811</v>
      </c>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row>
    <row r="46" spans="1:53" x14ac:dyDescent="0.25">
      <c r="A46" s="5" t="s">
        <v>23</v>
      </c>
    </row>
    <row r="47" spans="1:53" x14ac:dyDescent="0.25">
      <c r="A47" s="57" t="s">
        <v>22</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row>
    <row r="48" spans="1:53"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row>
    <row r="49" spans="1:61" ht="16.5" customHeight="1" x14ac:dyDescent="0.25">
      <c r="A49" s="57" t="str">
        <f>BA41&amp;AM20&amp;BA42</f>
        <v>Được sử dụng tài khoản số 2300205597147 mở tại Agribank chi nhánh tỉnh Hải Dương trong phạm vi quyền và nghĩa vụ về sử dụng tài khoản thanh toán theo quy định của Agribank.</v>
      </c>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row>
    <row r="50" spans="1:6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row>
    <row r="51" spans="1:6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row>
    <row r="52" spans="1:61" x14ac:dyDescent="0.25">
      <c r="A52" s="5" t="s">
        <v>21</v>
      </c>
      <c r="AY52" s="14"/>
    </row>
    <row r="53" spans="1:61" x14ac:dyDescent="0.25">
      <c r="A53" s="1" t="s">
        <v>20</v>
      </c>
    </row>
    <row r="54" spans="1:61" s="10" customFormat="1" ht="18" x14ac:dyDescent="0.35">
      <c r="A54" s="13" t="s">
        <v>19</v>
      </c>
      <c r="C54" s="10" t="str">
        <f ca="1">" Từ ngày "&amp;TEXT(TODAY(),"dd/mm/yyyy")&amp;" đến ngày "&amp;" "&amp;TEXT(M7,"dd/mm/yyyy")</f>
        <v xml:space="preserve"> Từ ngày 29/03/2018 đến ngày  30/06/2018</v>
      </c>
      <c r="BA54" s="12"/>
      <c r="BB54" s="11"/>
      <c r="BC54" s="11"/>
      <c r="BD54" s="11"/>
      <c r="BE54" s="11"/>
      <c r="BF54" s="11"/>
      <c r="BG54" s="11"/>
      <c r="BH54" s="11"/>
      <c r="BI54" s="11"/>
    </row>
    <row r="55" spans="1:61" ht="18" x14ac:dyDescent="0.35">
      <c r="A55" s="9" t="s">
        <v>18</v>
      </c>
      <c r="C55" s="49" t="str">
        <f ca="1">" Từ ngày "&amp;TEXT(TODAY(),"dd/mm/yyyy")&amp;" cho đến khi Agribank tỉnh Hải Dương nhận được, xác nhận"</f>
        <v xml:space="preserve"> Từ ngày 29/03/2018 cho đến khi Agribank tỉnh Hải Dương nhận được, xác nhận</v>
      </c>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row>
    <row r="56" spans="1:61" ht="18" customHeight="1" x14ac:dyDescent="0.25">
      <c r="A56" s="57" t="s">
        <v>17</v>
      </c>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C56" s="8"/>
    </row>
    <row r="57" spans="1:6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row>
    <row r="58" spans="1:61" x14ac:dyDescent="0.25">
      <c r="A58" s="1" t="s">
        <v>16</v>
      </c>
    </row>
    <row r="59" spans="1:61" x14ac:dyDescent="0.25">
      <c r="A59" s="5" t="s">
        <v>15</v>
      </c>
    </row>
    <row r="60" spans="1:61" x14ac:dyDescent="0.25">
      <c r="A60" s="1" t="s">
        <v>14</v>
      </c>
    </row>
    <row r="61" spans="1:61" x14ac:dyDescent="0.25">
      <c r="A61" s="57" t="s">
        <v>13</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row>
    <row r="62" spans="1:6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row>
    <row r="63" spans="1:61" x14ac:dyDescent="0.25">
      <c r="A63" s="57" t="s">
        <v>12</v>
      </c>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row>
    <row r="64" spans="1:6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row>
    <row r="65" spans="1:52" x14ac:dyDescent="0.25">
      <c r="A65" s="57" t="s">
        <v>11</v>
      </c>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row>
    <row r="66" spans="1:52"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row>
    <row r="67" spans="1:52" x14ac:dyDescent="0.25">
      <c r="AB67" s="7" t="str">
        <f ca="1">"Hải Dương, ngày "&amp;DAY(TODAY())&amp;" tháng "&amp;MONTH(TODAY())&amp;" năm "&amp; YEAR(TODAY())</f>
        <v>Hải Dương, ngày 29 tháng 3 năm 2018</v>
      </c>
    </row>
    <row r="68" spans="1:52" x14ac:dyDescent="0.25">
      <c r="A68" s="55" t="s">
        <v>10</v>
      </c>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t="s">
        <v>9</v>
      </c>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row>
    <row r="69" spans="1:52" ht="17.25" x14ac:dyDescent="0.3">
      <c r="A69" s="60" t="s">
        <v>8</v>
      </c>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t="s">
        <v>8</v>
      </c>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row>
    <row r="75" spans="1:52" x14ac:dyDescent="0.25">
      <c r="A75" s="54" t="str">
        <f>M8</f>
        <v>HOÀNG THẾ HOÀI</v>
      </c>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t="str">
        <f>AG8</f>
        <v>NGUYỄN THỊ MÁT</v>
      </c>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row>
    <row r="76" spans="1:52"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row>
    <row r="77" spans="1:52" x14ac:dyDescent="0.25">
      <c r="A77" s="5" t="s">
        <v>7</v>
      </c>
    </row>
    <row r="78" spans="1:52" x14ac:dyDescent="0.25">
      <c r="A78" s="1" t="s">
        <v>6</v>
      </c>
      <c r="Q78" s="4" t="s">
        <v>5</v>
      </c>
      <c r="R78" s="3"/>
      <c r="T78" s="1" t="str">
        <f ca="1">"ngày "&amp;DAY(TODAY())&amp;" tháng "&amp;MONTH(TODAY())&amp;" năm "&amp; YEAR(TODAY())</f>
        <v>ngày 29 tháng 3 năm 2018</v>
      </c>
    </row>
    <row r="79" spans="1:52" x14ac:dyDescent="0.25">
      <c r="O79" s="4"/>
      <c r="P79" s="3"/>
    </row>
    <row r="80" spans="1:52" x14ac:dyDescent="0.25">
      <c r="AC80" s="1" t="str">
        <f ca="1">"Hải Dương, ngày "&amp;DAY(TODAY())&amp;" tháng "&amp;MONTH(TODAY())&amp;" năm "&amp; YEAR(TODAY())</f>
        <v>Hải Dương, ngày 29 tháng 3 năm 2018</v>
      </c>
    </row>
    <row r="81" spans="1:52" x14ac:dyDescent="0.25">
      <c r="A81" s="55" t="s">
        <v>4</v>
      </c>
      <c r="B81" s="55"/>
      <c r="C81" s="55"/>
      <c r="D81" s="55"/>
      <c r="E81" s="55"/>
      <c r="F81" s="55"/>
      <c r="G81" s="55"/>
      <c r="H81" s="55"/>
      <c r="I81" s="55"/>
      <c r="J81" s="55"/>
      <c r="K81" s="55"/>
      <c r="L81" s="55"/>
      <c r="M81" s="55"/>
      <c r="N81" s="55"/>
      <c r="O81" s="55"/>
      <c r="P81" s="55"/>
      <c r="Q81" s="55"/>
      <c r="R81" s="55" t="s">
        <v>3</v>
      </c>
      <c r="S81" s="55"/>
      <c r="T81" s="55"/>
      <c r="U81" s="55"/>
      <c r="V81" s="55"/>
      <c r="W81" s="55"/>
      <c r="X81" s="55"/>
      <c r="Y81" s="55"/>
      <c r="Z81" s="55"/>
      <c r="AA81" s="55"/>
      <c r="AB81" s="55"/>
      <c r="AC81" s="55"/>
      <c r="AD81" s="55"/>
      <c r="AE81" s="55"/>
      <c r="AF81" s="55"/>
      <c r="AG81" s="55"/>
      <c r="AH81" s="55"/>
      <c r="AI81" s="55"/>
      <c r="AJ81" s="55" t="s">
        <v>2</v>
      </c>
      <c r="AK81" s="55"/>
      <c r="AL81" s="55"/>
      <c r="AM81" s="55"/>
      <c r="AN81" s="55"/>
      <c r="AO81" s="55"/>
      <c r="AP81" s="55"/>
      <c r="AQ81" s="55"/>
      <c r="AR81" s="55"/>
      <c r="AS81" s="55"/>
      <c r="AT81" s="55"/>
      <c r="AU81" s="55"/>
      <c r="AV81" s="55"/>
      <c r="AW81" s="55"/>
      <c r="AX81" s="55"/>
      <c r="AY81" s="55"/>
      <c r="AZ81" s="55"/>
    </row>
    <row r="82" spans="1:52" x14ac:dyDescent="0.25">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row>
    <row r="86" spans="1:52" x14ac:dyDescent="0.25">
      <c r="A86" s="63" t="s">
        <v>1</v>
      </c>
      <c r="B86" s="63"/>
      <c r="C86" s="63"/>
      <c r="D86" s="63"/>
      <c r="E86" s="63"/>
      <c r="F86" s="63"/>
      <c r="G86" s="63"/>
      <c r="H86" s="63"/>
      <c r="I86" s="63"/>
      <c r="J86" s="63"/>
      <c r="K86" s="63"/>
      <c r="L86" s="63"/>
      <c r="M86" s="63"/>
      <c r="N86" s="63"/>
      <c r="O86" s="63"/>
      <c r="P86" s="63"/>
      <c r="Q86" s="63"/>
      <c r="R86" s="63" t="s">
        <v>0</v>
      </c>
      <c r="S86" s="63"/>
      <c r="T86" s="63"/>
      <c r="U86" s="63"/>
      <c r="V86" s="63"/>
      <c r="W86" s="63"/>
      <c r="X86" s="63"/>
      <c r="Y86" s="63"/>
      <c r="Z86" s="63"/>
      <c r="AA86" s="63"/>
      <c r="AB86" s="63"/>
      <c r="AC86" s="63"/>
      <c r="AD86" s="63"/>
      <c r="AE86" s="63"/>
      <c r="AF86" s="63"/>
      <c r="AG86" s="63"/>
      <c r="AH86" s="63"/>
      <c r="AI86" s="63"/>
    </row>
  </sheetData>
  <mergeCells count="59">
    <mergeCell ref="N1:AZ3"/>
    <mergeCell ref="A86:Q86"/>
    <mergeCell ref="R86:AI86"/>
    <mergeCell ref="M4:AF4"/>
    <mergeCell ref="AK33:AV33"/>
    <mergeCell ref="A47:AZ48"/>
    <mergeCell ref="AK31:AX31"/>
    <mergeCell ref="AN41:AZ41"/>
    <mergeCell ref="AI19:AZ19"/>
    <mergeCell ref="M5:AZ5"/>
    <mergeCell ref="M35:AY35"/>
    <mergeCell ref="AK39:AZ39"/>
    <mergeCell ref="M6:AZ6"/>
    <mergeCell ref="I32:AZ32"/>
    <mergeCell ref="L36:AZ36"/>
    <mergeCell ref="L37:AZ37"/>
    <mergeCell ref="A82:Q82"/>
    <mergeCell ref="R82:AI82"/>
    <mergeCell ref="AG4:AZ4"/>
    <mergeCell ref="M8:AF8"/>
    <mergeCell ref="M9:AF9"/>
    <mergeCell ref="M10:AF10"/>
    <mergeCell ref="M11:AF11"/>
    <mergeCell ref="M12:AF12"/>
    <mergeCell ref="M13:AF13"/>
    <mergeCell ref="A75:Z75"/>
    <mergeCell ref="A56:AZ57"/>
    <mergeCell ref="A68:Z68"/>
    <mergeCell ref="AA68:AZ68"/>
    <mergeCell ref="A69:Z69"/>
    <mergeCell ref="AA69:AZ69"/>
    <mergeCell ref="A61:AZ62"/>
    <mergeCell ref="G31:T31"/>
    <mergeCell ref="A63:AZ64"/>
    <mergeCell ref="A65:AZ66"/>
    <mergeCell ref="L44:AZ44"/>
    <mergeCell ref="L45:AZ45"/>
    <mergeCell ref="A49:AZ51"/>
    <mergeCell ref="AA75:AZ75"/>
    <mergeCell ref="A81:Q81"/>
    <mergeCell ref="R81:AI81"/>
    <mergeCell ref="AJ81:AZ81"/>
    <mergeCell ref="C55:AZ55"/>
    <mergeCell ref="M7:AZ7"/>
    <mergeCell ref="AG14:AZ14"/>
    <mergeCell ref="AG15:AZ15"/>
    <mergeCell ref="AG16:AZ16"/>
    <mergeCell ref="A24:AZ25"/>
    <mergeCell ref="AM20:AZ20"/>
    <mergeCell ref="M14:AF14"/>
    <mergeCell ref="AG8:AZ8"/>
    <mergeCell ref="AG9:AZ9"/>
    <mergeCell ref="AG10:AZ10"/>
    <mergeCell ref="AG11:AZ11"/>
    <mergeCell ref="AG12:AZ12"/>
    <mergeCell ref="AG13:AZ13"/>
    <mergeCell ref="M15:AF15"/>
    <mergeCell ref="M16:AF16"/>
    <mergeCell ref="A23:AZ23"/>
  </mergeCells>
  <pageMargins left="1"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0"/>
  <sheetViews>
    <sheetView topLeftCell="I1" workbookViewId="0">
      <selection activeCell="M8" sqref="M8:AZ8"/>
    </sheetView>
  </sheetViews>
  <sheetFormatPr defaultRowHeight="15" x14ac:dyDescent="0.25"/>
  <cols>
    <col min="1" max="52" width="1.5703125" style="26" customWidth="1"/>
    <col min="53" max="73" width="9.140625" style="35"/>
    <col min="74" max="16384" width="9.140625" style="26"/>
  </cols>
  <sheetData>
    <row r="1" spans="1:73" s="35" customFormat="1" x14ac:dyDescent="0.25">
      <c r="J1" s="81" t="s">
        <v>123</v>
      </c>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row>
    <row r="2" spans="1:73" s="35" customFormat="1" x14ac:dyDescent="0.25">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row>
    <row r="3" spans="1:73" s="35" customFormat="1" x14ac:dyDescent="0.25">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row>
    <row r="4" spans="1:73" s="35" customFormat="1" x14ac:dyDescent="0.25">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row>
    <row r="5" spans="1:73" s="35" customFormat="1" x14ac:dyDescent="0.25">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row>
    <row r="6" spans="1:73" s="36" customFormat="1" ht="24.75" customHeight="1" x14ac:dyDescent="0.3">
      <c r="M6" s="69" t="s">
        <v>99</v>
      </c>
      <c r="N6" s="69"/>
      <c r="O6" s="69"/>
      <c r="P6" s="69"/>
      <c r="Q6" s="69"/>
      <c r="R6" s="69"/>
      <c r="S6" s="69"/>
      <c r="T6" s="69"/>
      <c r="U6" s="69"/>
      <c r="V6" s="69"/>
      <c r="W6" s="69"/>
      <c r="X6" s="69"/>
      <c r="Y6" s="69"/>
      <c r="Z6" s="69"/>
      <c r="AA6" s="69"/>
      <c r="AB6" s="69"/>
      <c r="AC6" s="69"/>
      <c r="AD6" s="69"/>
      <c r="AE6" s="69"/>
      <c r="AF6" s="69"/>
      <c r="AG6" s="69" t="s">
        <v>100</v>
      </c>
      <c r="AH6" s="69"/>
      <c r="AI6" s="69"/>
      <c r="AJ6" s="69"/>
      <c r="AK6" s="69"/>
      <c r="AL6" s="69"/>
      <c r="AM6" s="69"/>
      <c r="AN6" s="69"/>
      <c r="AO6" s="69"/>
      <c r="AP6" s="69"/>
      <c r="AQ6" s="69"/>
      <c r="AR6" s="69"/>
      <c r="AS6" s="69"/>
      <c r="AT6" s="69"/>
      <c r="AU6" s="69"/>
      <c r="AV6" s="69"/>
      <c r="AW6" s="69"/>
      <c r="AX6" s="69"/>
      <c r="AY6" s="69"/>
      <c r="AZ6" s="69"/>
    </row>
    <row r="7" spans="1:73" s="1" customFormat="1" ht="19.5" customHeight="1" x14ac:dyDescent="0.3">
      <c r="A7" s="37" t="s">
        <v>89</v>
      </c>
      <c r="B7" s="37"/>
      <c r="C7" s="37"/>
      <c r="D7" s="37"/>
      <c r="E7" s="37"/>
      <c r="F7" s="37"/>
      <c r="G7" s="37"/>
      <c r="H7" s="37"/>
      <c r="I7" s="37"/>
      <c r="J7" s="37"/>
      <c r="K7" s="37"/>
      <c r="L7" s="37"/>
      <c r="M7" s="67">
        <v>2300191978695</v>
      </c>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36"/>
      <c r="BB7" s="36"/>
      <c r="BC7" s="36"/>
      <c r="BD7" s="36"/>
      <c r="BE7" s="36"/>
      <c r="BF7" s="36"/>
      <c r="BG7" s="36"/>
      <c r="BH7" s="36"/>
      <c r="BI7" s="36"/>
      <c r="BJ7" s="36"/>
      <c r="BK7" s="36"/>
      <c r="BL7" s="36"/>
      <c r="BM7" s="36"/>
      <c r="BN7" s="36"/>
      <c r="BO7" s="36"/>
      <c r="BP7" s="36"/>
      <c r="BQ7" s="36"/>
      <c r="BR7" s="36"/>
      <c r="BS7" s="36"/>
      <c r="BT7" s="36"/>
      <c r="BU7" s="36"/>
    </row>
    <row r="8" spans="1:73" s="1" customFormat="1" ht="19.5" customHeight="1" x14ac:dyDescent="0.3">
      <c r="A8" s="37" t="s">
        <v>90</v>
      </c>
      <c r="B8" s="37"/>
      <c r="C8" s="37"/>
      <c r="D8" s="37"/>
      <c r="E8" s="37"/>
      <c r="F8" s="37"/>
      <c r="G8" s="37"/>
      <c r="H8" s="37"/>
      <c r="I8" s="37"/>
      <c r="J8" s="37"/>
      <c r="K8" s="37"/>
      <c r="L8" s="37"/>
      <c r="M8" s="67" t="s">
        <v>94</v>
      </c>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36"/>
      <c r="BB8" s="36"/>
      <c r="BC8" s="36"/>
      <c r="BD8" s="36"/>
      <c r="BE8" s="36"/>
      <c r="BF8" s="36"/>
      <c r="BG8" s="36"/>
      <c r="BH8" s="36"/>
      <c r="BI8" s="36"/>
      <c r="BJ8" s="36"/>
      <c r="BK8" s="36"/>
      <c r="BL8" s="36"/>
      <c r="BM8" s="36"/>
      <c r="BN8" s="36"/>
      <c r="BO8" s="36"/>
      <c r="BP8" s="36"/>
      <c r="BQ8" s="36"/>
      <c r="BR8" s="36"/>
      <c r="BS8" s="36"/>
      <c r="BT8" s="36"/>
      <c r="BU8" s="36"/>
    </row>
    <row r="9" spans="1:73" s="1" customFormat="1" ht="19.5" customHeight="1" x14ac:dyDescent="0.3">
      <c r="A9" s="38" t="s">
        <v>91</v>
      </c>
      <c r="B9" s="37"/>
      <c r="C9" s="37"/>
      <c r="D9" s="37"/>
      <c r="E9" s="37"/>
      <c r="F9" s="37"/>
      <c r="G9" s="37"/>
      <c r="H9" s="37"/>
      <c r="I9" s="37"/>
      <c r="J9" s="37"/>
      <c r="K9" s="37"/>
      <c r="L9" s="37"/>
      <c r="M9" s="71">
        <v>100000000</v>
      </c>
      <c r="N9" s="72"/>
      <c r="O9" s="72"/>
      <c r="P9" s="72"/>
      <c r="Q9" s="72"/>
      <c r="R9" s="72"/>
      <c r="S9" s="72"/>
      <c r="T9" s="72"/>
      <c r="U9" s="72"/>
      <c r="V9" s="72"/>
      <c r="W9" s="72"/>
      <c r="X9" s="72"/>
      <c r="Y9" s="72"/>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2"/>
      <c r="BA9" s="36"/>
      <c r="BB9" s="36"/>
      <c r="BC9" s="36"/>
      <c r="BD9" s="36"/>
      <c r="BE9" s="36"/>
      <c r="BF9" s="36"/>
      <c r="BG9" s="36"/>
      <c r="BH9" s="36"/>
      <c r="BI9" s="36"/>
      <c r="BJ9" s="36"/>
      <c r="BK9" s="36"/>
      <c r="BL9" s="36"/>
      <c r="BM9" s="36"/>
      <c r="BN9" s="36"/>
      <c r="BO9" s="36"/>
      <c r="BP9" s="36"/>
      <c r="BQ9" s="36"/>
      <c r="BR9" s="36"/>
      <c r="BS9" s="36"/>
      <c r="BT9" s="36"/>
      <c r="BU9" s="36"/>
    </row>
    <row r="10" spans="1:73" s="1" customFormat="1" ht="19.5" customHeight="1" x14ac:dyDescent="0.3">
      <c r="A10" s="37" t="s">
        <v>52</v>
      </c>
      <c r="B10" s="37"/>
      <c r="C10" s="37"/>
      <c r="D10" s="37"/>
      <c r="E10" s="37"/>
      <c r="F10" s="37"/>
      <c r="G10" s="37"/>
      <c r="H10" s="37"/>
      <c r="I10" s="37"/>
      <c r="J10" s="37"/>
      <c r="K10" s="37"/>
      <c r="L10" s="37"/>
      <c r="M10" s="50" t="s">
        <v>61</v>
      </c>
      <c r="N10" s="50"/>
      <c r="O10" s="50"/>
      <c r="P10" s="50"/>
      <c r="Q10" s="50"/>
      <c r="R10" s="50"/>
      <c r="S10" s="50"/>
      <c r="T10" s="50"/>
      <c r="U10" s="50"/>
      <c r="V10" s="50"/>
      <c r="W10" s="50"/>
      <c r="X10" s="50"/>
      <c r="Y10" s="50"/>
      <c r="Z10" s="50"/>
      <c r="AA10" s="50"/>
      <c r="AB10" s="50"/>
      <c r="AC10" s="50"/>
      <c r="AD10" s="50"/>
      <c r="AE10" s="50"/>
      <c r="AF10" s="50"/>
      <c r="AG10" s="70" t="s">
        <v>95</v>
      </c>
      <c r="AH10" s="70"/>
      <c r="AI10" s="70"/>
      <c r="AJ10" s="70"/>
      <c r="AK10" s="70"/>
      <c r="AL10" s="70"/>
      <c r="AM10" s="70"/>
      <c r="AN10" s="70"/>
      <c r="AO10" s="70"/>
      <c r="AP10" s="70"/>
      <c r="AQ10" s="70"/>
      <c r="AR10" s="70"/>
      <c r="AS10" s="70"/>
      <c r="AT10" s="70"/>
      <c r="AU10" s="70"/>
      <c r="AV10" s="70"/>
      <c r="AW10" s="70"/>
      <c r="AX10" s="70"/>
      <c r="AY10" s="70"/>
      <c r="AZ10" s="70"/>
      <c r="BA10" s="36"/>
      <c r="BB10" s="36"/>
      <c r="BC10" s="36"/>
      <c r="BD10" s="36"/>
      <c r="BE10" s="36"/>
      <c r="BF10" s="36"/>
      <c r="BG10" s="36"/>
      <c r="BH10" s="36"/>
      <c r="BI10" s="36"/>
      <c r="BJ10" s="36"/>
      <c r="BK10" s="36"/>
      <c r="BL10" s="36"/>
      <c r="BM10" s="36"/>
      <c r="BN10" s="36"/>
      <c r="BO10" s="36"/>
      <c r="BP10" s="36"/>
      <c r="BQ10" s="36"/>
      <c r="BR10" s="36"/>
      <c r="BS10" s="36"/>
      <c r="BT10" s="36"/>
      <c r="BU10" s="36"/>
    </row>
    <row r="11" spans="1:73" s="1" customFormat="1" ht="19.5" customHeight="1" x14ac:dyDescent="0.3">
      <c r="A11" s="37" t="s">
        <v>29</v>
      </c>
      <c r="B11" s="37"/>
      <c r="C11" s="37"/>
      <c r="D11" s="37"/>
      <c r="E11" s="37"/>
      <c r="F11" s="37"/>
      <c r="G11" s="37"/>
      <c r="H11" s="37"/>
      <c r="I11" s="37"/>
      <c r="J11" s="37"/>
      <c r="K11" s="37"/>
      <c r="L11" s="37"/>
      <c r="M11" s="52" t="s">
        <v>65</v>
      </c>
      <c r="N11" s="52"/>
      <c r="O11" s="52"/>
      <c r="P11" s="52"/>
      <c r="Q11" s="52"/>
      <c r="R11" s="52"/>
      <c r="S11" s="52"/>
      <c r="T11" s="52"/>
      <c r="U11" s="52"/>
      <c r="V11" s="52"/>
      <c r="W11" s="52"/>
      <c r="X11" s="52"/>
      <c r="Y11" s="52"/>
      <c r="Z11" s="52"/>
      <c r="AA11" s="52"/>
      <c r="AB11" s="52"/>
      <c r="AC11" s="52"/>
      <c r="AD11" s="52"/>
      <c r="AE11" s="52"/>
      <c r="AF11" s="52"/>
      <c r="AG11" s="68" t="s">
        <v>66</v>
      </c>
      <c r="AH11" s="68"/>
      <c r="AI11" s="68"/>
      <c r="AJ11" s="68"/>
      <c r="AK11" s="68"/>
      <c r="AL11" s="68"/>
      <c r="AM11" s="68"/>
      <c r="AN11" s="68"/>
      <c r="AO11" s="68"/>
      <c r="AP11" s="68"/>
      <c r="AQ11" s="68"/>
      <c r="AR11" s="68"/>
      <c r="AS11" s="68"/>
      <c r="AT11" s="68"/>
      <c r="AU11" s="68"/>
      <c r="AV11" s="68"/>
      <c r="AW11" s="68"/>
      <c r="AX11" s="68"/>
      <c r="AY11" s="68"/>
      <c r="AZ11" s="68"/>
      <c r="BA11" s="36"/>
      <c r="BB11" s="36"/>
      <c r="BC11" s="36"/>
      <c r="BD11" s="36"/>
      <c r="BE11" s="36"/>
      <c r="BF11" s="36"/>
      <c r="BG11" s="36"/>
      <c r="BH11" s="36"/>
      <c r="BI11" s="36"/>
      <c r="BJ11" s="36"/>
      <c r="BK11" s="36"/>
      <c r="BL11" s="36"/>
      <c r="BM11" s="36"/>
      <c r="BN11" s="36"/>
      <c r="BO11" s="36"/>
      <c r="BP11" s="36"/>
      <c r="BQ11" s="36"/>
      <c r="BR11" s="36"/>
      <c r="BS11" s="36"/>
      <c r="BT11" s="36"/>
      <c r="BU11" s="36"/>
    </row>
    <row r="12" spans="1:73" s="1" customFormat="1" ht="19.5" customHeight="1" x14ac:dyDescent="0.3">
      <c r="A12" s="37" t="s">
        <v>36</v>
      </c>
      <c r="B12" s="37"/>
      <c r="C12" s="37"/>
      <c r="D12" s="37"/>
      <c r="E12" s="37"/>
      <c r="F12" s="37"/>
      <c r="G12" s="37"/>
      <c r="H12" s="37"/>
      <c r="I12" s="37"/>
      <c r="J12" s="37"/>
      <c r="K12" s="37"/>
      <c r="L12" s="37"/>
      <c r="M12" s="44">
        <v>42285</v>
      </c>
      <c r="N12" s="50"/>
      <c r="O12" s="50"/>
      <c r="P12" s="50"/>
      <c r="Q12" s="50"/>
      <c r="R12" s="50"/>
      <c r="S12" s="50"/>
      <c r="T12" s="50"/>
      <c r="U12" s="50"/>
      <c r="V12" s="50"/>
      <c r="W12" s="50"/>
      <c r="X12" s="50"/>
      <c r="Y12" s="50"/>
      <c r="Z12" s="50"/>
      <c r="AA12" s="50"/>
      <c r="AB12" s="50"/>
      <c r="AC12" s="50"/>
      <c r="AD12" s="50"/>
      <c r="AE12" s="50"/>
      <c r="AF12" s="50"/>
      <c r="AG12" s="75">
        <v>42269</v>
      </c>
      <c r="AH12" s="70"/>
      <c r="AI12" s="70"/>
      <c r="AJ12" s="70"/>
      <c r="AK12" s="70"/>
      <c r="AL12" s="70"/>
      <c r="AM12" s="70"/>
      <c r="AN12" s="70"/>
      <c r="AO12" s="70"/>
      <c r="AP12" s="70"/>
      <c r="AQ12" s="70"/>
      <c r="AR12" s="70"/>
      <c r="AS12" s="70"/>
      <c r="AT12" s="70"/>
      <c r="AU12" s="70"/>
      <c r="AV12" s="70"/>
      <c r="AW12" s="70"/>
      <c r="AX12" s="70"/>
      <c r="AY12" s="70"/>
      <c r="AZ12" s="70"/>
      <c r="BA12" s="36"/>
      <c r="BB12" s="36"/>
      <c r="BC12" s="36"/>
      <c r="BD12" s="36"/>
      <c r="BE12" s="36"/>
      <c r="BF12" s="36"/>
      <c r="BG12" s="36"/>
      <c r="BH12" s="36"/>
      <c r="BI12" s="36"/>
      <c r="BJ12" s="36"/>
      <c r="BK12" s="36"/>
      <c r="BL12" s="36"/>
      <c r="BM12" s="36"/>
      <c r="BN12" s="36"/>
      <c r="BO12" s="36"/>
      <c r="BP12" s="36"/>
      <c r="BQ12" s="36"/>
      <c r="BR12" s="36"/>
      <c r="BS12" s="36"/>
      <c r="BT12" s="36"/>
      <c r="BU12" s="36"/>
    </row>
    <row r="13" spans="1:73" s="1" customFormat="1" ht="19.5" customHeight="1" x14ac:dyDescent="0.3">
      <c r="A13" s="37" t="s">
        <v>27</v>
      </c>
      <c r="B13" s="37"/>
      <c r="C13" s="37"/>
      <c r="D13" s="37"/>
      <c r="E13" s="37"/>
      <c r="F13" s="37"/>
      <c r="G13" s="37"/>
      <c r="H13" s="37"/>
      <c r="I13" s="37"/>
      <c r="J13" s="37"/>
      <c r="K13" s="37"/>
      <c r="L13" s="37"/>
      <c r="M13" s="50" t="s">
        <v>44</v>
      </c>
      <c r="N13" s="50"/>
      <c r="O13" s="50"/>
      <c r="P13" s="50"/>
      <c r="Q13" s="50"/>
      <c r="R13" s="50"/>
      <c r="S13" s="50"/>
      <c r="T13" s="50"/>
      <c r="U13" s="50"/>
      <c r="V13" s="50"/>
      <c r="W13" s="50"/>
      <c r="X13" s="50"/>
      <c r="Y13" s="50"/>
      <c r="Z13" s="50"/>
      <c r="AA13" s="50"/>
      <c r="AB13" s="50"/>
      <c r="AC13" s="50"/>
      <c r="AD13" s="50"/>
      <c r="AE13" s="50"/>
      <c r="AF13" s="50"/>
      <c r="AG13" s="70" t="s">
        <v>44</v>
      </c>
      <c r="AH13" s="70"/>
      <c r="AI13" s="70"/>
      <c r="AJ13" s="70"/>
      <c r="AK13" s="70"/>
      <c r="AL13" s="70"/>
      <c r="AM13" s="70"/>
      <c r="AN13" s="70"/>
      <c r="AO13" s="70"/>
      <c r="AP13" s="70"/>
      <c r="AQ13" s="70"/>
      <c r="AR13" s="70"/>
      <c r="AS13" s="70"/>
      <c r="AT13" s="70"/>
      <c r="AU13" s="70"/>
      <c r="AV13" s="70"/>
      <c r="AW13" s="70"/>
      <c r="AX13" s="70"/>
      <c r="AY13" s="70"/>
      <c r="AZ13" s="70"/>
      <c r="BA13" s="36"/>
      <c r="BB13" s="36"/>
      <c r="BC13" s="36"/>
      <c r="BD13" s="36"/>
      <c r="BE13" s="36"/>
      <c r="BF13" s="36"/>
      <c r="BG13" s="36"/>
      <c r="BH13" s="36"/>
      <c r="BI13" s="36"/>
      <c r="BJ13" s="36"/>
      <c r="BK13" s="36"/>
      <c r="BL13" s="36"/>
      <c r="BM13" s="36"/>
      <c r="BN13" s="36"/>
      <c r="BO13" s="36"/>
      <c r="BP13" s="36"/>
      <c r="BQ13" s="36"/>
      <c r="BR13" s="36"/>
      <c r="BS13" s="36"/>
      <c r="BT13" s="36"/>
      <c r="BU13" s="36"/>
    </row>
    <row r="14" spans="1:73" s="1" customFormat="1" ht="19.5" customHeight="1" x14ac:dyDescent="0.3">
      <c r="A14" s="37" t="s">
        <v>49</v>
      </c>
      <c r="B14" s="37"/>
      <c r="C14" s="37"/>
      <c r="D14" s="37"/>
      <c r="E14" s="37"/>
      <c r="F14" s="37"/>
      <c r="G14" s="37"/>
      <c r="H14" s="37"/>
      <c r="I14" s="37"/>
      <c r="J14" s="37"/>
      <c r="K14" s="37"/>
      <c r="L14" s="37"/>
      <c r="M14" s="50" t="s">
        <v>67</v>
      </c>
      <c r="N14" s="50"/>
      <c r="O14" s="50"/>
      <c r="P14" s="50"/>
      <c r="Q14" s="50"/>
      <c r="R14" s="50"/>
      <c r="S14" s="50"/>
      <c r="T14" s="50"/>
      <c r="U14" s="50"/>
      <c r="V14" s="50"/>
      <c r="W14" s="50"/>
      <c r="X14" s="50"/>
      <c r="Y14" s="50"/>
      <c r="Z14" s="50"/>
      <c r="AA14" s="50"/>
      <c r="AB14" s="50"/>
      <c r="AC14" s="50"/>
      <c r="AD14" s="50"/>
      <c r="AE14" s="50"/>
      <c r="AF14" s="50"/>
      <c r="AG14" s="70" t="s">
        <v>68</v>
      </c>
      <c r="AH14" s="70"/>
      <c r="AI14" s="70"/>
      <c r="AJ14" s="70"/>
      <c r="AK14" s="70"/>
      <c r="AL14" s="70"/>
      <c r="AM14" s="70"/>
      <c r="AN14" s="70"/>
      <c r="AO14" s="70"/>
      <c r="AP14" s="70"/>
      <c r="AQ14" s="70"/>
      <c r="AR14" s="70"/>
      <c r="AS14" s="70"/>
      <c r="AT14" s="70"/>
      <c r="AU14" s="70"/>
      <c r="AV14" s="70"/>
      <c r="AW14" s="70"/>
      <c r="AX14" s="70"/>
      <c r="AY14" s="70"/>
      <c r="AZ14" s="70"/>
      <c r="BA14" s="36"/>
      <c r="BB14" s="36"/>
      <c r="BC14" s="36"/>
      <c r="BD14" s="36"/>
      <c r="BE14" s="36"/>
      <c r="BF14" s="36"/>
      <c r="BG14" s="36"/>
      <c r="BH14" s="36"/>
      <c r="BI14" s="36"/>
      <c r="BJ14" s="36"/>
      <c r="BK14" s="36"/>
      <c r="BL14" s="36"/>
      <c r="BM14" s="36"/>
      <c r="BN14" s="36"/>
      <c r="BO14" s="36"/>
      <c r="BP14" s="36"/>
      <c r="BQ14" s="36"/>
      <c r="BR14" s="36"/>
      <c r="BS14" s="36"/>
      <c r="BT14" s="36"/>
      <c r="BU14" s="36"/>
    </row>
    <row r="15" spans="1:73" s="36" customFormat="1" ht="16.5" x14ac:dyDescent="0.25">
      <c r="M15" s="36" t="s">
        <v>44</v>
      </c>
    </row>
    <row r="16" spans="1:73" s="36" customFormat="1" ht="16.5" x14ac:dyDescent="0.25"/>
    <row r="17" spans="1:73" ht="18.75" x14ac:dyDescent="0.3">
      <c r="A17" s="53" t="s">
        <v>71</v>
      </c>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row>
    <row r="18" spans="1:73" ht="18.75" x14ac:dyDescent="0.3">
      <c r="A18" s="53" t="s">
        <v>72</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row>
    <row r="20" spans="1:73" ht="16.5" x14ac:dyDescent="0.25">
      <c r="AA20" s="1" t="str">
        <f ca="1">"Hải Dương, ngày "&amp;DAY(TODAY())&amp;" tháng "&amp;MONTH(TODAY())&amp;" năm "&amp; YEAR(TODAY())</f>
        <v>Hải Dương, ngày 29 tháng 3 năm 2018</v>
      </c>
    </row>
    <row r="22" spans="1:73" ht="18.75" x14ac:dyDescent="0.3">
      <c r="A22" s="53" t="s">
        <v>73</v>
      </c>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row>
    <row r="23" spans="1:73" ht="18.75" x14ac:dyDescent="0.3">
      <c r="A23" s="53" t="s">
        <v>74</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row>
    <row r="25" spans="1:73" s="1" customFormat="1" ht="16.5" x14ac:dyDescent="0.25">
      <c r="A25" s="76" t="s">
        <v>83</v>
      </c>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36"/>
      <c r="BB25" s="36"/>
      <c r="BC25" s="36"/>
      <c r="BD25" s="36"/>
      <c r="BE25" s="36"/>
      <c r="BF25" s="36"/>
      <c r="BG25" s="36"/>
      <c r="BH25" s="36"/>
      <c r="BI25" s="36"/>
      <c r="BJ25" s="36"/>
      <c r="BK25" s="36"/>
      <c r="BL25" s="36"/>
      <c r="BM25" s="36"/>
      <c r="BN25" s="36"/>
      <c r="BO25" s="36"/>
      <c r="BP25" s="36"/>
      <c r="BQ25" s="36"/>
      <c r="BR25" s="36"/>
      <c r="BS25" s="36"/>
      <c r="BT25" s="36"/>
      <c r="BU25" s="36"/>
    </row>
    <row r="26" spans="1:73" s="1" customFormat="1" ht="16.5" x14ac:dyDescent="0.25">
      <c r="BA26" s="36"/>
      <c r="BB26" s="36"/>
      <c r="BC26" s="36"/>
      <c r="BD26" s="36"/>
      <c r="BE26" s="36"/>
      <c r="BF26" s="36"/>
      <c r="BG26" s="36"/>
      <c r="BH26" s="36"/>
      <c r="BI26" s="36"/>
      <c r="BJ26" s="36"/>
      <c r="BK26" s="36"/>
      <c r="BL26" s="36"/>
      <c r="BM26" s="36"/>
      <c r="BN26" s="36"/>
      <c r="BO26" s="36"/>
      <c r="BP26" s="36"/>
      <c r="BQ26" s="36"/>
      <c r="BR26" s="36"/>
      <c r="BS26" s="36"/>
      <c r="BT26" s="36"/>
      <c r="BU26" s="36"/>
    </row>
    <row r="27" spans="1:73" s="1" customFormat="1" ht="16.5" x14ac:dyDescent="0.25">
      <c r="A27" s="1" t="s">
        <v>84</v>
      </c>
      <c r="H27" s="49" t="str">
        <f>M10</f>
        <v>HOÀNG THẾ HOÀI</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36"/>
      <c r="BB27" s="36"/>
      <c r="BC27" s="36"/>
      <c r="BD27" s="36"/>
      <c r="BE27" s="36"/>
      <c r="BF27" s="36"/>
      <c r="BG27" s="36"/>
      <c r="BH27" s="36"/>
      <c r="BI27" s="36"/>
      <c r="BJ27" s="36"/>
      <c r="BK27" s="36"/>
      <c r="BL27" s="36"/>
      <c r="BM27" s="36"/>
      <c r="BN27" s="36"/>
      <c r="BO27" s="36"/>
      <c r="BP27" s="36"/>
      <c r="BQ27" s="36"/>
      <c r="BR27" s="36"/>
      <c r="BS27" s="36"/>
      <c r="BT27" s="36"/>
      <c r="BU27" s="36"/>
    </row>
    <row r="28" spans="1:73" s="1" customFormat="1" ht="16.5" x14ac:dyDescent="0.25">
      <c r="A28" s="1" t="s">
        <v>85</v>
      </c>
      <c r="F28" s="3"/>
      <c r="G28" s="73" t="str">
        <f>M11</f>
        <v>030090000405</v>
      </c>
      <c r="H28" s="54"/>
      <c r="I28" s="54"/>
      <c r="J28" s="54"/>
      <c r="K28" s="54"/>
      <c r="L28" s="54"/>
      <c r="M28" s="54"/>
      <c r="N28" s="54"/>
      <c r="O28" s="54"/>
      <c r="P28" s="54"/>
      <c r="Q28" s="54"/>
      <c r="R28" s="24"/>
      <c r="S28" s="24"/>
      <c r="T28" s="24"/>
      <c r="U28" s="24"/>
      <c r="V28" s="24"/>
      <c r="W28" s="24"/>
      <c r="X28" s="24"/>
      <c r="Y28" s="24"/>
      <c r="Z28" s="24"/>
      <c r="AA28" s="24" t="s">
        <v>28</v>
      </c>
      <c r="AB28" s="24"/>
      <c r="AC28" s="24"/>
      <c r="AD28" s="24"/>
      <c r="AE28" s="74">
        <f>M12</f>
        <v>42285</v>
      </c>
      <c r="AF28" s="49"/>
      <c r="AG28" s="49"/>
      <c r="AH28" s="49"/>
      <c r="AI28" s="49"/>
      <c r="AJ28" s="49"/>
      <c r="AK28" s="49"/>
      <c r="AL28" s="49"/>
      <c r="AM28" s="49"/>
      <c r="AN28" s="49"/>
      <c r="AO28" s="24"/>
      <c r="AP28" s="24"/>
      <c r="AQ28" s="24"/>
      <c r="AR28" s="24"/>
      <c r="AS28" s="24"/>
      <c r="AT28" s="24"/>
      <c r="AU28" s="24"/>
      <c r="AV28" s="24"/>
      <c r="AW28" s="24"/>
      <c r="AX28" s="24"/>
      <c r="AY28" s="24"/>
      <c r="AZ28" s="24"/>
      <c r="BA28" s="36"/>
      <c r="BB28" s="36"/>
      <c r="BC28" s="36"/>
      <c r="BD28" s="36"/>
      <c r="BE28" s="36"/>
      <c r="BF28" s="36"/>
      <c r="BG28" s="36"/>
      <c r="BH28" s="36"/>
      <c r="BI28" s="36"/>
      <c r="BJ28" s="36"/>
      <c r="BK28" s="36"/>
      <c r="BL28" s="36"/>
      <c r="BM28" s="36"/>
      <c r="BN28" s="36"/>
      <c r="BO28" s="36"/>
      <c r="BP28" s="36"/>
      <c r="BQ28" s="36"/>
      <c r="BR28" s="36"/>
      <c r="BS28" s="36"/>
      <c r="BT28" s="36"/>
      <c r="BU28" s="36"/>
    </row>
    <row r="29" spans="1:73" s="1" customFormat="1" ht="16.5" x14ac:dyDescent="0.25">
      <c r="A29" s="1" t="s">
        <v>86</v>
      </c>
      <c r="G29" s="49" t="str">
        <f>M13</f>
        <v>Cục CS ĐKQL cư trú và DLQG về dân cư</v>
      </c>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36"/>
      <c r="BB29" s="36"/>
      <c r="BC29" s="36"/>
      <c r="BD29" s="36"/>
      <c r="BE29" s="36"/>
      <c r="BF29" s="36"/>
      <c r="BG29" s="36"/>
      <c r="BH29" s="36"/>
      <c r="BI29" s="36"/>
      <c r="BJ29" s="36"/>
      <c r="BK29" s="36"/>
      <c r="BL29" s="36"/>
      <c r="BM29" s="36"/>
      <c r="BN29" s="36"/>
      <c r="BO29" s="36"/>
      <c r="BP29" s="36"/>
      <c r="BQ29" s="36"/>
      <c r="BR29" s="36"/>
      <c r="BS29" s="36"/>
      <c r="BT29" s="36"/>
      <c r="BU29" s="36"/>
    </row>
    <row r="30" spans="1:73" s="1" customFormat="1" ht="16.5" x14ac:dyDescent="0.25">
      <c r="A30" s="1" t="s">
        <v>87</v>
      </c>
      <c r="G30" s="49" t="str">
        <f>M14</f>
        <v>Hoồng Thái, Ninh Giang, HD</v>
      </c>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36"/>
      <c r="BB30" s="36"/>
      <c r="BC30" s="36"/>
      <c r="BD30" s="36"/>
      <c r="BE30" s="36"/>
      <c r="BF30" s="36"/>
      <c r="BG30" s="36"/>
      <c r="BH30" s="36"/>
      <c r="BI30" s="36"/>
      <c r="BJ30" s="36"/>
      <c r="BK30" s="36"/>
      <c r="BL30" s="36"/>
      <c r="BM30" s="36"/>
      <c r="BN30" s="36"/>
      <c r="BO30" s="36"/>
      <c r="BP30" s="36"/>
      <c r="BQ30" s="36"/>
      <c r="BR30" s="36"/>
      <c r="BS30" s="36"/>
      <c r="BT30" s="36"/>
      <c r="BU30" s="36"/>
    </row>
    <row r="31" spans="1:73" s="1" customFormat="1" ht="16.5" x14ac:dyDescent="0.25">
      <c r="A31" s="1" t="s">
        <v>75</v>
      </c>
      <c r="BA31" s="36"/>
      <c r="BB31" s="36"/>
      <c r="BC31" s="36"/>
      <c r="BD31" s="36"/>
      <c r="BE31" s="36"/>
      <c r="BF31" s="36"/>
      <c r="BG31" s="36"/>
      <c r="BH31" s="36"/>
      <c r="BI31" s="36"/>
      <c r="BJ31" s="36"/>
      <c r="BK31" s="36"/>
      <c r="BL31" s="36"/>
      <c r="BM31" s="36"/>
      <c r="BN31" s="36"/>
      <c r="BO31" s="36"/>
      <c r="BP31" s="36"/>
      <c r="BQ31" s="36"/>
      <c r="BR31" s="36"/>
      <c r="BS31" s="36"/>
      <c r="BT31" s="36"/>
      <c r="BU31" s="36"/>
    </row>
    <row r="32" spans="1:73" s="1" customFormat="1" ht="16.5" x14ac:dyDescent="0.25">
      <c r="A32" s="49" t="str">
        <f>A7&amp;M7&amp;"; "&amp;A8&amp;M8</f>
        <v>Số tài khoản thẻ tiết kiệm: 2300191978695; Số Sê ri: AA000015722</v>
      </c>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36"/>
      <c r="BB32" s="36"/>
      <c r="BC32" s="36"/>
      <c r="BD32" s="36"/>
      <c r="BE32" s="36"/>
      <c r="BF32" s="36"/>
      <c r="BG32" s="36"/>
      <c r="BH32" s="36"/>
      <c r="BI32" s="36"/>
      <c r="BJ32" s="36"/>
      <c r="BK32" s="36"/>
      <c r="BL32" s="36"/>
      <c r="BM32" s="36"/>
      <c r="BN32" s="36"/>
      <c r="BO32" s="36"/>
      <c r="BP32" s="36"/>
      <c r="BQ32" s="36"/>
      <c r="BR32" s="36"/>
      <c r="BS32" s="36"/>
      <c r="BT32" s="36"/>
      <c r="BU32" s="36"/>
    </row>
    <row r="33" spans="1:73" s="1" customFormat="1" ht="18.75" x14ac:dyDescent="0.3">
      <c r="A33" s="1" t="s">
        <v>88</v>
      </c>
      <c r="H33" s="78">
        <f>M9</f>
        <v>100000000</v>
      </c>
      <c r="I33" s="78"/>
      <c r="J33" s="78"/>
      <c r="K33" s="78"/>
      <c r="L33" s="78"/>
      <c r="M33" s="78"/>
      <c r="N33" s="78"/>
      <c r="O33" s="78"/>
      <c r="P33" s="78"/>
      <c r="Q33" s="29"/>
      <c r="R33" s="29"/>
      <c r="S33" s="27"/>
      <c r="T33" s="3"/>
      <c r="U33" s="3"/>
      <c r="V33" s="3"/>
      <c r="W33" s="3"/>
      <c r="BA33" s="36"/>
      <c r="BB33" s="36"/>
      <c r="BC33" s="36"/>
      <c r="BD33" s="36"/>
      <c r="BE33" s="36"/>
      <c r="BF33" s="36"/>
      <c r="BG33" s="36"/>
      <c r="BH33" s="36"/>
      <c r="BI33" s="36"/>
      <c r="BJ33" s="36"/>
      <c r="BK33" s="36"/>
      <c r="BL33" s="36"/>
      <c r="BM33" s="36"/>
      <c r="BN33" s="36"/>
      <c r="BO33" s="36"/>
      <c r="BP33" s="36"/>
      <c r="BQ33" s="36"/>
      <c r="BR33" s="36"/>
      <c r="BS33" s="36"/>
      <c r="BT33" s="36"/>
      <c r="BU33" s="36"/>
    </row>
    <row r="34" spans="1:73" s="1" customFormat="1" ht="16.5" x14ac:dyDescent="0.25">
      <c r="A34" s="1" t="s">
        <v>92</v>
      </c>
      <c r="H34" s="77" t="str">
        <f>[1]!ipcas_vntime(H33)</f>
        <v>Mét tr¨m triÖu ®ång ch½n./.)</v>
      </c>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36"/>
      <c r="BB34" s="36"/>
      <c r="BC34" s="36"/>
      <c r="BD34" s="36"/>
      <c r="BE34" s="36"/>
      <c r="BF34" s="36"/>
      <c r="BG34" s="36"/>
      <c r="BH34" s="36"/>
      <c r="BI34" s="36"/>
      <c r="BJ34" s="36"/>
      <c r="BK34" s="36"/>
      <c r="BL34" s="36"/>
      <c r="BM34" s="36"/>
      <c r="BN34" s="36"/>
      <c r="BO34" s="36"/>
      <c r="BP34" s="36"/>
      <c r="BQ34" s="36"/>
      <c r="BR34" s="36"/>
      <c r="BS34" s="36"/>
      <c r="BT34" s="36"/>
      <c r="BU34" s="36"/>
    </row>
    <row r="35" spans="1:73" s="1" customFormat="1" ht="16.5" x14ac:dyDescent="0.25">
      <c r="A35" s="57" t="s">
        <v>93</v>
      </c>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36"/>
      <c r="BB35" s="36"/>
      <c r="BC35" s="36"/>
      <c r="BD35" s="36"/>
      <c r="BE35" s="36"/>
      <c r="BF35" s="36"/>
      <c r="BG35" s="36"/>
      <c r="BH35" s="36"/>
      <c r="BI35" s="36"/>
      <c r="BJ35" s="36"/>
      <c r="BK35" s="36"/>
      <c r="BL35" s="36"/>
      <c r="BM35" s="36"/>
      <c r="BN35" s="36"/>
      <c r="BO35" s="36"/>
      <c r="BP35" s="36"/>
      <c r="BQ35" s="36"/>
      <c r="BR35" s="36"/>
      <c r="BS35" s="36"/>
      <c r="BT35" s="36"/>
      <c r="BU35" s="36"/>
    </row>
    <row r="36" spans="1:73" s="1" customFormat="1" ht="16.5"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36"/>
      <c r="BB36" s="36"/>
      <c r="BC36" s="36"/>
      <c r="BD36" s="36"/>
      <c r="BE36" s="36"/>
      <c r="BF36" s="36"/>
      <c r="BG36" s="36"/>
      <c r="BH36" s="36"/>
      <c r="BI36" s="36"/>
      <c r="BJ36" s="36"/>
      <c r="BK36" s="36"/>
      <c r="BL36" s="36"/>
      <c r="BM36" s="36"/>
      <c r="BN36" s="36"/>
      <c r="BO36" s="36"/>
      <c r="BP36" s="36"/>
      <c r="BQ36" s="36"/>
      <c r="BR36" s="36"/>
      <c r="BS36" s="36"/>
      <c r="BT36" s="36"/>
      <c r="BU36" s="36"/>
    </row>
    <row r="37" spans="1:73" s="1" customFormat="1" ht="16.5" x14ac:dyDescent="0.25">
      <c r="A37" s="49" t="str">
        <f>AG10</f>
        <v>Bà Nguyễn Thị Mát</v>
      </c>
      <c r="B37" s="49"/>
      <c r="C37" s="49"/>
      <c r="D37" s="49"/>
      <c r="E37" s="49"/>
      <c r="F37" s="49"/>
      <c r="G37" s="49"/>
      <c r="H37" s="49"/>
      <c r="I37" s="49"/>
      <c r="J37" s="49"/>
      <c r="K37" s="49"/>
      <c r="L37" s="49"/>
      <c r="M37" s="49"/>
      <c r="N37" s="49"/>
      <c r="O37" s="49"/>
      <c r="P37" s="49"/>
      <c r="Q37" s="49"/>
      <c r="BA37" s="36"/>
      <c r="BB37" s="36"/>
      <c r="BC37" s="36"/>
      <c r="BD37" s="36"/>
      <c r="BE37" s="36"/>
      <c r="BF37" s="36"/>
      <c r="BG37" s="36"/>
      <c r="BH37" s="36"/>
      <c r="BI37" s="36"/>
      <c r="BJ37" s="36"/>
      <c r="BK37" s="36"/>
      <c r="BL37" s="36"/>
      <c r="BM37" s="36"/>
      <c r="BN37" s="36"/>
      <c r="BO37" s="36"/>
      <c r="BP37" s="36"/>
      <c r="BQ37" s="36"/>
      <c r="BR37" s="36"/>
      <c r="BS37" s="36"/>
      <c r="BT37" s="36"/>
      <c r="BU37" s="36"/>
    </row>
    <row r="38" spans="1:73" s="1" customFormat="1" ht="16.5" x14ac:dyDescent="0.25">
      <c r="A38" s="1" t="s">
        <v>85</v>
      </c>
      <c r="F38" s="3"/>
      <c r="G38" s="73" t="str">
        <f>AG11</f>
        <v>0300192000157</v>
      </c>
      <c r="H38" s="54"/>
      <c r="I38" s="54"/>
      <c r="J38" s="54"/>
      <c r="K38" s="54"/>
      <c r="L38" s="54"/>
      <c r="M38" s="54"/>
      <c r="N38" s="54"/>
      <c r="O38" s="54"/>
      <c r="P38" s="54"/>
      <c r="Q38" s="54"/>
      <c r="R38" s="24"/>
      <c r="S38" s="24"/>
      <c r="T38" s="24"/>
      <c r="U38" s="24"/>
      <c r="V38" s="24"/>
      <c r="W38" s="24"/>
      <c r="X38" s="24"/>
      <c r="Y38" s="24"/>
      <c r="Z38" s="24"/>
      <c r="AA38" s="24" t="s">
        <v>28</v>
      </c>
      <c r="AB38" s="24"/>
      <c r="AC38" s="24"/>
      <c r="AD38" s="24"/>
      <c r="AE38" s="74">
        <f>AG12</f>
        <v>42269</v>
      </c>
      <c r="AF38" s="49"/>
      <c r="AG38" s="49"/>
      <c r="AH38" s="49"/>
      <c r="AI38" s="49"/>
      <c r="AJ38" s="49"/>
      <c r="AK38" s="49"/>
      <c r="AL38" s="49"/>
      <c r="AM38" s="49"/>
      <c r="AN38" s="49"/>
      <c r="AO38" s="24"/>
      <c r="AP38" s="24"/>
      <c r="AQ38" s="24"/>
      <c r="AR38" s="24"/>
      <c r="AS38" s="24"/>
      <c r="AT38" s="24"/>
      <c r="AU38" s="24"/>
      <c r="AV38" s="24"/>
      <c r="AW38" s="24"/>
      <c r="AX38" s="24"/>
      <c r="AY38" s="24"/>
      <c r="AZ38" s="24"/>
      <c r="BA38" s="36"/>
      <c r="BB38" s="36"/>
      <c r="BC38" s="36"/>
      <c r="BD38" s="36"/>
      <c r="BE38" s="36"/>
      <c r="BF38" s="36"/>
      <c r="BG38" s="36"/>
      <c r="BH38" s="36"/>
      <c r="BI38" s="36"/>
      <c r="BJ38" s="36"/>
      <c r="BK38" s="36"/>
      <c r="BL38" s="36"/>
      <c r="BM38" s="36"/>
      <c r="BN38" s="36"/>
      <c r="BO38" s="36"/>
      <c r="BP38" s="36"/>
      <c r="BQ38" s="36"/>
      <c r="BR38" s="36"/>
      <c r="BS38" s="36"/>
      <c r="BT38" s="36"/>
      <c r="BU38" s="36"/>
    </row>
    <row r="39" spans="1:73" s="1" customFormat="1" ht="16.5" x14ac:dyDescent="0.25">
      <c r="A39" s="1" t="s">
        <v>86</v>
      </c>
      <c r="G39" s="49" t="str">
        <f>AG13</f>
        <v>Cục CS ĐKQL cư trú và DLQG về dân cư</v>
      </c>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36"/>
      <c r="BB39" s="36"/>
      <c r="BC39" s="36"/>
      <c r="BD39" s="36"/>
      <c r="BE39" s="36"/>
      <c r="BF39" s="36"/>
      <c r="BG39" s="36"/>
      <c r="BH39" s="36"/>
      <c r="BI39" s="36"/>
      <c r="BJ39" s="36"/>
      <c r="BK39" s="36"/>
      <c r="BL39" s="36"/>
      <c r="BM39" s="36"/>
      <c r="BN39" s="36"/>
      <c r="BO39" s="36"/>
      <c r="BP39" s="36"/>
      <c r="BQ39" s="36"/>
      <c r="BR39" s="36"/>
      <c r="BS39" s="36"/>
      <c r="BT39" s="36"/>
      <c r="BU39" s="36"/>
    </row>
    <row r="40" spans="1:73" s="1" customFormat="1" ht="16.5" x14ac:dyDescent="0.25">
      <c r="A40" s="1" t="s">
        <v>87</v>
      </c>
      <c r="G40" s="49" t="str">
        <f>AG14</f>
        <v>155 Ngô Quyền TPHD</v>
      </c>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36"/>
      <c r="BB40" s="36"/>
      <c r="BC40" s="36"/>
      <c r="BD40" s="36"/>
      <c r="BE40" s="36"/>
      <c r="BF40" s="36"/>
      <c r="BG40" s="36"/>
      <c r="BH40" s="36"/>
      <c r="BI40" s="36"/>
      <c r="BJ40" s="36"/>
      <c r="BK40" s="36"/>
      <c r="BL40" s="36"/>
      <c r="BM40" s="36"/>
      <c r="BN40" s="36"/>
      <c r="BO40" s="36"/>
      <c r="BP40" s="36"/>
      <c r="BQ40" s="36"/>
      <c r="BR40" s="36"/>
      <c r="BS40" s="36"/>
      <c r="BT40" s="36"/>
      <c r="BU40" s="36"/>
    </row>
    <row r="41" spans="1:73" s="1" customFormat="1" ht="18.75" x14ac:dyDescent="0.3">
      <c r="A41" s="1" t="s">
        <v>88</v>
      </c>
      <c r="H41" s="84">
        <f>H33</f>
        <v>100000000</v>
      </c>
      <c r="I41" s="84"/>
      <c r="J41" s="84"/>
      <c r="K41" s="84"/>
      <c r="L41" s="84"/>
      <c r="M41" s="84"/>
      <c r="N41" s="84"/>
      <c r="O41" s="84"/>
      <c r="P41" s="30"/>
      <c r="Q41" s="30"/>
      <c r="R41" s="30"/>
      <c r="S41" s="27"/>
      <c r="T41" s="3"/>
      <c r="U41" s="3"/>
      <c r="V41" s="3"/>
      <c r="W41" s="3"/>
      <c r="BA41" s="36"/>
      <c r="BB41" s="36"/>
      <c r="BC41" s="36"/>
      <c r="BD41" s="36"/>
      <c r="BE41" s="36"/>
      <c r="BF41" s="36"/>
      <c r="BG41" s="36"/>
      <c r="BH41" s="36"/>
      <c r="BI41" s="36"/>
      <c r="BJ41" s="36"/>
      <c r="BK41" s="36"/>
      <c r="BL41" s="36"/>
      <c r="BM41" s="36"/>
      <c r="BN41" s="36"/>
      <c r="BO41" s="36"/>
      <c r="BP41" s="36"/>
      <c r="BQ41" s="36"/>
      <c r="BR41" s="36"/>
      <c r="BS41" s="36"/>
      <c r="BT41" s="36"/>
      <c r="BU41" s="36"/>
    </row>
    <row r="42" spans="1:73" s="1" customFormat="1" ht="16.5" x14ac:dyDescent="0.25">
      <c r="A42" s="1" t="s">
        <v>92</v>
      </c>
      <c r="H42" s="77" t="str">
        <f>[1]!ipcas_vntime(H41)</f>
        <v>Mét tr¨m triÖu ®ång ch½n./.)</v>
      </c>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36"/>
      <c r="BB42" s="36"/>
      <c r="BC42" s="36"/>
      <c r="BD42" s="36"/>
      <c r="BE42" s="36"/>
      <c r="BF42" s="36"/>
      <c r="BG42" s="36"/>
      <c r="BH42" s="36"/>
      <c r="BI42" s="36"/>
      <c r="BJ42" s="36"/>
      <c r="BK42" s="36"/>
      <c r="BL42" s="36"/>
      <c r="BM42" s="36"/>
      <c r="BN42" s="36"/>
      <c r="BO42" s="36"/>
      <c r="BP42" s="36"/>
      <c r="BQ42" s="36"/>
      <c r="BR42" s="36"/>
      <c r="BS42" s="36"/>
      <c r="BT42" s="36"/>
      <c r="BU42" s="36"/>
    </row>
    <row r="43" spans="1:73" s="1" customFormat="1" ht="16.5" x14ac:dyDescent="0.25">
      <c r="A43" s="1" t="s">
        <v>98</v>
      </c>
      <c r="H43" s="28"/>
      <c r="I43" s="83">
        <f ca="1">TODAY()</f>
        <v>43188</v>
      </c>
      <c r="J43" s="83"/>
      <c r="K43" s="83"/>
      <c r="L43" s="83"/>
      <c r="M43" s="83"/>
      <c r="N43" s="83"/>
      <c r="O43" s="83"/>
      <c r="P43" s="83"/>
      <c r="Q43" s="83"/>
      <c r="R43" s="83"/>
      <c r="S43" s="83"/>
      <c r="T43" s="83"/>
      <c r="U43" s="83"/>
      <c r="V43" s="83"/>
      <c r="W43" s="83"/>
      <c r="X43" s="83"/>
      <c r="Y43" s="83"/>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36"/>
      <c r="BB43" s="36"/>
      <c r="BC43" s="36"/>
      <c r="BD43" s="36"/>
      <c r="BE43" s="36"/>
      <c r="BF43" s="36"/>
      <c r="BG43" s="36"/>
      <c r="BH43" s="36"/>
      <c r="BI43" s="36"/>
      <c r="BJ43" s="36"/>
      <c r="BK43" s="36"/>
      <c r="BL43" s="36"/>
      <c r="BM43" s="36"/>
      <c r="BN43" s="36"/>
      <c r="BO43" s="36"/>
      <c r="BP43" s="36"/>
      <c r="BQ43" s="36"/>
      <c r="BR43" s="36"/>
      <c r="BS43" s="36"/>
      <c r="BT43" s="36"/>
      <c r="BU43" s="36"/>
    </row>
    <row r="44" spans="1:73" s="1" customFormat="1" ht="16.5" x14ac:dyDescent="0.25">
      <c r="A44" s="57" t="str">
        <f>"Kể từ khi chuyển nhượng, "&amp;AG10&amp;" có quyền sở hữu toàn bộ thẻ TK theo quy định của pháp luật."</f>
        <v>Kể từ khi chuyển nhượng, Bà Nguyễn Thị Mát có quyền sở hữu toàn bộ thẻ TK theo quy định của pháp luật.</v>
      </c>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36"/>
      <c r="BB44" s="36"/>
      <c r="BC44" s="36"/>
      <c r="BD44" s="36"/>
      <c r="BE44" s="36"/>
      <c r="BF44" s="36"/>
      <c r="BG44" s="36"/>
      <c r="BH44" s="36"/>
      <c r="BI44" s="36"/>
      <c r="BJ44" s="36"/>
      <c r="BK44" s="36"/>
      <c r="BL44" s="36"/>
      <c r="BM44" s="36"/>
      <c r="BN44" s="36"/>
      <c r="BO44" s="36"/>
      <c r="BP44" s="36"/>
      <c r="BQ44" s="36"/>
      <c r="BR44" s="36"/>
      <c r="BS44" s="36"/>
      <c r="BT44" s="36"/>
      <c r="BU44" s="36"/>
    </row>
    <row r="45" spans="1:73" s="1" customFormat="1" ht="16.5"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36"/>
      <c r="BB45" s="36"/>
      <c r="BC45" s="36"/>
      <c r="BD45" s="36"/>
      <c r="BE45" s="36"/>
      <c r="BF45" s="36"/>
      <c r="BG45" s="36"/>
      <c r="BH45" s="36"/>
      <c r="BI45" s="36"/>
      <c r="BJ45" s="36"/>
      <c r="BK45" s="36"/>
      <c r="BL45" s="36"/>
      <c r="BM45" s="36"/>
      <c r="BN45" s="36"/>
      <c r="BO45" s="36"/>
      <c r="BP45" s="36"/>
      <c r="BQ45" s="36"/>
      <c r="BR45" s="36"/>
      <c r="BS45" s="36"/>
      <c r="BT45" s="36"/>
      <c r="BU45" s="36"/>
    </row>
    <row r="46" spans="1:73" s="1" customFormat="1" ht="16.5" x14ac:dyDescent="0.25">
      <c r="A46" s="57" t="str">
        <f>"Thẻ TK sẽ do "&amp;AG10&amp;" giữ, khi rút tiền gốc/lãi "&amp;AG10&amp;" phải xuất trình đầy đủ các thủ tục theo quy định của Agribank."</f>
        <v>Thẻ TK sẽ do Bà Nguyễn Thị Mát giữ, khi rút tiền gốc/lãi Bà Nguyễn Thị Mát phải xuất trình đầy đủ các thủ tục theo quy định của Agribank.</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36"/>
      <c r="BB46" s="36"/>
      <c r="BC46" s="36"/>
      <c r="BD46" s="36"/>
      <c r="BE46" s="36"/>
      <c r="BF46" s="36"/>
      <c r="BG46" s="36"/>
      <c r="BH46" s="36"/>
      <c r="BI46" s="36"/>
      <c r="BJ46" s="36"/>
      <c r="BK46" s="36"/>
      <c r="BL46" s="36"/>
      <c r="BM46" s="36"/>
      <c r="BN46" s="36"/>
      <c r="BO46" s="36"/>
      <c r="BP46" s="36"/>
      <c r="BQ46" s="36"/>
      <c r="BR46" s="36"/>
      <c r="BS46" s="36"/>
      <c r="BT46" s="36"/>
      <c r="BU46" s="36"/>
    </row>
    <row r="47" spans="1:73" s="1" customFormat="1" ht="16.5"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36"/>
      <c r="BB47" s="36"/>
      <c r="BC47" s="36"/>
      <c r="BD47" s="36"/>
      <c r="BE47" s="36"/>
      <c r="BF47" s="36"/>
      <c r="BG47" s="36"/>
      <c r="BH47" s="36"/>
      <c r="BI47" s="36"/>
      <c r="BJ47" s="36"/>
      <c r="BK47" s="36"/>
      <c r="BL47" s="36"/>
      <c r="BM47" s="36"/>
      <c r="BN47" s="36"/>
      <c r="BO47" s="36"/>
      <c r="BP47" s="36"/>
      <c r="BQ47" s="36"/>
      <c r="BR47" s="36"/>
      <c r="BS47" s="36"/>
      <c r="BT47" s="36"/>
      <c r="BU47" s="36"/>
    </row>
    <row r="48" spans="1:73" s="1" customFormat="1" ht="16.5" x14ac:dyDescent="0.25">
      <c r="A48" s="57" t="s">
        <v>76</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36"/>
      <c r="BB48" s="36"/>
      <c r="BC48" s="36"/>
      <c r="BD48" s="36"/>
      <c r="BE48" s="36"/>
      <c r="BF48" s="36"/>
      <c r="BG48" s="36"/>
      <c r="BH48" s="36"/>
      <c r="BI48" s="36"/>
      <c r="BJ48" s="36"/>
      <c r="BK48" s="36"/>
      <c r="BL48" s="36"/>
      <c r="BM48" s="36"/>
      <c r="BN48" s="36"/>
      <c r="BO48" s="36"/>
      <c r="BP48" s="36"/>
      <c r="BQ48" s="36"/>
      <c r="BR48" s="36"/>
      <c r="BS48" s="36"/>
      <c r="BT48" s="36"/>
      <c r="BU48" s="36"/>
    </row>
    <row r="49" spans="1:73" s="1" customFormat="1" ht="16.5"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36"/>
      <c r="BB49" s="36"/>
      <c r="BC49" s="36"/>
      <c r="BD49" s="36"/>
      <c r="BE49" s="36"/>
      <c r="BF49" s="36"/>
      <c r="BG49" s="36"/>
      <c r="BH49" s="36"/>
      <c r="BI49" s="36"/>
      <c r="BJ49" s="36"/>
      <c r="BK49" s="36"/>
      <c r="BL49" s="36"/>
      <c r="BM49" s="36"/>
      <c r="BN49" s="36"/>
      <c r="BO49" s="36"/>
      <c r="BP49" s="36"/>
      <c r="BQ49" s="36"/>
      <c r="BR49" s="36"/>
      <c r="BS49" s="36"/>
      <c r="BT49" s="36"/>
      <c r="BU49" s="36"/>
    </row>
    <row r="50" spans="1:73" s="1" customFormat="1" ht="16.5"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36"/>
      <c r="BB50" s="36"/>
      <c r="BC50" s="36"/>
      <c r="BD50" s="36"/>
      <c r="BE50" s="36"/>
      <c r="BF50" s="36"/>
      <c r="BG50" s="36"/>
      <c r="BH50" s="36"/>
      <c r="BI50" s="36"/>
      <c r="BJ50" s="36"/>
      <c r="BK50" s="36"/>
      <c r="BL50" s="36"/>
      <c r="BM50" s="36"/>
      <c r="BN50" s="36"/>
      <c r="BO50" s="36"/>
      <c r="BP50" s="36"/>
      <c r="BQ50" s="36"/>
      <c r="BR50" s="36"/>
      <c r="BS50" s="36"/>
      <c r="BT50" s="36"/>
      <c r="BU50" s="36"/>
    </row>
    <row r="51" spans="1:73" s="1" customFormat="1" ht="16.5"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36"/>
      <c r="BB51" s="36"/>
      <c r="BC51" s="36"/>
      <c r="BD51" s="36"/>
      <c r="BE51" s="36"/>
      <c r="BF51" s="36"/>
      <c r="BG51" s="36"/>
      <c r="BH51" s="36"/>
      <c r="BI51" s="36"/>
      <c r="BJ51" s="36"/>
      <c r="BK51" s="36"/>
      <c r="BL51" s="36"/>
      <c r="BM51" s="36"/>
      <c r="BN51" s="36"/>
      <c r="BO51" s="36"/>
      <c r="BP51" s="36"/>
      <c r="BQ51" s="36"/>
      <c r="BR51" s="36"/>
      <c r="BS51" s="36"/>
      <c r="BT51" s="36"/>
      <c r="BU51" s="36"/>
    </row>
    <row r="52" spans="1:73" s="1" customFormat="1" ht="16.5" customHeight="1" x14ac:dyDescent="0.25">
      <c r="A52" s="57" t="s">
        <v>77</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36"/>
      <c r="BB52" s="36"/>
      <c r="BC52" s="36"/>
      <c r="BD52" s="36"/>
      <c r="BE52" s="36"/>
      <c r="BF52" s="36"/>
      <c r="BG52" s="36"/>
      <c r="BH52" s="36"/>
      <c r="BI52" s="36"/>
      <c r="BJ52" s="36"/>
      <c r="BK52" s="36"/>
      <c r="BL52" s="36"/>
      <c r="BM52" s="36"/>
      <c r="BN52" s="36"/>
      <c r="BO52" s="36"/>
      <c r="BP52" s="36"/>
      <c r="BQ52" s="36"/>
      <c r="BR52" s="36"/>
      <c r="BS52" s="36"/>
      <c r="BT52" s="36"/>
      <c r="BU52" s="36"/>
    </row>
    <row r="53" spans="1:73" s="1" customFormat="1" ht="16.5"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36"/>
      <c r="BB53" s="36"/>
      <c r="BC53" s="36"/>
      <c r="BD53" s="36"/>
      <c r="BE53" s="36"/>
      <c r="BF53" s="36"/>
      <c r="BG53" s="36"/>
      <c r="BH53" s="36"/>
      <c r="BI53" s="36"/>
      <c r="BJ53" s="36"/>
      <c r="BK53" s="36"/>
      <c r="BL53" s="36"/>
      <c r="BM53" s="36"/>
      <c r="BN53" s="36"/>
      <c r="BO53" s="36"/>
      <c r="BP53" s="36"/>
      <c r="BQ53" s="36"/>
      <c r="BR53" s="36"/>
      <c r="BS53" s="36"/>
      <c r="BT53" s="36"/>
      <c r="BU53" s="36"/>
    </row>
    <row r="54" spans="1:73" s="1" customFormat="1" ht="16.5"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36"/>
      <c r="BB54" s="36"/>
      <c r="BC54" s="36"/>
      <c r="BD54" s="36"/>
      <c r="BE54" s="36"/>
      <c r="BF54" s="36"/>
      <c r="BG54" s="36"/>
      <c r="BH54" s="36"/>
      <c r="BI54" s="36"/>
      <c r="BJ54" s="36"/>
      <c r="BK54" s="36"/>
      <c r="BL54" s="36"/>
      <c r="BM54" s="36"/>
      <c r="BN54" s="36"/>
      <c r="BO54" s="36"/>
      <c r="BP54" s="36"/>
      <c r="BQ54" s="36"/>
      <c r="BR54" s="36"/>
      <c r="BS54" s="36"/>
      <c r="BT54" s="36"/>
      <c r="BU54" s="36"/>
    </row>
    <row r="55" spans="1:73" s="1" customFormat="1" ht="16.5" customHeight="1" x14ac:dyDescent="0.25">
      <c r="A55" s="80" t="s">
        <v>96</v>
      </c>
      <c r="B55" s="80"/>
      <c r="C55" s="80"/>
      <c r="D55" s="80"/>
      <c r="E55" s="80"/>
      <c r="F55" s="80"/>
      <c r="G55" s="80"/>
      <c r="H55" s="80"/>
      <c r="I55" s="80"/>
      <c r="J55" s="80"/>
      <c r="K55" s="80"/>
      <c r="L55" s="80"/>
      <c r="M55" s="80"/>
      <c r="N55" s="80"/>
      <c r="O55" s="80"/>
      <c r="P55" s="80"/>
      <c r="Q55" s="80"/>
      <c r="R55" s="80"/>
      <c r="S55" s="80"/>
      <c r="T55" s="80"/>
      <c r="U55" s="80"/>
      <c r="V55" s="80"/>
      <c r="W55" s="80"/>
      <c r="X55" s="80"/>
      <c r="Y55" s="80"/>
      <c r="Z55" s="79" t="s">
        <v>78</v>
      </c>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36"/>
      <c r="BB55" s="36"/>
      <c r="BC55" s="36"/>
      <c r="BD55" s="36"/>
      <c r="BE55" s="36"/>
      <c r="BF55" s="36"/>
      <c r="BG55" s="36"/>
      <c r="BH55" s="36"/>
      <c r="BI55" s="36"/>
      <c r="BJ55" s="36"/>
      <c r="BK55" s="36"/>
      <c r="BL55" s="36"/>
      <c r="BM55" s="36"/>
      <c r="BN55" s="36"/>
      <c r="BO55" s="36"/>
      <c r="BP55" s="36"/>
      <c r="BQ55" s="36"/>
      <c r="BR55" s="36"/>
      <c r="BS55" s="36"/>
      <c r="BT55" s="36"/>
      <c r="BU55" s="36"/>
    </row>
    <row r="56" spans="1:73" s="1" customFormat="1" ht="16.5" x14ac:dyDescent="0.2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36"/>
      <c r="BB56" s="36"/>
      <c r="BC56" s="36"/>
      <c r="BD56" s="36"/>
      <c r="BE56" s="36"/>
      <c r="BF56" s="36"/>
      <c r="BG56" s="36"/>
      <c r="BH56" s="36"/>
      <c r="BI56" s="36"/>
      <c r="BJ56" s="36"/>
      <c r="BK56" s="36"/>
      <c r="BL56" s="36"/>
      <c r="BM56" s="36"/>
      <c r="BN56" s="36"/>
      <c r="BO56" s="36"/>
      <c r="BP56" s="36"/>
      <c r="BQ56" s="36"/>
      <c r="BR56" s="36"/>
      <c r="BS56" s="36"/>
      <c r="BT56" s="36"/>
      <c r="BU56" s="36"/>
    </row>
    <row r="57" spans="1:73" s="1" customFormat="1" ht="16.5" x14ac:dyDescent="0.2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BA57" s="36"/>
      <c r="BB57" s="36"/>
      <c r="BC57" s="36"/>
      <c r="BD57" s="36"/>
      <c r="BE57" s="36"/>
      <c r="BF57" s="36"/>
      <c r="BG57" s="36"/>
      <c r="BH57" s="36"/>
      <c r="BI57" s="36"/>
      <c r="BJ57" s="36"/>
      <c r="BK57" s="36"/>
      <c r="BL57" s="36"/>
      <c r="BM57" s="36"/>
      <c r="BN57" s="36"/>
      <c r="BO57" s="36"/>
      <c r="BP57" s="36"/>
      <c r="BQ57" s="36"/>
      <c r="BR57" s="36"/>
      <c r="BS57" s="36"/>
      <c r="BT57" s="36"/>
      <c r="BU57" s="36"/>
    </row>
    <row r="58" spans="1:73" s="1" customFormat="1" ht="16.5"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BA58" s="36"/>
      <c r="BB58" s="36"/>
      <c r="BC58" s="36"/>
      <c r="BD58" s="36"/>
      <c r="BE58" s="36"/>
      <c r="BF58" s="36"/>
      <c r="BG58" s="36"/>
      <c r="BH58" s="36"/>
      <c r="BI58" s="36"/>
      <c r="BJ58" s="36"/>
      <c r="BK58" s="36"/>
      <c r="BL58" s="36"/>
      <c r="BM58" s="36"/>
      <c r="BN58" s="36"/>
      <c r="BO58" s="36"/>
      <c r="BP58" s="36"/>
      <c r="BQ58" s="36"/>
      <c r="BR58" s="36"/>
      <c r="BS58" s="36"/>
      <c r="BT58" s="36"/>
      <c r="BU58" s="36"/>
    </row>
    <row r="59" spans="1:73" s="1" customFormat="1" ht="16.5"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BA59" s="36"/>
      <c r="BB59" s="36"/>
      <c r="BC59" s="36"/>
      <c r="BD59" s="36"/>
      <c r="BE59" s="36"/>
      <c r="BF59" s="36"/>
      <c r="BG59" s="36"/>
      <c r="BH59" s="36"/>
      <c r="BI59" s="36"/>
      <c r="BJ59" s="36"/>
      <c r="BK59" s="36"/>
      <c r="BL59" s="36"/>
      <c r="BM59" s="36"/>
      <c r="BN59" s="36"/>
      <c r="BO59" s="36"/>
      <c r="BP59" s="36"/>
      <c r="BQ59" s="36"/>
      <c r="BR59" s="36"/>
      <c r="BS59" s="36"/>
      <c r="BT59" s="36"/>
      <c r="BU59" s="36"/>
    </row>
    <row r="60" spans="1:73" s="1" customFormat="1" ht="16.5" x14ac:dyDescent="0.25">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36"/>
      <c r="BB60" s="36"/>
      <c r="BC60" s="36"/>
      <c r="BD60" s="36"/>
      <c r="BE60" s="36"/>
      <c r="BF60" s="36"/>
      <c r="BG60" s="36"/>
      <c r="BH60" s="36"/>
      <c r="BI60" s="36"/>
      <c r="BJ60" s="36"/>
      <c r="BK60" s="36"/>
      <c r="BL60" s="36"/>
      <c r="BM60" s="36"/>
      <c r="BN60" s="36"/>
      <c r="BO60" s="36"/>
      <c r="BP60" s="36"/>
      <c r="BQ60" s="36"/>
      <c r="BR60" s="36"/>
      <c r="BS60" s="36"/>
      <c r="BT60" s="36"/>
      <c r="BU60" s="36"/>
    </row>
    <row r="61" spans="1:73" s="1" customFormat="1" ht="16.5" x14ac:dyDescent="0.25">
      <c r="A61" s="55" t="s">
        <v>79</v>
      </c>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36"/>
      <c r="BB61" s="36"/>
      <c r="BC61" s="36"/>
      <c r="BD61" s="36"/>
      <c r="BE61" s="36"/>
      <c r="BF61" s="36"/>
      <c r="BG61" s="36"/>
      <c r="BH61" s="36"/>
      <c r="BI61" s="36"/>
      <c r="BJ61" s="36"/>
      <c r="BK61" s="36"/>
      <c r="BL61" s="36"/>
      <c r="BM61" s="36"/>
      <c r="BN61" s="36"/>
      <c r="BO61" s="36"/>
      <c r="BP61" s="36"/>
      <c r="BQ61" s="36"/>
      <c r="BR61" s="36"/>
      <c r="BS61" s="36"/>
      <c r="BT61" s="36"/>
      <c r="BU61" s="36"/>
    </row>
    <row r="62" spans="1:73" s="1" customFormat="1" ht="16.5" x14ac:dyDescent="0.25">
      <c r="A62" s="57" t="s">
        <v>80</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36"/>
      <c r="BB62" s="36"/>
      <c r="BC62" s="36"/>
      <c r="BD62" s="36"/>
      <c r="BE62" s="36"/>
      <c r="BF62" s="36"/>
      <c r="BG62" s="36"/>
      <c r="BH62" s="36"/>
      <c r="BI62" s="36"/>
      <c r="BJ62" s="36"/>
      <c r="BK62" s="36"/>
      <c r="BL62" s="36"/>
      <c r="BM62" s="36"/>
      <c r="BN62" s="36"/>
      <c r="BO62" s="36"/>
      <c r="BP62" s="36"/>
      <c r="BQ62" s="36"/>
      <c r="BR62" s="36"/>
      <c r="BS62" s="36"/>
      <c r="BT62" s="36"/>
      <c r="BU62" s="36"/>
    </row>
    <row r="63" spans="1:73" s="1" customFormat="1" ht="16.5"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36"/>
      <c r="BB63" s="36"/>
      <c r="BC63" s="36"/>
      <c r="BD63" s="36"/>
      <c r="BE63" s="36"/>
      <c r="BF63" s="36"/>
      <c r="BG63" s="36"/>
      <c r="BH63" s="36"/>
      <c r="BI63" s="36"/>
      <c r="BJ63" s="36"/>
      <c r="BK63" s="36"/>
      <c r="BL63" s="36"/>
      <c r="BM63" s="36"/>
      <c r="BN63" s="36"/>
      <c r="BO63" s="36"/>
      <c r="BP63" s="36"/>
      <c r="BQ63" s="36"/>
      <c r="BR63" s="36"/>
      <c r="BS63" s="36"/>
      <c r="BT63" s="36"/>
      <c r="BU63" s="36"/>
    </row>
    <row r="64" spans="1:73" s="1" customFormat="1" ht="16.5"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36"/>
      <c r="BB64" s="36"/>
      <c r="BC64" s="36"/>
      <c r="BD64" s="36"/>
      <c r="BE64" s="36"/>
      <c r="BF64" s="36"/>
      <c r="BG64" s="36"/>
      <c r="BH64" s="36"/>
      <c r="BI64" s="36"/>
      <c r="BJ64" s="36"/>
      <c r="BK64" s="36"/>
      <c r="BL64" s="36"/>
      <c r="BM64" s="36"/>
      <c r="BN64" s="36"/>
      <c r="BO64" s="36"/>
      <c r="BP64" s="36"/>
      <c r="BQ64" s="36"/>
      <c r="BR64" s="36"/>
      <c r="BS64" s="36"/>
      <c r="BT64" s="36"/>
      <c r="BU64" s="36"/>
    </row>
    <row r="65" spans="1:256" s="1" customFormat="1" ht="16.5" x14ac:dyDescent="0.25">
      <c r="AB65" s="55" t="s">
        <v>81</v>
      </c>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36"/>
      <c r="BB65" s="36"/>
      <c r="BC65" s="36"/>
      <c r="BD65" s="36"/>
      <c r="BE65" s="36"/>
      <c r="BF65" s="36"/>
      <c r="BG65" s="36"/>
      <c r="BH65" s="36"/>
      <c r="BI65" s="36"/>
      <c r="BJ65" s="36"/>
      <c r="BK65" s="36"/>
      <c r="BL65" s="36"/>
      <c r="BM65" s="36"/>
      <c r="BN65" s="36"/>
      <c r="BO65" s="36"/>
      <c r="BP65" s="36"/>
      <c r="BQ65" s="36"/>
      <c r="BR65" s="36"/>
      <c r="BS65" s="36"/>
      <c r="BT65" s="36"/>
      <c r="BU65" s="36"/>
    </row>
    <row r="66" spans="1:256" s="1" customFormat="1" ht="16.5" x14ac:dyDescent="0.25">
      <c r="AB66" s="55" t="s">
        <v>82</v>
      </c>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36"/>
      <c r="BB66" s="36"/>
      <c r="BC66" s="36"/>
      <c r="BD66" s="36"/>
      <c r="BE66" s="36"/>
      <c r="BF66" s="36"/>
      <c r="BG66" s="36"/>
      <c r="BH66" s="36"/>
      <c r="BI66" s="36"/>
      <c r="BJ66" s="36"/>
      <c r="BK66" s="36"/>
      <c r="BL66" s="36"/>
      <c r="BM66" s="36"/>
      <c r="BN66" s="36"/>
      <c r="BO66" s="36"/>
      <c r="BP66" s="36"/>
      <c r="BQ66" s="36"/>
      <c r="BR66" s="36"/>
      <c r="BS66" s="36"/>
      <c r="BT66" s="36"/>
      <c r="BU66" s="36"/>
    </row>
    <row r="67" spans="1:256" s="1" customFormat="1" ht="16.5" x14ac:dyDescent="0.25">
      <c r="BA67" s="36"/>
      <c r="BB67" s="36"/>
      <c r="BC67" s="36"/>
      <c r="BD67" s="36"/>
      <c r="BE67" s="36"/>
      <c r="BF67" s="36"/>
      <c r="BG67" s="36"/>
      <c r="BH67" s="36"/>
      <c r="BI67" s="36"/>
      <c r="BJ67" s="36"/>
      <c r="BK67" s="36"/>
      <c r="BL67" s="36"/>
      <c r="BM67" s="36"/>
      <c r="BN67" s="36"/>
      <c r="BO67" s="36"/>
      <c r="BP67" s="36"/>
      <c r="BQ67" s="36"/>
      <c r="BR67" s="36"/>
      <c r="BS67" s="36"/>
      <c r="BT67" s="36"/>
      <c r="BU67" s="36"/>
    </row>
    <row r="68" spans="1:256" s="1" customFormat="1" ht="16.5" x14ac:dyDescent="0.25">
      <c r="BA68" s="36"/>
      <c r="BB68" s="36"/>
      <c r="BC68" s="36"/>
      <c r="BD68" s="36"/>
      <c r="BE68" s="36"/>
      <c r="BF68" s="36"/>
      <c r="BG68" s="36"/>
      <c r="BH68" s="36"/>
      <c r="BI68" s="36"/>
      <c r="BJ68" s="36"/>
      <c r="BK68" s="36"/>
      <c r="BL68" s="36"/>
      <c r="BM68" s="36"/>
      <c r="BN68" s="36"/>
      <c r="BO68" s="36"/>
      <c r="BP68" s="36"/>
      <c r="BQ68" s="36"/>
      <c r="BR68" s="36"/>
      <c r="BS68" s="36"/>
      <c r="BT68" s="36"/>
      <c r="BU68" s="36"/>
    </row>
    <row r="69" spans="1:256" s="1" customFormat="1" ht="16.5" x14ac:dyDescent="0.25">
      <c r="BA69" s="36"/>
      <c r="BB69" s="36"/>
      <c r="BC69" s="36"/>
      <c r="BD69" s="36"/>
      <c r="BE69" s="36"/>
      <c r="BF69" s="36"/>
      <c r="BG69" s="36"/>
      <c r="BH69" s="36"/>
      <c r="BI69" s="36"/>
      <c r="BJ69" s="36"/>
      <c r="BK69" s="36"/>
      <c r="BL69" s="36"/>
      <c r="BM69" s="36"/>
      <c r="BN69" s="36"/>
      <c r="BO69" s="36"/>
      <c r="BP69" s="36"/>
      <c r="BQ69" s="36"/>
      <c r="BR69" s="36"/>
      <c r="BS69" s="36"/>
      <c r="BT69" s="36"/>
      <c r="BU69" s="36"/>
    </row>
    <row r="70" spans="1:256" ht="16.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55" t="s">
        <v>97</v>
      </c>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36"/>
      <c r="BB70" s="36"/>
      <c r="BC70" s="36"/>
      <c r="BD70" s="36"/>
      <c r="BE70" s="36"/>
      <c r="BF70" s="36"/>
      <c r="BG70" s="36"/>
      <c r="BH70" s="36"/>
      <c r="BI70" s="36"/>
      <c r="BJ70" s="36"/>
      <c r="BK70" s="36"/>
      <c r="BL70" s="36"/>
      <c r="BM70" s="36"/>
      <c r="BN70" s="36"/>
      <c r="BO70" s="36"/>
      <c r="BP70" s="36"/>
      <c r="BQ70" s="36"/>
      <c r="BR70" s="36"/>
      <c r="BS70" s="36"/>
      <c r="BT70" s="36"/>
      <c r="BU70" s="36"/>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row>
  </sheetData>
  <mergeCells count="51">
    <mergeCell ref="J1:AZ5"/>
    <mergeCell ref="A61:AZ61"/>
    <mergeCell ref="A62:AZ64"/>
    <mergeCell ref="AB65:AZ65"/>
    <mergeCell ref="AB66:AZ66"/>
    <mergeCell ref="H42:AZ42"/>
    <mergeCell ref="A44:AZ45"/>
    <mergeCell ref="A46:AZ47"/>
    <mergeCell ref="A37:Q37"/>
    <mergeCell ref="I43:Y43"/>
    <mergeCell ref="H41:O41"/>
    <mergeCell ref="A35:AZ36"/>
    <mergeCell ref="G38:Q38"/>
    <mergeCell ref="AE38:AN38"/>
    <mergeCell ref="G39:AZ39"/>
    <mergeCell ref="G40:AZ40"/>
    <mergeCell ref="AB70:AZ70"/>
    <mergeCell ref="A48:AZ51"/>
    <mergeCell ref="A52:AZ54"/>
    <mergeCell ref="Z55:AZ56"/>
    <mergeCell ref="A55:Y57"/>
    <mergeCell ref="B60:Y60"/>
    <mergeCell ref="Z60:AZ60"/>
    <mergeCell ref="G29:AZ29"/>
    <mergeCell ref="G30:AZ30"/>
    <mergeCell ref="A32:AZ32"/>
    <mergeCell ref="H34:AZ34"/>
    <mergeCell ref="H33:P33"/>
    <mergeCell ref="G28:Q28"/>
    <mergeCell ref="AE28:AN28"/>
    <mergeCell ref="M12:AF12"/>
    <mergeCell ref="AG12:AZ12"/>
    <mergeCell ref="M13:AF13"/>
    <mergeCell ref="AG13:AZ13"/>
    <mergeCell ref="M14:AF14"/>
    <mergeCell ref="AG14:AZ14"/>
    <mergeCell ref="A17:AZ17"/>
    <mergeCell ref="A18:AZ18"/>
    <mergeCell ref="A22:AZ22"/>
    <mergeCell ref="A23:AZ23"/>
    <mergeCell ref="A25:AZ25"/>
    <mergeCell ref="H27:AZ27"/>
    <mergeCell ref="M11:AF11"/>
    <mergeCell ref="AG11:AZ11"/>
    <mergeCell ref="M6:AF6"/>
    <mergeCell ref="AG6:AZ6"/>
    <mergeCell ref="M7:AZ7"/>
    <mergeCell ref="M8:AZ8"/>
    <mergeCell ref="M10:AF10"/>
    <mergeCell ref="AG10:AZ10"/>
    <mergeCell ref="M9:Y9"/>
  </mergeCells>
  <pageMargins left="1" right="0.5" top="0.75" bottom="0.2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2"/>
  <sheetViews>
    <sheetView tabSelected="1" zoomScaleNormal="100" workbookViewId="0">
      <selection activeCell="AP53" sqref="AP53"/>
    </sheetView>
  </sheetViews>
  <sheetFormatPr defaultRowHeight="16.5" x14ac:dyDescent="0.25"/>
  <cols>
    <col min="1" max="52" width="1.5703125" style="1" customWidth="1"/>
    <col min="53" max="53" width="13" style="2" bestFit="1" customWidth="1"/>
    <col min="54" max="54" width="9.140625" style="2"/>
    <col min="55" max="55" width="13" style="2" bestFit="1" customWidth="1"/>
    <col min="56" max="61" width="9.140625" style="2"/>
    <col min="62" max="16384" width="9.140625" style="1"/>
  </cols>
  <sheetData>
    <row r="1" spans="1:52" s="2" customFormat="1" x14ac:dyDescent="0.25">
      <c r="M1" s="61" t="s">
        <v>101</v>
      </c>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row>
    <row r="2" spans="1:52" s="2" customFormat="1" x14ac:dyDescent="0.25">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row>
    <row r="3" spans="1:52" s="2" customFormat="1" ht="19.5" customHeight="1" x14ac:dyDescent="0.25">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row>
    <row r="4" spans="1:52" ht="19.5" customHeight="1" x14ac:dyDescent="0.3">
      <c r="A4" s="2"/>
      <c r="B4" s="2"/>
      <c r="C4" s="2"/>
      <c r="D4" s="2"/>
      <c r="E4" s="2"/>
      <c r="F4" s="2"/>
      <c r="G4" s="2"/>
      <c r="H4" s="2"/>
      <c r="I4" s="2"/>
      <c r="J4" s="2"/>
      <c r="K4" s="2"/>
      <c r="L4" s="2"/>
      <c r="M4" s="95" t="s">
        <v>54</v>
      </c>
      <c r="N4" s="95"/>
      <c r="O4" s="95"/>
      <c r="P4" s="95"/>
      <c r="Q4" s="95"/>
      <c r="R4" s="95"/>
      <c r="S4" s="95"/>
      <c r="T4" s="95"/>
      <c r="U4" s="95"/>
      <c r="V4" s="95"/>
      <c r="W4" s="95"/>
      <c r="X4" s="95"/>
      <c r="Y4" s="95"/>
      <c r="Z4" s="95"/>
      <c r="AA4" s="95"/>
      <c r="AB4" s="95"/>
      <c r="AC4" s="95"/>
      <c r="AD4" s="95"/>
      <c r="AE4" s="95"/>
      <c r="AF4" s="95"/>
      <c r="AG4" s="95" t="s">
        <v>53</v>
      </c>
      <c r="AH4" s="95"/>
      <c r="AI4" s="95"/>
      <c r="AJ4" s="95"/>
      <c r="AK4" s="95"/>
      <c r="AL4" s="95"/>
      <c r="AM4" s="95"/>
      <c r="AN4" s="95"/>
      <c r="AO4" s="95"/>
      <c r="AP4" s="95"/>
      <c r="AQ4" s="95"/>
      <c r="AR4" s="95"/>
      <c r="AS4" s="95"/>
      <c r="AT4" s="95"/>
      <c r="AU4" s="95"/>
      <c r="AV4" s="95"/>
      <c r="AW4" s="95"/>
      <c r="AX4" s="95"/>
      <c r="AY4" s="95"/>
      <c r="AZ4" s="95"/>
    </row>
    <row r="5" spans="1:52" ht="19.5" customHeight="1" x14ac:dyDescent="0.3">
      <c r="A5" s="21" t="s">
        <v>52</v>
      </c>
      <c r="B5" s="21"/>
      <c r="C5" s="21"/>
      <c r="D5" s="21"/>
      <c r="E5" s="21"/>
      <c r="F5" s="21"/>
      <c r="G5" s="21"/>
      <c r="H5" s="21"/>
      <c r="I5" s="21"/>
      <c r="J5" s="21"/>
      <c r="K5" s="21"/>
      <c r="L5" s="21"/>
      <c r="M5" s="94" t="s">
        <v>102</v>
      </c>
      <c r="N5" s="94"/>
      <c r="O5" s="94"/>
      <c r="P5" s="94"/>
      <c r="Q5" s="94"/>
      <c r="R5" s="94"/>
      <c r="S5" s="94"/>
      <c r="T5" s="94"/>
      <c r="U5" s="94"/>
      <c r="V5" s="94"/>
      <c r="W5" s="94"/>
      <c r="X5" s="94"/>
      <c r="Y5" s="94"/>
      <c r="Z5" s="94"/>
      <c r="AA5" s="94"/>
      <c r="AB5" s="94"/>
      <c r="AC5" s="94"/>
      <c r="AD5" s="94"/>
      <c r="AE5" s="94"/>
      <c r="AF5" s="94"/>
      <c r="AG5" s="94" t="s">
        <v>103</v>
      </c>
      <c r="AH5" s="94"/>
      <c r="AI5" s="94"/>
      <c r="AJ5" s="94"/>
      <c r="AK5" s="94"/>
      <c r="AL5" s="94"/>
      <c r="AM5" s="94"/>
      <c r="AN5" s="94"/>
      <c r="AO5" s="94"/>
      <c r="AP5" s="94"/>
      <c r="AQ5" s="94"/>
      <c r="AR5" s="94"/>
      <c r="AS5" s="94"/>
      <c r="AT5" s="94"/>
      <c r="AU5" s="94"/>
      <c r="AV5" s="94"/>
      <c r="AW5" s="94"/>
      <c r="AX5" s="94"/>
      <c r="AY5" s="94"/>
      <c r="AZ5" s="94"/>
    </row>
    <row r="6" spans="1:52" ht="19.5" customHeight="1" x14ac:dyDescent="0.3">
      <c r="A6" s="21" t="s">
        <v>51</v>
      </c>
      <c r="B6" s="21"/>
      <c r="C6" s="21"/>
      <c r="D6" s="21"/>
      <c r="E6" s="21"/>
      <c r="F6" s="21"/>
      <c r="G6" s="21"/>
      <c r="H6" s="21"/>
      <c r="I6" s="21"/>
      <c r="J6" s="21"/>
      <c r="K6" s="21"/>
      <c r="L6" s="21"/>
      <c r="M6" s="92">
        <v>34383</v>
      </c>
      <c r="N6" s="94"/>
      <c r="O6" s="94"/>
      <c r="P6" s="94"/>
      <c r="Q6" s="94"/>
      <c r="R6" s="94"/>
      <c r="S6" s="94"/>
      <c r="T6" s="94"/>
      <c r="U6" s="94"/>
      <c r="V6" s="94"/>
      <c r="W6" s="94"/>
      <c r="X6" s="94"/>
      <c r="Y6" s="94"/>
      <c r="Z6" s="94"/>
      <c r="AA6" s="94"/>
      <c r="AB6" s="94"/>
      <c r="AC6" s="94"/>
      <c r="AD6" s="94"/>
      <c r="AE6" s="94"/>
      <c r="AF6" s="94"/>
      <c r="AG6" s="92">
        <v>37366</v>
      </c>
      <c r="AH6" s="94"/>
      <c r="AI6" s="94"/>
      <c r="AJ6" s="94"/>
      <c r="AK6" s="94"/>
      <c r="AL6" s="94"/>
      <c r="AM6" s="94"/>
      <c r="AN6" s="94"/>
      <c r="AO6" s="94"/>
      <c r="AP6" s="94"/>
      <c r="AQ6" s="94"/>
      <c r="AR6" s="94"/>
      <c r="AS6" s="94"/>
      <c r="AT6" s="94"/>
      <c r="AU6" s="94"/>
      <c r="AV6" s="94"/>
      <c r="AW6" s="94"/>
      <c r="AX6" s="94"/>
      <c r="AY6" s="94"/>
      <c r="AZ6" s="94"/>
    </row>
    <row r="7" spans="1:52" ht="19.5" customHeight="1" x14ac:dyDescent="0.3">
      <c r="A7" s="21" t="s">
        <v>50</v>
      </c>
      <c r="B7" s="21"/>
      <c r="C7" s="21"/>
      <c r="D7" s="21"/>
      <c r="E7" s="21"/>
      <c r="F7" s="21"/>
      <c r="G7" s="21"/>
      <c r="H7" s="21"/>
      <c r="I7" s="21"/>
      <c r="J7" s="21"/>
      <c r="K7" s="21"/>
      <c r="L7" s="21"/>
      <c r="M7" s="94" t="s">
        <v>104</v>
      </c>
      <c r="N7" s="94"/>
      <c r="O7" s="94"/>
      <c r="P7" s="94"/>
      <c r="Q7" s="94"/>
      <c r="R7" s="94"/>
      <c r="S7" s="94"/>
      <c r="T7" s="94"/>
      <c r="U7" s="94"/>
      <c r="V7" s="94"/>
      <c r="W7" s="94"/>
      <c r="X7" s="94"/>
      <c r="Y7" s="94"/>
      <c r="Z7" s="94"/>
      <c r="AA7" s="94"/>
      <c r="AB7" s="94"/>
      <c r="AC7" s="94"/>
      <c r="AD7" s="94"/>
      <c r="AE7" s="94"/>
      <c r="AF7" s="94"/>
      <c r="AG7" s="94" t="s">
        <v>105</v>
      </c>
      <c r="AH7" s="94"/>
      <c r="AI7" s="94"/>
      <c r="AJ7" s="94"/>
      <c r="AK7" s="94"/>
      <c r="AL7" s="94"/>
      <c r="AM7" s="94"/>
      <c r="AN7" s="94"/>
      <c r="AO7" s="94"/>
      <c r="AP7" s="94"/>
      <c r="AQ7" s="94"/>
      <c r="AR7" s="94"/>
      <c r="AS7" s="94"/>
      <c r="AT7" s="94"/>
      <c r="AU7" s="94"/>
      <c r="AV7" s="94"/>
      <c r="AW7" s="94"/>
      <c r="AX7" s="94"/>
      <c r="AY7" s="94"/>
      <c r="AZ7" s="94"/>
    </row>
    <row r="8" spans="1:52" ht="19.5" customHeight="1" x14ac:dyDescent="0.3">
      <c r="A8" s="21" t="s">
        <v>29</v>
      </c>
      <c r="B8" s="21"/>
      <c r="C8" s="21"/>
      <c r="D8" s="21"/>
      <c r="E8" s="21"/>
      <c r="F8" s="21"/>
      <c r="G8" s="21"/>
      <c r="H8" s="21"/>
      <c r="I8" s="21"/>
      <c r="J8" s="21"/>
      <c r="K8" s="21"/>
      <c r="L8" s="21"/>
      <c r="M8" s="91" t="s">
        <v>106</v>
      </c>
      <c r="N8" s="91"/>
      <c r="O8" s="91"/>
      <c r="P8" s="91"/>
      <c r="Q8" s="91"/>
      <c r="R8" s="91"/>
      <c r="S8" s="91"/>
      <c r="T8" s="91"/>
      <c r="U8" s="91"/>
      <c r="V8" s="91"/>
      <c r="W8" s="91"/>
      <c r="X8" s="91"/>
      <c r="Y8" s="91"/>
      <c r="Z8" s="91"/>
      <c r="AA8" s="91"/>
      <c r="AB8" s="91"/>
      <c r="AC8" s="91"/>
      <c r="AD8" s="91"/>
      <c r="AE8" s="91"/>
      <c r="AF8" s="91"/>
      <c r="AG8" s="91" t="s">
        <v>107</v>
      </c>
      <c r="AH8" s="91"/>
      <c r="AI8" s="91"/>
      <c r="AJ8" s="91"/>
      <c r="AK8" s="91"/>
      <c r="AL8" s="91"/>
      <c r="AM8" s="91"/>
      <c r="AN8" s="91"/>
      <c r="AO8" s="91"/>
      <c r="AP8" s="91"/>
      <c r="AQ8" s="91"/>
      <c r="AR8" s="91"/>
      <c r="AS8" s="91"/>
      <c r="AT8" s="91"/>
      <c r="AU8" s="91"/>
      <c r="AV8" s="91"/>
      <c r="AW8" s="91"/>
      <c r="AX8" s="91"/>
      <c r="AY8" s="91"/>
      <c r="AZ8" s="91"/>
    </row>
    <row r="9" spans="1:52" ht="19.5" customHeight="1" x14ac:dyDescent="0.3">
      <c r="A9" s="21" t="s">
        <v>36</v>
      </c>
      <c r="B9" s="21"/>
      <c r="C9" s="21"/>
      <c r="D9" s="21"/>
      <c r="E9" s="21"/>
      <c r="F9" s="21"/>
      <c r="G9" s="21"/>
      <c r="H9" s="21"/>
      <c r="I9" s="21"/>
      <c r="J9" s="21"/>
      <c r="K9" s="21"/>
      <c r="L9" s="21"/>
      <c r="M9" s="92">
        <v>42760</v>
      </c>
      <c r="N9" s="94"/>
      <c r="O9" s="94"/>
      <c r="P9" s="94"/>
      <c r="Q9" s="94"/>
      <c r="R9" s="94"/>
      <c r="S9" s="94"/>
      <c r="T9" s="94"/>
      <c r="U9" s="94"/>
      <c r="V9" s="94"/>
      <c r="W9" s="94"/>
      <c r="X9" s="94"/>
      <c r="Y9" s="94"/>
      <c r="Z9" s="94"/>
      <c r="AA9" s="94"/>
      <c r="AB9" s="94"/>
      <c r="AC9" s="94"/>
      <c r="AD9" s="94"/>
      <c r="AE9" s="94"/>
      <c r="AF9" s="94"/>
      <c r="AG9" s="92">
        <v>42394</v>
      </c>
      <c r="AH9" s="94"/>
      <c r="AI9" s="94"/>
      <c r="AJ9" s="94"/>
      <c r="AK9" s="94"/>
      <c r="AL9" s="94"/>
      <c r="AM9" s="94"/>
      <c r="AN9" s="94"/>
      <c r="AO9" s="94"/>
      <c r="AP9" s="94"/>
      <c r="AQ9" s="94"/>
      <c r="AR9" s="94"/>
      <c r="AS9" s="94"/>
      <c r="AT9" s="94"/>
      <c r="AU9" s="94"/>
      <c r="AV9" s="94"/>
      <c r="AW9" s="94"/>
      <c r="AX9" s="94"/>
      <c r="AY9" s="94"/>
      <c r="AZ9" s="94"/>
    </row>
    <row r="10" spans="1:52" ht="19.5" customHeight="1" x14ac:dyDescent="0.3">
      <c r="A10" s="21" t="s">
        <v>27</v>
      </c>
      <c r="B10" s="21"/>
      <c r="C10" s="21"/>
      <c r="D10" s="21"/>
      <c r="E10" s="21"/>
      <c r="F10" s="21"/>
      <c r="G10" s="21"/>
      <c r="H10" s="21"/>
      <c r="I10" s="21"/>
      <c r="J10" s="21"/>
      <c r="K10" s="21"/>
      <c r="L10" s="21"/>
      <c r="M10" s="94" t="s">
        <v>44</v>
      </c>
      <c r="N10" s="94"/>
      <c r="O10" s="94"/>
      <c r="P10" s="94"/>
      <c r="Q10" s="94"/>
      <c r="R10" s="94"/>
      <c r="S10" s="94"/>
      <c r="T10" s="94"/>
      <c r="U10" s="94"/>
      <c r="V10" s="94"/>
      <c r="W10" s="94"/>
      <c r="X10" s="94"/>
      <c r="Y10" s="94"/>
      <c r="Z10" s="94"/>
      <c r="AA10" s="94"/>
      <c r="AB10" s="94"/>
      <c r="AC10" s="94"/>
      <c r="AD10" s="94"/>
      <c r="AE10" s="94"/>
      <c r="AF10" s="94"/>
      <c r="AG10" s="94" t="s">
        <v>44</v>
      </c>
      <c r="AH10" s="94"/>
      <c r="AI10" s="94"/>
      <c r="AJ10" s="94"/>
      <c r="AK10" s="94"/>
      <c r="AL10" s="94"/>
      <c r="AM10" s="94"/>
      <c r="AN10" s="94"/>
      <c r="AO10" s="94"/>
      <c r="AP10" s="94"/>
      <c r="AQ10" s="94"/>
      <c r="AR10" s="94"/>
      <c r="AS10" s="94"/>
      <c r="AT10" s="94"/>
      <c r="AU10" s="94"/>
      <c r="AV10" s="94"/>
      <c r="AW10" s="94"/>
      <c r="AX10" s="94"/>
      <c r="AY10" s="94"/>
      <c r="AZ10" s="94"/>
    </row>
    <row r="11" spans="1:52" ht="19.5" customHeight="1" x14ac:dyDescent="0.3">
      <c r="A11" s="21" t="s">
        <v>49</v>
      </c>
      <c r="B11" s="21"/>
      <c r="C11" s="21"/>
      <c r="D11" s="21"/>
      <c r="E11" s="21"/>
      <c r="F11" s="21"/>
      <c r="G11" s="21"/>
      <c r="H11" s="21"/>
      <c r="I11" s="21"/>
      <c r="J11" s="21"/>
      <c r="K11" s="21"/>
      <c r="L11" s="21"/>
      <c r="M11" s="94" t="s">
        <v>108</v>
      </c>
      <c r="N11" s="94"/>
      <c r="O11" s="94"/>
      <c r="P11" s="94"/>
      <c r="Q11" s="94"/>
      <c r="R11" s="94"/>
      <c r="S11" s="94"/>
      <c r="T11" s="94"/>
      <c r="U11" s="94"/>
      <c r="V11" s="94"/>
      <c r="W11" s="94"/>
      <c r="X11" s="94"/>
      <c r="Y11" s="94"/>
      <c r="Z11" s="94"/>
      <c r="AA11" s="94"/>
      <c r="AB11" s="94"/>
      <c r="AC11" s="94"/>
      <c r="AD11" s="94"/>
      <c r="AE11" s="94"/>
      <c r="AF11" s="94"/>
      <c r="AG11" s="94" t="s">
        <v>109</v>
      </c>
      <c r="AH11" s="94"/>
      <c r="AI11" s="94"/>
      <c r="AJ11" s="94"/>
      <c r="AK11" s="94"/>
      <c r="AL11" s="94"/>
      <c r="AM11" s="94"/>
      <c r="AN11" s="94"/>
      <c r="AO11" s="94"/>
      <c r="AP11" s="94"/>
      <c r="AQ11" s="94"/>
      <c r="AR11" s="94"/>
      <c r="AS11" s="94"/>
      <c r="AT11" s="94"/>
      <c r="AU11" s="94"/>
      <c r="AV11" s="94"/>
      <c r="AW11" s="94"/>
      <c r="AX11" s="94"/>
      <c r="AY11" s="94"/>
      <c r="AZ11" s="94"/>
    </row>
    <row r="12" spans="1:52" ht="19.5" customHeight="1" x14ac:dyDescent="0.3">
      <c r="A12" s="21" t="s">
        <v>48</v>
      </c>
      <c r="B12" s="21"/>
      <c r="C12" s="21"/>
      <c r="D12" s="21"/>
      <c r="E12" s="21"/>
      <c r="F12" s="21"/>
      <c r="G12" s="21"/>
      <c r="H12" s="21"/>
      <c r="I12" s="21"/>
      <c r="J12" s="21"/>
      <c r="K12" s="21"/>
      <c r="L12" s="21"/>
      <c r="M12" s="94" t="s">
        <v>108</v>
      </c>
      <c r="N12" s="94"/>
      <c r="O12" s="94"/>
      <c r="P12" s="94"/>
      <c r="Q12" s="94"/>
      <c r="R12" s="94"/>
      <c r="S12" s="94"/>
      <c r="T12" s="94"/>
      <c r="U12" s="94"/>
      <c r="V12" s="94"/>
      <c r="W12" s="94"/>
      <c r="X12" s="94"/>
      <c r="Y12" s="94"/>
      <c r="Z12" s="94"/>
      <c r="AA12" s="94"/>
      <c r="AB12" s="94"/>
      <c r="AC12" s="94"/>
      <c r="AD12" s="94"/>
      <c r="AE12" s="94"/>
      <c r="AF12" s="94"/>
      <c r="AG12" s="94" t="s">
        <v>109</v>
      </c>
      <c r="AH12" s="94"/>
      <c r="AI12" s="94"/>
      <c r="AJ12" s="94"/>
      <c r="AK12" s="94"/>
      <c r="AL12" s="94"/>
      <c r="AM12" s="94"/>
      <c r="AN12" s="94"/>
      <c r="AO12" s="94"/>
      <c r="AP12" s="94"/>
      <c r="AQ12" s="94"/>
      <c r="AR12" s="94"/>
      <c r="AS12" s="94"/>
      <c r="AT12" s="94"/>
      <c r="AU12" s="94"/>
      <c r="AV12" s="94"/>
      <c r="AW12" s="94"/>
      <c r="AX12" s="94"/>
      <c r="AY12" s="94"/>
      <c r="AZ12" s="94"/>
    </row>
    <row r="13" spans="1:52" ht="19.5" customHeight="1" x14ac:dyDescent="0.3">
      <c r="A13" s="21" t="s">
        <v>47</v>
      </c>
      <c r="B13" s="21"/>
      <c r="C13" s="21"/>
      <c r="D13" s="21"/>
      <c r="E13" s="21"/>
      <c r="F13" s="21"/>
      <c r="G13" s="21"/>
      <c r="H13" s="21"/>
      <c r="I13" s="21"/>
      <c r="J13" s="21"/>
      <c r="K13" s="21"/>
      <c r="L13" s="21"/>
      <c r="M13" s="91" t="s">
        <v>110</v>
      </c>
      <c r="N13" s="91"/>
      <c r="O13" s="91"/>
      <c r="P13" s="91"/>
      <c r="Q13" s="91"/>
      <c r="R13" s="91"/>
      <c r="S13" s="91"/>
      <c r="T13" s="91"/>
      <c r="U13" s="91"/>
      <c r="V13" s="91"/>
      <c r="W13" s="91"/>
      <c r="X13" s="91"/>
      <c r="Y13" s="91"/>
      <c r="Z13" s="91"/>
      <c r="AA13" s="91"/>
      <c r="AB13" s="91"/>
      <c r="AC13" s="91"/>
      <c r="AD13" s="91"/>
      <c r="AE13" s="91"/>
      <c r="AF13" s="91"/>
      <c r="AG13" s="91" t="s">
        <v>110</v>
      </c>
      <c r="AH13" s="91"/>
      <c r="AI13" s="91"/>
      <c r="AJ13" s="91"/>
      <c r="AK13" s="91"/>
      <c r="AL13" s="91"/>
      <c r="AM13" s="91"/>
      <c r="AN13" s="91"/>
      <c r="AO13" s="91"/>
      <c r="AP13" s="91"/>
      <c r="AQ13" s="91"/>
      <c r="AR13" s="91"/>
      <c r="AS13" s="91"/>
      <c r="AT13" s="91"/>
      <c r="AU13" s="91"/>
      <c r="AV13" s="91"/>
      <c r="AW13" s="91"/>
      <c r="AX13" s="91"/>
      <c r="AY13" s="91"/>
      <c r="AZ13" s="91"/>
    </row>
    <row r="14" spans="1:52" ht="19.5" customHeight="1" x14ac:dyDescent="0.3">
      <c r="A14" s="22" t="s">
        <v>46</v>
      </c>
      <c r="B14" s="21"/>
      <c r="C14" s="21"/>
      <c r="D14" s="21"/>
      <c r="E14" s="21"/>
      <c r="F14" s="21"/>
      <c r="G14" s="21"/>
      <c r="H14" s="21"/>
      <c r="I14" s="21"/>
      <c r="J14" s="21"/>
      <c r="K14" s="21"/>
      <c r="L14" s="21"/>
      <c r="M14" s="92">
        <v>43580</v>
      </c>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row>
    <row r="15" spans="1:52" ht="19.5" customHeight="1" x14ac:dyDescent="0.3">
      <c r="A15" s="21" t="s">
        <v>45</v>
      </c>
      <c r="B15" s="21"/>
      <c r="C15" s="21"/>
      <c r="D15" s="21"/>
      <c r="E15" s="21"/>
      <c r="F15" s="21"/>
      <c r="G15" s="21"/>
      <c r="H15" s="21"/>
      <c r="I15" s="21"/>
      <c r="J15" s="21"/>
      <c r="K15" s="21"/>
      <c r="L15" s="21"/>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row>
    <row r="16" spans="1:52" ht="19.5" customHeight="1" x14ac:dyDescent="0.3">
      <c r="A16" s="21" t="s">
        <v>111</v>
      </c>
      <c r="B16" s="21"/>
      <c r="C16" s="21"/>
      <c r="D16" s="21"/>
      <c r="E16" s="21"/>
      <c r="F16" s="21"/>
      <c r="G16" s="21"/>
      <c r="H16" s="21"/>
      <c r="I16" s="21"/>
      <c r="J16" s="21"/>
      <c r="K16" s="21"/>
      <c r="L16" s="21"/>
      <c r="M16" s="94" t="s">
        <v>112</v>
      </c>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row>
    <row r="17" spans="1:52" s="2" customFormat="1" x14ac:dyDescent="0.25">
      <c r="M17" s="2" t="s">
        <v>44</v>
      </c>
    </row>
    <row r="18" spans="1:52" s="2" customFormat="1" x14ac:dyDescent="0.25"/>
    <row r="19" spans="1:52" x14ac:dyDescent="0.25">
      <c r="AD19" s="1" t="s">
        <v>43</v>
      </c>
      <c r="AI19" s="54"/>
      <c r="AJ19" s="54"/>
      <c r="AK19" s="54"/>
      <c r="AL19" s="54"/>
      <c r="AM19" s="54"/>
      <c r="AN19" s="54"/>
      <c r="AO19" s="54"/>
      <c r="AP19" s="54"/>
      <c r="AQ19" s="54"/>
      <c r="AR19" s="54"/>
      <c r="AS19" s="54"/>
      <c r="AT19" s="54"/>
      <c r="AU19" s="54"/>
      <c r="AV19" s="54"/>
      <c r="AW19" s="54"/>
      <c r="AX19" s="54"/>
      <c r="AY19" s="54"/>
      <c r="AZ19" s="54"/>
    </row>
    <row r="23" spans="1:52" ht="18.75" x14ac:dyDescent="0.3">
      <c r="A23" s="53" t="s">
        <v>42</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row>
    <row r="24" spans="1:52" ht="18.75" x14ac:dyDescent="0.3">
      <c r="A24" s="53" t="s">
        <v>113</v>
      </c>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row>
    <row r="26" spans="1:52" x14ac:dyDescent="0.25">
      <c r="C26" s="7"/>
      <c r="G26" s="5" t="s">
        <v>41</v>
      </c>
    </row>
    <row r="27" spans="1:52" x14ac:dyDescent="0.25">
      <c r="C27" s="7"/>
    </row>
    <row r="28" spans="1:52" x14ac:dyDescent="0.25">
      <c r="A28" s="5" t="s">
        <v>40</v>
      </c>
    </row>
    <row r="29" spans="1:52" x14ac:dyDescent="0.25">
      <c r="A29" s="5" t="s">
        <v>39</v>
      </c>
    </row>
    <row r="30" spans="1:52" x14ac:dyDescent="0.25">
      <c r="A30" s="1" t="s">
        <v>38</v>
      </c>
      <c r="B30" s="40"/>
      <c r="C30" s="40"/>
      <c r="D30" s="40"/>
      <c r="E30" s="40"/>
      <c r="F30" s="40"/>
      <c r="G30" s="88" t="str">
        <f>M5</f>
        <v>Nguyễn văn A</v>
      </c>
      <c r="H30" s="88"/>
      <c r="I30" s="88"/>
      <c r="J30" s="88"/>
      <c r="K30" s="88"/>
      <c r="L30" s="88"/>
      <c r="M30" s="88"/>
      <c r="N30" s="88"/>
      <c r="O30" s="88"/>
      <c r="P30" s="88"/>
      <c r="Q30" s="88"/>
      <c r="R30" s="88"/>
      <c r="S30" s="88"/>
      <c r="T30" s="88"/>
      <c r="U30" s="40"/>
      <c r="V30" s="40"/>
      <c r="W30" s="40"/>
      <c r="X30" s="40"/>
      <c r="Y30" s="40"/>
      <c r="Z30" s="40"/>
      <c r="AA30" s="20"/>
      <c r="AB30" s="20"/>
      <c r="AC30" s="20"/>
      <c r="AD30" s="40" t="s">
        <v>31</v>
      </c>
      <c r="AE30" s="20"/>
      <c r="AF30" s="40"/>
      <c r="AG30" s="41"/>
      <c r="AH30" s="41"/>
      <c r="AI30" s="41"/>
      <c r="AJ30" s="41"/>
      <c r="AK30" s="87">
        <f>M6</f>
        <v>34383</v>
      </c>
      <c r="AL30" s="87"/>
      <c r="AM30" s="87"/>
      <c r="AN30" s="87"/>
      <c r="AO30" s="87"/>
      <c r="AP30" s="87"/>
      <c r="AQ30" s="87"/>
      <c r="AR30" s="87"/>
      <c r="AS30" s="87"/>
      <c r="AT30" s="87"/>
      <c r="AU30" s="87"/>
      <c r="AV30" s="87"/>
      <c r="AW30" s="87"/>
      <c r="AX30" s="87"/>
      <c r="AY30" s="20"/>
      <c r="AZ30" s="20"/>
    </row>
    <row r="31" spans="1:52" x14ac:dyDescent="0.25">
      <c r="A31" s="1" t="s">
        <v>37</v>
      </c>
      <c r="B31" s="40"/>
      <c r="C31" s="40"/>
      <c r="D31" s="40"/>
      <c r="E31" s="40"/>
      <c r="F31" s="40"/>
      <c r="G31" s="40"/>
      <c r="H31" s="20"/>
      <c r="I31" s="88" t="str">
        <f>M7</f>
        <v>tự do</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row>
    <row r="32" spans="1:52" x14ac:dyDescent="0.25">
      <c r="A32" s="17" t="str">
        <f>A8</f>
        <v>CMT/Thẻ căn cước/Hộ chiếu:</v>
      </c>
      <c r="B32" s="17"/>
      <c r="C32" s="17"/>
      <c r="D32" s="17"/>
      <c r="E32" s="17"/>
      <c r="F32" s="17"/>
      <c r="G32" s="17"/>
      <c r="H32" s="17"/>
      <c r="I32" s="17"/>
      <c r="J32" s="17"/>
      <c r="K32" s="17"/>
      <c r="L32" s="17"/>
      <c r="M32" s="17"/>
      <c r="N32" s="17"/>
      <c r="O32" s="17"/>
      <c r="P32" s="17"/>
      <c r="Q32" s="40"/>
      <c r="R32" s="42" t="str">
        <f>M8</f>
        <v>030126125125</v>
      </c>
      <c r="S32" s="17"/>
      <c r="T32" s="17"/>
      <c r="U32" s="17"/>
      <c r="V32" s="17"/>
      <c r="W32" s="17"/>
      <c r="X32" s="17"/>
      <c r="Y32" s="17"/>
      <c r="Z32" s="17"/>
      <c r="AA32" s="17"/>
      <c r="AB32" s="17"/>
      <c r="AC32" s="17"/>
      <c r="AD32" s="17"/>
      <c r="AE32" s="17" t="s">
        <v>36</v>
      </c>
      <c r="AF32" s="17"/>
      <c r="AG32" s="17"/>
      <c r="AH32" s="17"/>
      <c r="AI32" s="17"/>
      <c r="AJ32" s="17"/>
      <c r="AK32" s="90">
        <f>M9</f>
        <v>42760</v>
      </c>
      <c r="AL32" s="90"/>
      <c r="AM32" s="90"/>
      <c r="AN32" s="90"/>
      <c r="AO32" s="90"/>
      <c r="AP32" s="90"/>
      <c r="AQ32" s="90"/>
      <c r="AR32" s="90"/>
      <c r="AS32" s="90"/>
      <c r="AT32" s="90"/>
      <c r="AU32" s="90"/>
      <c r="AV32" s="90"/>
      <c r="AW32" s="17"/>
      <c r="AX32" s="17"/>
      <c r="AY32" s="17"/>
      <c r="AZ32" s="17"/>
    </row>
    <row r="33" spans="1:52" x14ac:dyDescent="0.25">
      <c r="A33" s="17" t="s">
        <v>27</v>
      </c>
      <c r="B33" s="17"/>
      <c r="C33" s="17"/>
      <c r="D33" s="17"/>
      <c r="E33" s="17"/>
      <c r="F33" s="17" t="str">
        <f>M10</f>
        <v>Cục CS ĐKQL cư trú và DLQG về dân cư</v>
      </c>
      <c r="G33" s="17"/>
      <c r="H33" s="17"/>
      <c r="I33" s="17"/>
      <c r="J33" s="17"/>
      <c r="K33" s="17"/>
      <c r="L33" s="17"/>
      <c r="M33" s="17"/>
      <c r="N33" s="17"/>
      <c r="O33" s="17"/>
      <c r="P33" s="17"/>
      <c r="Q33" s="42"/>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1:52" x14ac:dyDescent="0.25">
      <c r="A34" s="1" t="s">
        <v>35</v>
      </c>
      <c r="B34" s="40"/>
      <c r="C34" s="40"/>
      <c r="D34" s="40"/>
      <c r="E34" s="40"/>
      <c r="F34" s="40"/>
      <c r="G34" s="40"/>
      <c r="H34" s="40"/>
      <c r="I34" s="40"/>
      <c r="J34" s="40"/>
      <c r="K34" s="20"/>
      <c r="L34" s="88" t="str">
        <f>M12</f>
        <v>155 lạc long quân HN</v>
      </c>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row>
    <row r="35" spans="1:52" x14ac:dyDescent="0.25">
      <c r="A35" s="1" t="s">
        <v>25</v>
      </c>
      <c r="B35" s="40"/>
      <c r="C35" s="40"/>
      <c r="D35" s="40"/>
      <c r="E35" s="40"/>
      <c r="F35" s="40"/>
      <c r="G35" s="40"/>
      <c r="H35" s="40"/>
      <c r="I35" s="20"/>
      <c r="J35" s="20"/>
      <c r="K35" s="20"/>
      <c r="L35" s="88" t="str">
        <f>M11</f>
        <v>155 lạc long quân HN</v>
      </c>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row>
    <row r="36" spans="1:52" x14ac:dyDescent="0.25">
      <c r="A36" s="1" t="s">
        <v>34</v>
      </c>
      <c r="B36" s="40"/>
      <c r="C36" s="40"/>
      <c r="D36" s="40"/>
      <c r="E36" s="40"/>
      <c r="F36" s="40"/>
      <c r="G36" s="20"/>
      <c r="H36" s="20"/>
      <c r="I36" s="20"/>
      <c r="J36" s="20"/>
      <c r="K36" s="20"/>
      <c r="L36" s="89" t="str">
        <f>M13</f>
        <v>0123456789</v>
      </c>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row>
    <row r="37" spans="1:52" x14ac:dyDescent="0.25">
      <c r="A37" s="5" t="s">
        <v>33</v>
      </c>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row>
    <row r="38" spans="1:52" x14ac:dyDescent="0.25">
      <c r="A38" s="1" t="s">
        <v>32</v>
      </c>
      <c r="B38" s="40"/>
      <c r="C38" s="40"/>
      <c r="D38" s="40"/>
      <c r="E38" s="40"/>
      <c r="F38" s="40"/>
      <c r="G38" s="88" t="str">
        <f>AG5</f>
        <v>Đào Thị B</v>
      </c>
      <c r="H38" s="88"/>
      <c r="I38" s="88"/>
      <c r="J38" s="88"/>
      <c r="K38" s="88"/>
      <c r="L38" s="88"/>
      <c r="M38" s="88"/>
      <c r="N38" s="88"/>
      <c r="O38" s="88"/>
      <c r="P38" s="88"/>
      <c r="Q38" s="88"/>
      <c r="R38" s="88"/>
      <c r="S38" s="88"/>
      <c r="T38" s="88"/>
      <c r="U38" s="88"/>
      <c r="V38" s="88"/>
      <c r="W38" s="88"/>
      <c r="X38" s="88"/>
      <c r="Y38" s="88"/>
      <c r="Z38" s="88"/>
      <c r="AA38" s="88"/>
      <c r="AB38" s="88"/>
      <c r="AC38" s="88"/>
      <c r="AD38" s="40" t="s">
        <v>31</v>
      </c>
      <c r="AE38" s="40"/>
      <c r="AF38" s="40"/>
      <c r="AG38" s="40"/>
      <c r="AH38" s="40"/>
      <c r="AI38" s="40"/>
      <c r="AJ38" s="87">
        <f>AG6</f>
        <v>37366</v>
      </c>
      <c r="AK38" s="88"/>
      <c r="AL38" s="88"/>
      <c r="AM38" s="88"/>
      <c r="AN38" s="88"/>
      <c r="AO38" s="88"/>
      <c r="AP38" s="88"/>
      <c r="AQ38" s="88"/>
      <c r="AR38" s="88"/>
      <c r="AS38" s="88"/>
      <c r="AT38" s="88"/>
      <c r="AU38" s="88"/>
      <c r="AV38" s="88"/>
      <c r="AW38" s="88"/>
      <c r="AX38" s="88"/>
      <c r="AY38" s="88"/>
      <c r="AZ38" s="88"/>
    </row>
    <row r="39" spans="1:52" x14ac:dyDescent="0.25">
      <c r="A39" s="1" t="s">
        <v>30</v>
      </c>
      <c r="B39" s="40"/>
      <c r="C39" s="40"/>
      <c r="D39" s="40"/>
      <c r="E39" s="40"/>
      <c r="F39" s="40"/>
      <c r="G39" s="40"/>
      <c r="H39" s="40"/>
      <c r="I39" s="88" t="str">
        <f>AG7</f>
        <v>Kinh doanh</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row>
    <row r="40" spans="1:52" x14ac:dyDescent="0.25">
      <c r="A40" s="20" t="s">
        <v>29</v>
      </c>
      <c r="B40" s="20"/>
      <c r="C40" s="20"/>
      <c r="D40" s="20"/>
      <c r="E40" s="20"/>
      <c r="F40" s="20"/>
      <c r="G40" s="20"/>
      <c r="H40" s="20"/>
      <c r="I40" s="20"/>
      <c r="J40" s="20"/>
      <c r="K40" s="20"/>
      <c r="L40" s="20"/>
      <c r="M40" s="20"/>
      <c r="N40" s="20"/>
      <c r="O40" s="20"/>
      <c r="P40" s="20"/>
      <c r="Q40" s="40"/>
      <c r="R40" s="40"/>
      <c r="S40" s="20"/>
      <c r="T40" s="43" t="str">
        <f>AG8</f>
        <v>030123456789</v>
      </c>
      <c r="U40" s="20"/>
      <c r="V40" s="20"/>
      <c r="W40" s="20"/>
      <c r="X40" s="20"/>
      <c r="Y40" s="20"/>
      <c r="Z40" s="20"/>
      <c r="AA40" s="20"/>
      <c r="AB40" s="20"/>
      <c r="AC40" s="20"/>
      <c r="AD40" s="20"/>
      <c r="AE40" s="40"/>
      <c r="AF40" s="40"/>
      <c r="AG40" s="20" t="s">
        <v>28</v>
      </c>
      <c r="AH40" s="20"/>
      <c r="AI40" s="20"/>
      <c r="AJ40" s="20"/>
      <c r="AK40" s="40"/>
      <c r="AL40" s="41"/>
      <c r="AM40" s="41"/>
      <c r="AN40" s="87">
        <f>AG9</f>
        <v>42394</v>
      </c>
      <c r="AO40" s="87"/>
      <c r="AP40" s="87"/>
      <c r="AQ40" s="87"/>
      <c r="AR40" s="87"/>
      <c r="AS40" s="87"/>
      <c r="AT40" s="87"/>
      <c r="AU40" s="87"/>
      <c r="AV40" s="87"/>
      <c r="AW40" s="87"/>
      <c r="AX40" s="87"/>
      <c r="AY40" s="87"/>
      <c r="AZ40" s="87"/>
    </row>
    <row r="41" spans="1:52" x14ac:dyDescent="0.25">
      <c r="A41" s="17" t="s">
        <v>27</v>
      </c>
      <c r="B41" s="17"/>
      <c r="C41" s="17"/>
      <c r="D41" s="17"/>
      <c r="E41" s="17"/>
      <c r="F41" s="17" t="str">
        <f>AG10</f>
        <v>Cục CS ĐKQL cư trú và DLQG về dân cư</v>
      </c>
      <c r="G41" s="17"/>
      <c r="H41" s="17"/>
      <c r="I41" s="17"/>
      <c r="J41" s="17"/>
      <c r="K41" s="17"/>
      <c r="L41" s="17"/>
      <c r="M41" s="17"/>
      <c r="N41" s="17"/>
      <c r="O41" s="17"/>
      <c r="P41" s="17"/>
      <c r="Q41" s="42"/>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1:52" x14ac:dyDescent="0.25">
      <c r="A42" s="1" t="s">
        <v>26</v>
      </c>
      <c r="B42" s="40"/>
      <c r="C42" s="40"/>
      <c r="D42" s="40"/>
      <c r="E42" s="40"/>
      <c r="F42" s="40"/>
      <c r="G42" s="40"/>
      <c r="H42" s="40"/>
      <c r="I42" s="40"/>
      <c r="J42" s="40"/>
      <c r="K42" s="20"/>
      <c r="L42" s="88" t="str">
        <f>AG12</f>
        <v>65 ĐINH TIÊN HOÀNG</v>
      </c>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row>
    <row r="43" spans="1:52" x14ac:dyDescent="0.25">
      <c r="A43" s="1" t="s">
        <v>25</v>
      </c>
      <c r="B43" s="40"/>
      <c r="C43" s="40"/>
      <c r="D43" s="40"/>
      <c r="E43" s="40"/>
      <c r="F43" s="40"/>
      <c r="G43" s="40"/>
      <c r="H43" s="40"/>
      <c r="I43" s="40"/>
      <c r="J43" s="40"/>
      <c r="K43" s="20"/>
      <c r="L43" s="88" t="str">
        <f>AG11</f>
        <v>65 ĐINH TIÊN HOÀNG</v>
      </c>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row>
    <row r="44" spans="1:52" x14ac:dyDescent="0.25">
      <c r="A44" s="1" t="s">
        <v>24</v>
      </c>
      <c r="B44" s="40"/>
      <c r="C44" s="40"/>
      <c r="D44" s="40"/>
      <c r="E44" s="40"/>
      <c r="F44" s="40"/>
      <c r="G44" s="40"/>
      <c r="H44" s="20"/>
      <c r="I44" s="20"/>
      <c r="J44" s="20"/>
      <c r="K44" s="20"/>
      <c r="L44" s="89" t="str">
        <f>AG13</f>
        <v>0123456789</v>
      </c>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row>
    <row r="45" spans="1:52" x14ac:dyDescent="0.25">
      <c r="A45" s="5" t="s">
        <v>23</v>
      </c>
    </row>
    <row r="46" spans="1:52" x14ac:dyDescent="0.25">
      <c r="A46" s="57" t="s">
        <v>22</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row r="47" spans="1:52"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row>
    <row r="48" spans="1:52" x14ac:dyDescent="0.25">
      <c r="A48" s="57" t="s">
        <v>114</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row>
    <row r="49" spans="1:6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row>
    <row r="50" spans="1:61" s="10" customFormat="1" x14ac:dyDescent="0.25">
      <c r="A50" s="10" t="s">
        <v>115</v>
      </c>
      <c r="G50" s="56"/>
      <c r="H50" s="56"/>
      <c r="I50" s="56"/>
      <c r="J50" s="56"/>
      <c r="K50" s="56"/>
      <c r="L50" s="56"/>
      <c r="M50" s="56"/>
      <c r="N50" s="56"/>
      <c r="O50" s="56"/>
      <c r="P50" s="56"/>
      <c r="Q50" s="56"/>
      <c r="R50" s="56"/>
      <c r="S50" s="56"/>
      <c r="T50" s="4" t="s">
        <v>116</v>
      </c>
      <c r="U50" s="4"/>
      <c r="V50" s="4"/>
      <c r="W50" s="4"/>
      <c r="X50" s="4"/>
      <c r="Y50" s="4"/>
      <c r="Z50" s="56"/>
      <c r="AA50" s="56"/>
      <c r="AB50" s="56"/>
      <c r="AC50" s="56"/>
      <c r="AD50" s="56"/>
      <c r="AE50" s="56"/>
      <c r="AF50" s="56"/>
      <c r="AG50" s="56"/>
      <c r="AH50" s="56"/>
      <c r="AI50" s="56"/>
      <c r="AJ50" s="56"/>
      <c r="AK50" s="10" t="s">
        <v>117</v>
      </c>
      <c r="AP50" s="86"/>
      <c r="AQ50" s="86"/>
      <c r="AR50" s="86"/>
      <c r="AS50" s="86"/>
      <c r="AT50" s="86"/>
      <c r="AU50" s="86"/>
      <c r="AV50" s="86"/>
      <c r="AW50" s="86"/>
      <c r="AX50" s="86"/>
      <c r="AY50" s="86"/>
      <c r="AZ50" s="86"/>
      <c r="BA50" s="11"/>
      <c r="BB50" s="11"/>
      <c r="BC50" s="11"/>
      <c r="BD50" s="11"/>
      <c r="BE50" s="11"/>
      <c r="BF50" s="11"/>
      <c r="BG50" s="11"/>
      <c r="BH50" s="11"/>
      <c r="BI50" s="11"/>
    </row>
    <row r="51" spans="1:61" x14ac:dyDescent="0.25">
      <c r="C51" s="1" t="s">
        <v>118</v>
      </c>
      <c r="J51" s="39" t="e">
        <f ca="1">[1]!ipcas_vntime(AP50)</f>
        <v>#NAME?</v>
      </c>
      <c r="Z51" s="33"/>
      <c r="AA51" s="33"/>
      <c r="AB51" s="33"/>
      <c r="AC51" s="33"/>
      <c r="AD51" s="33"/>
      <c r="AE51" s="33"/>
      <c r="AF51" s="33"/>
      <c r="AG51" s="33"/>
      <c r="AH51" s="33"/>
      <c r="AI51" s="33"/>
      <c r="AJ51" s="33"/>
    </row>
    <row r="52" spans="1:61" s="10" customFormat="1" x14ac:dyDescent="0.25">
      <c r="A52" s="10" t="s">
        <v>119</v>
      </c>
      <c r="G52" s="56"/>
      <c r="H52" s="56"/>
      <c r="I52" s="56"/>
      <c r="J52" s="56"/>
      <c r="K52" s="56"/>
      <c r="L52" s="56"/>
      <c r="M52" s="56"/>
      <c r="N52" s="56"/>
      <c r="O52" s="56"/>
      <c r="P52" s="56"/>
      <c r="Q52" s="56"/>
      <c r="R52" s="56"/>
      <c r="S52" s="56"/>
      <c r="T52" s="4" t="s">
        <v>116</v>
      </c>
      <c r="U52" s="4"/>
      <c r="V52" s="4"/>
      <c r="W52" s="4"/>
      <c r="X52" s="4"/>
      <c r="Y52" s="4"/>
      <c r="Z52" s="56"/>
      <c r="AA52" s="56"/>
      <c r="AB52" s="56"/>
      <c r="AC52" s="56"/>
      <c r="AD52" s="56"/>
      <c r="AE52" s="56"/>
      <c r="AF52" s="56"/>
      <c r="AG52" s="56"/>
      <c r="AH52" s="56"/>
      <c r="AI52" s="56"/>
      <c r="AJ52" s="56"/>
      <c r="AK52" s="10" t="s">
        <v>117</v>
      </c>
      <c r="AP52" s="85"/>
      <c r="AQ52" s="85"/>
      <c r="AR52" s="85"/>
      <c r="AS52" s="85"/>
      <c r="AT52" s="85"/>
      <c r="AU52" s="85"/>
      <c r="AV52" s="85"/>
      <c r="AW52" s="85"/>
      <c r="AX52" s="85"/>
      <c r="AY52" s="85"/>
      <c r="AZ52" s="85"/>
      <c r="BA52" s="11"/>
      <c r="BB52" s="11"/>
      <c r="BC52" s="11"/>
      <c r="BD52" s="11"/>
      <c r="BE52" s="11"/>
      <c r="BF52" s="11"/>
      <c r="BG52" s="11"/>
      <c r="BH52" s="11"/>
      <c r="BI52" s="11"/>
    </row>
    <row r="53" spans="1:61" x14ac:dyDescent="0.25">
      <c r="C53" s="1" t="s">
        <v>118</v>
      </c>
      <c r="J53" s="39" t="e">
        <f ca="1">[1]!ipcas_vntime(AP52)</f>
        <v>#NAME?</v>
      </c>
      <c r="Z53" s="33"/>
      <c r="AA53" s="33"/>
      <c r="AB53" s="33"/>
      <c r="AC53" s="33"/>
      <c r="AD53" s="33"/>
      <c r="AE53" s="33"/>
      <c r="AF53" s="33"/>
      <c r="AG53" s="33"/>
      <c r="AH53" s="33"/>
      <c r="AI53" s="33"/>
      <c r="AJ53" s="33"/>
    </row>
    <row r="54" spans="1:61" s="10" customFormat="1" x14ac:dyDescent="0.25">
      <c r="A54" s="10" t="s">
        <v>120</v>
      </c>
      <c r="G54" s="56"/>
      <c r="H54" s="56"/>
      <c r="I54" s="56"/>
      <c r="J54" s="56"/>
      <c r="K54" s="56"/>
      <c r="L54" s="56"/>
      <c r="M54" s="56"/>
      <c r="N54" s="56"/>
      <c r="O54" s="56"/>
      <c r="P54" s="56"/>
      <c r="Q54" s="56"/>
      <c r="R54" s="56"/>
      <c r="S54" s="56"/>
      <c r="T54" s="4" t="s">
        <v>116</v>
      </c>
      <c r="U54" s="4"/>
      <c r="V54" s="4"/>
      <c r="W54" s="4"/>
      <c r="X54" s="4"/>
      <c r="Y54" s="4"/>
      <c r="Z54" s="56"/>
      <c r="AA54" s="56"/>
      <c r="AB54" s="56"/>
      <c r="AC54" s="56"/>
      <c r="AD54" s="56"/>
      <c r="AE54" s="56"/>
      <c r="AF54" s="56"/>
      <c r="AG54" s="56"/>
      <c r="AH54" s="56"/>
      <c r="AI54" s="56"/>
      <c r="AJ54" s="56"/>
      <c r="AK54" s="10" t="s">
        <v>117</v>
      </c>
      <c r="AP54" s="85"/>
      <c r="AQ54" s="85"/>
      <c r="AR54" s="85"/>
      <c r="AS54" s="85"/>
      <c r="AT54" s="85"/>
      <c r="AU54" s="85"/>
      <c r="AV54" s="85"/>
      <c r="AW54" s="85"/>
      <c r="AX54" s="85"/>
      <c r="AY54" s="85"/>
      <c r="AZ54" s="85"/>
      <c r="BA54" s="11"/>
      <c r="BB54" s="11"/>
      <c r="BC54" s="11"/>
      <c r="BD54" s="11"/>
      <c r="BE54" s="11"/>
      <c r="BF54" s="11"/>
      <c r="BG54" s="11"/>
      <c r="BH54" s="11"/>
      <c r="BI54" s="11"/>
    </row>
    <row r="55" spans="1:61" x14ac:dyDescent="0.25">
      <c r="C55" s="1" t="s">
        <v>118</v>
      </c>
      <c r="J55" s="39" t="e">
        <f ca="1">[1]!ipcas_vntime(AP54)</f>
        <v>#NAME?</v>
      </c>
    </row>
    <row r="56" spans="1:61" x14ac:dyDescent="0.25">
      <c r="A56" s="1" t="s">
        <v>121</v>
      </c>
      <c r="E56" s="56" t="str">
        <f>M16</f>
        <v>BỊ ỐM</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row>
    <row r="57" spans="1:61" x14ac:dyDescent="0.25">
      <c r="A57" s="5" t="s">
        <v>21</v>
      </c>
      <c r="AY57" s="14"/>
    </row>
    <row r="58" spans="1:61" x14ac:dyDescent="0.25">
      <c r="A58" s="1" t="s">
        <v>20</v>
      </c>
    </row>
    <row r="59" spans="1:61" s="10" customFormat="1" ht="18" x14ac:dyDescent="0.35">
      <c r="A59" s="13" t="s">
        <v>19</v>
      </c>
      <c r="C59" s="10" t="str">
        <f ca="1">" Từ ngày "&amp;TEXT(TODAY(),"dd/mm/yyyy")&amp;" đến ngày "&amp;" "&amp;TEXT(M14,"dd/mm/yyyy")</f>
        <v xml:space="preserve"> Từ ngày 29/03/2018 đến ngày  25/04/2019</v>
      </c>
      <c r="BA59" s="12"/>
      <c r="BB59" s="11"/>
      <c r="BC59" s="11"/>
      <c r="BD59" s="11"/>
      <c r="BE59" s="11"/>
      <c r="BF59" s="11"/>
      <c r="BG59" s="11"/>
      <c r="BH59" s="11"/>
      <c r="BI59" s="11"/>
    </row>
    <row r="60" spans="1:61" ht="18" x14ac:dyDescent="0.35">
      <c r="A60" s="9" t="s">
        <v>18</v>
      </c>
      <c r="C60" s="49" t="str">
        <f ca="1">" Từ ngày "&amp;TEXT(TODAY(),"dd/mm/yyyy")&amp;" cho đến khi Agribank tỉnh Hải Dương nhận được, xác nhận"</f>
        <v xml:space="preserve"> Từ ngày 29/03/2018 cho đến khi Agribank tỉnh Hải Dương nhận được, xác nhận</v>
      </c>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row>
    <row r="61" spans="1:61" ht="18" customHeight="1" x14ac:dyDescent="0.25">
      <c r="A61" s="57" t="s">
        <v>17</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C61" s="8"/>
    </row>
    <row r="62" spans="1:6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row>
    <row r="63" spans="1:61" x14ac:dyDescent="0.25">
      <c r="A63" s="1" t="s">
        <v>16</v>
      </c>
    </row>
    <row r="64" spans="1:61" x14ac:dyDescent="0.25">
      <c r="A64" s="5" t="s">
        <v>15</v>
      </c>
    </row>
    <row r="65" spans="1:52" x14ac:dyDescent="0.25">
      <c r="A65" s="1" t="s">
        <v>14</v>
      </c>
    </row>
    <row r="66" spans="1:52" x14ac:dyDescent="0.25">
      <c r="A66" s="57" t="s">
        <v>13</v>
      </c>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row>
    <row r="67" spans="1:52"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row>
    <row r="68" spans="1:52" x14ac:dyDescent="0.25">
      <c r="A68" s="57" t="s">
        <v>12</v>
      </c>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row>
    <row r="69" spans="1:52"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row>
    <row r="70" spans="1:52" x14ac:dyDescent="0.25">
      <c r="A70" s="57" t="s">
        <v>11</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row>
    <row r="71" spans="1:52"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row>
    <row r="72" spans="1:52" x14ac:dyDescent="0.25">
      <c r="AB72" s="7" t="str">
        <f ca="1">"Hải Dương, ngày "&amp;DAY(TODAY())&amp;" tháng "&amp;MONTH(TODAY())&amp;" năm "&amp; YEAR(TODAY())</f>
        <v>Hải Dương, ngày 29 tháng 3 năm 2018</v>
      </c>
    </row>
    <row r="73" spans="1:52" x14ac:dyDescent="0.25">
      <c r="A73" s="55" t="s">
        <v>10</v>
      </c>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t="s">
        <v>9</v>
      </c>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row>
    <row r="74" spans="1:52" ht="17.25" x14ac:dyDescent="0.3">
      <c r="A74" s="60" t="s">
        <v>8</v>
      </c>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t="s">
        <v>8</v>
      </c>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row>
    <row r="80" spans="1:52" x14ac:dyDescent="0.25">
      <c r="A80" s="54" t="str">
        <f>M5</f>
        <v>Nguyễn văn A</v>
      </c>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t="str">
        <f>AG5</f>
        <v>Đào Thị B</v>
      </c>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row>
    <row r="81" spans="1:52"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row>
    <row r="82" spans="1:52" x14ac:dyDescent="0.25">
      <c r="A82" s="55" t="s">
        <v>122</v>
      </c>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row>
  </sheetData>
  <mergeCells count="65">
    <mergeCell ref="M6:AF6"/>
    <mergeCell ref="AG6:AZ6"/>
    <mergeCell ref="M1:AZ3"/>
    <mergeCell ref="M4:AF4"/>
    <mergeCell ref="AG4:AZ4"/>
    <mergeCell ref="M5:AF5"/>
    <mergeCell ref="AG5:AZ5"/>
    <mergeCell ref="M7:AF7"/>
    <mergeCell ref="AG7:AZ7"/>
    <mergeCell ref="M8:AF8"/>
    <mergeCell ref="AG8:AZ8"/>
    <mergeCell ref="M9:AF9"/>
    <mergeCell ref="AG9:AZ9"/>
    <mergeCell ref="M10:AF10"/>
    <mergeCell ref="AG10:AZ10"/>
    <mergeCell ref="M11:AF11"/>
    <mergeCell ref="AG11:AZ11"/>
    <mergeCell ref="M12:AF12"/>
    <mergeCell ref="AG12:AZ12"/>
    <mergeCell ref="AK32:AV32"/>
    <mergeCell ref="M13:AF13"/>
    <mergeCell ref="AG13:AZ13"/>
    <mergeCell ref="M14:AZ14"/>
    <mergeCell ref="M15:AZ15"/>
    <mergeCell ref="M16:AZ16"/>
    <mergeCell ref="AI19:AZ19"/>
    <mergeCell ref="A23:AZ23"/>
    <mergeCell ref="A24:AZ24"/>
    <mergeCell ref="G30:T30"/>
    <mergeCell ref="AK30:AX30"/>
    <mergeCell ref="I31:AZ31"/>
    <mergeCell ref="A48:AZ49"/>
    <mergeCell ref="L34:AZ34"/>
    <mergeCell ref="L35:AZ35"/>
    <mergeCell ref="L36:AZ36"/>
    <mergeCell ref="G38:AC38"/>
    <mergeCell ref="AJ38:AZ38"/>
    <mergeCell ref="I39:AZ39"/>
    <mergeCell ref="AN40:AZ40"/>
    <mergeCell ref="L42:AZ42"/>
    <mergeCell ref="L43:AZ43"/>
    <mergeCell ref="L44:AZ44"/>
    <mergeCell ref="A46:AZ47"/>
    <mergeCell ref="A61:AZ62"/>
    <mergeCell ref="G50:S50"/>
    <mergeCell ref="Z50:AJ50"/>
    <mergeCell ref="AP50:AZ50"/>
    <mergeCell ref="G52:S52"/>
    <mergeCell ref="Z52:AJ52"/>
    <mergeCell ref="AP52:AZ52"/>
    <mergeCell ref="G54:S54"/>
    <mergeCell ref="Z54:AJ54"/>
    <mergeCell ref="AP54:AZ54"/>
    <mergeCell ref="E56:AZ56"/>
    <mergeCell ref="C60:AZ60"/>
    <mergeCell ref="A80:Z80"/>
    <mergeCell ref="AA80:AZ80"/>
    <mergeCell ref="A82:AZ82"/>
    <mergeCell ref="A66:AZ67"/>
    <mergeCell ref="A68:AZ69"/>
    <mergeCell ref="A70:AZ71"/>
    <mergeCell ref="A73:Z73"/>
    <mergeCell ref="AA73:AZ73"/>
    <mergeCell ref="A74:Z74"/>
    <mergeCell ref="AA74:AZ74"/>
  </mergeCells>
  <pageMargins left="1"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UQ TKTT</vt:lpstr>
      <vt:lpstr>chuyen nhuong</vt:lpstr>
      <vt:lpstr>UQ TIET KIEM TAI  AGRI</vt:lpstr>
      <vt:lpstr>'chuyen nhuong'!Print_Area</vt:lpstr>
      <vt:lpstr>'UQ TIET KIEM TAI  AGRI'!Print_Area</vt:lpstr>
      <vt:lpstr>'UQ TKTT'!Print_Area</vt:lpstr>
    </vt:vector>
  </TitlesOfParts>
  <Company>Agribank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Mat - 2300</dc:creator>
  <cp:lastModifiedBy>Nguyen Thi Mat - 2300</cp:lastModifiedBy>
  <cp:lastPrinted>2018-03-28T03:28:58Z</cp:lastPrinted>
  <dcterms:created xsi:type="dcterms:W3CDTF">2017-05-25T07:17:44Z</dcterms:created>
  <dcterms:modified xsi:type="dcterms:W3CDTF">2018-03-29T10:57:30Z</dcterms:modified>
</cp:coreProperties>
</file>