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Voltair\Vuelos Aviones\Vuelos Learjet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N19" i="1"/>
  <c r="L18" i="1"/>
  <c r="N18" i="1"/>
  <c r="L17" i="1" l="1"/>
  <c r="N17" i="1"/>
  <c r="N16" i="1" l="1"/>
  <c r="L16" i="1"/>
  <c r="L15" i="1" l="1"/>
  <c r="N15" i="1"/>
  <c r="L14" i="1"/>
  <c r="N14" i="1"/>
  <c r="L13" i="1" l="1"/>
  <c r="N13" i="1"/>
  <c r="N12" i="1"/>
  <c r="L11" i="1" l="1"/>
  <c r="N11" i="1"/>
  <c r="L23" i="1" l="1"/>
  <c r="M23" i="1"/>
  <c r="N23" i="1"/>
  <c r="L10" i="1"/>
  <c r="N10" i="1"/>
  <c r="L9" i="1" l="1"/>
  <c r="N9" i="1"/>
  <c r="L8" i="1" l="1"/>
  <c r="N8" i="1"/>
  <c r="L7" i="1" l="1"/>
  <c r="N7" i="1"/>
  <c r="N6" i="1"/>
  <c r="L6" i="1"/>
  <c r="L5" i="1" l="1"/>
  <c r="N5" i="1"/>
</calcChain>
</file>

<file path=xl/sharedStrings.xml><?xml version="1.0" encoding="utf-8"?>
<sst xmlns="http://schemas.openxmlformats.org/spreadsheetml/2006/main" count="128" uniqueCount="49">
  <si>
    <t>FECHA</t>
  </si>
  <si>
    <t>DESTINO</t>
  </si>
  <si>
    <t>ORIGEN</t>
  </si>
  <si>
    <t>SALIDA</t>
  </si>
  <si>
    <t>LLEGADA</t>
  </si>
  <si>
    <t>TIEMPO</t>
  </si>
  <si>
    <t>MILLAS NAÚTICAS</t>
  </si>
  <si>
    <t>KILÓMETROS</t>
  </si>
  <si>
    <t>Hora Local</t>
  </si>
  <si>
    <t>OACI</t>
  </si>
  <si>
    <t>IATA</t>
  </si>
  <si>
    <t>Hora ZULU</t>
  </si>
  <si>
    <t>International Air Transport Association</t>
  </si>
  <si>
    <t>Organización de Aviación Civil Internacional</t>
  </si>
  <si>
    <t>TOTALES:</t>
  </si>
  <si>
    <t>N501RS</t>
  </si>
  <si>
    <t>San Antonio</t>
  </si>
  <si>
    <t>Reynosa</t>
  </si>
  <si>
    <t>SAT</t>
  </si>
  <si>
    <t>KSAT</t>
  </si>
  <si>
    <t>REX</t>
  </si>
  <si>
    <t>MMRX</t>
  </si>
  <si>
    <t>BJX</t>
  </si>
  <si>
    <t>MMLO</t>
  </si>
  <si>
    <t>León</t>
  </si>
  <si>
    <t>Chihuahua</t>
  </si>
  <si>
    <t>CUU</t>
  </si>
  <si>
    <t>MMCU</t>
  </si>
  <si>
    <t>14:50:00 p. m.</t>
  </si>
  <si>
    <t>11 de agosto de 2025</t>
  </si>
  <si>
    <t>TLC</t>
  </si>
  <si>
    <t>MMTO</t>
  </si>
  <si>
    <t>Toluca</t>
  </si>
  <si>
    <t>12 de agosto de 2025</t>
  </si>
  <si>
    <t>PBC</t>
  </si>
  <si>
    <t>MMPB</t>
  </si>
  <si>
    <t>Puebla</t>
  </si>
  <si>
    <t>Aguascalientes</t>
  </si>
  <si>
    <t>AGU</t>
  </si>
  <si>
    <t>MMAS</t>
  </si>
  <si>
    <t>13 de agosto de 2025</t>
  </si>
  <si>
    <t>MTY</t>
  </si>
  <si>
    <t>Monterrey</t>
  </si>
  <si>
    <t>MMMY</t>
  </si>
  <si>
    <t>TGZ</t>
  </si>
  <si>
    <t>MMTG</t>
  </si>
  <si>
    <t>Tuxtla Gutiérrez</t>
  </si>
  <si>
    <t>21 de agosto de 2025</t>
  </si>
  <si>
    <t>25 de agosto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</si>
</sst>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80A]h:mm:ss\ AM/PM;@"/>
    <numFmt numFmtId="165" formatCode="[$-80A]d&quot; de &quot;mmmm&quot; de &quot;yyyy;@"/>
    <numFmt numFmtId="166" formatCode="h:mm:ss;@"/>
    <numFmt numFmtId="167" formatCode="hh:mm:ss;@"/>
    <numFmt numFmtId="168" formatCode="[h]:mm"/>
  </numFmts>
  <fonts count="6" x14ac:knownFonts="1">
    <font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8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6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 wrapText="1"/>
    </xf>
    <xf numFmtId="165" fontId="0" fillId="0" borderId="7" xfId="0" applyNumberFormat="1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0" fillId="0" borderId="0" xfId="0" applyNumberFormat="1" applyAlignment="1">
      <alignment vertical="center"/>
    </xf>
    <xf numFmtId="4" fontId="0" fillId="0" borderId="1" xfId="0" applyNumberForma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20" fontId="0" fillId="0" borderId="0" xfId="0" applyNumberFormat="1" applyAlignment="1">
      <alignment vertical="center"/>
    </xf>
    <xf numFmtId="16" fontId="0" fillId="0" borderId="0" xfId="0" applyNumberFormat="1" applyAlignment="1">
      <alignment vertical="center"/>
    </xf>
    <xf numFmtId="168" fontId="1" fillId="2" borderId="11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1" fillId="2" borderId="10" xfId="0" applyNumberFormat="1" applyFont="1" applyFill="1" applyBorder="1" applyAlignment="1">
      <alignment horizontal="center" vertical="center"/>
    </xf>
    <xf numFmtId="166" fontId="1" fillId="2" borderId="11" xfId="0" applyNumberFormat="1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7"/>
  <sheetViews>
    <sheetView tabSelected="1" workbookViewId="0">
      <selection activeCell="I28" sqref="I28"/>
    </sheetView>
  </sheetViews>
  <sheetFormatPr baseColWidth="10" defaultColWidth="9.140625" defaultRowHeight="15" x14ac:dyDescent="0.25"/>
  <cols>
    <col min="1" max="1" width="19.7109375" style="1" customWidth="1"/>
    <col min="2" max="2" width="12.5703125" style="1" customWidth="1"/>
    <col min="3" max="3" width="9.140625" style="1"/>
    <col min="4" max="4" width="12.42578125" style="1" customWidth="1"/>
    <col min="5" max="5" width="9.140625" style="1"/>
    <col min="6" max="7" width="16.7109375" style="1" customWidth="1"/>
    <col min="8" max="10" width="14.140625" style="1" customWidth="1"/>
    <col min="11" max="11" width="10.28515625" style="1" bestFit="1" customWidth="1"/>
    <col min="12" max="12" width="12.42578125" style="1" customWidth="1"/>
    <col min="13" max="13" width="13.28515625" style="1" customWidth="1"/>
    <col min="14" max="14" width="17" style="1" customWidth="1"/>
    <col min="15" max="17" width="9.140625" style="1"/>
    <col min="18" max="18" width="9.7109375" style="1" customWidth="1"/>
    <col min="19" max="16384" width="9.140625" style="1"/>
  </cols>
  <sheetData>
    <row r="1" spans="1:17" ht="15.75" thickBot="1" x14ac:dyDescent="0.3"/>
    <row r="2" spans="1:17" ht="29.25" customHeight="1" thickBot="1" x14ac:dyDescent="0.3">
      <c r="B2" s="47" t="s">
        <v>12</v>
      </c>
      <c r="C2" s="48"/>
      <c r="D2" s="49" t="s">
        <v>13</v>
      </c>
      <c r="E2" s="50"/>
      <c r="N2" s="25" t="s">
        <v>15</v>
      </c>
    </row>
    <row r="3" spans="1:17" ht="31.5" customHeight="1" x14ac:dyDescent="0.25">
      <c r="A3" s="53" t="s">
        <v>0</v>
      </c>
      <c r="B3" s="28" t="s">
        <v>1</v>
      </c>
      <c r="C3" s="28" t="s">
        <v>2</v>
      </c>
      <c r="D3" s="28" t="s">
        <v>1</v>
      </c>
      <c r="E3" s="28" t="s">
        <v>2</v>
      </c>
      <c r="F3" s="55" t="s">
        <v>1</v>
      </c>
      <c r="G3" s="55" t="s">
        <v>2</v>
      </c>
      <c r="H3" s="28" t="s">
        <v>3</v>
      </c>
      <c r="I3" s="28" t="s">
        <v>4</v>
      </c>
      <c r="J3" s="28" t="s">
        <v>3</v>
      </c>
      <c r="K3" s="28" t="s">
        <v>4</v>
      </c>
      <c r="L3" s="55" t="s">
        <v>5</v>
      </c>
      <c r="M3" s="57" t="s">
        <v>6</v>
      </c>
      <c r="N3" s="51" t="s">
        <v>7</v>
      </c>
    </row>
    <row r="4" spans="1:17" ht="15.75" customHeight="1" thickBot="1" x14ac:dyDescent="0.3">
      <c r="A4" s="54"/>
      <c r="B4" s="29" t="s">
        <v>10</v>
      </c>
      <c r="C4" s="29" t="s">
        <v>10</v>
      </c>
      <c r="D4" s="29" t="s">
        <v>9</v>
      </c>
      <c r="E4" s="29" t="s">
        <v>9</v>
      </c>
      <c r="F4" s="56"/>
      <c r="G4" s="56"/>
      <c r="H4" s="29" t="s">
        <v>8</v>
      </c>
      <c r="I4" s="29" t="s">
        <v>8</v>
      </c>
      <c r="J4" s="29" t="s">
        <v>11</v>
      </c>
      <c r="K4" s="29" t="s">
        <v>11</v>
      </c>
      <c r="L4" s="56"/>
      <c r="M4" s="58"/>
      <c r="N4" s="52"/>
    </row>
    <row r="5" spans="1:17" ht="15.75" customHeight="1" x14ac:dyDescent="0.25">
      <c r="A5" s="21">
        <v>45874</v>
      </c>
      <c r="B5" s="30" t="s">
        <v>18</v>
      </c>
      <c r="C5" s="30" t="s">
        <v>20</v>
      </c>
      <c r="D5" s="30" t="s">
        <v>19</v>
      </c>
      <c r="E5" s="30" t="s">
        <v>21</v>
      </c>
      <c r="F5" s="30" t="s">
        <v>16</v>
      </c>
      <c r="G5" s="30" t="s">
        <v>17</v>
      </c>
      <c r="H5" s="31">
        <v>0.56597222222222221</v>
      </c>
      <c r="I5" s="31" t="s">
        <v>28</v>
      </c>
      <c r="J5" s="32">
        <v>0.81597222222222221</v>
      </c>
      <c r="K5" s="32">
        <v>0.86805555555555547</v>
      </c>
      <c r="L5" s="32">
        <f t="shared" ref="L5" si="0">K5-J5</f>
        <v>5.2083333333333259E-2</v>
      </c>
      <c r="M5" s="33">
        <v>252.77149729999999</v>
      </c>
      <c r="N5" s="34">
        <f t="shared" ref="N5:N19" si="1">M5*1.852</f>
        <v>468.13281299959999</v>
      </c>
    </row>
    <row r="6" spans="1:17" ht="15.75" customHeight="1" x14ac:dyDescent="0.25">
      <c r="A6" s="22">
        <v>45874</v>
      </c>
      <c r="B6" s="8" t="s">
        <v>20</v>
      </c>
      <c r="C6" s="8" t="s">
        <v>22</v>
      </c>
      <c r="D6" s="8" t="s">
        <v>21</v>
      </c>
      <c r="E6" s="8" t="s">
        <v>23</v>
      </c>
      <c r="F6" s="8" t="s">
        <v>17</v>
      </c>
      <c r="G6" s="8" t="s">
        <v>24</v>
      </c>
      <c r="H6" s="9">
        <v>0.66736111111111107</v>
      </c>
      <c r="I6" s="9">
        <v>0.71458333333333324</v>
      </c>
      <c r="J6" s="10">
        <v>0.91736111111111107</v>
      </c>
      <c r="K6" s="10">
        <v>0.96458333333333324</v>
      </c>
      <c r="L6" s="10">
        <f t="shared" ref="L6:L19" si="2">K6-J6</f>
        <v>4.7222222222222165E-2</v>
      </c>
      <c r="M6" s="27">
        <v>377.8562976</v>
      </c>
      <c r="N6" s="13">
        <f t="shared" si="1"/>
        <v>699.78986315520001</v>
      </c>
    </row>
    <row r="7" spans="1:17" ht="15.75" customHeight="1" x14ac:dyDescent="0.25">
      <c r="A7" s="22">
        <v>45874</v>
      </c>
      <c r="B7" s="8" t="s">
        <v>22</v>
      </c>
      <c r="C7" s="8" t="s">
        <v>26</v>
      </c>
      <c r="D7" s="8" t="s">
        <v>23</v>
      </c>
      <c r="E7" s="8" t="s">
        <v>27</v>
      </c>
      <c r="F7" s="8" t="s">
        <v>24</v>
      </c>
      <c r="G7" s="8" t="s">
        <v>25</v>
      </c>
      <c r="H7" s="9">
        <v>0.76180555555555562</v>
      </c>
      <c r="I7" s="9">
        <v>0.82708333333333339</v>
      </c>
      <c r="J7" s="10">
        <v>1.1805555555555555E-2</v>
      </c>
      <c r="K7" s="10">
        <v>7.7083333333333337E-2</v>
      </c>
      <c r="L7" s="10">
        <f t="shared" si="2"/>
        <v>6.5277777777777782E-2</v>
      </c>
      <c r="M7" s="27">
        <v>551.68188799999996</v>
      </c>
      <c r="N7" s="13">
        <f t="shared" si="1"/>
        <v>1021.714856576</v>
      </c>
    </row>
    <row r="8" spans="1:17" ht="15.75" customHeight="1" x14ac:dyDescent="0.25">
      <c r="A8" s="22">
        <v>45877</v>
      </c>
      <c r="B8" s="8" t="s">
        <v>26</v>
      </c>
      <c r="C8" s="8" t="s">
        <v>22</v>
      </c>
      <c r="D8" s="8" t="s">
        <v>27</v>
      </c>
      <c r="E8" s="8" t="s">
        <v>23</v>
      </c>
      <c r="F8" s="8" t="s">
        <v>25</v>
      </c>
      <c r="G8" s="8" t="s">
        <v>24</v>
      </c>
      <c r="H8" s="18">
        <v>0.5229166666666667</v>
      </c>
      <c r="I8" s="18">
        <v>0.58472222222222225</v>
      </c>
      <c r="J8" s="16">
        <v>0.7729166666666667</v>
      </c>
      <c r="K8" s="16">
        <v>0.83472222222222225</v>
      </c>
      <c r="L8" s="10">
        <f t="shared" si="2"/>
        <v>6.1805555555555558E-2</v>
      </c>
      <c r="M8" s="20">
        <v>534.89284277924742</v>
      </c>
      <c r="N8" s="13">
        <f t="shared" si="1"/>
        <v>990.6215448271663</v>
      </c>
    </row>
    <row r="9" spans="1:17" ht="15.75" customHeight="1" x14ac:dyDescent="0.25">
      <c r="A9" s="22" t="s">
        <v>29</v>
      </c>
      <c r="B9" s="15" t="s">
        <v>22</v>
      </c>
      <c r="C9" s="15" t="s">
        <v>30</v>
      </c>
      <c r="D9" s="15" t="s">
        <v>23</v>
      </c>
      <c r="E9" s="15" t="s">
        <v>31</v>
      </c>
      <c r="F9" s="8" t="s">
        <v>24</v>
      </c>
      <c r="G9" s="15" t="s">
        <v>32</v>
      </c>
      <c r="H9" s="18">
        <v>0.38541666666666669</v>
      </c>
      <c r="I9" s="18">
        <v>0.43611111111111112</v>
      </c>
      <c r="J9" s="16">
        <v>0.63541666666666663</v>
      </c>
      <c r="K9" s="16">
        <v>0.68611111111111101</v>
      </c>
      <c r="L9" s="17">
        <f t="shared" si="2"/>
        <v>5.0694444444444375E-2</v>
      </c>
      <c r="M9" s="20">
        <v>151.99149142906606</v>
      </c>
      <c r="N9" s="13">
        <f t="shared" si="1"/>
        <v>281.48824212663038</v>
      </c>
    </row>
    <row r="10" spans="1:17" ht="15.75" customHeight="1" x14ac:dyDescent="0.25">
      <c r="A10" s="22" t="s">
        <v>33</v>
      </c>
      <c r="B10" s="15" t="s">
        <v>30</v>
      </c>
      <c r="C10" s="15" t="s">
        <v>22</v>
      </c>
      <c r="D10" s="15" t="s">
        <v>31</v>
      </c>
      <c r="E10" s="15" t="s">
        <v>23</v>
      </c>
      <c r="F10" s="15" t="s">
        <v>32</v>
      </c>
      <c r="G10" s="8" t="s">
        <v>24</v>
      </c>
      <c r="H10" s="18">
        <v>0.42986111111111108</v>
      </c>
      <c r="I10" s="18">
        <v>0.46180555555555558</v>
      </c>
      <c r="J10" s="16">
        <v>0.67986111111111114</v>
      </c>
      <c r="K10" s="16">
        <v>0.71180555555555547</v>
      </c>
      <c r="L10" s="17">
        <f t="shared" si="2"/>
        <v>3.1944444444444331E-2</v>
      </c>
      <c r="M10" s="20">
        <v>196.46483826398836</v>
      </c>
      <c r="N10" s="13">
        <f t="shared" si="1"/>
        <v>363.85288046490643</v>
      </c>
    </row>
    <row r="11" spans="1:17" ht="15.75" customHeight="1" x14ac:dyDescent="0.25">
      <c r="A11" s="22" t="s">
        <v>33</v>
      </c>
      <c r="B11" s="15" t="s">
        <v>22</v>
      </c>
      <c r="C11" s="15" t="s">
        <v>34</v>
      </c>
      <c r="D11" s="15" t="s">
        <v>23</v>
      </c>
      <c r="E11" s="15" t="s">
        <v>35</v>
      </c>
      <c r="F11" s="15" t="s">
        <v>24</v>
      </c>
      <c r="G11" s="8" t="s">
        <v>36</v>
      </c>
      <c r="H11" s="18">
        <v>0.49374999999999997</v>
      </c>
      <c r="I11" s="18">
        <v>0.53611111111111109</v>
      </c>
      <c r="J11" s="16">
        <v>0.74375000000000002</v>
      </c>
      <c r="K11" s="16">
        <v>0.78611111111111109</v>
      </c>
      <c r="L11" s="17">
        <f t="shared" si="2"/>
        <v>4.2361111111111072E-2</v>
      </c>
      <c r="M11" s="20">
        <v>303.35561169014539</v>
      </c>
      <c r="N11" s="13">
        <f t="shared" si="1"/>
        <v>561.81459285014932</v>
      </c>
    </row>
    <row r="12" spans="1:17" ht="15.75" customHeight="1" x14ac:dyDescent="0.25">
      <c r="A12" s="22" t="s">
        <v>33</v>
      </c>
      <c r="B12" s="15" t="s">
        <v>34</v>
      </c>
      <c r="C12" s="15" t="s">
        <v>38</v>
      </c>
      <c r="D12" s="15" t="s">
        <v>35</v>
      </c>
      <c r="E12" s="15" t="s">
        <v>39</v>
      </c>
      <c r="F12" s="15" t="s">
        <v>36</v>
      </c>
      <c r="G12" s="15" t="s">
        <v>37</v>
      </c>
      <c r="H12" s="18">
        <v>0.72152777777777777</v>
      </c>
      <c r="I12" s="18">
        <v>0.77500000000000002</v>
      </c>
      <c r="J12" s="16">
        <v>0.97152777777777777</v>
      </c>
      <c r="K12" s="16">
        <v>2.4999999999999998E-2</v>
      </c>
      <c r="L12" s="17">
        <v>5.347222222222222E-2</v>
      </c>
      <c r="M12" s="20">
        <v>362.9449396853708</v>
      </c>
      <c r="N12" s="13">
        <f t="shared" si="1"/>
        <v>672.17402829730679</v>
      </c>
    </row>
    <row r="13" spans="1:17" ht="15.75" customHeight="1" x14ac:dyDescent="0.25">
      <c r="A13" s="22" t="s">
        <v>33</v>
      </c>
      <c r="B13" s="14" t="s">
        <v>38</v>
      </c>
      <c r="C13" s="14" t="s">
        <v>22</v>
      </c>
      <c r="D13" s="15" t="s">
        <v>39</v>
      </c>
      <c r="E13" s="15" t="s">
        <v>23</v>
      </c>
      <c r="F13" s="15" t="s">
        <v>37</v>
      </c>
      <c r="G13" s="15" t="s">
        <v>24</v>
      </c>
      <c r="H13" s="18">
        <v>0.84583333333333333</v>
      </c>
      <c r="I13" s="18">
        <v>0.87152777777777779</v>
      </c>
      <c r="J13" s="16">
        <v>9.5833333333333326E-2</v>
      </c>
      <c r="K13" s="16">
        <v>0.12152777777777778</v>
      </c>
      <c r="L13" s="17">
        <f t="shared" si="2"/>
        <v>2.569444444444445E-2</v>
      </c>
      <c r="M13" s="20">
        <v>91.161350825290157</v>
      </c>
      <c r="N13" s="13">
        <f t="shared" si="1"/>
        <v>168.83082172843737</v>
      </c>
      <c r="P13" s="37"/>
      <c r="Q13" s="37"/>
    </row>
    <row r="14" spans="1:17" ht="18" customHeight="1" x14ac:dyDescent="0.25">
      <c r="A14" s="22" t="s">
        <v>40</v>
      </c>
      <c r="B14" s="14" t="s">
        <v>22</v>
      </c>
      <c r="C14" s="14" t="s">
        <v>41</v>
      </c>
      <c r="D14" s="15" t="s">
        <v>23</v>
      </c>
      <c r="E14" s="15" t="s">
        <v>43</v>
      </c>
      <c r="F14" s="15" t="s">
        <v>24</v>
      </c>
      <c r="G14" s="15" t="s">
        <v>42</v>
      </c>
      <c r="H14" s="18">
        <v>0.49791666666666662</v>
      </c>
      <c r="I14" s="18">
        <v>0.54861111111111105</v>
      </c>
      <c r="J14" s="17">
        <v>0.74791666666666667</v>
      </c>
      <c r="K14" s="17">
        <v>0.79861111111111116</v>
      </c>
      <c r="L14" s="17">
        <f t="shared" si="2"/>
        <v>5.0694444444444486E-2</v>
      </c>
      <c r="M14" s="19">
        <v>382.93316858448014</v>
      </c>
      <c r="N14" s="13">
        <f t="shared" si="1"/>
        <v>709.19222821845722</v>
      </c>
    </row>
    <row r="15" spans="1:17" ht="18" customHeight="1" x14ac:dyDescent="0.25">
      <c r="A15" s="22" t="s">
        <v>40</v>
      </c>
      <c r="B15" s="7" t="s">
        <v>41</v>
      </c>
      <c r="C15" s="7" t="s">
        <v>22</v>
      </c>
      <c r="D15" s="8" t="s">
        <v>43</v>
      </c>
      <c r="E15" s="8" t="s">
        <v>23</v>
      </c>
      <c r="F15" s="8" t="s">
        <v>42</v>
      </c>
      <c r="G15" s="8" t="s">
        <v>24</v>
      </c>
      <c r="H15" s="18">
        <v>0.87569444444444444</v>
      </c>
      <c r="I15" s="9">
        <v>0.93541666666666667</v>
      </c>
      <c r="J15" s="10">
        <v>0.12569444444444444</v>
      </c>
      <c r="K15" s="10">
        <v>0.18541666666666667</v>
      </c>
      <c r="L15" s="10">
        <f t="shared" si="2"/>
        <v>5.9722222222222232E-2</v>
      </c>
      <c r="M15" s="11">
        <v>315.74394869275642</v>
      </c>
      <c r="N15" s="13">
        <f t="shared" si="1"/>
        <v>584.75779297898487</v>
      </c>
    </row>
    <row r="16" spans="1:17" ht="18" customHeight="1" x14ac:dyDescent="0.25">
      <c r="A16" s="12" t="s">
        <v>47</v>
      </c>
      <c r="B16" s="7" t="s">
        <v>22</v>
      </c>
      <c r="C16" s="7" t="s">
        <v>44</v>
      </c>
      <c r="D16" s="8" t="s">
        <v>23</v>
      </c>
      <c r="E16" s="8" t="s">
        <v>45</v>
      </c>
      <c r="F16" s="8" t="s">
        <v>24</v>
      </c>
      <c r="G16" s="8" t="s">
        <v>46</v>
      </c>
      <c r="H16" s="9">
        <v>0.31527777777777777</v>
      </c>
      <c r="I16" s="9">
        <v>0.4152777777777778</v>
      </c>
      <c r="J16" s="10">
        <v>0.56527777777777777</v>
      </c>
      <c r="K16" s="10">
        <v>0.66527777777777775</v>
      </c>
      <c r="L16" s="10">
        <f t="shared" si="2"/>
        <v>9.9999999999999978E-2</v>
      </c>
      <c r="M16" s="11">
        <v>619.61981438131227</v>
      </c>
      <c r="N16" s="13">
        <f t="shared" si="1"/>
        <v>1147.5358962341904</v>
      </c>
      <c r="P16" s="38"/>
    </row>
    <row r="17" spans="1:18" ht="18" customHeight="1" x14ac:dyDescent="0.25">
      <c r="A17" s="12" t="s">
        <v>47</v>
      </c>
      <c r="B17" s="7" t="s">
        <v>44</v>
      </c>
      <c r="C17" s="7" t="s">
        <v>22</v>
      </c>
      <c r="D17" s="8" t="s">
        <v>45</v>
      </c>
      <c r="E17" s="8" t="s">
        <v>23</v>
      </c>
      <c r="F17" s="8" t="s">
        <v>46</v>
      </c>
      <c r="G17" s="8" t="s">
        <v>24</v>
      </c>
      <c r="H17" s="9">
        <v>0.72222222222222221</v>
      </c>
      <c r="I17" s="9">
        <v>0.79722222222222217</v>
      </c>
      <c r="J17" s="10">
        <v>0.97222222222222221</v>
      </c>
      <c r="K17" s="10">
        <v>1.0472222222222223</v>
      </c>
      <c r="L17" s="10">
        <f t="shared" si="2"/>
        <v>7.5000000000000067E-2</v>
      </c>
      <c r="M17" s="11">
        <v>612.25139308519556</v>
      </c>
      <c r="N17" s="13">
        <f t="shared" si="1"/>
        <v>1133.8895799937823</v>
      </c>
    </row>
    <row r="18" spans="1:18" ht="18" customHeight="1" x14ac:dyDescent="0.25">
      <c r="A18" s="12" t="s">
        <v>48</v>
      </c>
      <c r="B18" s="8" t="s">
        <v>22</v>
      </c>
      <c r="C18" s="8" t="s">
        <v>30</v>
      </c>
      <c r="D18" s="8" t="s">
        <v>23</v>
      </c>
      <c r="E18" s="8" t="s">
        <v>31</v>
      </c>
      <c r="F18" s="8" t="s">
        <v>24</v>
      </c>
      <c r="G18" s="8" t="s">
        <v>32</v>
      </c>
      <c r="H18" s="9">
        <v>0.62777777777777777</v>
      </c>
      <c r="I18" s="9">
        <v>0.67847222222222225</v>
      </c>
      <c r="J18" s="10">
        <v>0.87777777777777777</v>
      </c>
      <c r="K18" s="10">
        <v>0.92847222222222225</v>
      </c>
      <c r="L18" s="10">
        <f t="shared" si="2"/>
        <v>5.0694444444444486E-2</v>
      </c>
      <c r="M18" s="11">
        <v>155.1125541821207</v>
      </c>
      <c r="N18" s="13">
        <f t="shared" si="1"/>
        <v>287.26845034528753</v>
      </c>
    </row>
    <row r="19" spans="1:18" ht="18" customHeight="1" x14ac:dyDescent="0.25">
      <c r="A19" s="12" t="s">
        <v>48</v>
      </c>
      <c r="B19" s="8" t="s">
        <v>30</v>
      </c>
      <c r="C19" s="8" t="s">
        <v>22</v>
      </c>
      <c r="D19" s="8" t="s">
        <v>31</v>
      </c>
      <c r="E19" s="8" t="s">
        <v>23</v>
      </c>
      <c r="F19" s="8" t="s">
        <v>32</v>
      </c>
      <c r="G19" s="8" t="s">
        <v>24</v>
      </c>
      <c r="H19" s="9">
        <v>0.87638888888888899</v>
      </c>
      <c r="I19" s="9">
        <v>0.90694444444444444</v>
      </c>
      <c r="J19" s="10">
        <v>0.12638888888888888</v>
      </c>
      <c r="K19" s="10">
        <v>0.15694444444444444</v>
      </c>
      <c r="L19" s="10">
        <f t="shared" si="2"/>
        <v>3.0555555555555558E-2</v>
      </c>
      <c r="M19" s="11">
        <v>175.95224716627604</v>
      </c>
      <c r="N19" s="13">
        <f t="shared" si="1"/>
        <v>325.86356175194322</v>
      </c>
      <c r="R19" s="26"/>
    </row>
    <row r="20" spans="1:18" ht="18" customHeight="1" x14ac:dyDescent="0.25">
      <c r="A20" s="35"/>
      <c r="B20" s="8"/>
      <c r="C20" s="8"/>
      <c r="D20" s="8"/>
      <c r="E20" s="8"/>
      <c r="F20" s="8"/>
      <c r="G20" s="8"/>
      <c r="H20" s="9"/>
      <c r="I20" s="9"/>
      <c r="J20" s="10"/>
      <c r="K20" s="10"/>
      <c r="L20" s="10"/>
      <c r="M20" s="11"/>
      <c r="N20" s="13"/>
    </row>
    <row r="21" spans="1:18" ht="18" customHeight="1" thickBot="1" x14ac:dyDescent="0.3">
      <c r="A21" s="36"/>
      <c r="B21" s="40"/>
      <c r="C21" s="40"/>
      <c r="D21" s="40"/>
      <c r="E21" s="40"/>
      <c r="F21" s="40"/>
      <c r="G21" s="40"/>
      <c r="H21" s="43"/>
      <c r="I21" s="43"/>
      <c r="J21" s="44"/>
      <c r="K21" s="44"/>
      <c r="L21" s="44"/>
      <c r="M21" s="41"/>
      <c r="N21" s="42"/>
      <c r="P21" s="26"/>
    </row>
    <row r="22" spans="1:18" ht="18" customHeight="1" thickBot="1" x14ac:dyDescent="0.3">
      <c r="A22" s="3"/>
      <c r="B22" s="4"/>
      <c r="C22" s="4"/>
      <c r="D22" s="4"/>
      <c r="E22" s="4"/>
      <c r="F22" s="4"/>
      <c r="G22" s="4"/>
      <c r="H22" s="5"/>
      <c r="I22" s="5"/>
      <c r="J22" s="6"/>
      <c r="K22" s="6"/>
      <c r="L22" s="4"/>
      <c r="M22" s="4"/>
      <c r="N22" s="4"/>
    </row>
    <row r="23" spans="1:18" ht="21.75" customHeight="1" thickBot="1" x14ac:dyDescent="0.3">
      <c r="A23" s="3"/>
      <c r="B23" s="4"/>
      <c r="C23" s="4"/>
      <c r="D23" s="4"/>
      <c r="E23" s="4"/>
      <c r="F23" s="4"/>
      <c r="G23" s="4"/>
      <c r="H23" s="5"/>
      <c r="I23" s="5"/>
      <c r="J23" s="45" t="s">
        <v>14</v>
      </c>
      <c r="K23" s="46"/>
      <c r="L23" s="39">
        <f>SUM(L5:L21)</f>
        <v>0.79722222222222205</v>
      </c>
      <c r="M23" s="23">
        <f>SUM(M5:M22)</f>
        <v>5084.7338836652498</v>
      </c>
      <c r="N23" s="24">
        <f>SUM(N5:N21)</f>
        <v>9416.9271525480417</v>
      </c>
    </row>
    <row r="24" spans="1:18" ht="18" customHeight="1" x14ac:dyDescent="0.25">
      <c r="A24" s="3"/>
      <c r="B24" s="4"/>
      <c r="C24" s="4"/>
      <c r="D24" s="4"/>
      <c r="E24" s="4"/>
      <c r="F24" s="4"/>
      <c r="G24" s="4"/>
      <c r="H24" s="5"/>
      <c r="I24" s="5"/>
      <c r="J24" s="6"/>
      <c r="K24" s="6"/>
      <c r="L24" s="4"/>
      <c r="M24" s="4"/>
      <c r="N24" s="4"/>
    </row>
    <row r="25" spans="1:18" ht="18" customHeight="1" x14ac:dyDescent="0.25">
      <c r="A25" s="3"/>
      <c r="B25" s="4"/>
      <c r="C25" s="4"/>
      <c r="D25" s="4"/>
      <c r="E25" s="4"/>
      <c r="F25" s="4"/>
      <c r="G25" s="4"/>
      <c r="H25" s="5"/>
      <c r="I25" s="5"/>
      <c r="J25" s="6"/>
      <c r="K25" s="6"/>
      <c r="L25" s="4"/>
      <c r="M25" s="4"/>
      <c r="N25" s="4"/>
    </row>
    <row r="26" spans="1:18" ht="18" customHeight="1" x14ac:dyDescent="0.25">
      <c r="A26" s="3"/>
      <c r="B26" s="4"/>
      <c r="C26" s="4"/>
      <c r="D26" s="4"/>
      <c r="E26" s="4"/>
      <c r="F26" s="4"/>
      <c r="G26" s="4"/>
      <c r="H26" s="5"/>
      <c r="I26" s="5"/>
      <c r="J26" s="6"/>
      <c r="K26" s="6"/>
      <c r="L26" s="4"/>
      <c r="M26" s="4"/>
      <c r="N26" s="4"/>
    </row>
    <row r="27" spans="1:18" ht="18" customHeight="1" x14ac:dyDescent="0.25">
      <c r="A27" s="3"/>
      <c r="B27" s="4"/>
      <c r="C27" s="4"/>
      <c r="D27" s="4"/>
      <c r="E27" s="4"/>
      <c r="F27" s="4"/>
      <c r="G27" s="4"/>
      <c r="H27" s="5"/>
      <c r="I27" s="5"/>
      <c r="J27" s="6"/>
      <c r="K27" s="6"/>
      <c r="L27" s="4"/>
      <c r="M27" s="4"/>
      <c r="N27" s="4"/>
    </row>
    <row r="28" spans="1:18" ht="18" customHeight="1" x14ac:dyDescent="0.25">
      <c r="A28" s="3"/>
      <c r="B28" s="4"/>
      <c r="C28" s="4"/>
      <c r="D28" s="4"/>
      <c r="E28" s="4"/>
      <c r="F28" s="4"/>
      <c r="G28" s="4"/>
      <c r="H28" s="5"/>
      <c r="I28" s="5"/>
      <c r="J28" s="6"/>
      <c r="K28" s="6"/>
      <c r="L28" s="4"/>
      <c r="M28" s="4"/>
      <c r="N28" s="4"/>
    </row>
    <row r="29" spans="1:18" x14ac:dyDescent="0.25">
      <c r="A29" s="3"/>
      <c r="B29" s="4"/>
      <c r="C29" s="4"/>
      <c r="D29" s="4"/>
      <c r="E29" s="4"/>
      <c r="F29" s="4"/>
      <c r="G29" s="4"/>
      <c r="H29" s="5"/>
      <c r="I29" s="5"/>
      <c r="J29" s="6"/>
      <c r="K29" s="6"/>
      <c r="L29" s="4"/>
      <c r="M29" s="4"/>
      <c r="N29" s="4"/>
    </row>
    <row r="30" spans="1:18" x14ac:dyDescent="0.25">
      <c r="A30" s="3"/>
      <c r="B30" s="4"/>
      <c r="C30" s="4"/>
      <c r="D30" s="4"/>
      <c r="E30" s="4"/>
      <c r="F30" s="4"/>
      <c r="G30" s="4"/>
      <c r="H30" s="5"/>
      <c r="I30" s="5"/>
      <c r="J30" s="6"/>
      <c r="K30" s="6"/>
      <c r="L30" s="4"/>
      <c r="M30" s="4"/>
      <c r="N30" s="4"/>
    </row>
    <row r="31" spans="1:18" x14ac:dyDescent="0.25">
      <c r="A31" s="3"/>
      <c r="B31" s="4"/>
      <c r="C31" s="4"/>
      <c r="D31" s="4"/>
      <c r="E31" s="4"/>
      <c r="F31" s="4"/>
      <c r="G31" s="4"/>
      <c r="H31" s="5"/>
      <c r="I31" s="5"/>
      <c r="J31" s="6"/>
      <c r="K31" s="6"/>
      <c r="L31" s="4"/>
      <c r="M31" s="4"/>
      <c r="N31" s="4"/>
    </row>
    <row r="32" spans="1:18" x14ac:dyDescent="0.25">
      <c r="A32" s="3"/>
      <c r="B32" s="4"/>
      <c r="C32" s="4"/>
      <c r="D32" s="4"/>
      <c r="E32" s="4"/>
      <c r="F32" s="4"/>
      <c r="G32" s="4"/>
      <c r="H32" s="5"/>
      <c r="I32" s="5"/>
      <c r="J32" s="5"/>
      <c r="K32" s="4"/>
      <c r="L32" s="4"/>
      <c r="M32" s="4"/>
      <c r="N32" s="4"/>
    </row>
    <row r="33" spans="1:14" x14ac:dyDescent="0.25">
      <c r="A33" s="3"/>
      <c r="B33" s="4"/>
      <c r="C33" s="4"/>
      <c r="D33" s="4"/>
      <c r="E33" s="4"/>
      <c r="F33" s="4"/>
      <c r="G33" s="4"/>
      <c r="H33" s="5"/>
      <c r="I33" s="5"/>
      <c r="J33" s="5"/>
      <c r="K33" s="4"/>
      <c r="L33" s="4"/>
      <c r="M33" s="4"/>
      <c r="N33" s="4"/>
    </row>
    <row r="34" spans="1:14" x14ac:dyDescent="0.25">
      <c r="A34" s="3"/>
      <c r="B34" s="4"/>
      <c r="C34" s="4"/>
      <c r="D34" s="4"/>
      <c r="E34" s="4"/>
      <c r="F34" s="4"/>
      <c r="G34" s="4"/>
      <c r="H34" s="5"/>
      <c r="I34" s="5"/>
      <c r="J34" s="5"/>
      <c r="K34" s="4"/>
      <c r="L34" s="4"/>
      <c r="M34" s="4"/>
      <c r="N34" s="4"/>
    </row>
    <row r="35" spans="1:14" x14ac:dyDescent="0.25">
      <c r="A35" s="3"/>
      <c r="B35" s="4"/>
      <c r="C35" s="4"/>
      <c r="D35" s="4"/>
      <c r="E35" s="4"/>
      <c r="F35" s="4"/>
      <c r="G35" s="4"/>
      <c r="H35" s="5"/>
      <c r="I35" s="5"/>
      <c r="J35" s="5"/>
      <c r="K35" s="4"/>
      <c r="L35" s="4"/>
      <c r="M35" s="4"/>
      <c r="N35" s="4"/>
    </row>
    <row r="36" spans="1:14" x14ac:dyDescent="0.25">
      <c r="H36" s="2"/>
      <c r="I36" s="2"/>
      <c r="J36" s="2"/>
    </row>
    <row r="37" spans="1:14" x14ac:dyDescent="0.25">
      <c r="H37" s="2"/>
      <c r="I37" s="2"/>
      <c r="J37" s="2"/>
    </row>
  </sheetData>
  <mergeCells count="9">
    <mergeCell ref="J23:K23"/>
    <mergeCell ref="B2:C2"/>
    <mergeCell ref="D2:E2"/>
    <mergeCell ref="N3:N4"/>
    <mergeCell ref="A3:A4"/>
    <mergeCell ref="F3:F4"/>
    <mergeCell ref="G3:G4"/>
    <mergeCell ref="L3:L4"/>
    <mergeCell ref="M3:M4"/>
  </mergeCells>
  <pageMargins left="0.7" right="0.7" top="0.75" bottom="0.75" header="0.3" footer="0.3"/>
  <pageSetup scale="63" fitToHeight="0" orientation="landscape" r:id="rId1"/>
  <ignoredErrors>
    <ignoredError sqref="M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Malacara Doblado</dc:creator>
  <cp:lastModifiedBy>casam</cp:lastModifiedBy>
  <cp:lastPrinted>2025-09-04T19:10:36Z</cp:lastPrinted>
  <dcterms:created xsi:type="dcterms:W3CDTF">2025-07-28T14:14:00Z</dcterms:created>
  <dcterms:modified xsi:type="dcterms:W3CDTF">2025-09-04T19:10:43Z</dcterms:modified>
</cp:coreProperties>
</file>