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Voltair\Vuelos Aviones\Vuelos Piper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N28" i="1"/>
  <c r="L27" i="1"/>
  <c r="N27" i="1"/>
  <c r="N36" i="1"/>
  <c r="L26" i="1" l="1"/>
  <c r="N26" i="1"/>
  <c r="L25" i="1" l="1"/>
  <c r="N25" i="1"/>
  <c r="L24" i="1" l="1"/>
  <c r="N24" i="1"/>
  <c r="L36" i="1" l="1"/>
  <c r="M36" i="1"/>
  <c r="L23" i="1" l="1"/>
  <c r="N23" i="1"/>
  <c r="L22" i="1" l="1"/>
  <c r="N22" i="1"/>
  <c r="L21" i="1" l="1"/>
  <c r="N21" i="1"/>
  <c r="N20" i="1" l="1"/>
  <c r="L20" i="1"/>
  <c r="N19" i="1" l="1"/>
  <c r="N18" i="1"/>
  <c r="L19" i="1"/>
  <c r="L18" i="1"/>
  <c r="L17" i="1" l="1"/>
  <c r="N17" i="1"/>
  <c r="L16" i="1" l="1"/>
  <c r="N16" i="1"/>
  <c r="N15" i="1" l="1"/>
  <c r="N14" i="1"/>
  <c r="N13" i="1"/>
  <c r="L15" i="1" l="1"/>
  <c r="L14" i="1"/>
  <c r="L13" i="1"/>
  <c r="L5" i="1" l="1"/>
  <c r="L6" i="1"/>
  <c r="L7" i="1"/>
  <c r="L8" i="1"/>
  <c r="L9" i="1"/>
  <c r="L10" i="1"/>
  <c r="L11" i="1"/>
  <c r="L12" i="1"/>
  <c r="N7" i="1"/>
  <c r="N6" i="1"/>
  <c r="N5" i="1"/>
  <c r="N11" i="1" l="1"/>
  <c r="N10" i="1"/>
  <c r="N9" i="1"/>
  <c r="N8" i="1"/>
  <c r="N12" i="1"/>
</calcChain>
</file>

<file path=xl/sharedStrings.xml><?xml version="1.0" encoding="utf-8"?>
<sst xmlns="http://schemas.openxmlformats.org/spreadsheetml/2006/main" count="177" uniqueCount="44">
  <si>
    <t>MZT</t>
  </si>
  <si>
    <t>BJX</t>
  </si>
  <si>
    <t>CSL</t>
  </si>
  <si>
    <t>PVR</t>
  </si>
  <si>
    <t>FECHA</t>
  </si>
  <si>
    <t>DESTINO</t>
  </si>
  <si>
    <t>ORIGEN</t>
  </si>
  <si>
    <t>SALIDA</t>
  </si>
  <si>
    <t>LLEGADA</t>
  </si>
  <si>
    <t>TIEMPO</t>
  </si>
  <si>
    <t>MILLAS NAÚTICAS</t>
  </si>
  <si>
    <t>KILÓMETROS</t>
  </si>
  <si>
    <t>Mazatlán</t>
  </si>
  <si>
    <t>León</t>
  </si>
  <si>
    <t>Cabos San Lucas</t>
  </si>
  <si>
    <t>Puerto Vallarta</t>
  </si>
  <si>
    <t>MMLO</t>
  </si>
  <si>
    <t>MMPR</t>
  </si>
  <si>
    <t>MMMZ</t>
  </si>
  <si>
    <t>MMSL</t>
  </si>
  <si>
    <t>Hora Local</t>
  </si>
  <si>
    <t>OACI</t>
  </si>
  <si>
    <t>IATA</t>
  </si>
  <si>
    <t>Hora ZULU</t>
  </si>
  <si>
    <t>International Air Transport Association</t>
  </si>
  <si>
    <t>Organización de Aviación Civil Internacional</t>
  </si>
  <si>
    <t>Toluca</t>
  </si>
  <si>
    <t>MMTO</t>
  </si>
  <si>
    <t>TLC</t>
  </si>
  <si>
    <t>XB-KRB</t>
  </si>
  <si>
    <t>TOTALES:</t>
  </si>
  <si>
    <t>14:35:00 p. m.</t>
  </si>
  <si>
    <t>GDL</t>
  </si>
  <si>
    <t>Guadalajara</t>
  </si>
  <si>
    <t>MMGL</t>
  </si>
  <si>
    <t>21 de agosto de 2025</t>
  </si>
  <si>
    <t>23 de agosto de 2025</t>
  </si>
  <si>
    <t>24 de agosto de 2025</t>
  </si>
  <si>
    <t>28 de agosto de 2025</t>
  </si>
  <si>
    <t>3 de septiembre de 2025</t>
  </si>
  <si>
    <t>LZC</t>
  </si>
  <si>
    <t>Lázaro Cárdenas</t>
  </si>
  <si>
    <t>MMLC</t>
  </si>
  <si>
    <t>4 de septiembre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</si>
</sst>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80A]h:mm:ss\ AM/PM;@"/>
    <numFmt numFmtId="165" formatCode="[$-80A]d&quot; de &quot;mmmm&quot; de &quot;yyyy;@"/>
    <numFmt numFmtId="166" formatCode="h:mm:ss;@"/>
    <numFmt numFmtId="167" formatCode="hh:mm:ss;@"/>
    <numFmt numFmtId="168" formatCode="[h]:mm"/>
  </numFmts>
  <fonts count="6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8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" fontId="1" fillId="2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8" fontId="1" fillId="2" borderId="6" xfId="0" applyNumberFormat="1" applyFon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4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7" fontId="0" fillId="0" borderId="21" xfId="0" applyNumberFormat="1" applyFont="1" applyBorder="1" applyAlignment="1">
      <alignment horizontal="center" vertical="center"/>
    </xf>
    <xf numFmtId="166" fontId="0" fillId="0" borderId="21" xfId="0" applyNumberFormat="1" applyFont="1" applyBorder="1" applyAlignment="1">
      <alignment horizontal="center" vertical="center"/>
    </xf>
    <xf numFmtId="4" fontId="0" fillId="0" borderId="21" xfId="0" applyNumberFormat="1" applyFont="1" applyBorder="1" applyAlignment="1">
      <alignment horizontal="center" vertical="center" wrapText="1"/>
    </xf>
    <xf numFmtId="4" fontId="0" fillId="0" borderId="22" xfId="0" applyNumberFormat="1" applyFont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abSelected="1" workbookViewId="0">
      <selection activeCell="R21" sqref="R21"/>
    </sheetView>
  </sheetViews>
  <sheetFormatPr baseColWidth="10" defaultColWidth="9.140625" defaultRowHeight="15" x14ac:dyDescent="0.25"/>
  <cols>
    <col min="1" max="1" width="24" style="1" customWidth="1"/>
    <col min="2" max="2" width="12.5703125" style="1" customWidth="1"/>
    <col min="3" max="3" width="9.140625" style="1"/>
    <col min="4" max="4" width="12.42578125" style="1" customWidth="1"/>
    <col min="5" max="5" width="9.140625" style="1"/>
    <col min="6" max="7" width="16.7109375" style="1" customWidth="1"/>
    <col min="8" max="10" width="14.140625" style="1" customWidth="1"/>
    <col min="11" max="11" width="10.28515625" style="1" bestFit="1" customWidth="1"/>
    <col min="12" max="12" width="14.42578125" style="1" customWidth="1"/>
    <col min="13" max="13" width="13.28515625" style="1" customWidth="1"/>
    <col min="14" max="14" width="17" style="1" customWidth="1"/>
    <col min="15" max="16384" width="9.140625" style="1"/>
  </cols>
  <sheetData>
    <row r="1" spans="1:14" ht="15.75" thickBot="1" x14ac:dyDescent="0.3"/>
    <row r="2" spans="1:14" ht="29.25" customHeight="1" thickBot="1" x14ac:dyDescent="0.3">
      <c r="B2" s="44" t="s">
        <v>24</v>
      </c>
      <c r="C2" s="45"/>
      <c r="D2" s="46" t="s">
        <v>25</v>
      </c>
      <c r="E2" s="47"/>
      <c r="N2" s="21" t="s">
        <v>29</v>
      </c>
    </row>
    <row r="3" spans="1:14" ht="31.5" customHeight="1" x14ac:dyDescent="0.25">
      <c r="A3" s="50" t="s">
        <v>4</v>
      </c>
      <c r="B3" s="20" t="s">
        <v>5</v>
      </c>
      <c r="C3" s="20" t="s">
        <v>6</v>
      </c>
      <c r="D3" s="20" t="s">
        <v>5</v>
      </c>
      <c r="E3" s="20" t="s">
        <v>6</v>
      </c>
      <c r="F3" s="52" t="s">
        <v>5</v>
      </c>
      <c r="G3" s="52" t="s">
        <v>6</v>
      </c>
      <c r="H3" s="20" t="s">
        <v>7</v>
      </c>
      <c r="I3" s="20" t="s">
        <v>8</v>
      </c>
      <c r="J3" s="20" t="s">
        <v>7</v>
      </c>
      <c r="K3" s="20" t="s">
        <v>8</v>
      </c>
      <c r="L3" s="52" t="s">
        <v>9</v>
      </c>
      <c r="M3" s="54" t="s">
        <v>10</v>
      </c>
      <c r="N3" s="48" t="s">
        <v>11</v>
      </c>
    </row>
    <row r="4" spans="1:14" ht="15.75" customHeight="1" thickBot="1" x14ac:dyDescent="0.3">
      <c r="A4" s="51"/>
      <c r="B4" s="22" t="s">
        <v>22</v>
      </c>
      <c r="C4" s="22" t="s">
        <v>22</v>
      </c>
      <c r="D4" s="22" t="s">
        <v>21</v>
      </c>
      <c r="E4" s="22" t="s">
        <v>21</v>
      </c>
      <c r="F4" s="53"/>
      <c r="G4" s="53"/>
      <c r="H4" s="22" t="s">
        <v>20</v>
      </c>
      <c r="I4" s="22" t="s">
        <v>20</v>
      </c>
      <c r="J4" s="22" t="s">
        <v>23</v>
      </c>
      <c r="K4" s="22" t="s">
        <v>23</v>
      </c>
      <c r="L4" s="53"/>
      <c r="M4" s="55"/>
      <c r="N4" s="49"/>
    </row>
    <row r="5" spans="1:14" ht="15.75" customHeight="1" x14ac:dyDescent="0.25">
      <c r="A5" s="24">
        <v>45857</v>
      </c>
      <c r="B5" s="25" t="s">
        <v>1</v>
      </c>
      <c r="C5" s="25" t="s">
        <v>1</v>
      </c>
      <c r="D5" s="25" t="s">
        <v>16</v>
      </c>
      <c r="E5" s="25" t="s">
        <v>16</v>
      </c>
      <c r="F5" s="25" t="s">
        <v>13</v>
      </c>
      <c r="G5" s="25" t="s">
        <v>13</v>
      </c>
      <c r="H5" s="26">
        <v>0.51666666666666672</v>
      </c>
      <c r="I5" s="26">
        <v>0.52708333333333335</v>
      </c>
      <c r="J5" s="27">
        <v>0.76666666666666661</v>
      </c>
      <c r="K5" s="27">
        <v>0.77708333333333324</v>
      </c>
      <c r="L5" s="27">
        <f t="shared" ref="L5:L17" si="0">K5-J5</f>
        <v>1.041666666666663E-2</v>
      </c>
      <c r="M5" s="28">
        <v>28.552828030000001</v>
      </c>
      <c r="N5" s="29">
        <f t="shared" ref="N5:N28" si="1">M5*1.852</f>
        <v>52.879837511560005</v>
      </c>
    </row>
    <row r="6" spans="1:14" ht="15.75" customHeight="1" x14ac:dyDescent="0.25">
      <c r="A6" s="30">
        <v>45857</v>
      </c>
      <c r="B6" s="8" t="s">
        <v>1</v>
      </c>
      <c r="C6" s="8" t="s">
        <v>3</v>
      </c>
      <c r="D6" s="8" t="s">
        <v>16</v>
      </c>
      <c r="E6" s="8" t="s">
        <v>17</v>
      </c>
      <c r="F6" s="8" t="s">
        <v>13</v>
      </c>
      <c r="G6" s="8" t="s">
        <v>15</v>
      </c>
      <c r="H6" s="9">
        <v>0.57361111111111118</v>
      </c>
      <c r="I6" s="9">
        <v>0.62916666666666665</v>
      </c>
      <c r="J6" s="10">
        <v>0.82361111111111107</v>
      </c>
      <c r="K6" s="10">
        <v>0.87916666666666676</v>
      </c>
      <c r="L6" s="10">
        <f t="shared" si="0"/>
        <v>5.5555555555555691E-2</v>
      </c>
      <c r="M6" s="11">
        <v>229.0756322</v>
      </c>
      <c r="N6" s="31">
        <f t="shared" si="1"/>
        <v>424.24807083440004</v>
      </c>
    </row>
    <row r="7" spans="1:14" ht="15.75" customHeight="1" x14ac:dyDescent="0.25">
      <c r="A7" s="30">
        <v>45859</v>
      </c>
      <c r="B7" s="8" t="s">
        <v>3</v>
      </c>
      <c r="C7" s="8" t="s">
        <v>1</v>
      </c>
      <c r="D7" s="8" t="s">
        <v>17</v>
      </c>
      <c r="E7" s="8" t="s">
        <v>16</v>
      </c>
      <c r="F7" s="8" t="s">
        <v>15</v>
      </c>
      <c r="G7" s="8" t="s">
        <v>13</v>
      </c>
      <c r="H7" s="9">
        <v>0.47152777777777777</v>
      </c>
      <c r="I7" s="9">
        <v>0.52986111111111112</v>
      </c>
      <c r="J7" s="10">
        <v>0.72152777777777777</v>
      </c>
      <c r="K7" s="10">
        <v>0.77986111111111101</v>
      </c>
      <c r="L7" s="10">
        <f t="shared" si="0"/>
        <v>5.8333333333333237E-2</v>
      </c>
      <c r="M7" s="11">
        <v>237.4810932</v>
      </c>
      <c r="N7" s="31">
        <f t="shared" si="1"/>
        <v>439.8149846064</v>
      </c>
    </row>
    <row r="8" spans="1:14" ht="15.75" customHeight="1" x14ac:dyDescent="0.25">
      <c r="A8" s="30">
        <v>45861</v>
      </c>
      <c r="B8" s="8" t="s">
        <v>1</v>
      </c>
      <c r="C8" s="8" t="s">
        <v>3</v>
      </c>
      <c r="D8" s="8" t="s">
        <v>16</v>
      </c>
      <c r="E8" s="8" t="s">
        <v>17</v>
      </c>
      <c r="F8" s="8" t="s">
        <v>13</v>
      </c>
      <c r="G8" s="8" t="s">
        <v>15</v>
      </c>
      <c r="H8" s="9">
        <v>0.46597222222222223</v>
      </c>
      <c r="I8" s="9">
        <v>0.52083333333333337</v>
      </c>
      <c r="J8" s="10">
        <v>0.71597222222222223</v>
      </c>
      <c r="K8" s="10">
        <v>0.77083333333333337</v>
      </c>
      <c r="L8" s="10">
        <f t="shared" si="0"/>
        <v>5.4861111111111138E-2</v>
      </c>
      <c r="M8" s="11">
        <v>233.88339300000001</v>
      </c>
      <c r="N8" s="31">
        <f t="shared" si="1"/>
        <v>433.15204383600002</v>
      </c>
    </row>
    <row r="9" spans="1:14" ht="15.75" customHeight="1" x14ac:dyDescent="0.25">
      <c r="A9" s="30">
        <v>45864</v>
      </c>
      <c r="B9" s="7" t="s">
        <v>3</v>
      </c>
      <c r="C9" s="7" t="s">
        <v>0</v>
      </c>
      <c r="D9" s="8" t="s">
        <v>17</v>
      </c>
      <c r="E9" s="8" t="s">
        <v>18</v>
      </c>
      <c r="F9" s="8" t="s">
        <v>15</v>
      </c>
      <c r="G9" s="8" t="s">
        <v>12</v>
      </c>
      <c r="H9" s="9">
        <v>0.43124999999999997</v>
      </c>
      <c r="I9" s="9">
        <v>0.43472222222222223</v>
      </c>
      <c r="J9" s="10">
        <v>0.68125000000000002</v>
      </c>
      <c r="K9" s="10">
        <v>0.72638888888888886</v>
      </c>
      <c r="L9" s="10">
        <f t="shared" si="0"/>
        <v>4.513888888888884E-2</v>
      </c>
      <c r="M9" s="11">
        <v>169.94021559999999</v>
      </c>
      <c r="N9" s="31">
        <f t="shared" si="1"/>
        <v>314.72927929119999</v>
      </c>
    </row>
    <row r="10" spans="1:14" ht="18" customHeight="1" x14ac:dyDescent="0.25">
      <c r="A10" s="30">
        <v>45864</v>
      </c>
      <c r="B10" s="7" t="s">
        <v>0</v>
      </c>
      <c r="C10" s="7" t="s">
        <v>2</v>
      </c>
      <c r="D10" s="8" t="s">
        <v>18</v>
      </c>
      <c r="E10" s="8" t="s">
        <v>19</v>
      </c>
      <c r="F10" s="8" t="s">
        <v>12</v>
      </c>
      <c r="G10" s="8" t="s">
        <v>14</v>
      </c>
      <c r="H10" s="9">
        <v>0.47500000000000003</v>
      </c>
      <c r="I10" s="9">
        <v>0.52708333333333335</v>
      </c>
      <c r="J10" s="10">
        <v>0.76666666666666661</v>
      </c>
      <c r="K10" s="10">
        <v>0.81874999999999998</v>
      </c>
      <c r="L10" s="10">
        <f t="shared" si="0"/>
        <v>5.208333333333337E-2</v>
      </c>
      <c r="M10" s="11">
        <v>209.5903797</v>
      </c>
      <c r="N10" s="31">
        <f t="shared" si="1"/>
        <v>388.16138320440001</v>
      </c>
    </row>
    <row r="11" spans="1:14" ht="18" customHeight="1" x14ac:dyDescent="0.25">
      <c r="A11" s="30">
        <v>45865</v>
      </c>
      <c r="B11" s="7" t="s">
        <v>2</v>
      </c>
      <c r="C11" s="7" t="s">
        <v>0</v>
      </c>
      <c r="D11" s="8" t="s">
        <v>19</v>
      </c>
      <c r="E11" s="8" t="s">
        <v>18</v>
      </c>
      <c r="F11" s="8" t="s">
        <v>14</v>
      </c>
      <c r="G11" s="8" t="s">
        <v>12</v>
      </c>
      <c r="H11" s="9">
        <v>0.47638888888888892</v>
      </c>
      <c r="I11" s="9">
        <v>0.53333333333333333</v>
      </c>
      <c r="J11" s="10">
        <v>0.7680555555555556</v>
      </c>
      <c r="K11" s="10">
        <v>0.82500000000000007</v>
      </c>
      <c r="L11" s="10">
        <f t="shared" si="0"/>
        <v>5.6944444444444464E-2</v>
      </c>
      <c r="M11" s="11">
        <v>214.67708569999999</v>
      </c>
      <c r="N11" s="31">
        <f t="shared" si="1"/>
        <v>397.58196271640003</v>
      </c>
    </row>
    <row r="12" spans="1:14" ht="18" customHeight="1" x14ac:dyDescent="0.25">
      <c r="A12" s="32">
        <v>45865</v>
      </c>
      <c r="B12" s="12" t="s">
        <v>0</v>
      </c>
      <c r="C12" s="12" t="s">
        <v>1</v>
      </c>
      <c r="D12" s="13" t="s">
        <v>18</v>
      </c>
      <c r="E12" s="13" t="s">
        <v>16</v>
      </c>
      <c r="F12" s="13" t="s">
        <v>12</v>
      </c>
      <c r="G12" s="13" t="s">
        <v>13</v>
      </c>
      <c r="H12" s="16">
        <v>0.58680555555555558</v>
      </c>
      <c r="I12" s="16">
        <v>0.71597222222222223</v>
      </c>
      <c r="J12" s="15">
        <v>0.87847222222222221</v>
      </c>
      <c r="K12" s="15">
        <v>0.96597222222222223</v>
      </c>
      <c r="L12" s="15">
        <f t="shared" si="0"/>
        <v>8.7500000000000022E-2</v>
      </c>
      <c r="M12" s="17">
        <v>313.85867300000001</v>
      </c>
      <c r="N12" s="33">
        <f t="shared" si="1"/>
        <v>581.266262396</v>
      </c>
    </row>
    <row r="13" spans="1:14" ht="18" customHeight="1" x14ac:dyDescent="0.25">
      <c r="A13" s="32">
        <v>45871</v>
      </c>
      <c r="B13" s="12" t="s">
        <v>1</v>
      </c>
      <c r="C13" s="12" t="s">
        <v>3</v>
      </c>
      <c r="D13" s="13" t="s">
        <v>16</v>
      </c>
      <c r="E13" s="13" t="s">
        <v>17</v>
      </c>
      <c r="F13" s="13" t="s">
        <v>13</v>
      </c>
      <c r="G13" s="13" t="s">
        <v>15</v>
      </c>
      <c r="H13" s="16">
        <v>0.37013888888888885</v>
      </c>
      <c r="I13" s="16">
        <v>0.4291666666666667</v>
      </c>
      <c r="J13" s="14">
        <v>0.62013888888888891</v>
      </c>
      <c r="K13" s="14">
        <v>0.6791666666666667</v>
      </c>
      <c r="L13" s="15">
        <f t="shared" si="0"/>
        <v>5.902777777777779E-2</v>
      </c>
      <c r="M13" s="18">
        <v>223.54243945552639</v>
      </c>
      <c r="N13" s="33">
        <f t="shared" si="1"/>
        <v>414.00059787163491</v>
      </c>
    </row>
    <row r="14" spans="1:14" ht="18" customHeight="1" x14ac:dyDescent="0.25">
      <c r="A14" s="32">
        <v>45872</v>
      </c>
      <c r="B14" s="13" t="s">
        <v>3</v>
      </c>
      <c r="C14" s="13" t="s">
        <v>28</v>
      </c>
      <c r="D14" s="13" t="s">
        <v>17</v>
      </c>
      <c r="E14" s="13" t="s">
        <v>27</v>
      </c>
      <c r="F14" s="13" t="s">
        <v>15</v>
      </c>
      <c r="G14" s="13" t="s">
        <v>26</v>
      </c>
      <c r="H14" s="16">
        <v>0.38055555555555554</v>
      </c>
      <c r="I14" s="16">
        <v>0.48333333333333334</v>
      </c>
      <c r="J14" s="14">
        <v>0.63055555555555554</v>
      </c>
      <c r="K14" s="14">
        <v>0.73333333333333339</v>
      </c>
      <c r="L14" s="15">
        <f t="shared" si="0"/>
        <v>0.10277777777777786</v>
      </c>
      <c r="M14" s="18">
        <v>364.85662766184504</v>
      </c>
      <c r="N14" s="33">
        <f t="shared" si="1"/>
        <v>675.71447442973704</v>
      </c>
    </row>
    <row r="15" spans="1:14" ht="18" customHeight="1" x14ac:dyDescent="0.25">
      <c r="A15" s="32">
        <v>45872</v>
      </c>
      <c r="B15" s="13" t="s">
        <v>28</v>
      </c>
      <c r="C15" s="13" t="s">
        <v>1</v>
      </c>
      <c r="D15" s="13" t="s">
        <v>27</v>
      </c>
      <c r="E15" s="13" t="s">
        <v>16</v>
      </c>
      <c r="F15" s="13" t="s">
        <v>26</v>
      </c>
      <c r="G15" s="13" t="s">
        <v>13</v>
      </c>
      <c r="H15" s="16">
        <v>0.55208333333333337</v>
      </c>
      <c r="I15" s="16">
        <v>0.59513888888888888</v>
      </c>
      <c r="J15" s="14">
        <v>0.80208333333333337</v>
      </c>
      <c r="K15" s="14">
        <v>0.84513888888888899</v>
      </c>
      <c r="L15" s="15">
        <f t="shared" si="0"/>
        <v>4.3055555555555625E-2</v>
      </c>
      <c r="M15" s="18">
        <v>168.20536891043497</v>
      </c>
      <c r="N15" s="33">
        <f t="shared" si="1"/>
        <v>311.51634322212556</v>
      </c>
    </row>
    <row r="16" spans="1:14" ht="18" customHeight="1" x14ac:dyDescent="0.25">
      <c r="A16" s="32">
        <v>45873</v>
      </c>
      <c r="B16" s="13" t="s">
        <v>1</v>
      </c>
      <c r="C16" s="13" t="s">
        <v>3</v>
      </c>
      <c r="D16" s="13" t="s">
        <v>16</v>
      </c>
      <c r="E16" s="13" t="s">
        <v>17</v>
      </c>
      <c r="F16" s="13" t="s">
        <v>13</v>
      </c>
      <c r="G16" s="13" t="s">
        <v>15</v>
      </c>
      <c r="H16" s="16">
        <v>0.64513888888888882</v>
      </c>
      <c r="I16" s="16">
        <v>0.70277777777777783</v>
      </c>
      <c r="J16" s="14">
        <v>0.89513888888888893</v>
      </c>
      <c r="K16" s="14">
        <v>0.95277777777777783</v>
      </c>
      <c r="L16" s="15">
        <f t="shared" si="0"/>
        <v>5.7638888888888906E-2</v>
      </c>
      <c r="M16" s="18">
        <v>226.03058176216919</v>
      </c>
      <c r="N16" s="33">
        <f t="shared" si="1"/>
        <v>418.60863742353735</v>
      </c>
    </row>
    <row r="17" spans="1:14" ht="18" customHeight="1" x14ac:dyDescent="0.25">
      <c r="A17" s="32">
        <v>45874</v>
      </c>
      <c r="B17" s="13" t="s">
        <v>3</v>
      </c>
      <c r="C17" s="13" t="s">
        <v>1</v>
      </c>
      <c r="D17" s="13" t="s">
        <v>17</v>
      </c>
      <c r="E17" s="13" t="s">
        <v>16</v>
      </c>
      <c r="F17" s="13" t="s">
        <v>15</v>
      </c>
      <c r="G17" s="13" t="s">
        <v>13</v>
      </c>
      <c r="H17" s="16">
        <v>0.42638888888888887</v>
      </c>
      <c r="I17" s="16">
        <v>0.49652777777777773</v>
      </c>
      <c r="J17" s="14">
        <v>0.67638888888888893</v>
      </c>
      <c r="K17" s="14">
        <v>0.74652777777777779</v>
      </c>
      <c r="L17" s="15">
        <f t="shared" si="0"/>
        <v>7.0138888888888862E-2</v>
      </c>
      <c r="M17" s="18">
        <v>241.0487551404033</v>
      </c>
      <c r="N17" s="33">
        <f t="shared" si="1"/>
        <v>446.42229452002692</v>
      </c>
    </row>
    <row r="18" spans="1:14" ht="18" customHeight="1" x14ac:dyDescent="0.25">
      <c r="A18" s="32">
        <v>45878</v>
      </c>
      <c r="B18" s="13" t="s">
        <v>1</v>
      </c>
      <c r="C18" s="13" t="s">
        <v>3</v>
      </c>
      <c r="D18" s="13" t="s">
        <v>16</v>
      </c>
      <c r="E18" s="13" t="s">
        <v>17</v>
      </c>
      <c r="F18" s="13" t="s">
        <v>13</v>
      </c>
      <c r="G18" s="13" t="s">
        <v>15</v>
      </c>
      <c r="H18" s="16">
        <v>0.4458333333333333</v>
      </c>
      <c r="I18" s="16">
        <v>0.51666666666666672</v>
      </c>
      <c r="J18" s="14">
        <v>0.6958333333333333</v>
      </c>
      <c r="K18" s="14">
        <v>0.76666666666666661</v>
      </c>
      <c r="L18" s="15">
        <f t="shared" ref="L18:L28" si="2">K18-J18</f>
        <v>7.0833333333333304E-2</v>
      </c>
      <c r="M18" s="18">
        <v>264.77243221152156</v>
      </c>
      <c r="N18" s="33">
        <f t="shared" si="1"/>
        <v>490.35854445573796</v>
      </c>
    </row>
    <row r="19" spans="1:14" ht="18" customHeight="1" x14ac:dyDescent="0.25">
      <c r="A19" s="32">
        <v>45880</v>
      </c>
      <c r="B19" s="13" t="s">
        <v>3</v>
      </c>
      <c r="C19" s="13" t="s">
        <v>28</v>
      </c>
      <c r="D19" s="13" t="s">
        <v>17</v>
      </c>
      <c r="E19" s="13" t="s">
        <v>27</v>
      </c>
      <c r="F19" s="13" t="s">
        <v>15</v>
      </c>
      <c r="G19" s="13" t="s">
        <v>26</v>
      </c>
      <c r="H19" s="16">
        <v>0.50624999999999998</v>
      </c>
      <c r="I19" s="16" t="s">
        <v>31</v>
      </c>
      <c r="J19" s="14">
        <v>0.75624999999999998</v>
      </c>
      <c r="K19" s="14">
        <v>0.85763888888888884</v>
      </c>
      <c r="L19" s="15">
        <f t="shared" si="2"/>
        <v>0.10138888888888886</v>
      </c>
      <c r="M19" s="18">
        <v>392.83297125056453</v>
      </c>
      <c r="N19" s="33">
        <f t="shared" si="1"/>
        <v>727.52666275604554</v>
      </c>
    </row>
    <row r="20" spans="1:14" ht="18" customHeight="1" x14ac:dyDescent="0.25">
      <c r="A20" s="32">
        <v>45882</v>
      </c>
      <c r="B20" s="13" t="s">
        <v>28</v>
      </c>
      <c r="C20" s="13" t="s">
        <v>1</v>
      </c>
      <c r="D20" s="13" t="s">
        <v>27</v>
      </c>
      <c r="E20" s="13" t="s">
        <v>16</v>
      </c>
      <c r="F20" s="13" t="s">
        <v>26</v>
      </c>
      <c r="G20" s="13" t="s">
        <v>13</v>
      </c>
      <c r="H20" s="16">
        <v>0.39861111111111108</v>
      </c>
      <c r="I20" s="16">
        <v>0.4458333333333333</v>
      </c>
      <c r="J20" s="14">
        <v>0.64861111111111114</v>
      </c>
      <c r="K20" s="14">
        <v>0.6958333333333333</v>
      </c>
      <c r="L20" s="15">
        <f t="shared" si="2"/>
        <v>4.7222222222222165E-2</v>
      </c>
      <c r="M20" s="18">
        <v>174.54024598421816</v>
      </c>
      <c r="N20" s="33">
        <f t="shared" si="1"/>
        <v>323.24853556277208</v>
      </c>
    </row>
    <row r="21" spans="1:14" ht="18" customHeight="1" x14ac:dyDescent="0.25">
      <c r="A21" s="32">
        <v>45883</v>
      </c>
      <c r="B21" s="13" t="s">
        <v>1</v>
      </c>
      <c r="C21" s="13" t="s">
        <v>32</v>
      </c>
      <c r="D21" s="13" t="s">
        <v>16</v>
      </c>
      <c r="E21" s="13" t="s">
        <v>34</v>
      </c>
      <c r="F21" s="13" t="s">
        <v>13</v>
      </c>
      <c r="G21" s="13" t="s">
        <v>33</v>
      </c>
      <c r="H21" s="16">
        <v>0.43402777777777773</v>
      </c>
      <c r="I21" s="16">
        <v>0.47291666666666665</v>
      </c>
      <c r="J21" s="14">
        <v>0.68402777777777779</v>
      </c>
      <c r="K21" s="14">
        <v>0.72291666666666676</v>
      </c>
      <c r="L21" s="15">
        <f t="shared" si="2"/>
        <v>3.8888888888888973E-2</v>
      </c>
      <c r="M21" s="18">
        <v>133.15233421628548</v>
      </c>
      <c r="N21" s="33">
        <f t="shared" si="1"/>
        <v>246.59812296856072</v>
      </c>
    </row>
    <row r="22" spans="1:14" ht="18" customHeight="1" x14ac:dyDescent="0.25">
      <c r="A22" s="32">
        <v>45886</v>
      </c>
      <c r="B22" s="13" t="s">
        <v>32</v>
      </c>
      <c r="C22" s="13" t="s">
        <v>1</v>
      </c>
      <c r="D22" s="13" t="s">
        <v>34</v>
      </c>
      <c r="E22" s="13" t="s">
        <v>16</v>
      </c>
      <c r="F22" s="13" t="s">
        <v>33</v>
      </c>
      <c r="G22" s="13" t="s">
        <v>13</v>
      </c>
      <c r="H22" s="16">
        <v>0.4861111111111111</v>
      </c>
      <c r="I22" s="16">
        <v>0.51736111111111105</v>
      </c>
      <c r="J22" s="14">
        <v>0.73611111111111116</v>
      </c>
      <c r="K22" s="14">
        <v>0.76736111111111116</v>
      </c>
      <c r="L22" s="15">
        <f t="shared" si="2"/>
        <v>3.125E-2</v>
      </c>
      <c r="M22" s="18">
        <v>108.52286658511122</v>
      </c>
      <c r="N22" s="33">
        <f t="shared" si="1"/>
        <v>200.98434891562599</v>
      </c>
    </row>
    <row r="23" spans="1:14" ht="18" customHeight="1" x14ac:dyDescent="0.25">
      <c r="A23" s="32" t="s">
        <v>35</v>
      </c>
      <c r="B23" s="12" t="s">
        <v>1</v>
      </c>
      <c r="C23" s="12" t="s">
        <v>3</v>
      </c>
      <c r="D23" s="13" t="s">
        <v>16</v>
      </c>
      <c r="E23" s="13" t="s">
        <v>17</v>
      </c>
      <c r="F23" s="13" t="s">
        <v>13</v>
      </c>
      <c r="G23" s="13" t="s">
        <v>15</v>
      </c>
      <c r="H23" s="16">
        <v>0.50069444444444444</v>
      </c>
      <c r="I23" s="16">
        <v>0.56388888888888888</v>
      </c>
      <c r="J23" s="14">
        <v>0.75069444444444444</v>
      </c>
      <c r="K23" s="14">
        <v>0.81388888888888899</v>
      </c>
      <c r="L23" s="15">
        <f t="shared" si="2"/>
        <v>6.3194444444444553E-2</v>
      </c>
      <c r="M23" s="18">
        <v>230.26163602930018</v>
      </c>
      <c r="N23" s="33">
        <f t="shared" si="1"/>
        <v>426.44454992626396</v>
      </c>
    </row>
    <row r="24" spans="1:14" ht="18" customHeight="1" x14ac:dyDescent="0.25">
      <c r="A24" s="32" t="s">
        <v>36</v>
      </c>
      <c r="B24" s="12" t="s">
        <v>3</v>
      </c>
      <c r="C24" s="12" t="s">
        <v>1</v>
      </c>
      <c r="D24" s="13" t="s">
        <v>17</v>
      </c>
      <c r="E24" s="13" t="s">
        <v>16</v>
      </c>
      <c r="F24" s="13" t="s">
        <v>15</v>
      </c>
      <c r="G24" s="13" t="s">
        <v>13</v>
      </c>
      <c r="H24" s="16">
        <v>0.4069444444444445</v>
      </c>
      <c r="I24" s="16">
        <v>0.4770833333333333</v>
      </c>
      <c r="J24" s="14">
        <v>0.65694444444444444</v>
      </c>
      <c r="K24" s="14">
        <v>0.7270833333333333</v>
      </c>
      <c r="L24" s="15">
        <f t="shared" si="2"/>
        <v>7.0138888888888862E-2</v>
      </c>
      <c r="M24" s="18">
        <v>246.35802006983849</v>
      </c>
      <c r="N24" s="33">
        <f t="shared" si="1"/>
        <v>456.2550531693409</v>
      </c>
    </row>
    <row r="25" spans="1:14" ht="18" customHeight="1" x14ac:dyDescent="0.25">
      <c r="A25" s="32" t="s">
        <v>37</v>
      </c>
      <c r="B25" s="12" t="s">
        <v>1</v>
      </c>
      <c r="C25" s="12" t="s">
        <v>3</v>
      </c>
      <c r="D25" s="13" t="s">
        <v>16</v>
      </c>
      <c r="E25" s="13" t="s">
        <v>17</v>
      </c>
      <c r="F25" s="13" t="s">
        <v>13</v>
      </c>
      <c r="G25" s="13" t="s">
        <v>15</v>
      </c>
      <c r="H25" s="16">
        <v>0.44930555555555557</v>
      </c>
      <c r="I25" s="16">
        <v>0.51597222222222217</v>
      </c>
      <c r="J25" s="14">
        <v>0.69930555555555562</v>
      </c>
      <c r="K25" s="14">
        <v>0.76597222222222217</v>
      </c>
      <c r="L25" s="15">
        <f t="shared" si="2"/>
        <v>6.6666666666666541E-2</v>
      </c>
      <c r="M25" s="18">
        <v>231.12629585462349</v>
      </c>
      <c r="N25" s="33">
        <f t="shared" si="1"/>
        <v>428.04589992276271</v>
      </c>
    </row>
    <row r="26" spans="1:14" ht="18" customHeight="1" x14ac:dyDescent="0.25">
      <c r="A26" s="32" t="s">
        <v>38</v>
      </c>
      <c r="B26" s="12" t="s">
        <v>3</v>
      </c>
      <c r="C26" s="12" t="s">
        <v>1</v>
      </c>
      <c r="D26" s="13" t="s">
        <v>17</v>
      </c>
      <c r="E26" s="13" t="s">
        <v>16</v>
      </c>
      <c r="F26" s="13" t="s">
        <v>15</v>
      </c>
      <c r="G26" s="13" t="s">
        <v>13</v>
      </c>
      <c r="H26" s="16">
        <v>0.39166666666666666</v>
      </c>
      <c r="I26" s="16">
        <v>0.46388888888888885</v>
      </c>
      <c r="J26" s="14">
        <v>0.64166666666666672</v>
      </c>
      <c r="K26" s="14">
        <v>0.71388888888888891</v>
      </c>
      <c r="L26" s="15">
        <f t="shared" si="2"/>
        <v>7.2222222222222188E-2</v>
      </c>
      <c r="M26" s="18">
        <v>250.35726136979099</v>
      </c>
      <c r="N26" s="33">
        <f t="shared" si="1"/>
        <v>463.66164805685293</v>
      </c>
    </row>
    <row r="27" spans="1:14" ht="18" customHeight="1" x14ac:dyDescent="0.25">
      <c r="A27" s="32" t="s">
        <v>39</v>
      </c>
      <c r="B27" s="12" t="s">
        <v>1</v>
      </c>
      <c r="C27" s="12" t="s">
        <v>40</v>
      </c>
      <c r="D27" s="13" t="s">
        <v>16</v>
      </c>
      <c r="E27" s="13" t="s">
        <v>42</v>
      </c>
      <c r="F27" s="13" t="s">
        <v>13</v>
      </c>
      <c r="G27" s="13" t="s">
        <v>41</v>
      </c>
      <c r="H27" s="16">
        <v>0.50902777777777775</v>
      </c>
      <c r="I27" s="16">
        <v>0.55069444444444449</v>
      </c>
      <c r="J27" s="14">
        <v>0.75902777777777775</v>
      </c>
      <c r="K27" s="14">
        <v>0.80069444444444438</v>
      </c>
      <c r="L27" s="15">
        <f t="shared" si="2"/>
        <v>4.166666666666663E-2</v>
      </c>
      <c r="M27" s="18">
        <v>146.57407432704508</v>
      </c>
      <c r="N27" s="33">
        <f t="shared" si="1"/>
        <v>271.45518565368752</v>
      </c>
    </row>
    <row r="28" spans="1:14" ht="18" customHeight="1" x14ac:dyDescent="0.25">
      <c r="A28" s="32" t="s">
        <v>43</v>
      </c>
      <c r="B28" s="12" t="s">
        <v>40</v>
      </c>
      <c r="C28" s="12" t="s">
        <v>3</v>
      </c>
      <c r="D28" s="13" t="s">
        <v>42</v>
      </c>
      <c r="E28" s="13" t="s">
        <v>17</v>
      </c>
      <c r="F28" s="13" t="s">
        <v>41</v>
      </c>
      <c r="G28" s="13" t="s">
        <v>15</v>
      </c>
      <c r="H28" s="16">
        <v>0.44930555555555557</v>
      </c>
      <c r="I28" s="16">
        <v>0.51111111111111118</v>
      </c>
      <c r="J28" s="14">
        <v>0.69930555555555562</v>
      </c>
      <c r="K28" s="14">
        <v>0.76111111111111107</v>
      </c>
      <c r="L28" s="15">
        <f t="shared" si="2"/>
        <v>6.1805555555555447E-2</v>
      </c>
      <c r="M28" s="18">
        <v>252.25496073359136</v>
      </c>
      <c r="N28" s="33">
        <f t="shared" si="1"/>
        <v>467.17618727861122</v>
      </c>
    </row>
    <row r="29" spans="1:14" ht="18" customHeight="1" x14ac:dyDescent="0.25">
      <c r="A29" s="32"/>
      <c r="B29" s="12"/>
      <c r="C29" s="12"/>
      <c r="D29" s="13"/>
      <c r="E29" s="13"/>
      <c r="F29" s="13"/>
      <c r="G29" s="13"/>
      <c r="H29" s="16"/>
      <c r="I29" s="16"/>
      <c r="J29" s="14"/>
      <c r="K29" s="14"/>
      <c r="L29" s="15"/>
      <c r="M29" s="18"/>
      <c r="N29" s="33"/>
    </row>
    <row r="30" spans="1:14" ht="18" customHeight="1" x14ac:dyDescent="0.25">
      <c r="A30" s="32"/>
      <c r="B30" s="12"/>
      <c r="C30" s="12"/>
      <c r="D30" s="13"/>
      <c r="E30" s="13"/>
      <c r="F30" s="13"/>
      <c r="G30" s="13"/>
      <c r="H30" s="16"/>
      <c r="I30" s="16"/>
      <c r="J30" s="14"/>
      <c r="K30" s="14"/>
      <c r="L30" s="15"/>
      <c r="M30" s="18"/>
      <c r="N30" s="33"/>
    </row>
    <row r="31" spans="1:14" ht="18" customHeight="1" x14ac:dyDescent="0.25">
      <c r="A31" s="32"/>
      <c r="B31" s="12"/>
      <c r="C31" s="12"/>
      <c r="D31" s="13"/>
      <c r="E31" s="13"/>
      <c r="F31" s="13"/>
      <c r="G31" s="13"/>
      <c r="H31" s="16"/>
      <c r="I31" s="16"/>
      <c r="J31" s="14"/>
      <c r="K31" s="14"/>
      <c r="L31" s="15"/>
      <c r="M31" s="18"/>
      <c r="N31" s="33"/>
    </row>
    <row r="32" spans="1:14" ht="18" customHeight="1" x14ac:dyDescent="0.25">
      <c r="A32" s="32"/>
      <c r="B32" s="12"/>
      <c r="C32" s="12"/>
      <c r="D32" s="13"/>
      <c r="E32" s="13"/>
      <c r="F32" s="13"/>
      <c r="G32" s="13"/>
      <c r="H32" s="16"/>
      <c r="I32" s="16"/>
      <c r="J32" s="14"/>
      <c r="K32" s="14"/>
      <c r="L32" s="15"/>
      <c r="M32" s="18"/>
      <c r="N32" s="33"/>
    </row>
    <row r="33" spans="1:14" ht="18" customHeight="1" x14ac:dyDescent="0.25">
      <c r="A33" s="32"/>
      <c r="B33" s="12"/>
      <c r="C33" s="12"/>
      <c r="D33" s="13"/>
      <c r="E33" s="13"/>
      <c r="F33" s="13"/>
      <c r="G33" s="13"/>
      <c r="H33" s="16"/>
      <c r="I33" s="16"/>
      <c r="J33" s="14"/>
      <c r="K33" s="14"/>
      <c r="L33" s="15"/>
      <c r="M33" s="18"/>
      <c r="N33" s="33"/>
    </row>
    <row r="34" spans="1:14" ht="18" customHeight="1" thickBot="1" x14ac:dyDescent="0.3">
      <c r="A34" s="34"/>
      <c r="B34" s="35"/>
      <c r="C34" s="35"/>
      <c r="D34" s="36"/>
      <c r="E34" s="36"/>
      <c r="F34" s="36"/>
      <c r="G34" s="36"/>
      <c r="H34" s="37"/>
      <c r="I34" s="37"/>
      <c r="J34" s="38"/>
      <c r="K34" s="38"/>
      <c r="L34" s="39"/>
      <c r="M34" s="40"/>
      <c r="N34" s="41"/>
    </row>
    <row r="35" spans="1:14" ht="18" customHeight="1" thickBot="1" x14ac:dyDescent="0.3">
      <c r="A35" s="3"/>
      <c r="B35" s="4"/>
      <c r="C35" s="4"/>
      <c r="D35" s="4"/>
      <c r="E35" s="4"/>
      <c r="F35" s="4"/>
      <c r="G35" s="4"/>
      <c r="H35" s="5"/>
      <c r="I35" s="5"/>
      <c r="J35" s="6"/>
      <c r="K35" s="6"/>
      <c r="L35" s="4"/>
      <c r="M35" s="4"/>
      <c r="N35" s="4"/>
    </row>
    <row r="36" spans="1:14" ht="21.75" customHeight="1" thickBot="1" x14ac:dyDescent="0.3">
      <c r="A36" s="3"/>
      <c r="B36" s="4"/>
      <c r="C36" s="4"/>
      <c r="D36" s="4"/>
      <c r="E36" s="4"/>
      <c r="F36" s="4"/>
      <c r="G36" s="4"/>
      <c r="H36" s="5"/>
      <c r="I36" s="5"/>
      <c r="J36" s="42" t="s">
        <v>30</v>
      </c>
      <c r="K36" s="43"/>
      <c r="L36" s="23">
        <f>SUM(L5:L34)</f>
        <v>1.4187499999999997</v>
      </c>
      <c r="M36" s="19">
        <f>SUM(M5:M34)</f>
        <v>5291.4961719922694</v>
      </c>
      <c r="N36" s="19">
        <f>SUM(N5:N34)</f>
        <v>9799.8509105296835</v>
      </c>
    </row>
    <row r="37" spans="1:14" ht="18" customHeight="1" x14ac:dyDescent="0.25">
      <c r="A37" s="3"/>
      <c r="B37" s="4"/>
      <c r="C37" s="4"/>
      <c r="D37" s="4"/>
      <c r="E37" s="4"/>
      <c r="F37" s="4"/>
      <c r="G37" s="4"/>
      <c r="H37" s="5"/>
      <c r="I37" s="5"/>
      <c r="J37" s="6"/>
      <c r="K37" s="6"/>
      <c r="L37" s="4"/>
      <c r="M37" s="4"/>
      <c r="N37" s="4"/>
    </row>
    <row r="38" spans="1:14" ht="18" customHeight="1" x14ac:dyDescent="0.25">
      <c r="A38" s="3"/>
      <c r="B38" s="4"/>
      <c r="C38" s="4"/>
      <c r="D38" s="4"/>
      <c r="E38" s="4"/>
      <c r="F38" s="4"/>
      <c r="G38" s="4"/>
      <c r="H38" s="5"/>
      <c r="I38" s="5"/>
      <c r="J38" s="6"/>
      <c r="K38" s="6"/>
      <c r="L38" s="4"/>
      <c r="M38" s="4"/>
      <c r="N38" s="4"/>
    </row>
    <row r="39" spans="1:14" ht="18" customHeight="1" x14ac:dyDescent="0.25">
      <c r="A39" s="3"/>
      <c r="B39" s="4"/>
      <c r="C39" s="4"/>
      <c r="D39" s="4"/>
      <c r="E39" s="4"/>
      <c r="F39" s="4"/>
      <c r="G39" s="4"/>
      <c r="H39" s="5"/>
      <c r="I39" s="5"/>
      <c r="J39" s="6"/>
      <c r="K39" s="6"/>
      <c r="L39" s="4"/>
      <c r="M39" s="4"/>
      <c r="N39" s="4"/>
    </row>
    <row r="40" spans="1:14" ht="18" customHeight="1" x14ac:dyDescent="0.25">
      <c r="A40" s="3"/>
      <c r="B40" s="4"/>
      <c r="C40" s="4"/>
      <c r="D40" s="4"/>
      <c r="E40" s="4"/>
      <c r="F40" s="4"/>
      <c r="G40" s="4"/>
      <c r="H40" s="5"/>
      <c r="I40" s="5"/>
      <c r="J40" s="6"/>
      <c r="K40" s="6"/>
      <c r="L40" s="4"/>
      <c r="M40" s="4"/>
      <c r="N40" s="4"/>
    </row>
    <row r="41" spans="1:14" ht="18" customHeight="1" x14ac:dyDescent="0.25">
      <c r="A41" s="3"/>
      <c r="B41" s="4"/>
      <c r="C41" s="4"/>
      <c r="D41" s="4"/>
      <c r="E41" s="4"/>
      <c r="F41" s="4"/>
      <c r="G41" s="4"/>
      <c r="H41" s="5"/>
      <c r="I41" s="5"/>
      <c r="J41" s="6"/>
      <c r="K41" s="6"/>
      <c r="L41" s="4"/>
      <c r="M41" s="4"/>
      <c r="N41" s="4"/>
    </row>
    <row r="42" spans="1:14" x14ac:dyDescent="0.25">
      <c r="A42" s="3"/>
      <c r="B42" s="4"/>
      <c r="C42" s="4"/>
      <c r="D42" s="4"/>
      <c r="E42" s="4"/>
      <c r="F42" s="4"/>
      <c r="G42" s="4"/>
      <c r="H42" s="5"/>
      <c r="I42" s="5"/>
      <c r="J42" s="6"/>
      <c r="K42" s="6"/>
      <c r="L42" s="4"/>
      <c r="M42" s="4"/>
      <c r="N42" s="4"/>
    </row>
    <row r="43" spans="1:14" x14ac:dyDescent="0.25">
      <c r="A43" s="3"/>
      <c r="B43" s="4"/>
      <c r="C43" s="4"/>
      <c r="D43" s="4"/>
      <c r="E43" s="4"/>
      <c r="F43" s="4"/>
      <c r="G43" s="4"/>
      <c r="H43" s="5"/>
      <c r="I43" s="5"/>
      <c r="J43" s="6"/>
      <c r="K43" s="6"/>
      <c r="L43" s="4"/>
      <c r="M43" s="4"/>
      <c r="N43" s="4"/>
    </row>
    <row r="44" spans="1:14" x14ac:dyDescent="0.25">
      <c r="A44" s="3"/>
      <c r="B44" s="4"/>
      <c r="C44" s="4"/>
      <c r="D44" s="4"/>
      <c r="E44" s="4"/>
      <c r="F44" s="4"/>
      <c r="G44" s="4"/>
      <c r="H44" s="5"/>
      <c r="I44" s="5"/>
      <c r="J44" s="6"/>
      <c r="K44" s="6"/>
      <c r="L44" s="4"/>
      <c r="M44" s="4"/>
      <c r="N44" s="4"/>
    </row>
    <row r="45" spans="1:14" x14ac:dyDescent="0.25">
      <c r="A45" s="3"/>
      <c r="B45" s="4"/>
      <c r="C45" s="4"/>
      <c r="D45" s="4"/>
      <c r="E45" s="4"/>
      <c r="F45" s="4"/>
      <c r="G45" s="4"/>
      <c r="H45" s="5"/>
      <c r="I45" s="5"/>
      <c r="J45" s="5"/>
      <c r="K45" s="4"/>
      <c r="L45" s="4"/>
      <c r="M45" s="4"/>
      <c r="N45" s="4"/>
    </row>
    <row r="46" spans="1:14" x14ac:dyDescent="0.25">
      <c r="A46" s="3"/>
      <c r="B46" s="4"/>
      <c r="C46" s="4"/>
      <c r="D46" s="4"/>
      <c r="E46" s="4"/>
      <c r="F46" s="4"/>
      <c r="G46" s="4"/>
      <c r="H46" s="5"/>
      <c r="I46" s="5"/>
      <c r="J46" s="5"/>
      <c r="K46" s="4"/>
      <c r="L46" s="4"/>
      <c r="M46" s="4"/>
      <c r="N46" s="4"/>
    </row>
    <row r="47" spans="1:14" x14ac:dyDescent="0.25">
      <c r="A47" s="3"/>
      <c r="B47" s="4"/>
      <c r="C47" s="4"/>
      <c r="D47" s="4"/>
      <c r="E47" s="4"/>
      <c r="F47" s="4"/>
      <c r="G47" s="4"/>
      <c r="H47" s="5"/>
      <c r="I47" s="5"/>
      <c r="J47" s="5"/>
      <c r="K47" s="4"/>
      <c r="L47" s="4"/>
      <c r="M47" s="4"/>
      <c r="N47" s="4"/>
    </row>
    <row r="48" spans="1:14" x14ac:dyDescent="0.25">
      <c r="A48" s="3"/>
      <c r="B48" s="4"/>
      <c r="C48" s="4"/>
      <c r="D48" s="4"/>
      <c r="E48" s="4"/>
      <c r="F48" s="4"/>
      <c r="G48" s="4"/>
      <c r="H48" s="5"/>
      <c r="I48" s="5"/>
      <c r="J48" s="5"/>
      <c r="K48" s="4"/>
      <c r="L48" s="4"/>
      <c r="M48" s="4"/>
      <c r="N48" s="4"/>
    </row>
    <row r="49" spans="8:10" x14ac:dyDescent="0.25">
      <c r="H49" s="2"/>
      <c r="I49" s="2"/>
      <c r="J49" s="2"/>
    </row>
    <row r="50" spans="8:10" x14ac:dyDescent="0.25">
      <c r="H50" s="2"/>
      <c r="I50" s="2"/>
      <c r="J50" s="2"/>
    </row>
  </sheetData>
  <mergeCells count="9">
    <mergeCell ref="J36:K36"/>
    <mergeCell ref="B2:C2"/>
    <mergeCell ref="D2:E2"/>
    <mergeCell ref="N3:N4"/>
    <mergeCell ref="A3:A4"/>
    <mergeCell ref="F3:F4"/>
    <mergeCell ref="G3:G4"/>
    <mergeCell ref="L3:L4"/>
    <mergeCell ref="M3:M4"/>
  </mergeCells>
  <pageMargins left="0.7" right="0.7" top="0.75" bottom="0.75" header="0.3" footer="0.3"/>
  <pageSetup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Malacara Doblado</dc:creator>
  <cp:lastModifiedBy>casam</cp:lastModifiedBy>
  <cp:lastPrinted>2025-09-04T19:09:48Z</cp:lastPrinted>
  <dcterms:created xsi:type="dcterms:W3CDTF">2025-07-28T14:14:00Z</dcterms:created>
  <dcterms:modified xsi:type="dcterms:W3CDTF">2025-09-04T19:09:56Z</dcterms:modified>
</cp:coreProperties>
</file>