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 Alvarez\Downloads\"/>
    </mc:Choice>
  </mc:AlternateContent>
  <bookViews>
    <workbookView xWindow="0" yWindow="0" windowWidth="19560" windowHeight="7215" activeTab="1"/>
  </bookViews>
  <sheets>
    <sheet name="ReporteInventario" sheetId="3" r:id="rId1"/>
    <sheet name="AjusteInventario" sheetId="9" r:id="rId2"/>
    <sheet name="ReporteInventarioImprimir" sheetId="4" r:id="rId3"/>
    <sheet name="Receta" sheetId="1" r:id="rId4"/>
    <sheet name="ReporterCocina" sheetId="5" r:id="rId5"/>
    <sheet name="DetalleReceta" sheetId="6" r:id="rId6"/>
    <sheet name="IngredientesMenuDia" sheetId="8" r:id="rId7"/>
    <sheet name="Destino" sheetId="7" r:id="rId8"/>
  </sheets>
  <definedNames>
    <definedName name="CANTIDAD_A_ELABORAR">Receta!$J$4</definedName>
    <definedName name="CANTIDAD_A_ELABORAR_KG">Receta!$J$4</definedName>
    <definedName name="CANTIDAD_RECETA">Receta!$A$2</definedName>
    <definedName name="CODIGO">Receta!$G$2</definedName>
    <definedName name="COSTO_PREPARACION">Receta!$J$7</definedName>
    <definedName name="COSTO_TOTAL_MATERIA_PRIMA">Receta!$J$5</definedName>
    <definedName name="FECHA_FIN_IMP">ReporteInventarioImprimir!$I$2</definedName>
    <definedName name="FECHA_INI_IMP">ReporteInventarioImprimir!$I$1</definedName>
    <definedName name="LITROS_A_ELABORAR">Receta!$J$3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RGEN_ANTERIOR">Receta!$J$11</definedName>
    <definedName name="MARGEN_PRODUCTO">Receta!$J$12</definedName>
    <definedName name="NOMBRE">Receta!$B$2</definedName>
    <definedName name="PESO_LITRO">Receta!$J$2</definedName>
    <definedName name="PRECIO_VENTA">Receta!$J$8</definedName>
    <definedName name="Rece">DetalleReceta!$B$5</definedName>
    <definedName name="RECETA_KG">DetalleReceta!$B$5</definedName>
    <definedName name="TITULOCANTIDAD">Receta!$A$1</definedName>
    <definedName name="TOLERANCIA_ERROR">Receta!$J$6</definedName>
    <definedName name="UNIDAD_RECETA">Receta!$A$3</definedName>
  </definedNames>
  <calcPr calcId="162913"/>
  <customWorkbookViews>
    <customWorkbookView name="Receta" guid="{144E6047-E10B-4E01-8FEF-AAF3A3213ABE}" maximized="1" xWindow="-8" yWindow="-8" windowWidth="1320" windowHeight="784" activeSheetId="1" showFormulaBar="0"/>
  </customWorkbookViews>
  <fileRecoveryPr autoRecover="0"/>
</workbook>
</file>

<file path=xl/calcChain.xml><?xml version="1.0" encoding="utf-8"?>
<calcChain xmlns="http://schemas.openxmlformats.org/spreadsheetml/2006/main">
  <c r="T2" i="3" l="1"/>
  <c r="J9" i="1" l="1"/>
  <c r="J5" i="1" l="1"/>
  <c r="J10" i="1" l="1"/>
  <c r="J12" i="1"/>
  <c r="J6" i="1" l="1"/>
</calcChain>
</file>

<file path=xl/sharedStrings.xml><?xml version="1.0" encoding="utf-8"?>
<sst xmlns="http://schemas.openxmlformats.org/spreadsheetml/2006/main" count="144" uniqueCount="117">
  <si>
    <t>Receta</t>
  </si>
  <si>
    <t>Codigo  Receta</t>
  </si>
  <si>
    <t>CLAVE Ingrediente</t>
  </si>
  <si>
    <t>Unidad</t>
  </si>
  <si>
    <t>Ingrediente</t>
  </si>
  <si>
    <t>V. Unitario</t>
  </si>
  <si>
    <t>Valor Total</t>
  </si>
  <si>
    <t>Costo Total Materia Prima</t>
  </si>
  <si>
    <t>Peso X Litro</t>
  </si>
  <si>
    <t>Tolerancia Error 5%</t>
  </si>
  <si>
    <t>Litros a Elaborar</t>
  </si>
  <si>
    <t>Costo Total de Preparación</t>
  </si>
  <si>
    <t>Cantidad Unitaria</t>
  </si>
  <si>
    <t>Cantidad total</t>
  </si>
  <si>
    <t>Precio individual de Venta</t>
  </si>
  <si>
    <t>Suma total de Venta</t>
  </si>
  <si>
    <t>Ganancia neta</t>
  </si>
  <si>
    <t>Cantidad  a Elaborar en Kgs</t>
  </si>
  <si>
    <t>Receta para 4 personas ó 1 Lt</t>
  </si>
  <si>
    <t>Margen anterior</t>
  </si>
  <si>
    <t>Margen actual</t>
  </si>
  <si>
    <t>Clave</t>
  </si>
  <si>
    <t>Departamento</t>
  </si>
  <si>
    <t>Categoria</t>
  </si>
  <si>
    <t xml:space="preserve">Producto     </t>
  </si>
  <si>
    <t>Tipo</t>
  </si>
  <si>
    <t>Inventario Sistema</t>
  </si>
  <si>
    <t>Consumo Diario Promedio</t>
  </si>
  <si>
    <t>Punto de 
Re-ORDEN</t>
  </si>
  <si>
    <t>Cantidad Articulos
Vendidos</t>
  </si>
  <si>
    <t>Ventas</t>
  </si>
  <si>
    <t>Fecha  Ultima Compra</t>
  </si>
  <si>
    <t>Cantidad Comprada</t>
  </si>
  <si>
    <t>Precio de Compra</t>
  </si>
  <si>
    <t>Precio Venta</t>
  </si>
  <si>
    <t>Margen</t>
  </si>
  <si>
    <t>Radio
Inventario</t>
  </si>
  <si>
    <t>Existencia Sistema</t>
  </si>
  <si>
    <t>Cantidad a PEDIR</t>
  </si>
  <si>
    <t>Inv. 
Min.</t>
  </si>
  <si>
    <t>Inv. Máx.</t>
  </si>
  <si>
    <t>Factor Compra</t>
  </si>
  <si>
    <t>Almacenes Mercatto S. de R.L. de C.V.</t>
  </si>
  <si>
    <t>Inv. Min</t>
  </si>
  <si>
    <t>Inv. Max</t>
  </si>
  <si>
    <t>Factor</t>
  </si>
  <si>
    <t>CEBICHE</t>
  </si>
  <si>
    <t>ce001</t>
  </si>
  <si>
    <t>Inventario CEDIS</t>
  </si>
  <si>
    <t>0</t>
  </si>
  <si>
    <t>1</t>
  </si>
  <si>
    <t>2</t>
  </si>
  <si>
    <t>3</t>
  </si>
  <si>
    <t>4</t>
  </si>
  <si>
    <t>Fecha I:</t>
  </si>
  <si>
    <t>Fecha F:</t>
  </si>
  <si>
    <t>PEDIDO DE COMPRA</t>
  </si>
  <si>
    <t>Radio Inventario</t>
  </si>
  <si>
    <t>Punto de 
Re-Orden</t>
  </si>
  <si>
    <t>Estado</t>
  </si>
  <si>
    <t>Venta 
CONGELADOS</t>
  </si>
  <si>
    <t>Mermas</t>
  </si>
  <si>
    <t>Perdidas</t>
  </si>
  <si>
    <t>Empleados</t>
  </si>
  <si>
    <t>Qty</t>
  </si>
  <si>
    <t>$$</t>
  </si>
  <si>
    <t>%</t>
  </si>
  <si>
    <t>Medida</t>
  </si>
  <si>
    <t>QTY</t>
  </si>
  <si>
    <t>Costo</t>
  </si>
  <si>
    <t>Venta</t>
  </si>
  <si>
    <t>SALE -
Since $$</t>
  </si>
  <si>
    <t xml:space="preserve">PROFIT -
Since $$ </t>
  </si>
  <si>
    <t>CLAVE</t>
  </si>
  <si>
    <t>Consumo por dia</t>
  </si>
  <si>
    <t>Ultima Elaboración</t>
  </si>
  <si>
    <t>Fecha :</t>
  </si>
  <si>
    <t>Since</t>
  </si>
  <si>
    <t>Tipo Producto</t>
  </si>
  <si>
    <t>Cantidad en Inventario</t>
  </si>
  <si>
    <t>Tipo de Producto</t>
  </si>
  <si>
    <t># Menu´s</t>
  </si>
  <si>
    <t>Since QTY</t>
  </si>
  <si>
    <t>Cantidad Elaborada Promedio X Menu</t>
  </si>
  <si>
    <t>Sobrantes Promedio X Menu</t>
  </si>
  <si>
    <r>
      <t xml:space="preserve">Costo </t>
    </r>
    <r>
      <rPr>
        <b/>
        <sz val="9"/>
        <color theme="1"/>
        <rFont val="Calibri"/>
        <family val="2"/>
        <scheme val="minor"/>
      </rPr>
      <t>(Expresado en Medida de Venta)</t>
    </r>
  </si>
  <si>
    <t>RECETA PARA:</t>
  </si>
  <si>
    <t>Kgs</t>
  </si>
  <si>
    <t>LTS</t>
  </si>
  <si>
    <t>Ultima Elaboracion</t>
  </si>
  <si>
    <t>Densidad</t>
  </si>
  <si>
    <t>Medida para Venta</t>
  </si>
  <si>
    <t>Ingredientes</t>
  </si>
  <si>
    <t>Cantidad</t>
  </si>
  <si>
    <t>FOTO</t>
  </si>
  <si>
    <t xml:space="preserve"> </t>
  </si>
  <si>
    <t>Costo Total</t>
  </si>
  <si>
    <t>Id</t>
  </si>
  <si>
    <t>Fecha de Entrada</t>
  </si>
  <si>
    <t>Descipción</t>
  </si>
  <si>
    <t>Almacenes Mercatto                                                   S. de R.L. de C.V.</t>
  </si>
  <si>
    <t xml:space="preserve">Fecha </t>
  </si>
  <si>
    <t xml:space="preserve">Ingredientes del Menú Semanal </t>
  </si>
  <si>
    <t xml:space="preserve">Clave        Ingrediente </t>
  </si>
  <si>
    <t>PLATILLO DESTINO</t>
  </si>
  <si>
    <t>Qty Ultima Elaboracion</t>
  </si>
  <si>
    <t>Since-Qty</t>
  </si>
  <si>
    <t>Fecha de Ultimo Inventario</t>
  </si>
  <si>
    <t>Descripcion</t>
  </si>
  <si>
    <t>Cantidad en sistema al Momento del Ultimo Inventario</t>
  </si>
  <si>
    <t>Cantidad Fisica al momento del Inventario</t>
  </si>
  <si>
    <t>Diferencia a Ajustar</t>
  </si>
  <si>
    <t>Costo Diferencia</t>
  </si>
  <si>
    <t xml:space="preserve"> Cantidad actual en el Sistema</t>
  </si>
  <si>
    <t>Ajustar Diferencia</t>
  </si>
  <si>
    <t>RE-CONTEO</t>
  </si>
  <si>
    <t>Producto Alerta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</si>
</sst>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0.000%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fornian FB"/>
      <family val="1"/>
    </font>
    <font>
      <b/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Arial Black"/>
      <family val="2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Arial Black"/>
      <family val="2"/>
    </font>
    <font>
      <b/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6">
    <xf numFmtId="0" fontId="0" fillId="0" borderId="0" xfId="0"/>
    <xf numFmtId="0" fontId="2" fillId="2" borderId="4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 wrapText="1"/>
      <protection locked="0"/>
    </xf>
    <xf numFmtId="0" fontId="4" fillId="3" borderId="20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0" borderId="21" xfId="0" applyFont="1" applyFill="1" applyBorder="1" applyAlignment="1" applyProtection="1">
      <alignment horizontal="center" vertical="center" wrapText="1"/>
      <protection locked="0"/>
    </xf>
    <xf numFmtId="0" fontId="12" fillId="0" borderId="24" xfId="0" applyFont="1" applyFill="1" applyBorder="1" applyAlignment="1" applyProtection="1">
      <alignment horizontal="center" vertical="center" wrapText="1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2" fillId="0" borderId="28" xfId="0" applyFont="1" applyBorder="1" applyAlignment="1" applyProtection="1">
      <alignment horizontal="center"/>
      <protection locked="0"/>
    </xf>
    <xf numFmtId="0" fontId="12" fillId="0" borderId="29" xfId="0" applyFont="1" applyBorder="1" applyAlignment="1" applyProtection="1">
      <alignment horizontal="center"/>
      <protection locked="0"/>
    </xf>
    <xf numFmtId="0" fontId="12" fillId="0" borderId="31" xfId="0" applyFont="1" applyFill="1" applyBorder="1" applyAlignment="1" applyProtection="1">
      <alignment horizontal="center" vertical="center" wrapText="1"/>
      <protection locked="0"/>
    </xf>
    <xf numFmtId="0" fontId="12" fillId="0" borderId="32" xfId="0" applyFont="1" applyFill="1" applyBorder="1" applyAlignment="1" applyProtection="1">
      <alignment horizontal="center" vertical="center" wrapText="1"/>
      <protection locked="0"/>
    </xf>
    <xf numFmtId="0" fontId="12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16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 wrapText="1"/>
      <protection locked="0"/>
    </xf>
    <xf numFmtId="0" fontId="8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164" fontId="5" fillId="0" borderId="12" xfId="1" applyNumberFormat="1" applyFont="1" applyBorder="1" applyAlignment="1" applyProtection="1">
      <alignment horizontal="center" vertical="center"/>
      <protection locked="0"/>
    </xf>
    <xf numFmtId="44" fontId="6" fillId="0" borderId="8" xfId="1" applyFont="1" applyBorder="1" applyAlignment="1" applyProtection="1">
      <alignment horizontal="center" vertical="center"/>
      <protection locked="0"/>
    </xf>
    <xf numFmtId="44" fontId="6" fillId="0" borderId="4" xfId="1" applyFont="1" applyBorder="1" applyAlignment="1" applyProtection="1">
      <alignment horizontal="center" vertical="center"/>
      <protection locked="0"/>
    </xf>
    <xf numFmtId="44" fontId="6" fillId="0" borderId="13" xfId="1" applyFont="1" applyBorder="1" applyAlignment="1" applyProtection="1">
      <alignment horizontal="center" vertical="center"/>
      <protection locked="0"/>
    </xf>
    <xf numFmtId="44" fontId="6" fillId="0" borderId="8" xfId="0" applyNumberFormat="1" applyFont="1" applyBorder="1" applyProtection="1">
      <protection locked="0"/>
    </xf>
    <xf numFmtId="44" fontId="5" fillId="0" borderId="4" xfId="0" applyNumberFormat="1" applyFont="1" applyBorder="1" applyProtection="1">
      <protection locked="0"/>
    </xf>
    <xf numFmtId="9" fontId="7" fillId="0" borderId="11" xfId="2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Protection="1">
      <protection locked="0" hidden="1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0" fillId="9" borderId="12" xfId="0" applyNumberFormat="1" applyFill="1" applyBorder="1" applyProtection="1">
      <protection locked="0"/>
    </xf>
    <xf numFmtId="2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2" fontId="0" fillId="9" borderId="12" xfId="0" applyNumberFormat="1" applyFill="1" applyBorder="1" applyProtection="1">
      <protection locked="0"/>
    </xf>
    <xf numFmtId="2" fontId="10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8" xfId="0" applyNumberFormat="1" applyFont="1" applyFill="1" applyBorder="1" applyAlignment="1" applyProtection="1">
      <alignment horizontal="center" vertical="center" wrapText="1"/>
      <protection locked="0"/>
    </xf>
    <xf numFmtId="14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14" fontId="0" fillId="9" borderId="12" xfId="0" applyNumberFormat="1" applyFill="1" applyBorder="1" applyProtection="1">
      <protection locked="0"/>
    </xf>
    <xf numFmtId="10" fontId="10" fillId="6" borderId="1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3" xfId="0" applyNumberFormat="1" applyFont="1" applyFill="1" applyBorder="1" applyAlignment="1" applyProtection="1">
      <alignment horizontal="center" vertical="center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 vertical="center"/>
      <protection locked="0"/>
    </xf>
    <xf numFmtId="2" fontId="12" fillId="0" borderId="26" xfId="0" applyNumberFormat="1" applyFont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/>
      <protection locked="0"/>
    </xf>
    <xf numFmtId="2" fontId="12" fillId="0" borderId="26" xfId="0" applyNumberFormat="1" applyFont="1" applyBorder="1" applyAlignment="1" applyProtection="1">
      <alignment horizontal="center"/>
      <protection locked="0"/>
    </xf>
    <xf numFmtId="2" fontId="12" fillId="0" borderId="30" xfId="0" applyNumberFormat="1" applyFont="1" applyBorder="1" applyAlignment="1" applyProtection="1">
      <alignment horizontal="center"/>
      <protection locked="0"/>
    </xf>
    <xf numFmtId="2" fontId="12" fillId="0" borderId="29" xfId="0" applyNumberFormat="1" applyFont="1" applyBorder="1" applyAlignment="1" applyProtection="1">
      <alignment horizontal="center"/>
      <protection locked="0"/>
    </xf>
    <xf numFmtId="2" fontId="12" fillId="0" borderId="32" xfId="0" applyNumberFormat="1" applyFont="1" applyFill="1" applyBorder="1" applyAlignment="1" applyProtection="1">
      <alignment horizontal="center" vertical="center"/>
      <protection locked="0"/>
    </xf>
    <xf numFmtId="2" fontId="12" fillId="0" borderId="2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4" xfId="0" applyFont="1" applyFill="1" applyBorder="1" applyAlignment="1" applyProtection="1">
      <alignment horizontal="center" vertical="top" wrapText="1"/>
      <protection locked="0"/>
    </xf>
    <xf numFmtId="0" fontId="11" fillId="7" borderId="3" xfId="0" applyFont="1" applyFill="1" applyBorder="1" applyAlignment="1" applyProtection="1">
      <alignment horizontal="center" vertical="top" wrapText="1"/>
      <protection locked="0"/>
    </xf>
    <xf numFmtId="0" fontId="11" fillId="7" borderId="7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11" fillId="7" borderId="8" xfId="0" applyFont="1" applyFill="1" applyBorder="1" applyAlignment="1" applyProtection="1">
      <alignment horizontal="center" vertical="top" wrapText="1"/>
      <protection locked="0"/>
    </xf>
    <xf numFmtId="0" fontId="9" fillId="6" borderId="8" xfId="0" applyFont="1" applyFill="1" applyBorder="1" applyAlignment="1" applyProtection="1">
      <alignment horizontal="center" vertical="top" wrapText="1"/>
      <protection locked="0"/>
    </xf>
    <xf numFmtId="14" fontId="8" fillId="7" borderId="15" xfId="0" applyNumberFormat="1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 wrapText="1"/>
      <protection locked="0"/>
    </xf>
    <xf numFmtId="0" fontId="8" fillId="7" borderId="15" xfId="0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top" wrapText="1"/>
      <protection locked="0"/>
    </xf>
    <xf numFmtId="2" fontId="12" fillId="0" borderId="3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5" xfId="0" applyNumberFormat="1" applyFont="1" applyBorder="1" applyAlignment="1" applyProtection="1">
      <alignment horizontal="center"/>
      <protection locked="0"/>
    </xf>
    <xf numFmtId="2" fontId="12" fillId="0" borderId="28" xfId="0" applyNumberFormat="1" applyFont="1" applyBorder="1" applyAlignment="1" applyProtection="1">
      <alignment horizontal="center"/>
      <protection locked="0"/>
    </xf>
    <xf numFmtId="2" fontId="12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12" fillId="8" borderId="35" xfId="0" applyFont="1" applyFill="1" applyBorder="1" applyAlignment="1" applyProtection="1">
      <alignment horizontal="center" vertical="center" wrapText="1"/>
      <protection locked="0"/>
    </xf>
    <xf numFmtId="2" fontId="12" fillId="0" borderId="35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6" xfId="0" applyNumberFormat="1" applyFont="1" applyBorder="1" applyAlignment="1" applyProtection="1">
      <alignment horizontal="center"/>
      <protection locked="0"/>
    </xf>
    <xf numFmtId="2" fontId="12" fillId="0" borderId="37" xfId="0" applyNumberFormat="1" applyFont="1" applyBorder="1" applyAlignment="1" applyProtection="1">
      <alignment horizont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10" fontId="0" fillId="0" borderId="12" xfId="2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2" xfId="0" applyBorder="1"/>
    <xf numFmtId="7" fontId="0" fillId="10" borderId="12" xfId="0" applyNumberFormat="1" applyFill="1" applyBorder="1" applyAlignment="1">
      <alignment horizontal="center" vertical="center" wrapText="1"/>
    </xf>
    <xf numFmtId="0" fontId="0" fillId="10" borderId="12" xfId="0" applyFill="1" applyBorder="1"/>
    <xf numFmtId="44" fontId="0" fillId="0" borderId="12" xfId="1" applyFont="1" applyBorder="1" applyAlignment="1">
      <alignment horizontal="center" vertical="center" wrapText="1"/>
    </xf>
    <xf numFmtId="165" fontId="0" fillId="0" borderId="12" xfId="2" applyNumberFormat="1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0" fillId="11" borderId="12" xfId="0" applyFill="1" applyBorder="1"/>
    <xf numFmtId="14" fontId="16" fillId="0" borderId="0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3" fillId="7" borderId="0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13" fillId="7" borderId="4" xfId="0" applyNumberFormat="1" applyFont="1" applyFill="1" applyBorder="1" applyAlignment="1">
      <alignment horizontal="center" vertical="center"/>
    </xf>
    <xf numFmtId="166" fontId="13" fillId="0" borderId="4" xfId="1" applyNumberFormat="1" applyFont="1" applyBorder="1" applyAlignment="1">
      <alignment horizontal="center" vertical="center"/>
    </xf>
    <xf numFmtId="0" fontId="13" fillId="7" borderId="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0" fillId="0" borderId="0" xfId="0" applyBorder="1"/>
    <xf numFmtId="44" fontId="19" fillId="0" borderId="0" xfId="1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44" fontId="6" fillId="7" borderId="0" xfId="1" applyFont="1" applyFill="1" applyBorder="1" applyAlignment="1">
      <alignment horizontal="center" vertical="center"/>
    </xf>
    <xf numFmtId="15" fontId="2" fillId="0" borderId="0" xfId="0" applyNumberFormat="1" applyFont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9" fontId="13" fillId="7" borderId="0" xfId="2" applyFont="1" applyFill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0" xfId="0" applyFill="1"/>
    <xf numFmtId="0" fontId="17" fillId="0" borderId="0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13" fillId="12" borderId="15" xfId="0" applyFont="1" applyFill="1" applyBorder="1" applyAlignment="1">
      <alignment horizontal="center" vertical="center"/>
    </xf>
    <xf numFmtId="0" fontId="13" fillId="12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17" fontId="8" fillId="12" borderId="2" xfId="0" applyNumberFormat="1" applyFont="1" applyFill="1" applyBorder="1" applyAlignment="1">
      <alignment horizontal="center" vertical="center" wrapText="1"/>
    </xf>
    <xf numFmtId="0" fontId="23" fillId="13" borderId="12" xfId="0" applyFont="1" applyFill="1" applyBorder="1" applyAlignment="1">
      <alignment horizontal="center"/>
    </xf>
    <xf numFmtId="0" fontId="2" fillId="7" borderId="0" xfId="0" applyFont="1" applyFill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/>
      <protection locked="0"/>
    </xf>
    <xf numFmtId="0" fontId="0" fillId="0" borderId="2" xfId="0" applyBorder="1"/>
    <xf numFmtId="0" fontId="4" fillId="8" borderId="4" xfId="0" applyFont="1" applyFill="1" applyBorder="1" applyAlignment="1">
      <alignment horizontal="center" wrapText="1"/>
    </xf>
    <xf numFmtId="0" fontId="4" fillId="8" borderId="2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/>
    </xf>
    <xf numFmtId="0" fontId="8" fillId="0" borderId="0" xfId="0" applyFont="1" applyFill="1" applyBorder="1" applyAlignment="1" applyProtection="1">
      <alignment vertical="center"/>
      <protection locked="0"/>
    </xf>
    <xf numFmtId="0" fontId="13" fillId="0" borderId="0" xfId="0" applyFont="1" applyFill="1" applyBorder="1" applyAlignment="1" applyProtection="1">
      <alignment horizontal="right" vertical="center"/>
      <protection locked="0"/>
    </xf>
    <xf numFmtId="0" fontId="0" fillId="0" borderId="0" xfId="0" applyBorder="1" applyAlignment="1"/>
    <xf numFmtId="0" fontId="24" fillId="0" borderId="15" xfId="0" applyFont="1" applyBorder="1" applyAlignment="1"/>
    <xf numFmtId="0" fontId="0" fillId="0" borderId="8" xfId="0" applyBorder="1"/>
    <xf numFmtId="0" fontId="0" fillId="0" borderId="6" xfId="0" applyBorder="1"/>
    <xf numFmtId="0" fontId="20" fillId="0" borderId="0" xfId="0" applyFont="1" applyBorder="1" applyAlignment="1">
      <alignment horizontal="center" vertical="top" wrapText="1"/>
    </xf>
    <xf numFmtId="0" fontId="4" fillId="12" borderId="11" xfId="0" applyFont="1" applyFill="1" applyBorder="1" applyAlignment="1">
      <alignment horizontal="center" wrapText="1"/>
    </xf>
    <xf numFmtId="0" fontId="0" fillId="0" borderId="7" xfId="0" applyBorder="1"/>
    <xf numFmtId="0" fontId="0" fillId="0" borderId="1" xfId="0" applyBorder="1"/>
    <xf numFmtId="164" fontId="13" fillId="7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164" fontId="4" fillId="0" borderId="4" xfId="1" applyNumberFormat="1" applyFont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164" fontId="4" fillId="0" borderId="4" xfId="1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0" borderId="8" xfId="0" applyFont="1" applyBorder="1" applyAlignment="1">
      <alignment horizontal="center" vertical="center" wrapText="1"/>
    </xf>
    <xf numFmtId="164" fontId="4" fillId="0" borderId="8" xfId="1" applyNumberFormat="1" applyFont="1" applyBorder="1" applyAlignment="1">
      <alignment horizontal="center" vertical="center" wrapText="1"/>
    </xf>
    <xf numFmtId="0" fontId="8" fillId="0" borderId="39" xfId="0" applyFont="1" applyBorder="1" applyAlignment="1">
      <alignment wrapText="1"/>
    </xf>
    <xf numFmtId="0" fontId="8" fillId="0" borderId="40" xfId="0" applyFont="1" applyBorder="1" applyAlignment="1">
      <alignment wrapText="1"/>
    </xf>
    <xf numFmtId="0" fontId="8" fillId="0" borderId="2" xfId="0" applyFont="1" applyBorder="1" applyAlignment="1">
      <alignment horizontal="center" vertical="center" wrapText="1"/>
    </xf>
    <xf numFmtId="44" fontId="19" fillId="0" borderId="4" xfId="1" applyFont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wrapText="1"/>
    </xf>
    <xf numFmtId="0" fontId="13" fillId="7" borderId="15" xfId="0" applyFont="1" applyFill="1" applyBorder="1" applyAlignment="1" applyProtection="1">
      <alignment horizontal="center" vertical="center" wrapText="1"/>
      <protection locked="0"/>
    </xf>
    <xf numFmtId="0" fontId="2" fillId="7" borderId="0" xfId="0" applyFont="1" applyFill="1" applyAlignment="1" applyProtection="1">
      <alignment horizontal="center" vertical="center" wrapText="1"/>
      <protection locked="0"/>
    </xf>
    <xf numFmtId="14" fontId="8" fillId="7" borderId="0" xfId="0" applyNumberFormat="1" applyFont="1" applyFill="1" applyAlignment="1" applyProtection="1">
      <alignment horizontal="right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6" fillId="5" borderId="16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4" fillId="5" borderId="16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right" vertical="center" wrapText="1"/>
    </xf>
    <xf numFmtId="0" fontId="13" fillId="12" borderId="9" xfId="0" applyFont="1" applyFill="1" applyBorder="1" applyAlignment="1">
      <alignment horizontal="right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10" fontId="13" fillId="7" borderId="4" xfId="2" applyNumberFormat="1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 wrapText="1"/>
    </xf>
    <xf numFmtId="0" fontId="20" fillId="0" borderId="5" xfId="0" applyFont="1" applyBorder="1" applyAlignment="1">
      <alignment horizontal="center" vertical="top" wrapText="1"/>
    </xf>
    <xf numFmtId="0" fontId="20" fillId="0" borderId="14" xfId="0" applyFont="1" applyBorder="1" applyAlignment="1">
      <alignment horizontal="center" vertical="top" wrapText="1"/>
    </xf>
    <xf numFmtId="0" fontId="20" fillId="0" borderId="15" xfId="0" applyFont="1" applyBorder="1" applyAlignment="1">
      <alignment horizontal="center" vertical="top" wrapText="1"/>
    </xf>
    <xf numFmtId="0" fontId="20" fillId="0" borderId="9" xfId="0" applyFont="1" applyBorder="1" applyAlignment="1">
      <alignment horizontal="center" vertical="top" wrapText="1"/>
    </xf>
    <xf numFmtId="0" fontId="4" fillId="12" borderId="2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5" fillId="7" borderId="0" xfId="0" applyFont="1" applyFill="1" applyAlignment="1" applyProtection="1">
      <alignment horizontal="center" vertical="top" wrapText="1"/>
      <protection locked="0"/>
    </xf>
    <xf numFmtId="0" fontId="22" fillId="13" borderId="12" xfId="0" applyFont="1" applyFill="1" applyBorder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0" fontId="9" fillId="14" borderId="0" xfId="0" applyFont="1" applyFill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9C0006"/>
      </font>
    </dxf>
    <dxf>
      <font>
        <b/>
        <i val="0"/>
        <color rgb="FF00B050"/>
      </font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0</xdr:rowOff>
    </xdr:from>
    <xdr:to>
      <xdr:col>0</xdr:col>
      <xdr:colOff>1704975</xdr:colOff>
      <xdr:row>2</xdr:row>
      <xdr:rowOff>177396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0"/>
          <a:ext cx="1276350" cy="6345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1476375</xdr:colOff>
      <xdr:row>3</xdr:row>
      <xdr:rowOff>16972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7122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</xdr:col>
      <xdr:colOff>742949</xdr:colOff>
      <xdr:row>3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1485899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zoomScale="70" zoomScaleNormal="70" workbookViewId="0"/>
  </sheetViews>
  <sheetFormatPr defaultColWidth="11.375" defaultRowHeight="15" x14ac:dyDescent="0.25"/>
  <cols>
    <col min="1" max="4" width="11.375" style="38"/>
    <col min="5" max="5" width="11.375" style="17"/>
    <col min="6" max="6" width="11.375" style="41"/>
    <col min="7" max="7" width="12.125" style="41" customWidth="1"/>
    <col min="8" max="9" width="11.375" style="41"/>
    <col min="10" max="11" width="11.375" style="18"/>
    <col min="12" max="14" width="11.375" style="41"/>
    <col min="15" max="15" width="11.375" style="45"/>
    <col min="16" max="18" width="11.375" style="41"/>
    <col min="19" max="19" width="11.375" style="18"/>
    <col min="20" max="20" width="11.375" style="41"/>
    <col min="21" max="16384" width="11.375" style="4"/>
  </cols>
  <sheetData>
    <row r="1" spans="1:20" ht="52.5" customHeight="1" thickBot="1" x14ac:dyDescent="0.3">
      <c r="A1" s="35" t="s">
        <v>21</v>
      </c>
      <c r="B1" s="36" t="s">
        <v>22</v>
      </c>
      <c r="C1" s="37" t="s">
        <v>23</v>
      </c>
      <c r="D1" s="37" t="s">
        <v>24</v>
      </c>
      <c r="E1" s="14" t="s">
        <v>25</v>
      </c>
      <c r="F1" s="39" t="s">
        <v>26</v>
      </c>
      <c r="G1" s="39" t="s">
        <v>48</v>
      </c>
      <c r="H1" s="39" t="s">
        <v>27</v>
      </c>
      <c r="I1" s="40" t="s">
        <v>28</v>
      </c>
      <c r="J1" s="15" t="s">
        <v>43</v>
      </c>
      <c r="K1" s="16" t="s">
        <v>44</v>
      </c>
      <c r="L1" s="39" t="s">
        <v>45</v>
      </c>
      <c r="M1" s="42" t="s">
        <v>29</v>
      </c>
      <c r="N1" s="43" t="s">
        <v>30</v>
      </c>
      <c r="O1" s="44" t="s">
        <v>31</v>
      </c>
      <c r="P1" s="40" t="s">
        <v>32</v>
      </c>
      <c r="Q1" s="40" t="s">
        <v>36</v>
      </c>
      <c r="R1" s="39" t="s">
        <v>33</v>
      </c>
      <c r="S1" s="16" t="s">
        <v>34</v>
      </c>
      <c r="T1" s="46" t="s">
        <v>35</v>
      </c>
    </row>
    <row r="2" spans="1:20" x14ac:dyDescent="0.25">
      <c r="A2" s="38" t="s">
        <v>49</v>
      </c>
      <c r="B2" s="38" t="s">
        <v>50</v>
      </c>
      <c r="C2" s="38" t="s">
        <v>51</v>
      </c>
      <c r="D2" s="38" t="s">
        <v>52</v>
      </c>
      <c r="E2" s="17" t="s">
        <v>53</v>
      </c>
      <c r="F2" s="41">
        <v>5</v>
      </c>
      <c r="G2" s="41">
        <v>6</v>
      </c>
      <c r="H2" s="41">
        <v>7</v>
      </c>
      <c r="I2" s="41">
        <v>8</v>
      </c>
      <c r="J2" s="18">
        <v>9</v>
      </c>
      <c r="K2" s="18">
        <v>10</v>
      </c>
      <c r="L2" s="41">
        <v>11</v>
      </c>
      <c r="M2" s="41">
        <v>12</v>
      </c>
      <c r="N2" s="41">
        <v>13</v>
      </c>
      <c r="O2" s="45">
        <v>14</v>
      </c>
      <c r="P2" s="41">
        <v>15</v>
      </c>
      <c r="Q2" s="41">
        <v>16</v>
      </c>
      <c r="R2" s="41">
        <v>17</v>
      </c>
      <c r="S2" s="18">
        <v>18</v>
      </c>
      <c r="T2" s="41">
        <f>((R2/L2)/S2)*-1</f>
        <v>-8.5858585858585856E-2</v>
      </c>
    </row>
  </sheetData>
  <sheetProtection sort="0" autoFilter="0"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sqref="A1:L1"/>
    </sheetView>
  </sheetViews>
  <sheetFormatPr defaultRowHeight="15" x14ac:dyDescent="0.25"/>
  <cols>
    <col min="1" max="1" width="14.625" customWidth="1"/>
    <col min="3" max="3" width="29.75" customWidth="1"/>
    <col min="5" max="5" width="10.625" customWidth="1"/>
  </cols>
  <sheetData>
    <row r="1" spans="1:12" ht="44.25" customHeight="1" x14ac:dyDescent="0.25">
      <c r="A1" s="225" t="s">
        <v>107</v>
      </c>
      <c r="B1" s="225" t="s">
        <v>21</v>
      </c>
      <c r="C1" s="225" t="s">
        <v>108</v>
      </c>
      <c r="D1" s="225" t="s">
        <v>69</v>
      </c>
      <c r="E1" s="225" t="s">
        <v>109</v>
      </c>
      <c r="F1" s="225" t="s">
        <v>110</v>
      </c>
      <c r="G1" s="225" t="s">
        <v>111</v>
      </c>
      <c r="H1" s="225" t="s">
        <v>112</v>
      </c>
      <c r="I1" s="225" t="s">
        <v>113</v>
      </c>
      <c r="J1" s="225" t="s">
        <v>114</v>
      </c>
      <c r="K1" s="225" t="s">
        <v>115</v>
      </c>
      <c r="L1" s="22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workbookViewId="0">
      <selection activeCell="R6" sqref="R6"/>
    </sheetView>
  </sheetViews>
  <sheetFormatPr defaultColWidth="11.375" defaultRowHeight="15" x14ac:dyDescent="0.25"/>
  <cols>
    <col min="1" max="1" width="32.25" style="4" customWidth="1"/>
    <col min="2" max="2" width="5.75" style="4" customWidth="1"/>
    <col min="3" max="3" width="6.625" style="18" customWidth="1"/>
    <col min="4" max="4" width="8" style="18" customWidth="1"/>
    <col min="5" max="5" width="7.75" style="4" customWidth="1"/>
    <col min="6" max="6" width="8.125" style="18" customWidth="1"/>
    <col min="7" max="7" width="8" style="18" customWidth="1"/>
    <col min="8" max="8" width="6" style="18" customWidth="1"/>
    <col min="9" max="9" width="8.25" style="18" customWidth="1"/>
    <col min="10" max="10" width="8" style="4" customWidth="1"/>
    <col min="11" max="16384" width="11.375" style="4"/>
  </cols>
  <sheetData>
    <row r="1" spans="1:10" ht="15" customHeight="1" x14ac:dyDescent="0.25">
      <c r="B1" s="169" t="s">
        <v>42</v>
      </c>
      <c r="C1" s="169"/>
      <c r="D1" s="169"/>
      <c r="E1" s="169"/>
      <c r="F1" s="169"/>
      <c r="G1" s="66" t="s">
        <v>54</v>
      </c>
      <c r="H1" s="66"/>
      <c r="I1" s="170">
        <v>42491</v>
      </c>
      <c r="J1" s="170"/>
    </row>
    <row r="2" spans="1:10" ht="21" customHeight="1" x14ac:dyDescent="0.25">
      <c r="B2" s="169"/>
      <c r="C2" s="169"/>
      <c r="D2" s="169"/>
      <c r="E2" s="169"/>
      <c r="F2" s="169"/>
      <c r="G2" s="68" t="s">
        <v>55</v>
      </c>
      <c r="H2" s="68"/>
      <c r="I2" s="170">
        <v>42639</v>
      </c>
      <c r="J2" s="170"/>
    </row>
    <row r="3" spans="1:10" ht="21.75" customHeight="1" thickBot="1" x14ac:dyDescent="0.3">
      <c r="B3" s="168" t="s">
        <v>56</v>
      </c>
      <c r="C3" s="168"/>
      <c r="D3" s="168"/>
      <c r="E3" s="168"/>
      <c r="F3" s="168"/>
      <c r="G3" s="67"/>
      <c r="H3" s="67"/>
      <c r="I3" s="65"/>
      <c r="J3" s="65"/>
    </row>
    <row r="4" spans="1:10" ht="34.5" thickBot="1" x14ac:dyDescent="0.3">
      <c r="A4" s="59" t="s">
        <v>24</v>
      </c>
      <c r="B4" s="60" t="s">
        <v>25</v>
      </c>
      <c r="C4" s="61" t="s">
        <v>37</v>
      </c>
      <c r="D4" s="62" t="s">
        <v>27</v>
      </c>
      <c r="E4" s="63" t="s">
        <v>58</v>
      </c>
      <c r="F4" s="61" t="s">
        <v>39</v>
      </c>
      <c r="G4" s="63" t="s">
        <v>40</v>
      </c>
      <c r="H4" s="61" t="s">
        <v>41</v>
      </c>
      <c r="I4" s="61" t="s">
        <v>57</v>
      </c>
      <c r="J4" s="64" t="s">
        <v>38</v>
      </c>
    </row>
    <row r="5" spans="1:10" ht="15.75" thickBot="1" x14ac:dyDescent="0.3">
      <c r="A5" s="5"/>
      <c r="B5" s="13"/>
      <c r="C5" s="47"/>
      <c r="D5" s="48"/>
      <c r="E5" s="6"/>
      <c r="F5" s="56"/>
      <c r="G5" s="69"/>
      <c r="H5" s="57"/>
      <c r="I5" s="74"/>
      <c r="J5" s="73"/>
    </row>
    <row r="6" spans="1:10" ht="15.75" thickBot="1" x14ac:dyDescent="0.3">
      <c r="A6" s="7"/>
      <c r="B6" s="8"/>
      <c r="C6" s="49"/>
      <c r="D6" s="50"/>
      <c r="E6" s="6"/>
      <c r="F6" s="51"/>
      <c r="G6" s="70"/>
      <c r="H6" s="52"/>
      <c r="I6" s="75"/>
      <c r="J6" s="73"/>
    </row>
    <row r="7" spans="1:10" ht="15.75" thickBot="1" x14ac:dyDescent="0.3">
      <c r="A7" s="7"/>
      <c r="B7" s="8"/>
      <c r="C7" s="51"/>
      <c r="D7" s="52"/>
      <c r="E7" s="6"/>
      <c r="F7" s="51"/>
      <c r="G7" s="70"/>
      <c r="H7" s="52"/>
      <c r="I7" s="75"/>
      <c r="J7" s="73"/>
    </row>
    <row r="8" spans="1:10" ht="15.75" thickBot="1" x14ac:dyDescent="0.3">
      <c r="A8" s="7"/>
      <c r="B8" s="8"/>
      <c r="C8" s="51"/>
      <c r="D8" s="52"/>
      <c r="E8" s="6"/>
      <c r="F8" s="51"/>
      <c r="G8" s="70"/>
      <c r="H8" s="52"/>
      <c r="I8" s="75"/>
      <c r="J8" s="73"/>
    </row>
    <row r="9" spans="1:10" ht="15.75" thickBot="1" x14ac:dyDescent="0.3">
      <c r="A9" s="7"/>
      <c r="B9" s="8"/>
      <c r="C9" s="51"/>
      <c r="D9" s="52"/>
      <c r="E9" s="6"/>
      <c r="F9" s="51"/>
      <c r="G9" s="70"/>
      <c r="H9" s="52"/>
      <c r="I9" s="75"/>
      <c r="J9" s="73"/>
    </row>
    <row r="10" spans="1:10" ht="15.75" thickBot="1" x14ac:dyDescent="0.3">
      <c r="A10" s="9"/>
      <c r="B10" s="10"/>
      <c r="C10" s="53"/>
      <c r="D10" s="54"/>
      <c r="E10" s="6"/>
      <c r="F10" s="53"/>
      <c r="G10" s="71"/>
      <c r="H10" s="54"/>
      <c r="I10" s="76"/>
      <c r="J10" s="73"/>
    </row>
    <row r="11" spans="1:10" ht="15.75" thickBot="1" x14ac:dyDescent="0.3">
      <c r="A11" s="11"/>
      <c r="B11" s="12"/>
      <c r="C11" s="55"/>
      <c r="D11" s="55"/>
      <c r="E11" s="6"/>
      <c r="F11" s="58"/>
      <c r="G11" s="72"/>
      <c r="H11" s="78"/>
      <c r="I11" s="77"/>
      <c r="J11" s="73"/>
    </row>
  </sheetData>
  <mergeCells count="4">
    <mergeCell ref="B3:F3"/>
    <mergeCell ref="B1:F2"/>
    <mergeCell ref="I1:J1"/>
    <mergeCell ref="I2:J2"/>
  </mergeCells>
  <pageMargins left="0.23622047244094491" right="0.23622047244094491" top="0.19685039370078741" bottom="0.19685039370078741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90" zoomScaleNormal="90" workbookViewId="0">
      <selection activeCell="B5" sqref="B5"/>
    </sheetView>
  </sheetViews>
  <sheetFormatPr defaultColWidth="11.375" defaultRowHeight="15" zeroHeight="1" x14ac:dyDescent="0.25"/>
  <cols>
    <col min="1" max="1" width="15.875" style="4" customWidth="1"/>
    <col min="2" max="2" width="9.75" style="4" customWidth="1"/>
    <col min="3" max="4" width="11.375" style="4" customWidth="1"/>
    <col min="5" max="5" width="29" style="4" customWidth="1"/>
    <col min="6" max="6" width="11.375" style="4" customWidth="1"/>
    <col min="7" max="7" width="19.25" style="4" customWidth="1"/>
    <col min="8" max="8" width="17.375" style="4" customWidth="1"/>
    <col min="9" max="9" width="14.875" style="4" customWidth="1"/>
    <col min="10" max="10" width="14.375" style="4" bestFit="1" customWidth="1"/>
    <col min="11" max="16384" width="11.375" style="4"/>
  </cols>
  <sheetData>
    <row r="1" spans="1:10" ht="16.5" customHeight="1" thickBot="1" x14ac:dyDescent="0.3">
      <c r="A1" s="181" t="s">
        <v>18</v>
      </c>
      <c r="B1" s="171" t="s">
        <v>0</v>
      </c>
      <c r="C1" s="172"/>
      <c r="D1" s="172"/>
      <c r="E1" s="172"/>
      <c r="F1" s="173"/>
      <c r="G1" s="1" t="s">
        <v>1</v>
      </c>
    </row>
    <row r="2" spans="1:10" ht="16.5" customHeight="1" thickBot="1" x14ac:dyDescent="0.3">
      <c r="A2" s="182"/>
      <c r="B2" s="174" t="s">
        <v>46</v>
      </c>
      <c r="C2" s="175"/>
      <c r="D2" s="175"/>
      <c r="E2" s="175"/>
      <c r="F2" s="176"/>
      <c r="G2" s="187" t="s">
        <v>47</v>
      </c>
      <c r="H2" s="189" t="s">
        <v>8</v>
      </c>
      <c r="I2" s="190"/>
      <c r="J2" s="19">
        <v>0.85</v>
      </c>
    </row>
    <row r="3" spans="1:10" ht="16.5" customHeight="1" thickBot="1" x14ac:dyDescent="0.3">
      <c r="A3" s="183"/>
      <c r="B3" s="177"/>
      <c r="C3" s="178"/>
      <c r="D3" s="178"/>
      <c r="E3" s="178"/>
      <c r="F3" s="179"/>
      <c r="G3" s="188"/>
      <c r="H3" s="189" t="s">
        <v>10</v>
      </c>
      <c r="I3" s="190"/>
      <c r="J3" s="20">
        <v>10</v>
      </c>
    </row>
    <row r="4" spans="1:10" ht="38.25" thickBot="1" x14ac:dyDescent="0.3">
      <c r="A4" s="21" t="s">
        <v>2</v>
      </c>
      <c r="B4" s="22" t="s">
        <v>12</v>
      </c>
      <c r="C4" s="2" t="s">
        <v>13</v>
      </c>
      <c r="D4" s="2" t="s">
        <v>3</v>
      </c>
      <c r="E4" s="2" t="s">
        <v>4</v>
      </c>
      <c r="F4" s="2" t="s">
        <v>5</v>
      </c>
      <c r="G4" s="3" t="s">
        <v>6</v>
      </c>
      <c r="H4" s="191" t="s">
        <v>17</v>
      </c>
      <c r="I4" s="192"/>
      <c r="J4" s="23">
        <v>8.5</v>
      </c>
    </row>
    <row r="5" spans="1:10" ht="19.5" thickBot="1" x14ac:dyDescent="0.3">
      <c r="A5" s="24"/>
      <c r="B5" s="24"/>
      <c r="C5" s="25"/>
      <c r="D5" s="24"/>
      <c r="E5" s="24"/>
      <c r="F5" s="26"/>
      <c r="G5" s="26"/>
      <c r="H5" s="180" t="s">
        <v>7</v>
      </c>
      <c r="I5" s="184"/>
      <c r="J5" s="27">
        <f>SUM(G5:G100)</f>
        <v>0</v>
      </c>
    </row>
    <row r="6" spans="1:10" ht="19.5" thickBot="1" x14ac:dyDescent="0.3">
      <c r="A6" s="24"/>
      <c r="B6" s="24"/>
      <c r="C6" s="25"/>
      <c r="D6" s="24"/>
      <c r="E6" s="24"/>
      <c r="F6" s="26"/>
      <c r="G6" s="26"/>
      <c r="H6" s="180" t="s">
        <v>9</v>
      </c>
      <c r="I6" s="184"/>
      <c r="J6" s="28">
        <f>J5*0.05</f>
        <v>0</v>
      </c>
    </row>
    <row r="7" spans="1:10" ht="19.5" thickBot="1" x14ac:dyDescent="0.3">
      <c r="A7" s="24"/>
      <c r="B7" s="24"/>
      <c r="C7" s="25"/>
      <c r="D7" s="24"/>
      <c r="E7" s="24"/>
      <c r="F7" s="26"/>
      <c r="G7" s="26"/>
      <c r="H7" s="180" t="s">
        <v>11</v>
      </c>
      <c r="I7" s="184"/>
      <c r="J7" s="28">
        <v>110</v>
      </c>
    </row>
    <row r="8" spans="1:10" ht="19.5" thickBot="1" x14ac:dyDescent="0.3">
      <c r="A8" s="24"/>
      <c r="B8" s="24"/>
      <c r="C8" s="25"/>
      <c r="D8" s="24"/>
      <c r="E8" s="24"/>
      <c r="F8" s="26"/>
      <c r="G8" s="26"/>
      <c r="H8" s="180" t="s">
        <v>14</v>
      </c>
      <c r="I8" s="184"/>
      <c r="J8" s="29">
        <v>150</v>
      </c>
    </row>
    <row r="9" spans="1:10" ht="19.5" thickBot="1" x14ac:dyDescent="0.35">
      <c r="A9" s="24"/>
      <c r="B9" s="24"/>
      <c r="C9" s="24"/>
      <c r="D9" s="24"/>
      <c r="E9" s="24"/>
      <c r="F9" s="26"/>
      <c r="G9" s="26"/>
      <c r="H9" s="180" t="s">
        <v>15</v>
      </c>
      <c r="I9" s="180"/>
      <c r="J9" s="30">
        <f>(PRECIO_VENTA*LITROS_A_ELABORAR)</f>
        <v>1500</v>
      </c>
    </row>
    <row r="10" spans="1:10" ht="19.5" thickBot="1" x14ac:dyDescent="0.3">
      <c r="A10" s="24"/>
      <c r="B10" s="24"/>
      <c r="C10" s="24"/>
      <c r="D10" s="24"/>
      <c r="E10" s="24"/>
      <c r="F10" s="26"/>
      <c r="G10" s="26"/>
      <c r="H10" s="180" t="s">
        <v>16</v>
      </c>
      <c r="I10" s="180"/>
      <c r="J10" s="31">
        <f>J9-COSTO_TOTAL_MATERIA_PRIMA</f>
        <v>1500</v>
      </c>
    </row>
    <row r="11" spans="1:10" ht="24" thickBot="1" x14ac:dyDescent="0.3">
      <c r="A11" s="24"/>
      <c r="B11" s="24"/>
      <c r="C11" s="24"/>
      <c r="D11" s="24"/>
      <c r="E11" s="24"/>
      <c r="F11" s="26"/>
      <c r="G11" s="26"/>
      <c r="H11" s="185" t="s">
        <v>19</v>
      </c>
      <c r="I11" s="186"/>
      <c r="J11" s="32">
        <v>0.27</v>
      </c>
    </row>
    <row r="12" spans="1:10" ht="24" thickBot="1" x14ac:dyDescent="0.3">
      <c r="A12" s="24"/>
      <c r="B12" s="24"/>
      <c r="C12" s="24"/>
      <c r="D12" s="24"/>
      <c r="E12" s="24"/>
      <c r="F12" s="26"/>
      <c r="G12" s="26"/>
      <c r="H12" s="185" t="s">
        <v>20</v>
      </c>
      <c r="I12" s="186"/>
      <c r="J12" s="32">
        <f>((J5+COSTO_PREPARACION)/J9-1)*(-1)</f>
        <v>0.92666666666666664</v>
      </c>
    </row>
    <row r="13" spans="1:10" ht="15.75" x14ac:dyDescent="0.25">
      <c r="A13" s="33"/>
      <c r="B13" s="33"/>
      <c r="C13" s="33"/>
      <c r="D13" s="33"/>
      <c r="E13" s="33"/>
      <c r="F13" s="33"/>
      <c r="G13" s="26"/>
    </row>
    <row r="14" spans="1:10" ht="15.75" x14ac:dyDescent="0.25">
      <c r="A14" s="33"/>
      <c r="B14" s="33"/>
      <c r="C14" s="33"/>
      <c r="D14" s="33"/>
      <c r="E14" s="33"/>
      <c r="F14" s="33"/>
      <c r="G14" s="26"/>
    </row>
    <row r="15" spans="1:10" ht="15.75" x14ac:dyDescent="0.25">
      <c r="A15" s="33"/>
      <c r="B15" s="33"/>
      <c r="C15" s="33"/>
      <c r="D15" s="33"/>
      <c r="E15" s="33"/>
      <c r="F15" s="33"/>
      <c r="G15" s="26"/>
    </row>
    <row r="16" spans="1:10" s="34" customFormat="1" ht="29.25" customHeight="1" x14ac:dyDescent="0.25">
      <c r="A16" s="33"/>
      <c r="B16" s="33"/>
      <c r="C16" s="33"/>
      <c r="D16" s="33"/>
      <c r="E16" s="33"/>
      <c r="F16" s="33"/>
      <c r="G16" s="26"/>
    </row>
    <row r="17" spans="1:7" ht="32.25" customHeight="1" x14ac:dyDescent="0.25">
      <c r="A17" s="33"/>
      <c r="B17" s="33"/>
      <c r="C17" s="33"/>
      <c r="D17" s="33"/>
      <c r="E17" s="33"/>
      <c r="F17" s="33"/>
      <c r="G17" s="26"/>
    </row>
    <row r="18" spans="1:7" ht="15.75" x14ac:dyDescent="0.25">
      <c r="A18" s="33"/>
      <c r="B18" s="33"/>
      <c r="C18" s="33"/>
      <c r="D18" s="33"/>
      <c r="E18" s="33"/>
      <c r="F18" s="33"/>
      <c r="G18" s="26"/>
    </row>
    <row r="19" spans="1:7" x14ac:dyDescent="0.25"/>
    <row r="20" spans="1:7" hidden="1" x14ac:dyDescent="0.25"/>
    <row r="21" spans="1:7" hidden="1" x14ac:dyDescent="0.25"/>
  </sheetData>
  <customSheetViews>
    <customSheetView guid="{144E6047-E10B-4E01-8FEF-AAF3A3213ABE}" scale="121" showPageBreaks="1" showGridLines="0" showRowCol="0">
      <selection activeCell="F18" sqref="A1:F18"/>
      <pageMargins left="0.7" right="0.7" top="0.75" bottom="0.75" header="0.3" footer="0.3"/>
      <pageSetup paperSize="9" orientation="portrait" r:id="rId1"/>
    </customSheetView>
  </customSheetViews>
  <mergeCells count="15">
    <mergeCell ref="H12:I12"/>
    <mergeCell ref="G2:G3"/>
    <mergeCell ref="H5:I5"/>
    <mergeCell ref="H6:I6"/>
    <mergeCell ref="H2:I2"/>
    <mergeCell ref="H3:I3"/>
    <mergeCell ref="H4:I4"/>
    <mergeCell ref="H11:I11"/>
    <mergeCell ref="B1:F1"/>
    <mergeCell ref="B2:F3"/>
    <mergeCell ref="H9:I9"/>
    <mergeCell ref="H10:I10"/>
    <mergeCell ref="A1:A3"/>
    <mergeCell ref="H7:I7"/>
    <mergeCell ref="H8:I8"/>
  </mergeCells>
  <conditionalFormatting sqref="J12">
    <cfRule type="cellIs" dxfId="1" priority="1" operator="greaterThan">
      <formula>$J$11</formula>
    </cfRule>
    <cfRule type="cellIs" dxfId="0" priority="2" operator="lessThan">
      <formula>$J$11</formula>
    </cfRule>
  </conditionalFormatting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opLeftCell="E1" workbookViewId="0">
      <selection activeCell="P2" sqref="P2"/>
    </sheetView>
  </sheetViews>
  <sheetFormatPr defaultColWidth="11" defaultRowHeight="15" x14ac:dyDescent="0.25"/>
  <cols>
    <col min="2" max="4" width="17.75" customWidth="1"/>
    <col min="5" max="5" width="15.375" customWidth="1"/>
    <col min="8" max="8" width="16.75" customWidth="1"/>
    <col min="9" max="9" width="17.625" customWidth="1"/>
    <col min="11" max="11" width="13.25" customWidth="1"/>
    <col min="16" max="16" width="13.875" customWidth="1"/>
    <col min="17" max="17" width="23.625" customWidth="1"/>
    <col min="18" max="18" width="15.875" customWidth="1"/>
  </cols>
  <sheetData>
    <row r="1" spans="1:31" ht="33.75" customHeight="1" thickBot="1" x14ac:dyDescent="0.3">
      <c r="A1" s="95" t="s">
        <v>76</v>
      </c>
      <c r="B1" s="94">
        <v>42811</v>
      </c>
      <c r="C1" s="94"/>
      <c r="D1" s="94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193" t="s">
        <v>60</v>
      </c>
      <c r="T1" s="194"/>
      <c r="U1" s="193" t="s">
        <v>61</v>
      </c>
      <c r="V1" s="194"/>
      <c r="W1" s="193" t="s">
        <v>62</v>
      </c>
      <c r="X1" s="194"/>
      <c r="Y1" s="193" t="s">
        <v>63</v>
      </c>
      <c r="Z1" s="194"/>
      <c r="AA1" s="81"/>
      <c r="AB1" s="81"/>
      <c r="AC1" s="81"/>
      <c r="AD1" s="81"/>
      <c r="AE1" s="81"/>
    </row>
    <row r="2" spans="1:31" ht="32.25" customHeight="1" x14ac:dyDescent="0.25">
      <c r="A2" s="90" t="s">
        <v>73</v>
      </c>
      <c r="B2" s="91" t="s">
        <v>0</v>
      </c>
      <c r="C2" s="91" t="s">
        <v>78</v>
      </c>
      <c r="D2" s="91" t="s">
        <v>79</v>
      </c>
      <c r="E2" s="91" t="s">
        <v>23</v>
      </c>
      <c r="F2" s="91" t="s">
        <v>59</v>
      </c>
      <c r="G2" s="91" t="s">
        <v>77</v>
      </c>
      <c r="H2" s="91" t="s">
        <v>75</v>
      </c>
      <c r="I2" s="91" t="s">
        <v>105</v>
      </c>
      <c r="J2" s="91" t="s">
        <v>67</v>
      </c>
      <c r="K2" s="91" t="s">
        <v>74</v>
      </c>
      <c r="L2" s="91" t="s">
        <v>69</v>
      </c>
      <c r="M2" s="91" t="s">
        <v>70</v>
      </c>
      <c r="N2" s="91" t="s">
        <v>35</v>
      </c>
      <c r="O2" s="91" t="s">
        <v>68</v>
      </c>
      <c r="P2" s="91" t="s">
        <v>106</v>
      </c>
      <c r="Q2" s="91" t="s">
        <v>71</v>
      </c>
      <c r="R2" s="91" t="s">
        <v>72</v>
      </c>
      <c r="S2" s="83" t="s">
        <v>64</v>
      </c>
      <c r="T2" s="84" t="s">
        <v>65</v>
      </c>
      <c r="U2" s="83" t="s">
        <v>64</v>
      </c>
      <c r="V2" s="83" t="s">
        <v>66</v>
      </c>
      <c r="W2" s="84" t="s">
        <v>64</v>
      </c>
      <c r="X2" s="83" t="s">
        <v>66</v>
      </c>
      <c r="Y2" s="83" t="s">
        <v>64</v>
      </c>
      <c r="Z2" s="83" t="s">
        <v>66</v>
      </c>
      <c r="AA2" s="82"/>
      <c r="AB2" s="82"/>
      <c r="AC2" s="82"/>
      <c r="AD2" s="82"/>
      <c r="AE2" s="82"/>
    </row>
    <row r="3" spans="1:31" x14ac:dyDescent="0.25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92"/>
      <c r="M3" s="93"/>
      <c r="N3" s="85"/>
      <c r="O3" s="85"/>
      <c r="P3" s="85"/>
      <c r="Q3" s="86"/>
      <c r="R3" s="86"/>
      <c r="S3" s="80"/>
      <c r="T3" s="88"/>
      <c r="U3" s="80"/>
      <c r="V3" s="89"/>
      <c r="W3" s="80"/>
      <c r="X3" s="79"/>
      <c r="Y3" s="80"/>
      <c r="Z3" s="79"/>
    </row>
    <row r="4" spans="1:31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92"/>
      <c r="M4" s="93"/>
      <c r="N4" s="85"/>
      <c r="O4" s="85"/>
      <c r="P4" s="85"/>
      <c r="Q4" s="86"/>
      <c r="R4" s="86"/>
      <c r="S4" s="80"/>
      <c r="T4" s="88"/>
      <c r="U4" s="80"/>
      <c r="V4" s="89"/>
      <c r="W4" s="80"/>
      <c r="X4" s="79"/>
      <c r="Y4" s="80"/>
      <c r="Z4" s="79"/>
    </row>
    <row r="5" spans="1:31" x14ac:dyDescent="0.2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92"/>
      <c r="M5" s="93"/>
      <c r="N5" s="85"/>
      <c r="O5" s="85"/>
      <c r="P5" s="85"/>
      <c r="Q5" s="86"/>
      <c r="R5" s="86"/>
      <c r="S5" s="80"/>
      <c r="T5" s="88"/>
      <c r="U5" s="80"/>
      <c r="V5" s="89"/>
      <c r="W5" s="80"/>
      <c r="X5" s="79"/>
      <c r="Y5" s="80"/>
      <c r="Z5" s="79"/>
    </row>
    <row r="6" spans="1:31" x14ac:dyDescent="0.25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92"/>
      <c r="M6" s="93"/>
      <c r="N6" s="85"/>
      <c r="O6" s="85"/>
      <c r="P6" s="85"/>
      <c r="Q6" s="87"/>
      <c r="R6" s="87"/>
      <c r="S6" s="85"/>
      <c r="T6" s="85"/>
      <c r="U6" s="85"/>
      <c r="V6" s="85"/>
      <c r="W6" s="85"/>
      <c r="X6" s="85"/>
      <c r="Y6" s="85"/>
      <c r="Z6" s="85"/>
    </row>
    <row r="7" spans="1:31" x14ac:dyDescent="0.25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92"/>
      <c r="M7" s="93"/>
      <c r="N7" s="85"/>
      <c r="O7" s="85"/>
      <c r="P7" s="85"/>
      <c r="Q7" s="87"/>
      <c r="R7" s="87"/>
      <c r="S7" s="85"/>
      <c r="T7" s="85"/>
      <c r="U7" s="85"/>
      <c r="V7" s="85"/>
      <c r="W7" s="85"/>
      <c r="X7" s="85"/>
      <c r="Y7" s="85"/>
      <c r="Z7" s="85"/>
    </row>
    <row r="8" spans="1:31" x14ac:dyDescent="0.25">
      <c r="A8" s="85"/>
      <c r="B8" s="85"/>
      <c r="C8" s="85"/>
      <c r="D8" s="85"/>
      <c r="E8" s="85"/>
      <c r="F8" s="85"/>
      <c r="G8" s="85"/>
      <c r="H8" s="85"/>
      <c r="I8" s="85"/>
      <c r="J8" s="85"/>
      <c r="K8" s="85"/>
      <c r="L8" s="92"/>
      <c r="M8" s="93"/>
      <c r="N8" s="85"/>
      <c r="O8" s="85"/>
      <c r="P8" s="85"/>
      <c r="Q8" s="87"/>
      <c r="R8" s="87"/>
      <c r="S8" s="85"/>
      <c r="T8" s="85"/>
      <c r="U8" s="85"/>
      <c r="V8" s="85"/>
      <c r="W8" s="85"/>
      <c r="X8" s="85"/>
      <c r="Y8" s="85"/>
      <c r="Z8" s="85"/>
    </row>
    <row r="9" spans="1:31" x14ac:dyDescent="0.25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92"/>
      <c r="M9" s="93"/>
      <c r="N9" s="85"/>
      <c r="O9" s="85"/>
      <c r="P9" s="85"/>
      <c r="Q9" s="87"/>
      <c r="R9" s="87"/>
      <c r="S9" s="85"/>
      <c r="T9" s="85"/>
      <c r="U9" s="85"/>
      <c r="V9" s="85"/>
      <c r="W9" s="85"/>
      <c r="X9" s="85"/>
      <c r="Y9" s="85"/>
      <c r="Z9" s="85"/>
    </row>
    <row r="10" spans="1:31" x14ac:dyDescent="0.25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92"/>
      <c r="M10" s="93"/>
      <c r="N10" s="85"/>
      <c r="O10" s="85"/>
      <c r="P10" s="85"/>
      <c r="Q10" s="87"/>
      <c r="R10" s="87"/>
      <c r="S10" s="85"/>
      <c r="T10" s="85"/>
      <c r="U10" s="85"/>
      <c r="V10" s="85"/>
      <c r="W10" s="85"/>
      <c r="X10" s="85"/>
      <c r="Y10" s="85"/>
      <c r="Z10" s="85"/>
    </row>
    <row r="11" spans="1:31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92"/>
      <c r="M11" s="93"/>
      <c r="N11" s="85"/>
      <c r="O11" s="85"/>
      <c r="P11" s="85"/>
      <c r="Q11" s="87"/>
      <c r="R11" s="87"/>
      <c r="S11" s="85"/>
      <c r="T11" s="85"/>
      <c r="U11" s="85"/>
      <c r="V11" s="85"/>
      <c r="W11" s="85"/>
      <c r="X11" s="85"/>
      <c r="Y11" s="85"/>
      <c r="Z11" s="85"/>
    </row>
    <row r="12" spans="1:31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92"/>
      <c r="M12" s="93"/>
      <c r="N12" s="85"/>
      <c r="O12" s="85"/>
      <c r="P12" s="85"/>
      <c r="Q12" s="87"/>
      <c r="R12" s="87"/>
      <c r="S12" s="85"/>
      <c r="T12" s="85"/>
      <c r="U12" s="85"/>
      <c r="V12" s="85"/>
      <c r="W12" s="85"/>
      <c r="X12" s="85"/>
      <c r="Y12" s="85"/>
      <c r="Z12" s="85"/>
    </row>
    <row r="13" spans="1:31" x14ac:dyDescent="0.2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92"/>
      <c r="M13" s="93"/>
      <c r="N13" s="85"/>
      <c r="O13" s="85"/>
      <c r="P13" s="85"/>
      <c r="Q13" s="87"/>
      <c r="R13" s="87"/>
      <c r="S13" s="85"/>
      <c r="T13" s="85"/>
      <c r="U13" s="85"/>
      <c r="V13" s="85"/>
      <c r="W13" s="85"/>
      <c r="X13" s="85"/>
      <c r="Y13" s="85"/>
      <c r="Z13" s="85"/>
    </row>
    <row r="14" spans="1:31" x14ac:dyDescent="0.25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92"/>
      <c r="M14" s="93"/>
      <c r="N14" s="85"/>
      <c r="O14" s="85"/>
      <c r="P14" s="85"/>
      <c r="Q14" s="87"/>
      <c r="R14" s="87"/>
      <c r="S14" s="85"/>
      <c r="T14" s="85"/>
      <c r="U14" s="85"/>
      <c r="V14" s="85"/>
      <c r="W14" s="85"/>
      <c r="X14" s="85"/>
      <c r="Y14" s="85"/>
      <c r="Z14" s="85"/>
    </row>
    <row r="15" spans="1:31" x14ac:dyDescent="0.2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92"/>
      <c r="M15" s="93"/>
      <c r="N15" s="85"/>
      <c r="O15" s="85"/>
      <c r="P15" s="85"/>
      <c r="Q15" s="87"/>
      <c r="R15" s="87"/>
      <c r="S15" s="85"/>
      <c r="T15" s="85"/>
      <c r="U15" s="85"/>
      <c r="V15" s="85"/>
      <c r="W15" s="85"/>
      <c r="X15" s="85"/>
      <c r="Y15" s="85"/>
      <c r="Z15" s="85"/>
    </row>
    <row r="16" spans="1:31" x14ac:dyDescent="0.25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92"/>
      <c r="M16" s="93"/>
      <c r="N16" s="85"/>
      <c r="O16" s="85"/>
      <c r="P16" s="85"/>
      <c r="Q16" s="87"/>
      <c r="R16" s="87"/>
      <c r="S16" s="85"/>
      <c r="T16" s="85"/>
      <c r="U16" s="85"/>
      <c r="V16" s="85"/>
      <c r="W16" s="85"/>
      <c r="X16" s="85"/>
      <c r="Y16" s="85"/>
      <c r="Z16" s="85"/>
    </row>
    <row r="17" spans="1:26" x14ac:dyDescent="0.25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92"/>
      <c r="M17" s="93"/>
      <c r="N17" s="85"/>
      <c r="O17" s="85"/>
      <c r="P17" s="85"/>
      <c r="Q17" s="87"/>
      <c r="R17" s="87"/>
      <c r="S17" s="85"/>
      <c r="T17" s="85"/>
      <c r="U17" s="85"/>
      <c r="V17" s="85"/>
      <c r="W17" s="85"/>
      <c r="X17" s="85"/>
      <c r="Y17" s="85"/>
      <c r="Z17" s="85"/>
    </row>
    <row r="18" spans="1:26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92"/>
      <c r="M18" s="93"/>
      <c r="N18" s="85"/>
      <c r="O18" s="85"/>
      <c r="P18" s="85"/>
      <c r="Q18" s="87"/>
      <c r="R18" s="87"/>
      <c r="S18" s="85"/>
      <c r="T18" s="85"/>
      <c r="U18" s="85"/>
      <c r="V18" s="85"/>
      <c r="W18" s="85"/>
      <c r="X18" s="85"/>
      <c r="Y18" s="85"/>
      <c r="Z18" s="85"/>
    </row>
    <row r="19" spans="1:26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2"/>
      <c r="M19" s="93"/>
      <c r="N19" s="85"/>
      <c r="O19" s="85"/>
      <c r="P19" s="85"/>
      <c r="Q19" s="87"/>
      <c r="R19" s="87"/>
      <c r="S19" s="85"/>
      <c r="T19" s="85"/>
      <c r="U19" s="85"/>
      <c r="V19" s="85"/>
      <c r="W19" s="85"/>
      <c r="X19" s="85"/>
      <c r="Y19" s="85"/>
      <c r="Z19" s="85"/>
    </row>
    <row r="20" spans="1:26" x14ac:dyDescent="0.2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92"/>
      <c r="M20" s="93"/>
      <c r="N20" s="85"/>
      <c r="O20" s="85"/>
      <c r="P20" s="85"/>
      <c r="Q20" s="87"/>
      <c r="R20" s="87"/>
      <c r="S20" s="85"/>
      <c r="T20" s="85"/>
      <c r="U20" s="85"/>
      <c r="V20" s="85"/>
      <c r="W20" s="85"/>
      <c r="X20" s="85"/>
      <c r="Y20" s="85"/>
      <c r="Z20" s="85"/>
    </row>
    <row r="21" spans="1:26" x14ac:dyDescent="0.2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92"/>
      <c r="M21" s="93"/>
      <c r="N21" s="85"/>
      <c r="O21" s="85"/>
      <c r="P21" s="85"/>
      <c r="Q21" s="87"/>
      <c r="R21" s="87"/>
      <c r="S21" s="85"/>
      <c r="T21" s="85"/>
      <c r="U21" s="85"/>
      <c r="V21" s="85"/>
      <c r="W21" s="85"/>
      <c r="X21" s="85"/>
      <c r="Y21" s="85"/>
      <c r="Z21" s="85"/>
    </row>
    <row r="22" spans="1:26" x14ac:dyDescent="0.25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92"/>
      <c r="M22" s="93"/>
      <c r="N22" s="85"/>
      <c r="O22" s="85"/>
      <c r="P22" s="85"/>
      <c r="Q22" s="87"/>
      <c r="R22" s="87"/>
      <c r="S22" s="85"/>
      <c r="T22" s="85"/>
      <c r="U22" s="85"/>
      <c r="V22" s="85"/>
      <c r="W22" s="85"/>
      <c r="X22" s="85"/>
      <c r="Y22" s="85"/>
      <c r="Z22" s="85"/>
    </row>
    <row r="23" spans="1:26" x14ac:dyDescent="0.25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92"/>
      <c r="M23" s="93"/>
      <c r="N23" s="85"/>
      <c r="O23" s="85"/>
      <c r="P23" s="85"/>
      <c r="Q23" s="87"/>
      <c r="R23" s="87"/>
      <c r="S23" s="85"/>
      <c r="T23" s="85"/>
      <c r="U23" s="85"/>
      <c r="V23" s="85"/>
      <c r="W23" s="85"/>
      <c r="X23" s="85"/>
      <c r="Y23" s="85"/>
      <c r="Z23" s="85"/>
    </row>
    <row r="24" spans="1:26" x14ac:dyDescent="0.25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92"/>
      <c r="M24" s="93"/>
      <c r="N24" s="85"/>
      <c r="O24" s="85"/>
      <c r="P24" s="85"/>
      <c r="Q24" s="87"/>
      <c r="R24" s="87"/>
      <c r="S24" s="85"/>
      <c r="T24" s="85"/>
      <c r="U24" s="85"/>
      <c r="V24" s="85"/>
      <c r="W24" s="85"/>
      <c r="X24" s="85"/>
      <c r="Y24" s="85"/>
      <c r="Z24" s="85"/>
    </row>
    <row r="25" spans="1:26" x14ac:dyDescent="0.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92"/>
      <c r="M25" s="93"/>
      <c r="N25" s="85"/>
      <c r="O25" s="85"/>
      <c r="P25" s="85"/>
      <c r="Q25" s="87"/>
      <c r="R25" s="87"/>
      <c r="S25" s="85"/>
      <c r="T25" s="85"/>
      <c r="U25" s="85"/>
      <c r="V25" s="85"/>
      <c r="W25" s="85"/>
      <c r="X25" s="85"/>
      <c r="Y25" s="85"/>
      <c r="Z25" s="85"/>
    </row>
  </sheetData>
  <mergeCells count="4">
    <mergeCell ref="S1:T1"/>
    <mergeCell ref="U1:V1"/>
    <mergeCell ref="W1:X1"/>
    <mergeCell ref="Y1:Z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8" sqref="B8"/>
    </sheetView>
  </sheetViews>
  <sheetFormatPr defaultColWidth="11" defaultRowHeight="15" x14ac:dyDescent="0.25"/>
  <cols>
    <col min="1" max="1" width="25.75" customWidth="1"/>
    <col min="2" max="2" width="14.875" customWidth="1"/>
    <col min="5" max="5" width="3.75" customWidth="1"/>
    <col min="9" max="9" width="5.625" customWidth="1"/>
    <col min="10" max="10" width="2.25" customWidth="1"/>
    <col min="11" max="11" width="16.125" customWidth="1"/>
    <col min="12" max="12" width="15.25" customWidth="1"/>
  </cols>
  <sheetData>
    <row r="1" spans="1:16" ht="36.75" customHeight="1" thickBot="1" x14ac:dyDescent="0.3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</row>
    <row r="2" spans="1:16" ht="36.75" customHeight="1" thickBot="1" x14ac:dyDescent="0.3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</row>
    <row r="3" spans="1:16" s="122" customFormat="1" ht="15.75" customHeight="1" thickBot="1" x14ac:dyDescent="0.3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</row>
    <row r="4" spans="1:16" ht="55.5" thickBot="1" x14ac:dyDescent="0.3">
      <c r="A4" s="124" t="s">
        <v>80</v>
      </c>
      <c r="B4" s="195"/>
      <c r="C4" s="195"/>
      <c r="D4" s="96"/>
      <c r="E4" s="96"/>
      <c r="F4" s="129" t="s">
        <v>77</v>
      </c>
      <c r="G4" s="129" t="s">
        <v>81</v>
      </c>
      <c r="H4" s="217" t="s">
        <v>82</v>
      </c>
      <c r="I4" s="217"/>
      <c r="J4" s="217"/>
      <c r="K4" s="130" t="s">
        <v>83</v>
      </c>
      <c r="L4" s="131" t="s">
        <v>84</v>
      </c>
      <c r="M4" s="132" t="s">
        <v>85</v>
      </c>
      <c r="N4" s="132" t="s">
        <v>34</v>
      </c>
      <c r="P4" s="109"/>
    </row>
    <row r="5" spans="1:16" ht="21.75" thickBot="1" x14ac:dyDescent="0.3">
      <c r="A5" s="196" t="s">
        <v>86</v>
      </c>
      <c r="B5" s="97"/>
      <c r="C5" s="97" t="s">
        <v>87</v>
      </c>
      <c r="D5" s="98"/>
      <c r="E5" s="98"/>
      <c r="F5" s="99"/>
      <c r="G5" s="100"/>
      <c r="H5" s="202"/>
      <c r="I5" s="203"/>
      <c r="J5" s="204"/>
      <c r="K5" s="100"/>
      <c r="L5" s="101"/>
      <c r="M5" s="102"/>
      <c r="N5" s="103"/>
    </row>
    <row r="6" spans="1:16" ht="30.75" customHeight="1" thickBot="1" x14ac:dyDescent="0.3">
      <c r="A6" s="197"/>
      <c r="B6" s="106"/>
      <c r="C6" s="108" t="s">
        <v>88</v>
      </c>
      <c r="D6" s="107"/>
      <c r="E6" s="105"/>
      <c r="F6" s="133" t="s">
        <v>89</v>
      </c>
      <c r="G6" s="129" t="s">
        <v>90</v>
      </c>
      <c r="H6" s="218" t="s">
        <v>91</v>
      </c>
      <c r="I6" s="219"/>
      <c r="J6" s="219"/>
      <c r="K6" s="219"/>
      <c r="L6" s="220"/>
      <c r="M6" s="198" t="s">
        <v>35</v>
      </c>
      <c r="N6" s="199"/>
    </row>
    <row r="7" spans="1:16" ht="21.75" thickBot="1" x14ac:dyDescent="0.4">
      <c r="A7" s="125" t="s">
        <v>92</v>
      </c>
      <c r="B7" s="126" t="s">
        <v>93</v>
      </c>
      <c r="C7" s="127" t="s">
        <v>67</v>
      </c>
      <c r="D7" s="128" t="s">
        <v>69</v>
      </c>
      <c r="E7" s="111"/>
      <c r="F7" s="119"/>
      <c r="G7" s="104"/>
      <c r="H7" s="202"/>
      <c r="I7" s="203"/>
      <c r="J7" s="203"/>
      <c r="K7" s="203"/>
      <c r="L7" s="204"/>
      <c r="M7" s="200"/>
      <c r="N7" s="200"/>
    </row>
    <row r="8" spans="1:16" ht="21.75" customHeight="1" thickBot="1" x14ac:dyDescent="0.4">
      <c r="A8" s="167"/>
      <c r="B8" s="120"/>
      <c r="C8" s="120"/>
      <c r="D8" s="152"/>
      <c r="E8" s="111"/>
      <c r="F8" s="113"/>
      <c r="G8" s="114"/>
      <c r="H8" s="115"/>
      <c r="I8" s="115"/>
      <c r="J8" s="116"/>
      <c r="K8" s="117"/>
      <c r="L8" s="117"/>
      <c r="M8" s="118"/>
      <c r="N8" s="118"/>
    </row>
    <row r="9" spans="1:16" ht="19.5" thickBot="1" x14ac:dyDescent="0.35">
      <c r="A9" s="154"/>
      <c r="B9" s="153"/>
      <c r="C9" s="155"/>
      <c r="D9" s="156"/>
      <c r="E9" s="112"/>
      <c r="F9" s="214" t="s">
        <v>0</v>
      </c>
      <c r="G9" s="215"/>
      <c r="H9" s="215"/>
      <c r="I9" s="215"/>
      <c r="J9" s="215"/>
      <c r="K9" s="216"/>
      <c r="L9" s="214" t="s">
        <v>94</v>
      </c>
      <c r="M9" s="215"/>
      <c r="N9" s="216"/>
    </row>
    <row r="10" spans="1:16" ht="19.5" thickBot="1" x14ac:dyDescent="0.35">
      <c r="A10" s="154"/>
      <c r="B10" s="153"/>
      <c r="C10" s="157"/>
      <c r="D10" s="158"/>
      <c r="E10" s="112"/>
      <c r="F10" s="205"/>
      <c r="G10" s="206"/>
      <c r="H10" s="206"/>
      <c r="I10" s="206"/>
      <c r="J10" s="206"/>
      <c r="K10" s="207"/>
      <c r="L10" s="205"/>
      <c r="M10" s="206"/>
      <c r="N10" s="207"/>
    </row>
    <row r="11" spans="1:16" ht="19.5" thickBot="1" x14ac:dyDescent="0.35">
      <c r="A11" s="154"/>
      <c r="B11" s="153"/>
      <c r="C11" s="157"/>
      <c r="D11" s="158"/>
      <c r="E11" s="112"/>
      <c r="F11" s="208"/>
      <c r="G11" s="209"/>
      <c r="H11" s="209"/>
      <c r="I11" s="209"/>
      <c r="J11" s="209"/>
      <c r="K11" s="210"/>
      <c r="L11" s="208"/>
      <c r="M11" s="209"/>
      <c r="N11" s="210"/>
    </row>
    <row r="12" spans="1:16" ht="19.5" thickBot="1" x14ac:dyDescent="0.35">
      <c r="A12" s="154"/>
      <c r="B12" s="153"/>
      <c r="C12" s="157"/>
      <c r="D12" s="158"/>
      <c r="E12" s="112"/>
      <c r="F12" s="208"/>
      <c r="G12" s="209"/>
      <c r="H12" s="209"/>
      <c r="I12" s="209"/>
      <c r="J12" s="209"/>
      <c r="K12" s="210"/>
      <c r="L12" s="208"/>
      <c r="M12" s="209"/>
      <c r="N12" s="210"/>
    </row>
    <row r="13" spans="1:16" ht="19.5" thickBot="1" x14ac:dyDescent="0.35">
      <c r="A13" s="154"/>
      <c r="B13" s="153"/>
      <c r="C13" s="155"/>
      <c r="D13" s="156"/>
      <c r="E13" s="112"/>
      <c r="F13" s="208"/>
      <c r="G13" s="209"/>
      <c r="H13" s="209"/>
      <c r="I13" s="209"/>
      <c r="J13" s="209"/>
      <c r="K13" s="210"/>
      <c r="L13" s="208"/>
      <c r="M13" s="209"/>
      <c r="N13" s="210"/>
    </row>
    <row r="14" spans="1:16" ht="19.5" thickBot="1" x14ac:dyDescent="0.35">
      <c r="A14" s="154"/>
      <c r="B14" s="153"/>
      <c r="C14" s="155"/>
      <c r="D14" s="156"/>
      <c r="E14" s="112"/>
      <c r="F14" s="208"/>
      <c r="G14" s="209"/>
      <c r="H14" s="209"/>
      <c r="I14" s="209"/>
      <c r="J14" s="209"/>
      <c r="K14" s="210"/>
      <c r="L14" s="208"/>
      <c r="M14" s="209"/>
      <c r="N14" s="210"/>
    </row>
    <row r="15" spans="1:16" ht="19.5" thickBot="1" x14ac:dyDescent="0.35">
      <c r="A15" s="154"/>
      <c r="B15" s="153"/>
      <c r="C15" s="155"/>
      <c r="D15" s="156"/>
      <c r="E15" s="112"/>
      <c r="F15" s="208"/>
      <c r="G15" s="209"/>
      <c r="H15" s="209"/>
      <c r="I15" s="209"/>
      <c r="J15" s="209"/>
      <c r="K15" s="210"/>
      <c r="L15" s="208"/>
      <c r="M15" s="209"/>
      <c r="N15" s="210"/>
    </row>
    <row r="16" spans="1:16" ht="19.5" thickBot="1" x14ac:dyDescent="0.35">
      <c r="A16" s="154"/>
      <c r="B16" s="153"/>
      <c r="C16" s="155"/>
      <c r="D16" s="156"/>
      <c r="E16" s="112"/>
      <c r="F16" s="208"/>
      <c r="G16" s="209"/>
      <c r="H16" s="209"/>
      <c r="I16" s="209"/>
      <c r="J16" s="209"/>
      <c r="K16" s="210"/>
      <c r="L16" s="208"/>
      <c r="M16" s="209"/>
      <c r="N16" s="210"/>
    </row>
    <row r="17" spans="1:14" ht="19.5" thickBot="1" x14ac:dyDescent="0.35">
      <c r="A17" s="154"/>
      <c r="B17" s="153"/>
      <c r="C17" s="155"/>
      <c r="D17" s="156"/>
      <c r="E17" s="112"/>
      <c r="F17" s="208"/>
      <c r="G17" s="209"/>
      <c r="H17" s="209"/>
      <c r="I17" s="209"/>
      <c r="J17" s="209"/>
      <c r="K17" s="210"/>
      <c r="L17" s="208"/>
      <c r="M17" s="209"/>
      <c r="N17" s="210"/>
    </row>
    <row r="18" spans="1:14" ht="19.5" thickBot="1" x14ac:dyDescent="0.35">
      <c r="A18" s="159"/>
      <c r="B18" s="153"/>
      <c r="C18" s="155"/>
      <c r="D18" s="156"/>
      <c r="E18" s="112"/>
      <c r="F18" s="208"/>
      <c r="G18" s="209"/>
      <c r="H18" s="209"/>
      <c r="I18" s="209"/>
      <c r="J18" s="209"/>
      <c r="K18" s="210"/>
      <c r="L18" s="208"/>
      <c r="M18" s="209"/>
      <c r="N18" s="210"/>
    </row>
    <row r="19" spans="1:14" ht="19.5" thickBot="1" x14ac:dyDescent="0.35">
      <c r="A19" s="154" t="s">
        <v>95</v>
      </c>
      <c r="B19" s="153" t="s">
        <v>95</v>
      </c>
      <c r="C19" s="155"/>
      <c r="D19" s="156"/>
      <c r="E19" s="112"/>
      <c r="F19" s="208"/>
      <c r="G19" s="209"/>
      <c r="H19" s="209"/>
      <c r="I19" s="209"/>
      <c r="J19" s="209"/>
      <c r="K19" s="210"/>
      <c r="L19" s="208"/>
      <c r="M19" s="209"/>
      <c r="N19" s="210"/>
    </row>
    <row r="20" spans="1:14" ht="19.5" thickBot="1" x14ac:dyDescent="0.3">
      <c r="A20" s="160"/>
      <c r="B20" s="161"/>
      <c r="C20" s="161"/>
      <c r="D20" s="162"/>
      <c r="E20" s="112"/>
      <c r="F20" s="211"/>
      <c r="G20" s="212"/>
      <c r="H20" s="212"/>
      <c r="I20" s="212"/>
      <c r="J20" s="212"/>
      <c r="K20" s="213"/>
      <c r="L20" s="211"/>
      <c r="M20" s="212"/>
      <c r="N20" s="213"/>
    </row>
    <row r="21" spans="1:14" ht="19.5" thickBot="1" x14ac:dyDescent="0.3">
      <c r="A21" s="163"/>
      <c r="B21" s="161"/>
      <c r="C21" s="155"/>
      <c r="D21" s="156"/>
      <c r="E21" s="112"/>
      <c r="F21" s="148"/>
      <c r="G21" s="148"/>
      <c r="H21" s="148"/>
      <c r="I21" s="148"/>
      <c r="J21" s="148"/>
      <c r="K21" s="148"/>
      <c r="L21" s="148"/>
      <c r="M21" s="148"/>
      <c r="N21" s="148"/>
    </row>
    <row r="22" spans="1:14" ht="19.5" thickBot="1" x14ac:dyDescent="0.3">
      <c r="A22" s="164"/>
      <c r="B22" s="165"/>
      <c r="C22" s="165"/>
      <c r="D22" s="156"/>
      <c r="E22" s="112"/>
      <c r="F22" s="148"/>
      <c r="G22" s="148"/>
      <c r="H22" s="148"/>
      <c r="I22" s="148"/>
      <c r="J22" s="148"/>
      <c r="K22" s="148"/>
      <c r="L22" s="148"/>
      <c r="M22" s="148"/>
      <c r="N22" s="148"/>
    </row>
    <row r="23" spans="1:14" ht="38.25" thickBot="1" x14ac:dyDescent="0.35">
      <c r="A23" s="150"/>
      <c r="B23" s="151"/>
      <c r="C23" s="149" t="s">
        <v>96</v>
      </c>
      <c r="D23" s="166"/>
      <c r="E23" s="110"/>
    </row>
  </sheetData>
  <mergeCells count="13">
    <mergeCell ref="L10:N20"/>
    <mergeCell ref="F10:K20"/>
    <mergeCell ref="F9:K9"/>
    <mergeCell ref="H4:J4"/>
    <mergeCell ref="H6:L6"/>
    <mergeCell ref="H7:L7"/>
    <mergeCell ref="L9:N9"/>
    <mergeCell ref="B4:C4"/>
    <mergeCell ref="A5:A6"/>
    <mergeCell ref="M6:N6"/>
    <mergeCell ref="M7:N7"/>
    <mergeCell ref="A1:N2"/>
    <mergeCell ref="H5:J5"/>
  </mergeCells>
  <pageMargins left="0.7" right="0.7" top="0.75" bottom="0.75" header="0.3" footer="0.3"/>
  <pageSetup paperSize="271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G28" sqref="G28"/>
    </sheetView>
  </sheetViews>
  <sheetFormatPr defaultColWidth="11" defaultRowHeight="15" x14ac:dyDescent="0.25"/>
  <cols>
    <col min="1" max="1" width="24" customWidth="1"/>
    <col min="2" max="2" width="44.125" customWidth="1"/>
    <col min="3" max="3" width="12.125" customWidth="1"/>
    <col min="4" max="4" width="9.625" customWidth="1"/>
    <col min="5" max="5" width="15.875" customWidth="1"/>
  </cols>
  <sheetData>
    <row r="1" spans="1:5" ht="15.75" customHeight="1" x14ac:dyDescent="0.25">
      <c r="B1" s="221" t="s">
        <v>100</v>
      </c>
      <c r="C1" s="221"/>
      <c r="D1" s="135"/>
      <c r="E1" s="135"/>
    </row>
    <row r="2" spans="1:5" ht="24" customHeight="1" x14ac:dyDescent="0.25">
      <c r="B2" s="221"/>
      <c r="C2" s="221"/>
      <c r="D2" s="143"/>
      <c r="E2" s="142"/>
    </row>
    <row r="3" spans="1:5" ht="15" customHeight="1" x14ac:dyDescent="0.25">
      <c r="B3" s="221"/>
      <c r="C3" s="221"/>
      <c r="E3" s="136"/>
    </row>
    <row r="4" spans="1:5" ht="27.75" thickBot="1" x14ac:dyDescent="0.55000000000000004">
      <c r="B4" s="145" t="s">
        <v>102</v>
      </c>
      <c r="C4" s="145"/>
      <c r="D4" s="144"/>
    </row>
    <row r="5" spans="1:5" ht="38.25" thickBot="1" x14ac:dyDescent="0.35">
      <c r="A5" s="138" t="s">
        <v>103</v>
      </c>
      <c r="B5" s="140" t="s">
        <v>4</v>
      </c>
      <c r="C5" s="139" t="s">
        <v>93</v>
      </c>
      <c r="D5" s="141" t="s">
        <v>3</v>
      </c>
      <c r="E5" s="141" t="s">
        <v>101</v>
      </c>
    </row>
    <row r="6" spans="1:5" ht="15.75" thickBot="1" x14ac:dyDescent="0.3">
      <c r="A6" s="121"/>
      <c r="B6" s="121"/>
      <c r="C6" s="137"/>
      <c r="D6" s="121"/>
      <c r="E6" s="121"/>
    </row>
    <row r="7" spans="1:5" ht="15.75" thickBot="1" x14ac:dyDescent="0.3">
      <c r="A7" s="121"/>
      <c r="B7" s="121"/>
      <c r="C7" s="137"/>
      <c r="D7" s="121"/>
      <c r="E7" s="121"/>
    </row>
    <row r="8" spans="1:5" ht="15.75" thickBot="1" x14ac:dyDescent="0.3">
      <c r="A8" s="121"/>
      <c r="B8" s="121"/>
      <c r="C8" s="137"/>
      <c r="D8" s="121"/>
      <c r="E8" s="121"/>
    </row>
    <row r="9" spans="1:5" ht="15.75" thickBot="1" x14ac:dyDescent="0.3">
      <c r="A9" s="121"/>
      <c r="B9" s="121"/>
      <c r="C9" s="137"/>
      <c r="D9" s="121"/>
      <c r="E9" s="121"/>
    </row>
    <row r="10" spans="1:5" ht="15.75" thickBot="1" x14ac:dyDescent="0.3">
      <c r="A10" s="121"/>
      <c r="B10" s="121"/>
      <c r="C10" s="137"/>
      <c r="D10" s="121"/>
      <c r="E10" s="121"/>
    </row>
    <row r="11" spans="1:5" ht="15.75" thickBot="1" x14ac:dyDescent="0.3">
      <c r="A11" s="121"/>
      <c r="B11" s="121"/>
      <c r="C11" s="137"/>
      <c r="D11" s="121"/>
      <c r="E11" s="121"/>
    </row>
    <row r="12" spans="1:5" ht="15.75" thickBot="1" x14ac:dyDescent="0.3">
      <c r="A12" s="121"/>
      <c r="B12" s="121"/>
      <c r="C12" s="137"/>
      <c r="D12" s="121"/>
      <c r="E12" s="121"/>
    </row>
    <row r="13" spans="1:5" ht="15.75" thickBot="1" x14ac:dyDescent="0.3">
      <c r="A13" s="121"/>
      <c r="B13" s="121"/>
      <c r="C13" s="137"/>
      <c r="D13" s="121"/>
      <c r="E13" s="121"/>
    </row>
    <row r="14" spans="1:5" ht="15.75" thickBot="1" x14ac:dyDescent="0.3">
      <c r="A14" s="121"/>
      <c r="B14" s="121"/>
      <c r="C14" s="137"/>
      <c r="D14" s="121"/>
      <c r="E14" s="121"/>
    </row>
    <row r="15" spans="1:5" ht="15.75" thickBot="1" x14ac:dyDescent="0.3">
      <c r="A15" s="121"/>
      <c r="B15" s="121"/>
      <c r="C15" s="137"/>
      <c r="D15" s="121"/>
      <c r="E15" s="121"/>
    </row>
    <row r="16" spans="1:5" ht="15.75" thickBot="1" x14ac:dyDescent="0.3">
      <c r="A16" s="121"/>
      <c r="B16" s="121"/>
      <c r="C16" s="137"/>
      <c r="D16" s="121"/>
      <c r="E16" s="121"/>
    </row>
    <row r="17" spans="1:5" ht="15.75" thickBot="1" x14ac:dyDescent="0.3">
      <c r="A17" s="121"/>
      <c r="B17" s="121"/>
      <c r="C17" s="137"/>
      <c r="D17" s="121"/>
      <c r="E17" s="121"/>
    </row>
    <row r="18" spans="1:5" ht="15.75" thickBot="1" x14ac:dyDescent="0.3">
      <c r="A18" s="121"/>
      <c r="B18" s="121"/>
      <c r="C18" s="137"/>
      <c r="D18" s="121"/>
      <c r="E18" s="121"/>
    </row>
    <row r="19" spans="1:5" ht="15.75" thickBot="1" x14ac:dyDescent="0.3">
      <c r="A19" s="121"/>
      <c r="B19" s="121"/>
      <c r="C19" s="137"/>
      <c r="D19" s="121"/>
      <c r="E19" s="121"/>
    </row>
    <row r="20" spans="1:5" ht="15.75" thickBot="1" x14ac:dyDescent="0.3">
      <c r="A20" s="121"/>
      <c r="B20" s="121"/>
      <c r="C20" s="137"/>
      <c r="D20" s="121"/>
      <c r="E20" s="121"/>
    </row>
    <row r="21" spans="1:5" ht="15.75" thickBot="1" x14ac:dyDescent="0.3">
      <c r="A21" s="121"/>
      <c r="B21" s="121"/>
      <c r="C21" s="137"/>
      <c r="D21" s="121"/>
      <c r="E21" s="121"/>
    </row>
    <row r="22" spans="1:5" ht="15.75" thickBot="1" x14ac:dyDescent="0.3">
      <c r="A22" s="146"/>
      <c r="B22" s="146"/>
      <c r="C22" s="147"/>
      <c r="D22" s="146"/>
      <c r="E22" s="146"/>
    </row>
    <row r="23" spans="1:5" ht="15.75" thickBot="1" x14ac:dyDescent="0.3">
      <c r="A23" s="121"/>
      <c r="B23" s="121"/>
      <c r="C23" s="121"/>
      <c r="D23" s="121"/>
      <c r="E23" s="121"/>
    </row>
    <row r="24" spans="1:5" ht="15.75" thickBot="1" x14ac:dyDescent="0.3">
      <c r="A24" s="121"/>
      <c r="B24" s="121"/>
      <c r="C24" s="121"/>
      <c r="D24" s="121"/>
      <c r="E24" s="121"/>
    </row>
    <row r="25" spans="1:5" ht="15.75" thickBot="1" x14ac:dyDescent="0.3">
      <c r="A25" s="121"/>
      <c r="B25" s="121"/>
      <c r="C25" s="121"/>
      <c r="D25" s="121"/>
      <c r="E25" s="121"/>
    </row>
    <row r="26" spans="1:5" ht="15.75" thickBot="1" x14ac:dyDescent="0.3">
      <c r="A26" s="121"/>
      <c r="B26" s="121"/>
      <c r="C26" s="121"/>
      <c r="D26" s="121"/>
      <c r="E26" s="121"/>
    </row>
    <row r="27" spans="1:5" ht="15.75" thickBot="1" x14ac:dyDescent="0.3">
      <c r="A27" s="121"/>
      <c r="B27" s="121"/>
      <c r="C27" s="121"/>
      <c r="D27" s="121"/>
      <c r="E27" s="121"/>
    </row>
    <row r="28" spans="1:5" ht="15.75" thickBot="1" x14ac:dyDescent="0.3">
      <c r="A28" s="121"/>
      <c r="B28" s="121"/>
      <c r="C28" s="121"/>
      <c r="D28" s="121"/>
      <c r="E28" s="121"/>
    </row>
    <row r="29" spans="1:5" ht="15.75" thickBot="1" x14ac:dyDescent="0.3">
      <c r="A29" s="121"/>
      <c r="B29" s="121"/>
      <c r="C29" s="121"/>
      <c r="D29" s="121"/>
      <c r="E29" s="121"/>
    </row>
    <row r="30" spans="1:5" ht="15.75" thickBot="1" x14ac:dyDescent="0.3">
      <c r="A30" s="121"/>
      <c r="B30" s="121"/>
      <c r="C30" s="121"/>
      <c r="D30" s="121"/>
      <c r="E30" s="121"/>
    </row>
    <row r="31" spans="1:5" ht="15.75" thickBot="1" x14ac:dyDescent="0.3">
      <c r="A31" s="121"/>
      <c r="B31" s="121"/>
      <c r="C31" s="121"/>
      <c r="D31" s="121"/>
      <c r="E31" s="121"/>
    </row>
    <row r="32" spans="1:5" ht="15.75" thickBot="1" x14ac:dyDescent="0.3">
      <c r="A32" s="121"/>
      <c r="B32" s="121"/>
      <c r="C32" s="121"/>
      <c r="D32" s="121"/>
      <c r="E32" s="121"/>
    </row>
    <row r="33" spans="1:5" ht="15.75" thickBot="1" x14ac:dyDescent="0.3">
      <c r="A33" s="121"/>
      <c r="B33" s="121"/>
      <c r="C33" s="121"/>
      <c r="D33" s="121"/>
      <c r="E33" s="121"/>
    </row>
    <row r="34" spans="1:5" ht="15.75" thickBot="1" x14ac:dyDescent="0.3">
      <c r="A34" s="121"/>
      <c r="B34" s="121"/>
      <c r="C34" s="121"/>
      <c r="D34" s="121"/>
      <c r="E34" s="121"/>
    </row>
    <row r="35" spans="1:5" ht="15.75" thickBot="1" x14ac:dyDescent="0.3">
      <c r="A35" s="121"/>
      <c r="B35" s="121"/>
      <c r="C35" s="121"/>
      <c r="D35" s="121"/>
      <c r="E35" s="121"/>
    </row>
  </sheetData>
  <mergeCells count="1">
    <mergeCell ref="B1:C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J17" sqref="J17"/>
    </sheetView>
  </sheetViews>
  <sheetFormatPr defaultColWidth="11" defaultRowHeight="15" x14ac:dyDescent="0.25"/>
  <cols>
    <col min="6" max="6" width="17.875" bestFit="1" customWidth="1"/>
  </cols>
  <sheetData>
    <row r="1" spans="1:6" ht="15" customHeight="1" x14ac:dyDescent="0.25">
      <c r="C1" s="223" t="s">
        <v>42</v>
      </c>
      <c r="D1" s="223"/>
      <c r="E1" s="223"/>
      <c r="F1" s="223"/>
    </row>
    <row r="2" spans="1:6" ht="15" customHeight="1" x14ac:dyDescent="0.25">
      <c r="C2" s="223"/>
      <c r="D2" s="223"/>
      <c r="E2" s="223"/>
      <c r="F2" s="223"/>
    </row>
    <row r="3" spans="1:6" ht="15" customHeight="1" x14ac:dyDescent="0.25">
      <c r="C3" s="223"/>
      <c r="D3" s="223"/>
      <c r="E3" s="223"/>
      <c r="F3" s="223"/>
    </row>
    <row r="4" spans="1:6" ht="15" customHeight="1" x14ac:dyDescent="0.25">
      <c r="C4" s="224"/>
      <c r="D4" s="224"/>
      <c r="E4" s="224"/>
      <c r="F4" s="224"/>
    </row>
    <row r="5" spans="1:6" ht="20.25" x14ac:dyDescent="0.3">
      <c r="A5" s="222" t="s">
        <v>104</v>
      </c>
      <c r="B5" s="222"/>
      <c r="C5" s="222"/>
      <c r="D5" s="222"/>
      <c r="E5" s="222"/>
      <c r="F5" s="222"/>
    </row>
    <row r="6" spans="1:6" ht="15.75" x14ac:dyDescent="0.25">
      <c r="A6" s="134" t="s">
        <v>97</v>
      </c>
      <c r="B6" s="134" t="s">
        <v>21</v>
      </c>
      <c r="C6" s="134" t="s">
        <v>99</v>
      </c>
      <c r="D6" s="134" t="s">
        <v>93</v>
      </c>
      <c r="E6" s="134" t="s">
        <v>59</v>
      </c>
      <c r="F6" s="134" t="s">
        <v>98</v>
      </c>
    </row>
    <row r="7" spans="1:6" x14ac:dyDescent="0.25">
      <c r="A7" s="85"/>
      <c r="B7" s="85"/>
      <c r="C7" s="85"/>
      <c r="D7" s="85"/>
      <c r="E7" s="85"/>
      <c r="F7" s="85"/>
    </row>
    <row r="8" spans="1:6" x14ac:dyDescent="0.25">
      <c r="A8" s="85"/>
      <c r="B8" s="85"/>
      <c r="C8" s="85"/>
      <c r="D8" s="85"/>
      <c r="E8" s="85"/>
      <c r="F8" s="85"/>
    </row>
    <row r="9" spans="1:6" x14ac:dyDescent="0.25">
      <c r="A9" s="85"/>
      <c r="B9" s="85"/>
      <c r="C9" s="85"/>
      <c r="D9" s="85"/>
      <c r="E9" s="85"/>
      <c r="F9" s="85"/>
    </row>
    <row r="10" spans="1:6" x14ac:dyDescent="0.25">
      <c r="A10" s="85"/>
      <c r="B10" s="85"/>
      <c r="C10" s="85"/>
      <c r="D10" s="85"/>
      <c r="E10" s="85"/>
      <c r="F10" s="85"/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3" spans="1:6" x14ac:dyDescent="0.25">
      <c r="A13" s="85"/>
      <c r="B13" s="85"/>
      <c r="C13" s="85"/>
      <c r="D13" s="85"/>
      <c r="E13" s="85"/>
      <c r="F13" s="85"/>
    </row>
  </sheetData>
  <mergeCells count="2">
    <mergeCell ref="A5:F5"/>
    <mergeCell ref="C1:F4"/>
  </mergeCells>
  <pageMargins left="0.7" right="0.7" top="0.75" bottom="0.75" header="0.3" footer="0.3"/>
  <pageSetup paperSize="271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19</vt:i4>
      </vt:variant>
    </vt:vector>
  </HeadingPairs>
  <TitlesOfParts>
    <vt:vector size="27" baseType="lpstr">
      <vt:lpstr>ReporteInventario</vt:lpstr>
      <vt:lpstr>AjusteInventario</vt:lpstr>
      <vt:lpstr>ReporteInventarioImprimir</vt:lpstr>
      <vt:lpstr>Receta</vt:lpstr>
      <vt:lpstr>ReporterCocina</vt:lpstr>
      <vt:lpstr>DetalleReceta</vt:lpstr>
      <vt:lpstr>IngredientesMenuDia</vt:lpstr>
      <vt:lpstr>Destino</vt:lpstr>
      <vt:lpstr>CANTIDAD_A_ELABORAR</vt:lpstr>
      <vt:lpstr>CANTIDAD_A_ELABORAR_KG</vt:lpstr>
      <vt:lpstr>CANTIDAD_RECETA</vt:lpstr>
      <vt:lpstr>CODIGO</vt:lpstr>
      <vt:lpstr>COSTO_PREPARACION</vt:lpstr>
      <vt:lpstr>COSTO_TOTAL_MATERIA_PRIMA</vt:lpstr>
      <vt:lpstr>FECHA_FIN_IMP</vt:lpstr>
      <vt:lpstr>FECHA_INI_IMP</vt:lpstr>
      <vt:lpstr>LITROS_A_ELABORAR</vt:lpstr>
      <vt:lpstr>MARGEN_ANTERIOR</vt:lpstr>
      <vt:lpstr>MARGEN_PRODUCTO</vt:lpstr>
      <vt:lpstr>NOMBRE</vt:lpstr>
      <vt:lpstr>PESO_LITRO</vt:lpstr>
      <vt:lpstr>PRECIO_VENTA</vt:lpstr>
      <vt:lpstr>Rece</vt:lpstr>
      <vt:lpstr>RECETA_KG</vt:lpstr>
      <vt:lpstr>TITULOCANTIDAD</vt:lpstr>
      <vt:lpstr>TOLERANCIA_ERROR</vt:lpstr>
      <vt:lpstr>UNIDAD_RECETA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JuanAlvarez</cp:lastModifiedBy>
  <cp:lastPrinted>2016-10-19T19:54:16Z</cp:lastPrinted>
  <dcterms:created xsi:type="dcterms:W3CDTF">2016-09-08T15:25:12Z</dcterms:created>
  <dcterms:modified xsi:type="dcterms:W3CDTF">2017-09-30T04:37:57Z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9d4cbc4d-d69f-4ce5-9813-de08cad15608</vt:lpwstr>
  </property>
</Properties>
</file>