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.halvorson\Google Drive\Documents\cc-filter-and-search-poc\"/>
    </mc:Choice>
  </mc:AlternateContent>
  <bookViews>
    <workbookView xWindow="0" yWindow="0" windowWidth="23040" windowHeight="9852" tabRatio="515"/>
    <workbookView xWindow="0" yWindow="0" windowWidth="28800" windowHeight="13428" activeTab="2"/>
  </bookViews>
  <sheets>
    <sheet name="Sheet2" sheetId="2" r:id="rId1"/>
    <sheet name="Sheet3" sheetId="3" r:id="rId2"/>
    <sheet name="Sheet4" sheetId="4" r:id="rId3"/>
    <sheet name="Sheet1" sheetId="1" r:id="rId4"/>
  </sheets>
  <externalReferences>
    <externalReference r:id="rId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2" i="3"/>
  <c r="D3" i="3"/>
  <c r="D7" i="3"/>
  <c r="D11" i="3"/>
  <c r="D15" i="3"/>
  <c r="D19" i="3"/>
  <c r="D23" i="3"/>
  <c r="D27" i="3"/>
  <c r="D31" i="3"/>
  <c r="D35" i="3"/>
  <c r="D39" i="3"/>
  <c r="D43" i="3"/>
  <c r="D47" i="3"/>
  <c r="D51" i="3"/>
  <c r="D55" i="3"/>
  <c r="D59" i="3"/>
  <c r="D63" i="3"/>
  <c r="D67" i="3"/>
  <c r="D71" i="3"/>
  <c r="D75" i="3"/>
  <c r="D79" i="3"/>
  <c r="D83" i="3"/>
  <c r="D87" i="3"/>
  <c r="D9" i="3"/>
  <c r="D13" i="3"/>
  <c r="D21" i="3"/>
  <c r="D29" i="3"/>
  <c r="D37" i="3"/>
  <c r="D45" i="3"/>
  <c r="D53" i="3"/>
  <c r="D61" i="3"/>
  <c r="D69" i="3"/>
  <c r="D77" i="3"/>
  <c r="D85" i="3"/>
  <c r="D10" i="3"/>
  <c r="D14" i="3"/>
  <c r="D26" i="3"/>
  <c r="D34" i="3"/>
  <c r="D42" i="3"/>
  <c r="D46" i="3"/>
  <c r="D58" i="3"/>
  <c r="D66" i="3"/>
  <c r="D78" i="3"/>
  <c r="D86" i="3"/>
  <c r="D4" i="3"/>
  <c r="D8" i="3"/>
  <c r="D12" i="3"/>
  <c r="D16" i="3"/>
  <c r="D20" i="3"/>
  <c r="D24" i="3"/>
  <c r="D28" i="3"/>
  <c r="D32" i="3"/>
  <c r="D36" i="3"/>
  <c r="D40" i="3"/>
  <c r="D44" i="3"/>
  <c r="D48" i="3"/>
  <c r="D52" i="3"/>
  <c r="D56" i="3"/>
  <c r="D60" i="3"/>
  <c r="D64" i="3"/>
  <c r="D68" i="3"/>
  <c r="D72" i="3"/>
  <c r="D76" i="3"/>
  <c r="D80" i="3"/>
  <c r="D84" i="3"/>
  <c r="D5" i="3"/>
  <c r="D17" i="3"/>
  <c r="D25" i="3"/>
  <c r="D33" i="3"/>
  <c r="D41" i="3"/>
  <c r="D49" i="3"/>
  <c r="D57" i="3"/>
  <c r="D65" i="3"/>
  <c r="D73" i="3"/>
  <c r="D81" i="3"/>
  <c r="D6" i="3"/>
  <c r="D18" i="3"/>
  <c r="D22" i="3"/>
  <c r="D30" i="3"/>
  <c r="D38" i="3"/>
  <c r="D50" i="3"/>
  <c r="D54" i="3"/>
  <c r="D62" i="3"/>
  <c r="D70" i="3"/>
  <c r="D74" i="3"/>
  <c r="D82" i="3"/>
  <c r="D2" i="3"/>
  <c r="C3" i="3"/>
  <c r="C7" i="3"/>
  <c r="C11" i="3"/>
  <c r="C15" i="3"/>
  <c r="C19" i="3"/>
  <c r="C23" i="3"/>
  <c r="C27" i="3"/>
  <c r="C31" i="3"/>
  <c r="C35" i="3"/>
  <c r="C39" i="3"/>
  <c r="C43" i="3"/>
  <c r="C47" i="3"/>
  <c r="C51" i="3"/>
  <c r="C55" i="3"/>
  <c r="C59" i="3"/>
  <c r="C63" i="3"/>
  <c r="C67" i="3"/>
  <c r="C71" i="3"/>
  <c r="C75" i="3"/>
  <c r="C79" i="3"/>
  <c r="C83" i="3"/>
  <c r="C87" i="3"/>
  <c r="C9" i="3"/>
  <c r="C17" i="3"/>
  <c r="C25" i="3"/>
  <c r="C29" i="3"/>
  <c r="C37" i="3"/>
  <c r="C45" i="3"/>
  <c r="C53" i="3"/>
  <c r="C61" i="3"/>
  <c r="C77" i="3"/>
  <c r="C85" i="3"/>
  <c r="C10" i="3"/>
  <c r="C14" i="3"/>
  <c r="C22" i="3"/>
  <c r="C30" i="3"/>
  <c r="C38" i="3"/>
  <c r="C46" i="3"/>
  <c r="C54" i="3"/>
  <c r="C62" i="3"/>
  <c r="C70" i="3"/>
  <c r="C78" i="3"/>
  <c r="C86" i="3"/>
  <c r="C4" i="3"/>
  <c r="C8" i="3"/>
  <c r="C12" i="3"/>
  <c r="C16" i="3"/>
  <c r="C20" i="3"/>
  <c r="C24" i="3"/>
  <c r="C28" i="3"/>
  <c r="C32" i="3"/>
  <c r="C36" i="3"/>
  <c r="C40" i="3"/>
  <c r="C44" i="3"/>
  <c r="C48" i="3"/>
  <c r="C52" i="3"/>
  <c r="C56" i="3"/>
  <c r="C60" i="3"/>
  <c r="C64" i="3"/>
  <c r="C68" i="3"/>
  <c r="C72" i="3"/>
  <c r="C76" i="3"/>
  <c r="C80" i="3"/>
  <c r="C84" i="3"/>
  <c r="C5" i="3"/>
  <c r="C13" i="3"/>
  <c r="C21" i="3"/>
  <c r="C33" i="3"/>
  <c r="C41" i="3"/>
  <c r="C49" i="3"/>
  <c r="C57" i="3"/>
  <c r="C65" i="3"/>
  <c r="C69" i="3"/>
  <c r="C73" i="3"/>
  <c r="C81" i="3"/>
  <c r="C6" i="3"/>
  <c r="C18" i="3"/>
  <c r="C26" i="3"/>
  <c r="C34" i="3"/>
  <c r="C42" i="3"/>
  <c r="C50" i="3"/>
  <c r="C58" i="3"/>
  <c r="C66" i="3"/>
  <c r="C74" i="3"/>
  <c r="C82" i="3"/>
  <c r="C2" i="3"/>
</calcChain>
</file>

<file path=xl/connections.xml><?xml version="1.0" encoding="utf-8"?>
<connections xmlns="http://schemas.openxmlformats.org/spreadsheetml/2006/main">
  <connection id="1" keepAlive="1" name="Query - cards" description="Connection to the 'cards' query in the workbook." type="5" refreshedVersion="0" background="1">
    <dbPr connection="Provider=Microsoft.Mashup.OleDb.1;Data Source=$Workbook$;Location=cards;Extended Properties=&quot;&quot;" command="SELECT * FROM [cards]"/>
  </connection>
</connections>
</file>

<file path=xl/sharedStrings.xml><?xml version="1.0" encoding="utf-8"?>
<sst xmlns="http://schemas.openxmlformats.org/spreadsheetml/2006/main" count="1731" uniqueCount="642">
  <si>
    <t>Column1.id</t>
  </si>
  <si>
    <t>Column1.card_name.uid</t>
  </si>
  <si>
    <t>Column1.card_name.full_name</t>
  </si>
  <si>
    <t>Column1.card_name.card_brand</t>
  </si>
  <si>
    <t>Column1.card_name.card_network</t>
  </si>
  <si>
    <t>Column1.card_name.card_product</t>
  </si>
  <si>
    <t>Column1.features</t>
  </si>
  <si>
    <t>Column1.fees</t>
  </si>
  <si>
    <t>Column1.signup_bonus</t>
  </si>
  <si>
    <t>Column1.max_spending_bonus</t>
  </si>
  <si>
    <t>Column1.annual_bonus</t>
  </si>
  <si>
    <t>Column1.comments</t>
  </si>
  <si>
    <t>Column1.created_at</t>
  </si>
  <si>
    <t>Column1.updated_at</t>
  </si>
  <si>
    <t>Column1.original_id</t>
  </si>
  <si>
    <t>Column1.initials</t>
  </si>
  <si>
    <t>Column1.is_active</t>
  </si>
  <si>
    <t>Column1.url</t>
  </si>
  <si>
    <t>Column1.internal_updated_at</t>
  </si>
  <si>
    <t>Column1.rewards</t>
  </si>
  <si>
    <t>Column1.spend_categories</t>
  </si>
  <si>
    <t>Column1.card_fees</t>
  </si>
  <si>
    <t>Column1.bonus</t>
  </si>
  <si>
    <t>Column1.cashback</t>
  </si>
  <si>
    <t>Column1.total_fees</t>
  </si>
  <si>
    <t>Column1.total_cashback</t>
  </si>
  <si>
    <t>Column1.rank</t>
  </si>
  <si>
    <t>42</t>
  </si>
  <si>
    <t>Chase Sapphire Preferred</t>
  </si>
  <si>
    <t>Chase</t>
  </si>
  <si>
    <t>visa</t>
  </si>
  <si>
    <t>Sapphire Preferred</t>
  </si>
  <si>
    <t>[Record]</t>
  </si>
  <si>
    <t>2017-05-22T15:46:07.569Z</t>
  </si>
  <si>
    <t>2017-05-22T15:46:07.614Z</t>
  </si>
  <si>
    <t>https://creditcards.chase.com/credit-cards/chase-sapphire-preferred</t>
  </si>
  <si>
    <t>[List]</t>
  </si>
  <si>
    <t>50</t>
  </si>
  <si>
    <t>Citi ThankYou Premier</t>
  </si>
  <si>
    <t>Citi</t>
  </si>
  <si>
    <t>mastercard</t>
  </si>
  <si>
    <t>ThankYou Premier</t>
  </si>
  <si>
    <t>2017-05-22T15:46:08.227Z</t>
  </si>
  <si>
    <t>2017-05-22T15:46:08.266Z</t>
  </si>
  <si>
    <t>https://www.citi.com/credit-cards/credit-card-details/detail.do?ID=citi-thankyou-premier-credit-card</t>
  </si>
  <si>
    <t>65</t>
  </si>
  <si>
    <t>HSBC Premier World MasterCard</t>
  </si>
  <si>
    <t>HSBC</t>
  </si>
  <si>
    <t>Premier World MasterCard</t>
  </si>
  <si>
    <t>2017-05-22T15:46:10.474Z</t>
  </si>
  <si>
    <t>2017-05-22T15:46:10.515Z</t>
  </si>
  <si>
    <t>http://www.us.hsbc.com/1/2/home/personal-banking/credit-cards/premier-world-mc/details</t>
  </si>
  <si>
    <t>109</t>
  </si>
  <si>
    <t>Wells Fargo Propel 365 American Express</t>
  </si>
  <si>
    <t>Wells Fargo</t>
  </si>
  <si>
    <t>american express</t>
  </si>
  <si>
    <t>Propel 365 American Express</t>
  </si>
  <si>
    <t>2017-05-22T15:46:13.717Z</t>
  </si>
  <si>
    <t>2017-05-22T15:46:13.760Z</t>
  </si>
  <si>
    <t>https://www.wellsfargo.com/credit-cards/propel365/</t>
  </si>
  <si>
    <t>110</t>
  </si>
  <si>
    <t>Wells Fargo Propel American Express</t>
  </si>
  <si>
    <t>Propel American Express</t>
  </si>
  <si>
    <t>2017-05-22T15:46:13.828Z</t>
  </si>
  <si>
    <t>2017-05-22T15:46:13.871Z</t>
  </si>
  <si>
    <t>https://www.wellsfargo.com/credit-cards/propel/</t>
  </si>
  <si>
    <t>54</t>
  </si>
  <si>
    <t>Discover It Miles</t>
  </si>
  <si>
    <t>Discover</t>
  </si>
  <si>
    <t>discover</t>
  </si>
  <si>
    <t>It Miles</t>
  </si>
  <si>
    <t>2017-05-22T15:46:09.021Z</t>
  </si>
  <si>
    <t>2017-05-22T15:46:09.064Z</t>
  </si>
  <si>
    <t>https://www.discover.com/credit-cards/miles/index.html?ICMPGN=HDR_ALLPS_CC_MILES</t>
  </si>
  <si>
    <t>4</t>
  </si>
  <si>
    <t>American Express Blue Cash Preferred</t>
  </si>
  <si>
    <t>American Express</t>
  </si>
  <si>
    <t>Blue Cash Preferred</t>
  </si>
  <si>
    <t>2017-05-22T15:46:05.471Z</t>
  </si>
  <si>
    <t>2017-05-22T15:46:05.515Z</t>
  </si>
  <si>
    <t>https://www.americanexpress.com/us/credit-cards/blue-cash-preferred</t>
  </si>
  <si>
    <t>52</t>
  </si>
  <si>
    <t>Discover It</t>
  </si>
  <si>
    <t>It</t>
  </si>
  <si>
    <t>2017-05-22T15:46:08.528Z</t>
  </si>
  <si>
    <t>2017-05-22T15:46:08.568Z</t>
  </si>
  <si>
    <t>https://www.discover.com/credit-cards/cash-back/it-card.html</t>
  </si>
  <si>
    <t>2017-05-22T15:46:08.628Z</t>
  </si>
  <si>
    <t>2017-05-22T15:46:08.669Z</t>
  </si>
  <si>
    <t>2017-05-22T15:46:08.725Z</t>
  </si>
  <si>
    <t>2017-05-22T15:46:08.765Z</t>
  </si>
  <si>
    <t>2017-05-22T15:46:08.433Z</t>
  </si>
  <si>
    <t>2017-05-22T15:46:08.473Z</t>
  </si>
  <si>
    <t>63</t>
  </si>
  <si>
    <t>HSBC Advance MasterCard</t>
  </si>
  <si>
    <t>Advance MasterCard</t>
  </si>
  <si>
    <t>2017-05-22T15:46:10.282Z</t>
  </si>
  <si>
    <t>2017-05-22T15:46:10.321Z</t>
  </si>
  <si>
    <t>http://www.us.hsbc.com/1/2/home/personal-banking/credit-cards/advance-mc/details</t>
  </si>
  <si>
    <t>114</t>
  </si>
  <si>
    <t>Barclaycard CashForward MasterCard</t>
  </si>
  <si>
    <t>Barclaycard</t>
  </si>
  <si>
    <t>CashForward</t>
  </si>
  <si>
    <t>2017-05-22T15:46:06.092Z</t>
  </si>
  <si>
    <t>2017-05-22T15:46:06.125Z</t>
  </si>
  <si>
    <t>https://home.barclaycardus.com/cards/barclaycard-cashforward.html</t>
  </si>
  <si>
    <t>116</t>
  </si>
  <si>
    <t>Navy Federal CashRewards</t>
  </si>
  <si>
    <t>Navy Federal</t>
  </si>
  <si>
    <t>CashRewards</t>
  </si>
  <si>
    <t>2017-05-22T15:46:11.231Z</t>
  </si>
  <si>
    <t>2017-05-22T15:46:11.272Z</t>
  </si>
  <si>
    <t>https://www.navyfederal.org/products-services/cards/creditcards/cashrewards.php</t>
  </si>
  <si>
    <t>129</t>
  </si>
  <si>
    <t>Wells Fargo Cash Wise Visa</t>
  </si>
  <si>
    <t>Cash Wise Visa</t>
  </si>
  <si>
    <t>2017-05-22T15:46:13.624Z</t>
  </si>
  <si>
    <t>2017-05-22T15:46:13.663Z</t>
  </si>
  <si>
    <t>https://www.wellsfargo.com/credit-cards/visa-wise/</t>
  </si>
  <si>
    <t>135</t>
  </si>
  <si>
    <t>Andrews Federal Credit Union Visa Titanium Rewards</t>
  </si>
  <si>
    <t>Andrews Federal Credit Union</t>
  </si>
  <si>
    <t>Visa Titanium Rewards</t>
  </si>
  <si>
    <t>2017-05-22T15:46:05.605Z</t>
  </si>
  <si>
    <t>2017-05-22T15:46:05.642Z</t>
  </si>
  <si>
    <t>https://www.andrewsfcu.org/personal/loans-and-credit/credit-cards.html</t>
  </si>
  <si>
    <t>72</t>
  </si>
  <si>
    <t>PenFed Power Cash Rewards Visa Signature</t>
  </si>
  <si>
    <t>PenFed</t>
  </si>
  <si>
    <t>Power Cash Rewards Visa Signature</t>
  </si>
  <si>
    <t>2017-05-22T15:46:11.422Z</t>
  </si>
  <si>
    <t>2017-05-22T15:46:11.465Z</t>
  </si>
  <si>
    <t>https://www.penfed.org/Platinum-Cash-Rewards/</t>
  </si>
  <si>
    <t>156</t>
  </si>
  <si>
    <t>Citi Costco Anywhere Visa</t>
  </si>
  <si>
    <t>Costco Anywhere</t>
  </si>
  <si>
    <t>2017-05-22T15:46:07.672Z</t>
  </si>
  <si>
    <t>2017-05-22T15:46:07.714Z</t>
  </si>
  <si>
    <t>https://www.citi.com/credit-cards/credit-card-details/citi.action?ID=Citi-costco-anywhere-visa-credit-card</t>
  </si>
  <si>
    <t>113</t>
  </si>
  <si>
    <t>Discover It Chrome</t>
  </si>
  <si>
    <t>It Chrome</t>
  </si>
  <si>
    <t>2017-05-22T15:46:08.822Z</t>
  </si>
  <si>
    <t>2017-05-22T15:46:08.864Z</t>
  </si>
  <si>
    <t>https://www.discover.com/credit-cards/cash-back/chrome.html</t>
  </si>
  <si>
    <t>53</t>
  </si>
  <si>
    <t>Discover It Chrome for Students</t>
  </si>
  <si>
    <t>It Chrome for Students</t>
  </si>
  <si>
    <t>2017-05-22T15:46:08.919Z</t>
  </si>
  <si>
    <t>2017-05-22T15:46:08.963Z</t>
  </si>
  <si>
    <t>https://www.discover.com/credit-cards/student/chrome-card.html</t>
  </si>
  <si>
    <t>17</t>
  </si>
  <si>
    <t>Bank of America BankAmericard Cash Rewards</t>
  </si>
  <si>
    <t>Bank of America</t>
  </si>
  <si>
    <t>BankAmericard Cash Rewards</t>
  </si>
  <si>
    <t>2017-05-22T15:46:05.698Z</t>
  </si>
  <si>
    <t>2017-05-22T15:46:05.735Z</t>
  </si>
  <si>
    <t>https://www.bankofamerica.com/credit-cards/products/cash-back-credit-card.go</t>
  </si>
  <si>
    <t>18</t>
  </si>
  <si>
    <t>Bank of America BankAmericard Cash Rewards for Students</t>
  </si>
  <si>
    <t>BankAmericard Cash Rewards for Students</t>
  </si>
  <si>
    <t>2017-05-22T15:46:05.792Z</t>
  </si>
  <si>
    <t>2017-05-22T15:46:05.834Z</t>
  </si>
  <si>
    <t>https://www.bankofamerica.com/credit-cards/products/student-cash-back-credit-card.go</t>
  </si>
  <si>
    <t>19</t>
  </si>
  <si>
    <t>Bank of America Pink Ribbon BankAmericard Cash Rewards Credit Card</t>
  </si>
  <si>
    <t>Pink Ribbon BankAmericard Cash Rewards Credit Card</t>
  </si>
  <si>
    <t>2017-05-22T15:46:05.989Z</t>
  </si>
  <si>
    <t>2017-05-22T15:46:06.030Z</t>
  </si>
  <si>
    <t>https://www.bankofamerica.com/credit-cards/products/susan-komen-credit-card.go</t>
  </si>
  <si>
    <t>131</t>
  </si>
  <si>
    <t>Chase Freedom Unlimited</t>
  </si>
  <si>
    <t>Freedom Unlimited</t>
  </si>
  <si>
    <t>2017-05-22T15:46:07.272Z</t>
  </si>
  <si>
    <t>2017-05-22T15:46:07.312Z</t>
  </si>
  <si>
    <t>https://creditcards.chase.com/credit-cards/chase-freedom-unlimited.aspx?iCELL=6220</t>
  </si>
  <si>
    <t>38</t>
  </si>
  <si>
    <t>Chase Freedom</t>
  </si>
  <si>
    <t>Freedom</t>
  </si>
  <si>
    <t>2017-05-22T15:46:06.875Z</t>
  </si>
  <si>
    <t>2017-05-22T15:46:06.916Z</t>
  </si>
  <si>
    <t>https://creditcards.chase.com/credit-cards/chase-freedom.aspx</t>
  </si>
  <si>
    <t>2017-05-22T15:46:07.175Z</t>
  </si>
  <si>
    <t>2017-05-22T15:46:07.220Z</t>
  </si>
  <si>
    <t>2017-05-22T15:46:06.970Z</t>
  </si>
  <si>
    <t>2017-05-22T15:46:07.013Z</t>
  </si>
  <si>
    <t>2017-05-22T15:46:07.076Z</t>
  </si>
  <si>
    <t>2017-05-22T15:46:07.116Z</t>
  </si>
  <si>
    <t>3</t>
  </si>
  <si>
    <t>American Express Blue Cash Everyday</t>
  </si>
  <si>
    <t>Blue Cash Everyday</t>
  </si>
  <si>
    <t>2017-05-22T15:46:05.371Z</t>
  </si>
  <si>
    <t>2017-05-22T15:46:05.415Z</t>
  </si>
  <si>
    <t>https://www.americanexpress.com/us/credit-cards/blue-cash-everyday/28000?extlink=ps-us-ccsg-google_LE_Blue_Cash_Everyday_Exact</t>
  </si>
  <si>
    <t>143</t>
  </si>
  <si>
    <t>TD Ameritrade Client Rewards Credit Card</t>
  </si>
  <si>
    <t>TD Bank</t>
  </si>
  <si>
    <t>Ameritrade Client Rewards Credit Card</t>
  </si>
  <si>
    <t>2017-05-22T15:46:12.005Z</t>
  </si>
  <si>
    <t>2017-05-22T15:46:12.037Z</t>
  </si>
  <si>
    <t>https://www.tdbank.com/clientrewards/index.html</t>
  </si>
  <si>
    <t>48</t>
  </si>
  <si>
    <t>Citi ThankYou Preferred</t>
  </si>
  <si>
    <t>ThankYou Preferred</t>
  </si>
  <si>
    <t>2017-05-22T15:46:08.040Z</t>
  </si>
  <si>
    <t>2017-05-22T15:46:08.080Z</t>
  </si>
  <si>
    <t>https://www.citi.com/credit-cards/credit-card-details/detail.do?ID=citi-thankyou-credit-card-preferred-card</t>
  </si>
  <si>
    <t>140</t>
  </si>
  <si>
    <t>TD Cash Visa Credit Card</t>
  </si>
  <si>
    <t>Cash Visa Credit Card</t>
  </si>
  <si>
    <t>2017-05-22T15:46:12.184Z</t>
  </si>
  <si>
    <t>2017-05-22T15:46:12.222Z</t>
  </si>
  <si>
    <t>https://www.tdbank.com/personalcreditcard/cashrewardscard.html</t>
  </si>
  <si>
    <t>29</t>
  </si>
  <si>
    <t>Capital One Quicksilver</t>
  </si>
  <si>
    <t>Capital One</t>
  </si>
  <si>
    <t>Quicksilver</t>
  </si>
  <si>
    <t>2017-05-22T15:46:06.380Z</t>
  </si>
  <si>
    <t>2017-05-22T15:46:06.422Z</t>
  </si>
  <si>
    <t>http://www.capitalone.com/credit-cards/quicksilver/</t>
  </si>
  <si>
    <t>149</t>
  </si>
  <si>
    <t>Fifth Third TRIO Credit Card</t>
  </si>
  <si>
    <t>Fifth Third Bank</t>
  </si>
  <si>
    <t>Cash Rewards Card</t>
  </si>
  <si>
    <t>2017-05-22T15:46:09.982Z</t>
  </si>
  <si>
    <t>2017-05-22T15:46:10.023Z</t>
  </si>
  <si>
    <t>https://www.53.com/personal-banking/credit-cards/trio.html</t>
  </si>
  <si>
    <t>44</t>
  </si>
  <si>
    <t>Citi Double Cash Card</t>
  </si>
  <si>
    <t>Double Cash Card</t>
  </si>
  <si>
    <t>2017-05-22T15:46:07.859Z</t>
  </si>
  <si>
    <t>2017-05-22T15:46:07.891Z</t>
  </si>
  <si>
    <t>https://www.citi.com/credit-cards/credit-card-details/detail.do?ID=citi-double-cash-credit-card</t>
  </si>
  <si>
    <t>62</t>
  </si>
  <si>
    <t>Fidelity Rewards Visa Signature</t>
  </si>
  <si>
    <t>Fidelity</t>
  </si>
  <si>
    <t>Rewards Visa Signature</t>
  </si>
  <si>
    <t>2017-05-22T15:46:09.788Z</t>
  </si>
  <si>
    <t>2017-05-22T15:46:09.827Z</t>
  </si>
  <si>
    <t>https://www.fidelity.com/cash-management/visa-signature-card</t>
  </si>
  <si>
    <t>96</t>
  </si>
  <si>
    <t>USAA Cashback Rewards Plus American Express</t>
  </si>
  <si>
    <t>USAA</t>
  </si>
  <si>
    <t>Cashback Rewards Plus American Express</t>
  </si>
  <si>
    <t>2017-05-22T15:46:12.575Z</t>
  </si>
  <si>
    <t>2017-05-22T15:46:12.618Z</t>
  </si>
  <si>
    <t>https://www.usaa.com/inet/pages/bank_cc_cashback_rewards_plus_american_express</t>
  </si>
  <si>
    <t>55</t>
  </si>
  <si>
    <t>Farmers National Bank Cash Rewards American Express</t>
  </si>
  <si>
    <t>Farmers National Bank</t>
  </si>
  <si>
    <t>Cash Rewards American Express</t>
  </si>
  <si>
    <t>2017-05-22T15:46:09.118Z</t>
  </si>
  <si>
    <t>2017-05-22T15:46:09.149Z</t>
  </si>
  <si>
    <t>https://online1.elancard.com/oad/learnMoreCorrespondent.controller?locationCode=7309&amp;productId=04&amp;preparerType=customer</t>
  </si>
  <si>
    <t>101</t>
  </si>
  <si>
    <t>Webster Bank Cash Rewards American Express</t>
  </si>
  <si>
    <t>Webster Bank</t>
  </si>
  <si>
    <t>2017-05-22T15:46:13.164Z</t>
  </si>
  <si>
    <t>2017-05-22T15:46:13.198Z</t>
  </si>
  <si>
    <t>https://public.websteronline.com/personal/personal-credit-cards</t>
  </si>
  <si>
    <t>1</t>
  </si>
  <si>
    <t>Amazon.com Rewards Visa</t>
  </si>
  <si>
    <t>Amazon.com</t>
  </si>
  <si>
    <t>Prime Rewards Visa Signature</t>
  </si>
  <si>
    <t>2017-05-22T15:46:05.267Z</t>
  </si>
  <si>
    <t>2017-05-22T15:46:05.312Z</t>
  </si>
  <si>
    <t>https://www.amazon.com/iss/credit/rewardscardmember?_encoding=UTF8&amp;plattr=CBGWBD</t>
  </si>
  <si>
    <t>154</t>
  </si>
  <si>
    <t>Michigan Lake Credit Union Max Rewards Visa</t>
  </si>
  <si>
    <t>Michigan Lake Credit Union</t>
  </si>
  <si>
    <t>Max Rewards Visa</t>
  </si>
  <si>
    <t>2017-05-22T15:46:10.856Z</t>
  </si>
  <si>
    <t>2017-05-22T15:46:10.889Z</t>
  </si>
  <si>
    <t>https://www.lmcu.org/banking/credit/credit_max.aspx</t>
  </si>
  <si>
    <t>117</t>
  </si>
  <si>
    <t>Navy Federal Go Rewards</t>
  </si>
  <si>
    <t>Go Rewards</t>
  </si>
  <si>
    <t>2017-05-22T15:46:11.326Z</t>
  </si>
  <si>
    <t>2017-05-22T15:46:11.365Z</t>
  </si>
  <si>
    <t>https://www.navyfederal.org/products-services/cards/creditcards/gorewards.php</t>
  </si>
  <si>
    <t>139</t>
  </si>
  <si>
    <t>Citizens Bank Cash Back Plus World MasterCard</t>
  </si>
  <si>
    <t>Citizens Bank</t>
  </si>
  <si>
    <t>Cash Back Plus</t>
  </si>
  <si>
    <t>2017-05-22T15:46:08.336Z</t>
  </si>
  <si>
    <t>2017-05-22T15:46:08.377Z</t>
  </si>
  <si>
    <t>https://www.citizensbank.com/credit-cards/cash-back-world-Mastercard.aspx</t>
  </si>
  <si>
    <t>64</t>
  </si>
  <si>
    <t>HSBC Platinum MasterCard with Rewards</t>
  </si>
  <si>
    <t>Platinum MasterCard with Rewards</t>
  </si>
  <si>
    <t>2017-05-22T15:46:10.380Z</t>
  </si>
  <si>
    <t>2017-05-22T15:46:10.420Z</t>
  </si>
  <si>
    <t>https://www.us.hsbc.com/1/2/home/personal-banking/credit-cards/platinum-rewards</t>
  </si>
  <si>
    <t>155</t>
  </si>
  <si>
    <t>SunTrust Prime Rewards Credit Card</t>
  </si>
  <si>
    <t>SunTrust Credit Union</t>
  </si>
  <si>
    <t>Prime Rewards Credit Card</t>
  </si>
  <si>
    <t>2017-05-22T15:46:11.907Z</t>
  </si>
  <si>
    <t>2017-05-22T15:46:11.939Z</t>
  </si>
  <si>
    <t>https://www.suntrust.com/personal-banking/credit-cards/prime-rewards</t>
  </si>
  <si>
    <t>88</t>
  </si>
  <si>
    <t>US Bank FlexPerks Select+ American Express</t>
  </si>
  <si>
    <t>US Bank</t>
  </si>
  <si>
    <t>FlexPerks Select+ American Express</t>
  </si>
  <si>
    <t>2017-05-22T15:46:12.378Z</t>
  </si>
  <si>
    <t>2017-05-22T15:46:12.421Z</t>
  </si>
  <si>
    <t>https://www.usbank.com/credit-cards/flexperks-select-plus-american-express-card.html</t>
  </si>
  <si>
    <t>98</t>
  </si>
  <si>
    <t>USAA Rewards American Express</t>
  </si>
  <si>
    <t>Rewards American Express</t>
  </si>
  <si>
    <t>2017-05-22T15:46:12.876Z</t>
  </si>
  <si>
    <t>2017-05-22T15:46:12.921Z</t>
  </si>
  <si>
    <t>https://www.usaa.com/inet/pages/bank_cc_usaa_rewards_american_express</t>
  </si>
  <si>
    <t>61</t>
  </si>
  <si>
    <t>Farmers National Bank Visa Bonus Rewards Plus</t>
  </si>
  <si>
    <t>Visa Bonus Rewards Plus</t>
  </si>
  <si>
    <t>2017-05-22T15:46:09.688Z</t>
  </si>
  <si>
    <t>2017-05-22T15:46:09.731Z</t>
  </si>
  <si>
    <t>https://online1.elancard.com/oad/learnMoreCorrespondent.controller?locationCode=7309&amp;productId=03&amp;preparerType=customer</t>
  </si>
  <si>
    <t>92</t>
  </si>
  <si>
    <t>US Bank Cash 365 American Express</t>
  </si>
  <si>
    <t>Cash 365 American Express</t>
  </si>
  <si>
    <t>2017-05-22T15:46:12.477Z</t>
  </si>
  <si>
    <t>2017-05-22T15:46:12.520Z</t>
  </si>
  <si>
    <t>https://www.usbank.com/credit-cards/perks-plus-visa-card.html</t>
  </si>
  <si>
    <t>94</t>
  </si>
  <si>
    <t>USAA Preferred Cash Rewards Visa Signature</t>
  </si>
  <si>
    <t>Preferred Cash Rewards Visa Signature</t>
  </si>
  <si>
    <t>2017-05-22T15:46:12.672Z</t>
  </si>
  <si>
    <t>2017-05-22T15:46:12.716Z</t>
  </si>
  <si>
    <t>https://www.usaa.com/inet/pages/banking_credit_cards_visa</t>
  </si>
  <si>
    <t>97</t>
  </si>
  <si>
    <t>USAA Preferred Cash Rewards World MasterCard</t>
  </si>
  <si>
    <t>Preferred Cash Rewards World MasterCard</t>
  </si>
  <si>
    <t>2017-05-22T15:46:12.770Z</t>
  </si>
  <si>
    <t>2017-05-22T15:46:12.813Z</t>
  </si>
  <si>
    <t>https://www.usaa.com/inet/pages/bank_cc_preferred_cash_rewards_world_mastercard</t>
  </si>
  <si>
    <t>133</t>
  </si>
  <si>
    <t>Union Plus Cash Rewards</t>
  </si>
  <si>
    <t>Union Plus</t>
  </si>
  <si>
    <t>Cash Rewards</t>
  </si>
  <si>
    <t>2017-05-22T15:46:12.276Z</t>
  </si>
  <si>
    <t>2017-05-22T15:46:12.320Z</t>
  </si>
  <si>
    <t>http://www.unioncardapply.com/</t>
  </si>
  <si>
    <t>27</t>
  </si>
  <si>
    <t>Barclaycard Rewards MasterCard</t>
  </si>
  <si>
    <t>Rewards MasterCard</t>
  </si>
  <si>
    <t>2017-05-22T15:46:06.188Z</t>
  </si>
  <si>
    <t>2017-05-22T15:46:06.230Z</t>
  </si>
  <si>
    <t>https://home.barclaycardus.com/cards/barclaycard-rewards-platinum-mastercard.html</t>
  </si>
  <si>
    <t>147</t>
  </si>
  <si>
    <t>Fifth Third Real Life Rewards Credit Card</t>
  </si>
  <si>
    <t>Real Life Rewards Credit Card</t>
  </si>
  <si>
    <t>2017-05-22T15:46:10.079Z</t>
  </si>
  <si>
    <t>2017-05-22T15:46:10.119Z</t>
  </si>
  <si>
    <t>https://www.53.com/personal-banking/credit-cards/real-life-rewards.html</t>
  </si>
  <si>
    <t>60</t>
  </si>
  <si>
    <t>Farmers National Bank Visa Bonus Rewards</t>
  </si>
  <si>
    <t>Visa Bonus Rewards</t>
  </si>
  <si>
    <t>2017-05-22T15:46:09.591Z</t>
  </si>
  <si>
    <t>2017-05-22T15:46:09.631Z</t>
  </si>
  <si>
    <t>https://online1.elancard.com/oad/learnMoreCorrespondent.controller?locationCode=7309&amp;productId=05&amp;preparerType=customer</t>
  </si>
  <si>
    <t>103</t>
  </si>
  <si>
    <t>Webster Bank Visa Bonus Rewards</t>
  </si>
  <si>
    <t>2017-05-22T15:46:13.339Z</t>
  </si>
  <si>
    <t>2017-05-22T15:46:13.376Z</t>
  </si>
  <si>
    <t>49</t>
  </si>
  <si>
    <t>Citi ThankYou Preferred Card for Students</t>
  </si>
  <si>
    <t>ThankYou Preferred Card for Students</t>
  </si>
  <si>
    <t>2017-05-22T15:46:08.138Z</t>
  </si>
  <si>
    <t>2017-05-22T15:46:08.175Z</t>
  </si>
  <si>
    <t>https://www.citi.com/credit-cards/credit-card-details/detail.do?ID=citi-thankyou-preferred-credit-cards-for-college-students&amp;category=reward-credit-cards</t>
  </si>
  <si>
    <t>30</t>
  </si>
  <si>
    <t>Capital One QuicksilverOne</t>
  </si>
  <si>
    <t>QuicksilverOne</t>
  </si>
  <si>
    <t>2017-05-22T15:46:06.485Z</t>
  </si>
  <si>
    <t>2017-05-22T15:46:06.529Z</t>
  </si>
  <si>
    <t>http://www.capitalone.com/credit-cards/quicksilverone/</t>
  </si>
  <si>
    <t>28</t>
  </si>
  <si>
    <t>Capital One Journey Student Rewards Credit Card</t>
  </si>
  <si>
    <t>Journey Student Rewards Credit Card</t>
  </si>
  <si>
    <t>2017-05-22T15:46:06.285Z</t>
  </si>
  <si>
    <t>2017-05-22T15:46:06.325Z</t>
  </si>
  <si>
    <t>http://www.capitalone.com/credit-cards/journey-student/</t>
  </si>
  <si>
    <t>99</t>
  </si>
  <si>
    <t>USAA Rewards Visa Signature</t>
  </si>
  <si>
    <t>2017-05-22T15:46:12.974Z</t>
  </si>
  <si>
    <t>2017-05-22T15:46:13.015Z</t>
  </si>
  <si>
    <t>https://www.usaa.com/inet/pages/bank_cc_usaa_rewards_visa</t>
  </si>
  <si>
    <t>57</t>
  </si>
  <si>
    <t>Farmers National Bank Travel Rewards American Express</t>
  </si>
  <si>
    <t>Travel Rewards American Express</t>
  </si>
  <si>
    <t>2017-05-22T15:46:09.312Z</t>
  </si>
  <si>
    <t>2017-05-22T15:46:09.346Z</t>
  </si>
  <si>
    <t>https://online1.elancard.com/oad/learnMoreCorrespondent.controller?locationCode=7309&amp;productId=02&amp;preparerType=customer</t>
  </si>
  <si>
    <t>56</t>
  </si>
  <si>
    <t>Farmers National Bank College Rewards Visa</t>
  </si>
  <si>
    <t>College Rewards Visa</t>
  </si>
  <si>
    <t>2017-05-22T15:46:09.202Z</t>
  </si>
  <si>
    <t>2017-05-22T15:46:09.252Z</t>
  </si>
  <si>
    <t>https://online1.elancard.com/oad/learnMoreCorrespondent.controller?locationCode=7309&amp;productId=35&amp;preparerType=customer</t>
  </si>
  <si>
    <t>102</t>
  </si>
  <si>
    <t>Webster Bank College Rewards Visa</t>
  </si>
  <si>
    <t>2017-05-22T15:46:13.251Z</t>
  </si>
  <si>
    <t>2017-05-22T15:46:13.285Z</t>
  </si>
  <si>
    <t>https://online1.elancard.com/oad/catalog/learnMore.controller?locationCode=20996&amp;productId=35&amp;preparerType=customer</t>
  </si>
  <si>
    <t>150</t>
  </si>
  <si>
    <t>Fifth Third Stand Up to Cancer Credit Card</t>
  </si>
  <si>
    <t>Stand Up to Cancer Credit Card</t>
  </si>
  <si>
    <t>2017-05-22T15:46:10.188Z</t>
  </si>
  <si>
    <t>2017-05-22T15:46:10.227Z</t>
  </si>
  <si>
    <t>https://www.53.com/personal-banking/credit-cards/stand-up-2-cancer.html</t>
  </si>
  <si>
    <t>68</t>
  </si>
  <si>
    <t>Mutual of Omaha Bank Platinum Rewards MasterCard</t>
  </si>
  <si>
    <t>Mutual of Omaha Bank</t>
  </si>
  <si>
    <t>Platinum Rewards MasterCard</t>
  </si>
  <si>
    <t>2017-05-22T15:46:11.038Z</t>
  </si>
  <si>
    <t>2017-05-22T15:46:11.083Z</t>
  </si>
  <si>
    <t>http://mutualofomahabank.com/individuals/cards/credit-cards</t>
  </si>
  <si>
    <t>69</t>
  </si>
  <si>
    <t>Nationwide Bank Visa</t>
  </si>
  <si>
    <t>Nationwide Bank</t>
  </si>
  <si>
    <t>Visa</t>
  </si>
  <si>
    <t>2017-05-22T15:46:11.141Z</t>
  </si>
  <si>
    <t>2017-05-22T15:46:11.178Z</t>
  </si>
  <si>
    <t>http://www.nationwide.com/credit-card.jsp</t>
  </si>
  <si>
    <t>75</t>
  </si>
  <si>
    <t>PNC Points Visa</t>
  </si>
  <si>
    <t>PNC</t>
  </si>
  <si>
    <t>Points Visa</t>
  </si>
  <si>
    <t>2017-05-22T15:46:11.621Z</t>
  </si>
  <si>
    <t>2017-05-22T15:46:11.660Z</t>
  </si>
  <si>
    <t>https://www.pnc.com/en/personal-banking/banking/credit-cards/pnc-points-visa-credit-card.html</t>
  </si>
  <si>
    <t>100</t>
  </si>
  <si>
    <t>Walmart MasterCard</t>
  </si>
  <si>
    <t>Walmart</t>
  </si>
  <si>
    <t>MasterCard</t>
  </si>
  <si>
    <t>2017-05-22T15:46:13.070Z</t>
  </si>
  <si>
    <t>2017-05-22T15:46:13.110Z</t>
  </si>
  <si>
    <t>http://www.walmart.com/cp/632402</t>
  </si>
  <si>
    <t>45</t>
  </si>
  <si>
    <t>Citi Prestige</t>
  </si>
  <si>
    <t>Prestige</t>
  </si>
  <si>
    <t>2017-05-22T15:46:07.945Z</t>
  </si>
  <si>
    <t>2017-05-22T15:46:07.986Z</t>
  </si>
  <si>
    <t>https://www.citi.com/credit-cards/credit-card-details/citi.action?ID=citi-prestige-card</t>
  </si>
  <si>
    <t>121</t>
  </si>
  <si>
    <t>MasterCard Titanium Card</t>
  </si>
  <si>
    <t>Titanium Card</t>
  </si>
  <si>
    <t>2017-05-22T15:46:10.763Z</t>
  </si>
  <si>
    <t>2017-05-22T15:46:10.798Z</t>
  </si>
  <si>
    <t>http://www.luxurycard.com/titaniumcard</t>
  </si>
  <si>
    <t>123</t>
  </si>
  <si>
    <t>MasterCard Black Card</t>
  </si>
  <si>
    <t>Black Card</t>
  </si>
  <si>
    <t>2017-05-22T15:46:10.571Z</t>
  </si>
  <si>
    <t>2017-05-22T15:46:10.611Z</t>
  </si>
  <si>
    <t>http://www.luxurycard.com/blackcard</t>
  </si>
  <si>
    <t>125</t>
  </si>
  <si>
    <t>MasterCard Gold Card</t>
  </si>
  <si>
    <t>Gold Card</t>
  </si>
  <si>
    <t>2017-05-22T15:46:10.669Z</t>
  </si>
  <si>
    <t>2017-05-22T15:46:10.709Z</t>
  </si>
  <si>
    <t>http://www.luxurycard.com/goldcard</t>
  </si>
  <si>
    <t>ckContentId</t>
  </si>
  <si>
    <t>Content ID</t>
  </si>
  <si>
    <t>Card Name</t>
  </si>
  <si>
    <t>CCAmericanExpressCard154</t>
  </si>
  <si>
    <t>The Amex EveryDay® Credit Card from American Express</t>
  </si>
  <si>
    <t>CCAmericanExpressCard54</t>
  </si>
  <si>
    <t>Blue Cash Everyday® Card from American Express</t>
  </si>
  <si>
    <t>CCAmericanExpressCard1201</t>
  </si>
  <si>
    <t>Blue Cash Preferred® Card from American Express</t>
  </si>
  <si>
    <t>CCAmericanExpressCard57</t>
  </si>
  <si>
    <t>Gold Delta SkyMiles® Credit Card from American Express</t>
  </si>
  <si>
    <t>CCAmericanExpressCard832</t>
  </si>
  <si>
    <t>Platinum Card® from American Express</t>
  </si>
  <si>
    <t>CCAmericanExpressCard82</t>
  </si>
  <si>
    <t>Starwood Preferred Guest® Credit Card from American Express</t>
  </si>
  <si>
    <t>CCAmericanExpressCard820</t>
  </si>
  <si>
    <t>Platinum Delta SkyMiles® Credit Card from American Express</t>
  </si>
  <si>
    <t>CCCitiBank1299</t>
  </si>
  <si>
    <t>Citi® Double Cash Card</t>
  </si>
  <si>
    <t>CCCitiBank1859</t>
  </si>
  <si>
    <t>Citi Simplicity® Card</t>
  </si>
  <si>
    <t>CCCitiBank1200</t>
  </si>
  <si>
    <t>Costco Anywhere Visa® Card by Citi</t>
  </si>
  <si>
    <t>CCCitiBank1794</t>
  </si>
  <si>
    <t>Citi Prestige® Card</t>
  </si>
  <si>
    <t>CCCapitalOne582</t>
  </si>
  <si>
    <t>Capital One® QuicksilverOne® Cash Rewards Credit Card</t>
  </si>
  <si>
    <t>CCCapitalOne1009</t>
  </si>
  <si>
    <t>Capital One® Platinum Credit Card</t>
  </si>
  <si>
    <t>coCash</t>
  </si>
  <si>
    <t>Capital One® Quicksilver® Cash Rewards Credit Card</t>
  </si>
  <si>
    <t>CCCapitalOne1076</t>
  </si>
  <si>
    <t>Capital One® VentureOne® Rewards Credit Card</t>
  </si>
  <si>
    <t>CCCapitalOne1007</t>
  </si>
  <si>
    <t>Capital One® Venture® Rewards Credit Card</t>
  </si>
  <si>
    <t>chaseSapphirePreferred</t>
  </si>
  <si>
    <t>Chase Sapphire Preferred® Card</t>
  </si>
  <si>
    <t>chaseFreedom</t>
  </si>
  <si>
    <t>Chase Freedom®</t>
  </si>
  <si>
    <t>chaseFreedomUnlimited</t>
  </si>
  <si>
    <t>Chase Freedom Unlimited℠</t>
  </si>
  <si>
    <t>CCAmericanExpress22034660</t>
  </si>
  <si>
    <t>Starwood Preferred Guest® Business Credit Card from American Express</t>
  </si>
  <si>
    <t>CCAmericanExpressCard781</t>
  </si>
  <si>
    <t>The Blue BusinessSM Plus Credit Card from American Express</t>
  </si>
  <si>
    <t>CCAmericanExpressCard1456</t>
  </si>
  <si>
    <t>Premier Rewards Gold Card from American Express</t>
  </si>
  <si>
    <t>CCAmericanExpressCard548</t>
  </si>
  <si>
    <t>SimplyCash® Plus Business Credit Card from American Express</t>
  </si>
  <si>
    <t>CCAmericanExpress122014</t>
  </si>
  <si>
    <t>American Express Serve® Cash Back</t>
  </si>
  <si>
    <t>CCAmericanExpressCard160</t>
  </si>
  <si>
    <t>Platinum Delta SkyMiles® Business Credit Card from American Express</t>
  </si>
  <si>
    <t>CCAmericanExpressCard116</t>
  </si>
  <si>
    <t>Gold Delta SkyMiles® Business Credit Card from American Express</t>
  </si>
  <si>
    <t>CCAmericanExpress122012</t>
  </si>
  <si>
    <t>American Express Serve®</t>
  </si>
  <si>
    <t>CCAmericanExpress22034407</t>
  </si>
  <si>
    <t>Business Gold Rewards Card from American Express OPEN</t>
  </si>
  <si>
    <t>CCAmericanExpressCard1245</t>
  </si>
  <si>
    <t>The Plum Card® from American Express OPEN</t>
  </si>
  <si>
    <t>CCAmericanExpress22034405</t>
  </si>
  <si>
    <t>The Business Platinum® Card from American Express OPEN</t>
  </si>
  <si>
    <t>CCAmericanExpressCard201</t>
  </si>
  <si>
    <t>Hilton Honors™ Surpass® Card from American Express</t>
  </si>
  <si>
    <t>CCAmericanExpressCard196</t>
  </si>
  <si>
    <t>Business Green Rewards Card from American Express OPEN</t>
  </si>
  <si>
    <t>CCCitiBank1798</t>
  </si>
  <si>
    <t>Citi ThankYou® Premier Card</t>
  </si>
  <si>
    <t>CCCitiBank1314</t>
  </si>
  <si>
    <t>Citi® / AAdvantage® Executive World Elite™ Mastercard®</t>
  </si>
  <si>
    <t>CCCitiBank1312</t>
  </si>
  <si>
    <t>Citi ThankYou® Preferred Card for College Students</t>
  </si>
  <si>
    <t>CCCitiBank1796</t>
  </si>
  <si>
    <t>Citi ThankYou® Preferred Card</t>
  </si>
  <si>
    <t>CCCitiBank211</t>
  </si>
  <si>
    <t>Citi® / AAdvantage® Platinum Select® World Elite™ Mastercard®</t>
  </si>
  <si>
    <t>CCCitiBank1317</t>
  </si>
  <si>
    <t>Citi® Secured MasterCard®</t>
  </si>
  <si>
    <t>CCCitiBank1306</t>
  </si>
  <si>
    <t>Citi® Diamond Preferred® Card</t>
  </si>
  <si>
    <t>CCCitiBank127</t>
  </si>
  <si>
    <t>CitiBusiness® / AAdvantage® Platinum Select® World Mastercard®</t>
  </si>
  <si>
    <t>CCCitiBank1316</t>
  </si>
  <si>
    <t>Expedia®+ Voyager Card from Citi</t>
  </si>
  <si>
    <t>CCCitiBank1315</t>
  </si>
  <si>
    <t>Expedia®+ Card from Citi</t>
  </si>
  <si>
    <t>CCCitiBank1201</t>
  </si>
  <si>
    <t>Costco Anywhere Visa® Business Card by Citi</t>
  </si>
  <si>
    <t>sonyCard</t>
  </si>
  <si>
    <t>Sony® Card from Capital One®</t>
  </si>
  <si>
    <t>CCCapitalOne773</t>
  </si>
  <si>
    <t>Capital One® Spark® Cash for Business</t>
  </si>
  <si>
    <t>CCCapitalOne1012</t>
  </si>
  <si>
    <t>Capital One® Secured MasterCard®</t>
  </si>
  <si>
    <t>coJourney</t>
  </si>
  <si>
    <t>Journey® Student Rewards from Capital One®</t>
  </si>
  <si>
    <t>CCCapitalOne1015</t>
  </si>
  <si>
    <t>Capital One® Spark® Classic for Business</t>
  </si>
  <si>
    <t>CCCapitalOne775</t>
  </si>
  <si>
    <t>Capital One® Spark® Miles for Business</t>
  </si>
  <si>
    <t>CCCapitalOne649</t>
  </si>
  <si>
    <t>Capital One® Spark® Cash Select for Business</t>
  </si>
  <si>
    <t>CCCapitalOne648</t>
  </si>
  <si>
    <t>Capital One® Spark® Miles Select for Business</t>
  </si>
  <si>
    <t>CCCapitalOne2000</t>
  </si>
  <si>
    <t>Capital One® Premier Dining Rewards Credit Card</t>
  </si>
  <si>
    <t>CCCapitalOne1018</t>
  </si>
  <si>
    <t>PlayStation® Card from Capital One®</t>
  </si>
  <si>
    <t>CCBankofAmerica06</t>
  </si>
  <si>
    <t>Bank of America® Card Finder Tool</t>
  </si>
  <si>
    <t>CCBankofAmerica12</t>
  </si>
  <si>
    <t>Alaska Airlines Visa Signature® Credit Card</t>
  </si>
  <si>
    <t>CCBankofAmerica02</t>
  </si>
  <si>
    <t>BankAmericard Travel Rewards® Credit Card</t>
  </si>
  <si>
    <t>CCBankofAmerica03</t>
  </si>
  <si>
    <t>BankAmericard Cash Rewards™ Credit Card</t>
  </si>
  <si>
    <t>CCBankofAmerica07</t>
  </si>
  <si>
    <t>MLB™ BankAmericard Cash Rewards™ Mastercard®</t>
  </si>
  <si>
    <t>CCBankofAmerica01</t>
  </si>
  <si>
    <t>BankAmericard® Credit Card</t>
  </si>
  <si>
    <t>CCBankofAmerica15</t>
  </si>
  <si>
    <t>Bank of America® Business Advantage Cash Rewards Mastercard® credit card</t>
  </si>
  <si>
    <t>CCBankofAmerica17</t>
  </si>
  <si>
    <t>Bank of America® Business Advantage Travel Rewards World Mastercard® credit card</t>
  </si>
  <si>
    <t>CCBankofAmerica08</t>
  </si>
  <si>
    <t>Susan G. Komen® Credit Card</t>
  </si>
  <si>
    <t>CCBarclays1300</t>
  </si>
  <si>
    <t>Barclaycard CashForward™ World MasterCard®</t>
  </si>
  <si>
    <t>CCBarclays1401</t>
  </si>
  <si>
    <t>JetBlue Plus Card</t>
  </si>
  <si>
    <t>CCBarclays1400</t>
  </si>
  <si>
    <t>JetBlue Card</t>
  </si>
  <si>
    <t>CCBarclays1244</t>
  </si>
  <si>
    <t>Barclaycard Arrival Plus™ World Elite MasterCard®</t>
  </si>
  <si>
    <t>CCBarclays1204</t>
  </si>
  <si>
    <t>Barclaycard Ring™ Mastercard®</t>
  </si>
  <si>
    <t>CCWellsFargo03</t>
  </si>
  <si>
    <t>Wells Fargo Propel American Express® Card</t>
  </si>
  <si>
    <t>CCWellsFargo04</t>
  </si>
  <si>
    <t>Wells Fargo Cash Wise Visa® Card</t>
  </si>
  <si>
    <t>CCWellsFargo02</t>
  </si>
  <si>
    <t>Wells Fargo Platinum Visa® Card</t>
  </si>
  <si>
    <t>ChaseInkPreferred</t>
  </si>
  <si>
    <t>Ink Business Preferred℠ Credit Card</t>
  </si>
  <si>
    <t>chaseHyatt</t>
  </si>
  <si>
    <t>Hyatt Credit Card</t>
  </si>
  <si>
    <t>chaseSouthwest</t>
  </si>
  <si>
    <t>Southwest Rapid Rewards® Premier Credit Card</t>
  </si>
  <si>
    <t>chaseUnitedMileagePlusExplorer</t>
  </si>
  <si>
    <t>United MileagePlus® Explorer Card</t>
  </si>
  <si>
    <t>chaseSlate</t>
  </si>
  <si>
    <t>Chase Slate®</t>
  </si>
  <si>
    <t>chaseMarriottPremier</t>
  </si>
  <si>
    <t>Marriott Rewards® Premier Credit Card</t>
  </si>
  <si>
    <t>inkBusiness</t>
  </si>
  <si>
    <t>Ink Business Cash℠ Credit Card</t>
  </si>
  <si>
    <t>ChaseBritishAirways</t>
  </si>
  <si>
    <t>British Airways</t>
  </si>
  <si>
    <t>chaseSouthwestPlus</t>
  </si>
  <si>
    <t>Southwest Rapid Rewards® Plus Credit Card</t>
  </si>
  <si>
    <t>CCCreditOneBank01</t>
  </si>
  <si>
    <t>Credit One Bank® Cash Back Credit Card</t>
  </si>
  <si>
    <t>CCCreditOneBank04</t>
  </si>
  <si>
    <t>NASCAR® Credit Card from Credit One Bank®</t>
  </si>
  <si>
    <t>CR Card Name</t>
  </si>
  <si>
    <t>StrSim</t>
  </si>
  <si>
    <t>Match</t>
  </si>
  <si>
    <t>CR CN final</t>
  </si>
  <si>
    <t/>
  </si>
  <si>
    <t>amex</t>
  </si>
  <si>
    <t>cccitibank</t>
  </si>
  <si>
    <t>cccapitalone</t>
  </si>
  <si>
    <t>ccchase</t>
  </si>
  <si>
    <t>ccbankofamerica</t>
  </si>
  <si>
    <t>barclaycar</t>
  </si>
  <si>
    <t>wellsfargo</t>
  </si>
  <si>
    <t>creditoneb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</si>
</sst>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rgb="FF404245"/>
      <name val="Arial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9" xfId="0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3" fillId="0" borderId="9" xfId="0" applyFont="1" applyBorder="1" applyAlignment="1">
      <alignment wrapText="1" readingOrder="1"/>
    </xf>
    <xf numFmtId="0" fontId="3" fillId="0" borderId="10" xfId="0" applyFont="1" applyBorder="1" applyAlignment="1">
      <alignment wrapText="1" readingOrder="1"/>
    </xf>
    <xf numFmtId="0" fontId="4" fillId="0" borderId="10" xfId="0" applyFont="1" applyBorder="1" applyAlignment="1">
      <alignment wrapText="1" readingOrder="1"/>
    </xf>
    <xf numFmtId="0" fontId="3" fillId="0" borderId="11" xfId="0" applyFont="1" applyBorder="1" applyAlignment="1">
      <alignment wrapText="1" readingOrder="1"/>
    </xf>
    <xf numFmtId="0" fontId="3" fillId="0" borderId="12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5" fillId="0" borderId="13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.halvorson/AppData/Roaming/Microsoft/AddIns/MH%20Sort%20Addi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trSim"/>
      <definedName name="strSimLookup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73"/>
  <sheetViews>
    <sheetView tabSelected="1" workbookViewId="0">
      <selection activeCell="F10" sqref="F10"/>
    </sheetView>
    <sheetView workbookViewId="1"/>
  </sheetViews>
  <sheetFormatPr defaultRowHeight="14.4" x14ac:dyDescent="0.3"/>
  <cols>
    <col min="1" max="1" width="12.88671875" bestFit="1" customWidth="1"/>
    <col min="2" max="2" width="24.33203125" hidden="1" customWidth="1"/>
    <col min="3" max="3" width="59.6640625" hidden="1" customWidth="1"/>
    <col min="4" max="4" width="31.44140625" bestFit="1" customWidth="1"/>
    <col min="5" max="5" width="33.5546875" bestFit="1" customWidth="1"/>
    <col min="6" max="6" width="45.44140625" bestFit="1" customWidth="1"/>
    <col min="7" max="7" width="18.33203125" bestFit="1" customWidth="1"/>
    <col min="8" max="8" width="14.77734375" bestFit="1" customWidth="1"/>
    <col min="9" max="9" width="23.33203125" bestFit="1" customWidth="1"/>
    <col min="10" max="10" width="30.21875" bestFit="1" customWidth="1"/>
    <col min="11" max="11" width="23.6640625" bestFit="1" customWidth="1"/>
    <col min="12" max="12" width="20.44140625" bestFit="1" customWidth="1"/>
    <col min="13" max="14" width="23.21875" bestFit="1" customWidth="1"/>
    <col min="15" max="15" width="20.33203125" bestFit="1" customWidth="1"/>
    <col min="16" max="16" width="16.77734375" bestFit="1" customWidth="1"/>
    <col min="17" max="17" width="18.6640625" bestFit="1" customWidth="1"/>
    <col min="18" max="18" width="80.88671875" bestFit="1" customWidth="1"/>
    <col min="19" max="19" width="29" bestFit="1" customWidth="1"/>
    <col min="20" max="20" width="18.109375" bestFit="1" customWidth="1"/>
    <col min="21" max="21" width="26.33203125" bestFit="1" customWidth="1"/>
    <col min="22" max="22" width="19.6640625" bestFit="1" customWidth="1"/>
    <col min="23" max="23" width="16.6640625" bestFit="1" customWidth="1"/>
    <col min="24" max="24" width="19.21875" bestFit="1" customWidth="1"/>
    <col min="25" max="25" width="19.88671875" bestFit="1" customWidth="1"/>
    <col min="26" max="26" width="24.33203125" bestFit="1" customWidth="1"/>
    <col min="27" max="27" width="15.109375" bestFit="1" customWidth="1"/>
  </cols>
  <sheetData>
    <row r="1" spans="1:28" x14ac:dyDescent="0.3">
      <c r="A1" s="3" t="s">
        <v>464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</row>
    <row r="2" spans="1:28" ht="27" x14ac:dyDescent="0.3">
      <c r="A2" s="13" t="s">
        <v>499</v>
      </c>
      <c r="B2" s="7">
        <v>11645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32</v>
      </c>
      <c r="J2" s="7" t="s">
        <v>32</v>
      </c>
      <c r="K2" s="7" t="s">
        <v>32</v>
      </c>
      <c r="L2" s="7">
        <v>500</v>
      </c>
      <c r="M2" s="7" t="s">
        <v>32</v>
      </c>
      <c r="N2" s="7" t="s">
        <v>33</v>
      </c>
      <c r="O2" s="7" t="s">
        <v>34</v>
      </c>
      <c r="P2" s="7">
        <v>43</v>
      </c>
      <c r="Q2" s="7"/>
      <c r="R2" s="7" t="b">
        <v>1</v>
      </c>
      <c r="S2" s="7" t="s">
        <v>35</v>
      </c>
      <c r="T2" s="7"/>
      <c r="U2" s="7" t="s">
        <v>36</v>
      </c>
      <c r="V2" s="7" t="s">
        <v>32</v>
      </c>
      <c r="W2" s="7" t="s">
        <v>32</v>
      </c>
      <c r="X2" s="7" t="s">
        <v>32</v>
      </c>
      <c r="Y2" s="7" t="s">
        <v>32</v>
      </c>
      <c r="Z2" s="7" t="s">
        <v>32</v>
      </c>
      <c r="AA2" s="7" t="s">
        <v>32</v>
      </c>
      <c r="AB2" s="8">
        <v>16</v>
      </c>
    </row>
    <row r="3" spans="1:28" ht="27" x14ac:dyDescent="0.3">
      <c r="A3" s="15" t="s">
        <v>531</v>
      </c>
      <c r="B3" s="10">
        <v>11652</v>
      </c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10" t="s">
        <v>32</v>
      </c>
      <c r="I3" s="10" t="s">
        <v>32</v>
      </c>
      <c r="J3" s="10" t="s">
        <v>32</v>
      </c>
      <c r="K3" s="10" t="s">
        <v>32</v>
      </c>
      <c r="L3" s="10">
        <v>300</v>
      </c>
      <c r="M3" s="10" t="s">
        <v>32</v>
      </c>
      <c r="N3" s="10" t="s">
        <v>42</v>
      </c>
      <c r="O3" s="10" t="s">
        <v>43</v>
      </c>
      <c r="P3" s="10">
        <v>51</v>
      </c>
      <c r="Q3" s="10"/>
      <c r="R3" s="10" t="b">
        <v>1</v>
      </c>
      <c r="S3" s="10" t="s">
        <v>44</v>
      </c>
      <c r="T3" s="10"/>
      <c r="U3" s="10" t="s">
        <v>36</v>
      </c>
      <c r="V3" s="10" t="s">
        <v>32</v>
      </c>
      <c r="W3" s="10" t="s">
        <v>32</v>
      </c>
      <c r="X3" s="10" t="s">
        <v>32</v>
      </c>
      <c r="Y3" s="10" t="s">
        <v>32</v>
      </c>
      <c r="Z3" s="10" t="s">
        <v>32</v>
      </c>
      <c r="AA3" s="10" t="s">
        <v>32</v>
      </c>
      <c r="AB3" s="11">
        <v>21</v>
      </c>
    </row>
    <row r="4" spans="1:28" x14ac:dyDescent="0.3">
      <c r="A4" s="6"/>
      <c r="B4" s="7">
        <v>11675</v>
      </c>
      <c r="C4" s="7" t="s">
        <v>45</v>
      </c>
      <c r="D4" s="7" t="s">
        <v>46</v>
      </c>
      <c r="E4" s="7" t="s">
        <v>47</v>
      </c>
      <c r="F4" s="7" t="s">
        <v>40</v>
      </c>
      <c r="G4" s="7" t="s">
        <v>48</v>
      </c>
      <c r="H4" s="7" t="s">
        <v>32</v>
      </c>
      <c r="I4" s="7" t="s">
        <v>32</v>
      </c>
      <c r="J4" s="7" t="s">
        <v>32</v>
      </c>
      <c r="K4" s="7" t="s">
        <v>32</v>
      </c>
      <c r="L4" s="7">
        <v>400</v>
      </c>
      <c r="M4" s="7" t="s">
        <v>32</v>
      </c>
      <c r="N4" s="7" t="s">
        <v>49</v>
      </c>
      <c r="O4" s="7" t="s">
        <v>50</v>
      </c>
      <c r="P4" s="7">
        <v>67</v>
      </c>
      <c r="Q4" s="7"/>
      <c r="R4" s="7" t="b">
        <v>1</v>
      </c>
      <c r="S4" s="7" t="s">
        <v>51</v>
      </c>
      <c r="T4" s="7"/>
      <c r="U4" s="7" t="s">
        <v>36</v>
      </c>
      <c r="V4" s="7" t="s">
        <v>32</v>
      </c>
      <c r="W4" s="7" t="s">
        <v>32</v>
      </c>
      <c r="X4" s="7" t="s">
        <v>32</v>
      </c>
      <c r="Y4" s="7" t="s">
        <v>32</v>
      </c>
      <c r="Z4" s="7" t="s">
        <v>32</v>
      </c>
      <c r="AA4" s="7" t="s">
        <v>32</v>
      </c>
      <c r="AB4" s="8">
        <v>39</v>
      </c>
    </row>
    <row r="5" spans="1:28" x14ac:dyDescent="0.3">
      <c r="A5" s="9"/>
      <c r="B5" s="10">
        <v>11709</v>
      </c>
      <c r="C5" s="10" t="s">
        <v>52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32</v>
      </c>
      <c r="I5" s="10" t="s">
        <v>32</v>
      </c>
      <c r="J5" s="10" t="s">
        <v>32</v>
      </c>
      <c r="K5" s="10" t="s">
        <v>32</v>
      </c>
      <c r="L5" s="10">
        <v>200</v>
      </c>
      <c r="M5" s="10" t="s">
        <v>32</v>
      </c>
      <c r="N5" s="10" t="s">
        <v>57</v>
      </c>
      <c r="O5" s="10" t="s">
        <v>58</v>
      </c>
      <c r="P5" s="10">
        <v>122</v>
      </c>
      <c r="Q5" s="10"/>
      <c r="R5" s="10" t="b">
        <v>1</v>
      </c>
      <c r="S5" s="10" t="s">
        <v>59</v>
      </c>
      <c r="T5" s="10"/>
      <c r="U5" s="10" t="s">
        <v>36</v>
      </c>
      <c r="V5" s="10" t="s">
        <v>32</v>
      </c>
      <c r="W5" s="10" t="s">
        <v>32</v>
      </c>
      <c r="X5" s="10" t="s">
        <v>32</v>
      </c>
      <c r="Y5" s="10" t="s">
        <v>32</v>
      </c>
      <c r="Z5" s="10" t="s">
        <v>32</v>
      </c>
      <c r="AA5" s="10" t="s">
        <v>32</v>
      </c>
      <c r="AB5" s="11">
        <v>63</v>
      </c>
    </row>
    <row r="6" spans="1:28" x14ac:dyDescent="0.3">
      <c r="A6" s="6"/>
      <c r="B6" s="7">
        <v>11710</v>
      </c>
      <c r="C6" s="7" t="s">
        <v>60</v>
      </c>
      <c r="D6" s="7" t="s">
        <v>61</v>
      </c>
      <c r="E6" s="7" t="s">
        <v>54</v>
      </c>
      <c r="F6" s="7" t="s">
        <v>55</v>
      </c>
      <c r="G6" s="7" t="s">
        <v>62</v>
      </c>
      <c r="H6" s="7" t="s">
        <v>32</v>
      </c>
      <c r="I6" s="7" t="s">
        <v>32</v>
      </c>
      <c r="J6" s="7" t="s">
        <v>32</v>
      </c>
      <c r="K6" s="7" t="s">
        <v>32</v>
      </c>
      <c r="L6" s="7">
        <v>200</v>
      </c>
      <c r="M6" s="7" t="s">
        <v>32</v>
      </c>
      <c r="N6" s="7" t="s">
        <v>63</v>
      </c>
      <c r="O6" s="7" t="s">
        <v>64</v>
      </c>
      <c r="P6" s="7">
        <v>123</v>
      </c>
      <c r="Q6" s="7"/>
      <c r="R6" s="7" t="b">
        <v>1</v>
      </c>
      <c r="S6" s="7" t="s">
        <v>65</v>
      </c>
      <c r="T6" s="7"/>
      <c r="U6" s="7" t="s">
        <v>36</v>
      </c>
      <c r="V6" s="7" t="s">
        <v>32</v>
      </c>
      <c r="W6" s="7" t="s">
        <v>32</v>
      </c>
      <c r="X6" s="7" t="s">
        <v>32</v>
      </c>
      <c r="Y6" s="7" t="s">
        <v>32</v>
      </c>
      <c r="Z6" s="7" t="s">
        <v>32</v>
      </c>
      <c r="AA6" s="7" t="s">
        <v>32</v>
      </c>
      <c r="AB6" s="8">
        <v>64</v>
      </c>
    </row>
    <row r="7" spans="1:28" x14ac:dyDescent="0.3">
      <c r="A7" s="9"/>
      <c r="B7" s="10">
        <v>11660</v>
      </c>
      <c r="C7" s="10" t="s">
        <v>66</v>
      </c>
      <c r="D7" s="10" t="s">
        <v>67</v>
      </c>
      <c r="E7" s="10" t="s">
        <v>68</v>
      </c>
      <c r="F7" s="10" t="s">
        <v>69</v>
      </c>
      <c r="G7" s="10" t="s">
        <v>70</v>
      </c>
      <c r="H7" s="10" t="s">
        <v>32</v>
      </c>
      <c r="I7" s="10" t="s">
        <v>32</v>
      </c>
      <c r="J7" s="10" t="s">
        <v>32</v>
      </c>
      <c r="K7" s="10" t="s">
        <v>32</v>
      </c>
      <c r="L7" s="10">
        <v>0</v>
      </c>
      <c r="M7" s="10" t="s">
        <v>32</v>
      </c>
      <c r="N7" s="10" t="s">
        <v>71</v>
      </c>
      <c r="O7" s="10" t="s">
        <v>72</v>
      </c>
      <c r="P7" s="10">
        <v>56</v>
      </c>
      <c r="Q7" s="10"/>
      <c r="R7" s="10" t="b">
        <v>1</v>
      </c>
      <c r="S7" s="10" t="s">
        <v>73</v>
      </c>
      <c r="T7" s="10"/>
      <c r="U7" s="10" t="s">
        <v>36</v>
      </c>
      <c r="V7" s="10" t="s">
        <v>32</v>
      </c>
      <c r="W7" s="10" t="s">
        <v>32</v>
      </c>
      <c r="X7" s="10" t="s">
        <v>32</v>
      </c>
      <c r="Y7" s="10" t="s">
        <v>32</v>
      </c>
      <c r="Z7" s="10" t="s">
        <v>32</v>
      </c>
      <c r="AA7" s="10" t="s">
        <v>32</v>
      </c>
      <c r="AB7" s="11">
        <v>29</v>
      </c>
    </row>
    <row r="8" spans="1:28" x14ac:dyDescent="0.3">
      <c r="A8" s="6"/>
      <c r="B8" s="7">
        <v>11624</v>
      </c>
      <c r="C8" s="7" t="s">
        <v>74</v>
      </c>
      <c r="D8" s="7" t="s">
        <v>75</v>
      </c>
      <c r="E8" s="7" t="s">
        <v>76</v>
      </c>
      <c r="F8" s="7" t="s">
        <v>55</v>
      </c>
      <c r="G8" s="7" t="s">
        <v>77</v>
      </c>
      <c r="H8" s="7" t="s">
        <v>32</v>
      </c>
      <c r="I8" s="7" t="s">
        <v>32</v>
      </c>
      <c r="J8" s="7" t="s">
        <v>32</v>
      </c>
      <c r="K8" s="7" t="s">
        <v>32</v>
      </c>
      <c r="L8" s="7">
        <v>150</v>
      </c>
      <c r="M8" s="7" t="s">
        <v>32</v>
      </c>
      <c r="N8" s="7" t="s">
        <v>78</v>
      </c>
      <c r="O8" s="7" t="s">
        <v>79</v>
      </c>
      <c r="P8" s="7">
        <v>4</v>
      </c>
      <c r="Q8" s="7"/>
      <c r="R8" s="7" t="b">
        <v>1</v>
      </c>
      <c r="S8" s="7" t="s">
        <v>80</v>
      </c>
      <c r="T8" s="7"/>
      <c r="U8" s="7" t="s">
        <v>36</v>
      </c>
      <c r="V8" s="7" t="s">
        <v>32</v>
      </c>
      <c r="W8" s="7" t="s">
        <v>32</v>
      </c>
      <c r="X8" s="7" t="s">
        <v>32</v>
      </c>
      <c r="Y8" s="7" t="s">
        <v>32</v>
      </c>
      <c r="Z8" s="7" t="s">
        <v>32</v>
      </c>
      <c r="AA8" s="7" t="s">
        <v>32</v>
      </c>
      <c r="AB8" s="8">
        <v>67</v>
      </c>
    </row>
    <row r="9" spans="1:28" x14ac:dyDescent="0.3">
      <c r="A9" s="9"/>
      <c r="B9" s="10">
        <v>11655</v>
      </c>
      <c r="C9" s="10" t="s">
        <v>81</v>
      </c>
      <c r="D9" s="10" t="s">
        <v>82</v>
      </c>
      <c r="E9" s="10" t="s">
        <v>68</v>
      </c>
      <c r="F9" s="10" t="s">
        <v>69</v>
      </c>
      <c r="G9" s="10" t="s">
        <v>83</v>
      </c>
      <c r="H9" s="10" t="s">
        <v>32</v>
      </c>
      <c r="I9" s="10" t="s">
        <v>32</v>
      </c>
      <c r="J9" s="10" t="s">
        <v>32</v>
      </c>
      <c r="K9" s="10" t="s">
        <v>32</v>
      </c>
      <c r="L9" s="10">
        <v>0</v>
      </c>
      <c r="M9" s="10" t="s">
        <v>32</v>
      </c>
      <c r="N9" s="10" t="s">
        <v>84</v>
      </c>
      <c r="O9" s="10" t="s">
        <v>85</v>
      </c>
      <c r="P9" s="10">
        <v>53.2</v>
      </c>
      <c r="Q9" s="10"/>
      <c r="R9" s="10" t="b">
        <v>1</v>
      </c>
      <c r="S9" s="10" t="s">
        <v>86</v>
      </c>
      <c r="T9" s="10"/>
      <c r="U9" s="10" t="s">
        <v>36</v>
      </c>
      <c r="V9" s="10" t="s">
        <v>32</v>
      </c>
      <c r="W9" s="10" t="s">
        <v>32</v>
      </c>
      <c r="X9" s="10" t="s">
        <v>32</v>
      </c>
      <c r="Y9" s="10" t="s">
        <v>32</v>
      </c>
      <c r="Z9" s="10" t="s">
        <v>32</v>
      </c>
      <c r="AA9" s="10" t="s">
        <v>32</v>
      </c>
      <c r="AB9" s="11">
        <v>25</v>
      </c>
    </row>
    <row r="10" spans="1:28" x14ac:dyDescent="0.3">
      <c r="A10" s="6"/>
      <c r="B10" s="7">
        <v>11656</v>
      </c>
      <c r="C10" s="7" t="s">
        <v>81</v>
      </c>
      <c r="D10" s="7" t="s">
        <v>82</v>
      </c>
      <c r="E10" s="7" t="s">
        <v>68</v>
      </c>
      <c r="F10" s="7" t="s">
        <v>69</v>
      </c>
      <c r="G10" s="7" t="s">
        <v>83</v>
      </c>
      <c r="H10" s="7" t="s">
        <v>32</v>
      </c>
      <c r="I10" s="7" t="s">
        <v>32</v>
      </c>
      <c r="J10" s="7" t="s">
        <v>32</v>
      </c>
      <c r="K10" s="7" t="s">
        <v>32</v>
      </c>
      <c r="L10" s="7">
        <v>0</v>
      </c>
      <c r="M10" s="7" t="s">
        <v>32</v>
      </c>
      <c r="N10" s="7" t="s">
        <v>87</v>
      </c>
      <c r="O10" s="7" t="s">
        <v>88</v>
      </c>
      <c r="P10" s="7">
        <v>53.3</v>
      </c>
      <c r="Q10" s="7"/>
      <c r="R10" s="7" t="b">
        <v>1</v>
      </c>
      <c r="S10" s="7" t="s">
        <v>86</v>
      </c>
      <c r="T10" s="7"/>
      <c r="U10" s="7" t="s">
        <v>36</v>
      </c>
      <c r="V10" s="7" t="s">
        <v>32</v>
      </c>
      <c r="W10" s="7" t="s">
        <v>32</v>
      </c>
      <c r="X10" s="7" t="s">
        <v>32</v>
      </c>
      <c r="Y10" s="7" t="s">
        <v>32</v>
      </c>
      <c r="Z10" s="7" t="s">
        <v>32</v>
      </c>
      <c r="AA10" s="7" t="s">
        <v>32</v>
      </c>
      <c r="AB10" s="8">
        <v>26</v>
      </c>
    </row>
    <row r="11" spans="1:28" x14ac:dyDescent="0.3">
      <c r="A11" s="9"/>
      <c r="B11" s="10">
        <v>11657</v>
      </c>
      <c r="C11" s="10" t="s">
        <v>81</v>
      </c>
      <c r="D11" s="10" t="s">
        <v>82</v>
      </c>
      <c r="E11" s="10" t="s">
        <v>68</v>
      </c>
      <c r="F11" s="10" t="s">
        <v>69</v>
      </c>
      <c r="G11" s="10" t="s">
        <v>83</v>
      </c>
      <c r="H11" s="10" t="s">
        <v>32</v>
      </c>
      <c r="I11" s="10" t="s">
        <v>32</v>
      </c>
      <c r="J11" s="10" t="s">
        <v>32</v>
      </c>
      <c r="K11" s="10" t="s">
        <v>32</v>
      </c>
      <c r="L11" s="10">
        <v>0</v>
      </c>
      <c r="M11" s="10" t="s">
        <v>32</v>
      </c>
      <c r="N11" s="10" t="s">
        <v>89</v>
      </c>
      <c r="O11" s="10" t="s">
        <v>90</v>
      </c>
      <c r="P11" s="10">
        <v>53.4</v>
      </c>
      <c r="Q11" s="10"/>
      <c r="R11" s="10" t="b">
        <v>1</v>
      </c>
      <c r="S11" s="10" t="s">
        <v>86</v>
      </c>
      <c r="T11" s="10"/>
      <c r="U11" s="10" t="s">
        <v>36</v>
      </c>
      <c r="V11" s="10" t="s">
        <v>32</v>
      </c>
      <c r="W11" s="10" t="s">
        <v>32</v>
      </c>
      <c r="X11" s="10" t="s">
        <v>32</v>
      </c>
      <c r="Y11" s="10" t="s">
        <v>32</v>
      </c>
      <c r="Z11" s="10" t="s">
        <v>32</v>
      </c>
      <c r="AA11" s="10" t="s">
        <v>32</v>
      </c>
      <c r="AB11" s="11">
        <v>24</v>
      </c>
    </row>
    <row r="12" spans="1:28" x14ac:dyDescent="0.3">
      <c r="A12" s="6"/>
      <c r="B12" s="7">
        <v>11654</v>
      </c>
      <c r="C12" s="7" t="s">
        <v>81</v>
      </c>
      <c r="D12" s="7" t="s">
        <v>82</v>
      </c>
      <c r="E12" s="7" t="s">
        <v>68</v>
      </c>
      <c r="F12" s="7" t="s">
        <v>69</v>
      </c>
      <c r="G12" s="7" t="s">
        <v>83</v>
      </c>
      <c r="H12" s="7" t="s">
        <v>32</v>
      </c>
      <c r="I12" s="7" t="s">
        <v>32</v>
      </c>
      <c r="J12" s="7" t="s">
        <v>32</v>
      </c>
      <c r="K12" s="7" t="s">
        <v>32</v>
      </c>
      <c r="L12" s="7">
        <v>0</v>
      </c>
      <c r="M12" s="7" t="s">
        <v>32</v>
      </c>
      <c r="N12" s="7" t="s">
        <v>91</v>
      </c>
      <c r="O12" s="7" t="s">
        <v>92</v>
      </c>
      <c r="P12" s="7">
        <v>53.1</v>
      </c>
      <c r="Q12" s="7"/>
      <c r="R12" s="7" t="b">
        <v>1</v>
      </c>
      <c r="S12" s="7" t="s">
        <v>86</v>
      </c>
      <c r="T12" s="7"/>
      <c r="U12" s="7" t="s">
        <v>36</v>
      </c>
      <c r="V12" s="7" t="s">
        <v>32</v>
      </c>
      <c r="W12" s="7" t="s">
        <v>32</v>
      </c>
      <c r="X12" s="7" t="s">
        <v>32</v>
      </c>
      <c r="Y12" s="7" t="s">
        <v>32</v>
      </c>
      <c r="Z12" s="7" t="s">
        <v>32</v>
      </c>
      <c r="AA12" s="7" t="s">
        <v>32</v>
      </c>
      <c r="AB12" s="8">
        <v>23</v>
      </c>
    </row>
    <row r="13" spans="1:28" x14ac:dyDescent="0.3">
      <c r="A13" s="9"/>
      <c r="B13" s="10">
        <v>11673</v>
      </c>
      <c r="C13" s="10" t="s">
        <v>93</v>
      </c>
      <c r="D13" s="10" t="s">
        <v>94</v>
      </c>
      <c r="E13" s="10" t="s">
        <v>47</v>
      </c>
      <c r="F13" s="10" t="s">
        <v>40</v>
      </c>
      <c r="G13" s="10" t="s">
        <v>95</v>
      </c>
      <c r="H13" s="10" t="s">
        <v>32</v>
      </c>
      <c r="I13" s="10" t="s">
        <v>32</v>
      </c>
      <c r="J13" s="10" t="s">
        <v>32</v>
      </c>
      <c r="K13" s="10" t="s">
        <v>32</v>
      </c>
      <c r="L13" s="10">
        <v>250</v>
      </c>
      <c r="M13" s="10" t="s">
        <v>32</v>
      </c>
      <c r="N13" s="10" t="s">
        <v>96</v>
      </c>
      <c r="O13" s="10" t="s">
        <v>97</v>
      </c>
      <c r="P13" s="10">
        <v>65</v>
      </c>
      <c r="Q13" s="10"/>
      <c r="R13" s="10" t="b">
        <v>1</v>
      </c>
      <c r="S13" s="10" t="s">
        <v>98</v>
      </c>
      <c r="T13" s="10"/>
      <c r="U13" s="10" t="s">
        <v>36</v>
      </c>
      <c r="V13" s="10" t="s">
        <v>32</v>
      </c>
      <c r="W13" s="10" t="s">
        <v>32</v>
      </c>
      <c r="X13" s="10" t="s">
        <v>32</v>
      </c>
      <c r="Y13" s="10" t="s">
        <v>32</v>
      </c>
      <c r="Z13" s="10" t="s">
        <v>32</v>
      </c>
      <c r="AA13" s="10" t="s">
        <v>32</v>
      </c>
      <c r="AB13" s="11">
        <v>37</v>
      </c>
    </row>
    <row r="14" spans="1:28" x14ac:dyDescent="0.3">
      <c r="A14" s="6"/>
      <c r="B14" s="7">
        <v>11630</v>
      </c>
      <c r="C14" s="7" t="s">
        <v>99</v>
      </c>
      <c r="D14" s="7" t="s">
        <v>100</v>
      </c>
      <c r="E14" s="7" t="s">
        <v>101</v>
      </c>
      <c r="F14" s="7" t="s">
        <v>40</v>
      </c>
      <c r="G14" s="7" t="s">
        <v>102</v>
      </c>
      <c r="H14" s="7" t="s">
        <v>32</v>
      </c>
      <c r="I14" s="7" t="s">
        <v>32</v>
      </c>
      <c r="J14" s="7" t="s">
        <v>32</v>
      </c>
      <c r="K14" s="7" t="s">
        <v>32</v>
      </c>
      <c r="L14" s="7">
        <v>200</v>
      </c>
      <c r="M14" s="7" t="s">
        <v>32</v>
      </c>
      <c r="N14" s="7" t="s">
        <v>103</v>
      </c>
      <c r="O14" s="7" t="s">
        <v>104</v>
      </c>
      <c r="P14" s="7">
        <v>27</v>
      </c>
      <c r="Q14" s="7"/>
      <c r="R14" s="7" t="b">
        <v>1</v>
      </c>
      <c r="S14" s="7" t="s">
        <v>105</v>
      </c>
      <c r="T14" s="7"/>
      <c r="U14" s="7" t="s">
        <v>36</v>
      </c>
      <c r="V14" s="7" t="s">
        <v>32</v>
      </c>
      <c r="W14" s="7" t="s">
        <v>32</v>
      </c>
      <c r="X14" s="7" t="s">
        <v>32</v>
      </c>
      <c r="Y14" s="7" t="s">
        <v>32</v>
      </c>
      <c r="Z14" s="7" t="s">
        <v>32</v>
      </c>
      <c r="AA14" s="7" t="s">
        <v>32</v>
      </c>
      <c r="AB14" s="8">
        <v>7</v>
      </c>
    </row>
    <row r="15" spans="1:28" x14ac:dyDescent="0.3">
      <c r="A15" s="9"/>
      <c r="B15" s="10">
        <v>11683</v>
      </c>
      <c r="C15" s="10" t="s">
        <v>106</v>
      </c>
      <c r="D15" s="10" t="s">
        <v>107</v>
      </c>
      <c r="E15" s="10" t="s">
        <v>108</v>
      </c>
      <c r="F15" s="10" t="s">
        <v>30</v>
      </c>
      <c r="G15" s="10" t="s">
        <v>109</v>
      </c>
      <c r="H15" s="10" t="s">
        <v>32</v>
      </c>
      <c r="I15" s="10" t="s">
        <v>32</v>
      </c>
      <c r="J15" s="10" t="s">
        <v>32</v>
      </c>
      <c r="K15" s="10" t="s">
        <v>32</v>
      </c>
      <c r="L15" s="10">
        <v>200</v>
      </c>
      <c r="M15" s="10" t="s">
        <v>32</v>
      </c>
      <c r="N15" s="10" t="s">
        <v>110</v>
      </c>
      <c r="O15" s="10" t="s">
        <v>111</v>
      </c>
      <c r="P15" s="10">
        <v>78</v>
      </c>
      <c r="Q15" s="10"/>
      <c r="R15" s="10" t="b">
        <v>1</v>
      </c>
      <c r="S15" s="10" t="s">
        <v>112</v>
      </c>
      <c r="T15" s="10"/>
      <c r="U15" s="10" t="s">
        <v>36</v>
      </c>
      <c r="V15" s="10" t="s">
        <v>32</v>
      </c>
      <c r="W15" s="10" t="s">
        <v>32</v>
      </c>
      <c r="X15" s="10" t="s">
        <v>32</v>
      </c>
      <c r="Y15" s="10" t="s">
        <v>32</v>
      </c>
      <c r="Z15" s="10" t="s">
        <v>32</v>
      </c>
      <c r="AA15" s="10" t="s">
        <v>32</v>
      </c>
      <c r="AB15" s="11">
        <v>43</v>
      </c>
    </row>
    <row r="16" spans="1:28" x14ac:dyDescent="0.3">
      <c r="A16" s="6"/>
      <c r="B16" s="7">
        <v>11708</v>
      </c>
      <c r="C16" s="7" t="s">
        <v>113</v>
      </c>
      <c r="D16" s="7" t="s">
        <v>114</v>
      </c>
      <c r="E16" s="7" t="s">
        <v>54</v>
      </c>
      <c r="F16" s="7" t="s">
        <v>30</v>
      </c>
      <c r="G16" s="7" t="s">
        <v>115</v>
      </c>
      <c r="H16" s="7" t="s">
        <v>32</v>
      </c>
      <c r="I16" s="7" t="s">
        <v>32</v>
      </c>
      <c r="J16" s="7" t="s">
        <v>32</v>
      </c>
      <c r="K16" s="7" t="s">
        <v>32</v>
      </c>
      <c r="L16" s="7">
        <v>200</v>
      </c>
      <c r="M16" s="7" t="s">
        <v>32</v>
      </c>
      <c r="N16" s="7" t="s">
        <v>116</v>
      </c>
      <c r="O16" s="7" t="s">
        <v>117</v>
      </c>
      <c r="P16" s="7">
        <v>129</v>
      </c>
      <c r="Q16" s="7"/>
      <c r="R16" s="7" t="b">
        <v>1</v>
      </c>
      <c r="S16" s="7" t="s">
        <v>118</v>
      </c>
      <c r="T16" s="7"/>
      <c r="U16" s="7" t="s">
        <v>36</v>
      </c>
      <c r="V16" s="7" t="s">
        <v>32</v>
      </c>
      <c r="W16" s="7" t="s">
        <v>32</v>
      </c>
      <c r="X16" s="7" t="s">
        <v>32</v>
      </c>
      <c r="Y16" s="7" t="s">
        <v>32</v>
      </c>
      <c r="Z16" s="7" t="s">
        <v>32</v>
      </c>
      <c r="AA16" s="7" t="s">
        <v>32</v>
      </c>
      <c r="AB16" s="8">
        <v>62</v>
      </c>
    </row>
    <row r="17" spans="1:28" x14ac:dyDescent="0.3">
      <c r="A17" s="9"/>
      <c r="B17" s="10">
        <v>11625</v>
      </c>
      <c r="C17" s="10" t="s">
        <v>119</v>
      </c>
      <c r="D17" s="10" t="s">
        <v>120</v>
      </c>
      <c r="E17" s="10" t="s">
        <v>121</v>
      </c>
      <c r="F17" s="10" t="s">
        <v>30</v>
      </c>
      <c r="G17" s="10" t="s">
        <v>122</v>
      </c>
      <c r="H17" s="10" t="s">
        <v>32</v>
      </c>
      <c r="I17" s="10" t="s">
        <v>32</v>
      </c>
      <c r="J17" s="10" t="s">
        <v>32</v>
      </c>
      <c r="K17" s="10" t="s">
        <v>32</v>
      </c>
      <c r="L17" s="10">
        <v>75</v>
      </c>
      <c r="M17" s="10" t="s">
        <v>32</v>
      </c>
      <c r="N17" s="10" t="s">
        <v>123</v>
      </c>
      <c r="O17" s="10" t="s">
        <v>124</v>
      </c>
      <c r="P17" s="10">
        <v>135</v>
      </c>
      <c r="Q17" s="10"/>
      <c r="R17" s="10" t="b">
        <v>1</v>
      </c>
      <c r="S17" s="10" t="s">
        <v>125</v>
      </c>
      <c r="T17" s="10"/>
      <c r="U17" s="10" t="s">
        <v>36</v>
      </c>
      <c r="V17" s="10" t="s">
        <v>32</v>
      </c>
      <c r="W17" s="10" t="s">
        <v>32</v>
      </c>
      <c r="X17" s="10" t="s">
        <v>32</v>
      </c>
      <c r="Y17" s="10" t="s">
        <v>32</v>
      </c>
      <c r="Z17" s="10" t="s">
        <v>32</v>
      </c>
      <c r="AA17" s="10" t="s">
        <v>32</v>
      </c>
      <c r="AB17" s="11">
        <v>3</v>
      </c>
    </row>
    <row r="18" spans="1:28" x14ac:dyDescent="0.3">
      <c r="A18" s="6"/>
      <c r="B18" s="7">
        <v>11685</v>
      </c>
      <c r="C18" s="7" t="s">
        <v>126</v>
      </c>
      <c r="D18" s="7" t="s">
        <v>127</v>
      </c>
      <c r="E18" s="7" t="s">
        <v>128</v>
      </c>
      <c r="F18" s="7" t="s">
        <v>30</v>
      </c>
      <c r="G18" s="7" t="s">
        <v>129</v>
      </c>
      <c r="H18" s="7" t="s">
        <v>32</v>
      </c>
      <c r="I18" s="7" t="s">
        <v>32</v>
      </c>
      <c r="J18" s="7" t="s">
        <v>32</v>
      </c>
      <c r="K18" s="7" t="s">
        <v>32</v>
      </c>
      <c r="L18" s="7">
        <v>100</v>
      </c>
      <c r="M18" s="7" t="s">
        <v>32</v>
      </c>
      <c r="N18" s="7" t="s">
        <v>130</v>
      </c>
      <c r="O18" s="7" t="s">
        <v>131</v>
      </c>
      <c r="P18" s="7">
        <v>85</v>
      </c>
      <c r="Q18" s="7"/>
      <c r="R18" s="7" t="b">
        <v>1</v>
      </c>
      <c r="S18" s="7" t="s">
        <v>132</v>
      </c>
      <c r="T18" s="7"/>
      <c r="U18" s="7" t="s">
        <v>36</v>
      </c>
      <c r="V18" s="7" t="s">
        <v>32</v>
      </c>
      <c r="W18" s="7" t="s">
        <v>32</v>
      </c>
      <c r="X18" s="7" t="s">
        <v>32</v>
      </c>
      <c r="Y18" s="7" t="s">
        <v>32</v>
      </c>
      <c r="Z18" s="7" t="s">
        <v>32</v>
      </c>
      <c r="AA18" s="7" t="s">
        <v>32</v>
      </c>
      <c r="AB18" s="8">
        <v>46</v>
      </c>
    </row>
    <row r="19" spans="1:28" x14ac:dyDescent="0.3">
      <c r="A19" s="9"/>
      <c r="B19" s="10">
        <v>11646</v>
      </c>
      <c r="C19" s="10" t="s">
        <v>133</v>
      </c>
      <c r="D19" s="10" t="s">
        <v>134</v>
      </c>
      <c r="E19" s="10" t="s">
        <v>39</v>
      </c>
      <c r="F19" s="10" t="s">
        <v>30</v>
      </c>
      <c r="G19" s="10" t="s">
        <v>135</v>
      </c>
      <c r="H19" s="10" t="s">
        <v>32</v>
      </c>
      <c r="I19" s="10" t="s">
        <v>32</v>
      </c>
      <c r="J19" s="10" t="s">
        <v>32</v>
      </c>
      <c r="K19" s="10" t="s">
        <v>32</v>
      </c>
      <c r="L19" s="10">
        <v>0</v>
      </c>
      <c r="M19" s="10" t="s">
        <v>32</v>
      </c>
      <c r="N19" s="10" t="s">
        <v>136</v>
      </c>
      <c r="O19" s="10" t="s">
        <v>137</v>
      </c>
      <c r="P19" s="10">
        <v>156</v>
      </c>
      <c r="Q19" s="10"/>
      <c r="R19" s="10" t="b">
        <v>1</v>
      </c>
      <c r="S19" s="10" t="s">
        <v>138</v>
      </c>
      <c r="T19" s="10"/>
      <c r="U19" s="10" t="s">
        <v>36</v>
      </c>
      <c r="V19" s="10" t="s">
        <v>32</v>
      </c>
      <c r="W19" s="10" t="s">
        <v>32</v>
      </c>
      <c r="X19" s="10" t="s">
        <v>32</v>
      </c>
      <c r="Y19" s="10" t="s">
        <v>32</v>
      </c>
      <c r="Z19" s="10" t="s">
        <v>32</v>
      </c>
      <c r="AA19" s="10" t="s">
        <v>32</v>
      </c>
      <c r="AB19" s="11">
        <v>17</v>
      </c>
    </row>
    <row r="20" spans="1:28" x14ac:dyDescent="0.3">
      <c r="A20" s="6"/>
      <c r="B20" s="7">
        <v>11658</v>
      </c>
      <c r="C20" s="7" t="s">
        <v>139</v>
      </c>
      <c r="D20" s="7" t="s">
        <v>140</v>
      </c>
      <c r="E20" s="7" t="s">
        <v>68</v>
      </c>
      <c r="F20" s="7" t="s">
        <v>69</v>
      </c>
      <c r="G20" s="7" t="s">
        <v>141</v>
      </c>
      <c r="H20" s="7" t="s">
        <v>32</v>
      </c>
      <c r="I20" s="7" t="s">
        <v>32</v>
      </c>
      <c r="J20" s="7" t="s">
        <v>32</v>
      </c>
      <c r="K20" s="7" t="s">
        <v>32</v>
      </c>
      <c r="L20" s="7">
        <v>0</v>
      </c>
      <c r="M20" s="7" t="s">
        <v>32</v>
      </c>
      <c r="N20" s="7" t="s">
        <v>142</v>
      </c>
      <c r="O20" s="7" t="s">
        <v>143</v>
      </c>
      <c r="P20" s="7">
        <v>54</v>
      </c>
      <c r="Q20" s="7"/>
      <c r="R20" s="7" t="b">
        <v>1</v>
      </c>
      <c r="S20" s="7" t="s">
        <v>144</v>
      </c>
      <c r="T20" s="7"/>
      <c r="U20" s="7" t="s">
        <v>36</v>
      </c>
      <c r="V20" s="7" t="s">
        <v>32</v>
      </c>
      <c r="W20" s="7" t="s">
        <v>32</v>
      </c>
      <c r="X20" s="7" t="s">
        <v>32</v>
      </c>
      <c r="Y20" s="7" t="s">
        <v>32</v>
      </c>
      <c r="Z20" s="7" t="s">
        <v>32</v>
      </c>
      <c r="AA20" s="7" t="s">
        <v>32</v>
      </c>
      <c r="AB20" s="8">
        <v>27</v>
      </c>
    </row>
    <row r="21" spans="1:28" x14ac:dyDescent="0.3">
      <c r="A21" s="9"/>
      <c r="B21" s="10">
        <v>11659</v>
      </c>
      <c r="C21" s="10" t="s">
        <v>145</v>
      </c>
      <c r="D21" s="10" t="s">
        <v>146</v>
      </c>
      <c r="E21" s="10" t="s">
        <v>68</v>
      </c>
      <c r="F21" s="10" t="s">
        <v>69</v>
      </c>
      <c r="G21" s="10" t="s">
        <v>147</v>
      </c>
      <c r="H21" s="10" t="s">
        <v>32</v>
      </c>
      <c r="I21" s="10" t="s">
        <v>32</v>
      </c>
      <c r="J21" s="10" t="s">
        <v>32</v>
      </c>
      <c r="K21" s="10" t="s">
        <v>32</v>
      </c>
      <c r="L21" s="10">
        <v>0</v>
      </c>
      <c r="M21" s="10" t="s">
        <v>32</v>
      </c>
      <c r="N21" s="10" t="s">
        <v>148</v>
      </c>
      <c r="O21" s="10" t="s">
        <v>149</v>
      </c>
      <c r="P21" s="10">
        <v>55</v>
      </c>
      <c r="Q21" s="10"/>
      <c r="R21" s="10" t="b">
        <v>1</v>
      </c>
      <c r="S21" s="10" t="s">
        <v>150</v>
      </c>
      <c r="T21" s="10"/>
      <c r="U21" s="10" t="s">
        <v>36</v>
      </c>
      <c r="V21" s="10" t="s">
        <v>32</v>
      </c>
      <c r="W21" s="10" t="s">
        <v>32</v>
      </c>
      <c r="X21" s="10" t="s">
        <v>32</v>
      </c>
      <c r="Y21" s="10" t="s">
        <v>32</v>
      </c>
      <c r="Z21" s="10" t="s">
        <v>32</v>
      </c>
      <c r="AA21" s="10" t="s">
        <v>32</v>
      </c>
      <c r="AB21" s="11">
        <v>28</v>
      </c>
    </row>
    <row r="22" spans="1:28" x14ac:dyDescent="0.3">
      <c r="A22" s="6"/>
      <c r="B22" s="7">
        <v>11626</v>
      </c>
      <c r="C22" s="7" t="s">
        <v>151</v>
      </c>
      <c r="D22" s="7" t="s">
        <v>152</v>
      </c>
      <c r="E22" s="7" t="s">
        <v>153</v>
      </c>
      <c r="F22" s="7" t="s">
        <v>30</v>
      </c>
      <c r="G22" s="7" t="s">
        <v>154</v>
      </c>
      <c r="H22" s="7" t="s">
        <v>32</v>
      </c>
      <c r="I22" s="7" t="s">
        <v>32</v>
      </c>
      <c r="J22" s="7" t="s">
        <v>32</v>
      </c>
      <c r="K22" s="7" t="s">
        <v>32</v>
      </c>
      <c r="L22" s="7">
        <v>100</v>
      </c>
      <c r="M22" s="7" t="s">
        <v>32</v>
      </c>
      <c r="N22" s="7" t="s">
        <v>155</v>
      </c>
      <c r="O22" s="7" t="s">
        <v>156</v>
      </c>
      <c r="P22" s="7">
        <v>17</v>
      </c>
      <c r="Q22" s="7"/>
      <c r="R22" s="7" t="b">
        <v>1</v>
      </c>
      <c r="S22" s="7" t="s">
        <v>157</v>
      </c>
      <c r="T22" s="7"/>
      <c r="U22" s="7" t="s">
        <v>36</v>
      </c>
      <c r="V22" s="7" t="s">
        <v>32</v>
      </c>
      <c r="W22" s="7" t="s">
        <v>32</v>
      </c>
      <c r="X22" s="7" t="s">
        <v>32</v>
      </c>
      <c r="Y22" s="7" t="s">
        <v>32</v>
      </c>
      <c r="Z22" s="7" t="s">
        <v>32</v>
      </c>
      <c r="AA22" s="7" t="s">
        <v>32</v>
      </c>
      <c r="AB22" s="8">
        <v>4</v>
      </c>
    </row>
    <row r="23" spans="1:28" x14ac:dyDescent="0.3">
      <c r="A23" s="9"/>
      <c r="B23" s="10">
        <v>11627</v>
      </c>
      <c r="C23" s="10" t="s">
        <v>158</v>
      </c>
      <c r="D23" s="10" t="s">
        <v>159</v>
      </c>
      <c r="E23" s="10" t="s">
        <v>153</v>
      </c>
      <c r="F23" s="10" t="s">
        <v>30</v>
      </c>
      <c r="G23" s="10" t="s">
        <v>160</v>
      </c>
      <c r="H23" s="10" t="s">
        <v>32</v>
      </c>
      <c r="I23" s="10" t="s">
        <v>32</v>
      </c>
      <c r="J23" s="10" t="s">
        <v>32</v>
      </c>
      <c r="K23" s="10" t="s">
        <v>32</v>
      </c>
      <c r="L23" s="10">
        <v>100</v>
      </c>
      <c r="M23" s="10" t="s">
        <v>32</v>
      </c>
      <c r="N23" s="10" t="s">
        <v>161</v>
      </c>
      <c r="O23" s="10" t="s">
        <v>162</v>
      </c>
      <c r="P23" s="10">
        <v>18</v>
      </c>
      <c r="Q23" s="10"/>
      <c r="R23" s="10" t="b">
        <v>1</v>
      </c>
      <c r="S23" s="10" t="s">
        <v>163</v>
      </c>
      <c r="T23" s="10"/>
      <c r="U23" s="10" t="s">
        <v>36</v>
      </c>
      <c r="V23" s="10" t="s">
        <v>32</v>
      </c>
      <c r="W23" s="10" t="s">
        <v>32</v>
      </c>
      <c r="X23" s="10" t="s">
        <v>32</v>
      </c>
      <c r="Y23" s="10" t="s">
        <v>32</v>
      </c>
      <c r="Z23" s="10" t="s">
        <v>32</v>
      </c>
      <c r="AA23" s="10" t="s">
        <v>32</v>
      </c>
      <c r="AB23" s="11">
        <v>5</v>
      </c>
    </row>
    <row r="24" spans="1:28" x14ac:dyDescent="0.3">
      <c r="A24" s="6"/>
      <c r="B24" s="7">
        <v>11629</v>
      </c>
      <c r="C24" s="7" t="s">
        <v>164</v>
      </c>
      <c r="D24" s="7" t="s">
        <v>165</v>
      </c>
      <c r="E24" s="7" t="s">
        <v>153</v>
      </c>
      <c r="F24" s="7" t="s">
        <v>40</v>
      </c>
      <c r="G24" s="7" t="s">
        <v>166</v>
      </c>
      <c r="H24" s="7" t="s">
        <v>32</v>
      </c>
      <c r="I24" s="7" t="s">
        <v>32</v>
      </c>
      <c r="J24" s="7" t="s">
        <v>32</v>
      </c>
      <c r="K24" s="7" t="s">
        <v>32</v>
      </c>
      <c r="L24" s="7">
        <v>100</v>
      </c>
      <c r="M24" s="7" t="s">
        <v>32</v>
      </c>
      <c r="N24" s="7" t="s">
        <v>167</v>
      </c>
      <c r="O24" s="7" t="s">
        <v>168</v>
      </c>
      <c r="P24" s="7">
        <v>22</v>
      </c>
      <c r="Q24" s="7"/>
      <c r="R24" s="7" t="b">
        <v>1</v>
      </c>
      <c r="S24" s="7" t="s">
        <v>169</v>
      </c>
      <c r="T24" s="7"/>
      <c r="U24" s="7" t="s">
        <v>36</v>
      </c>
      <c r="V24" s="7" t="s">
        <v>32</v>
      </c>
      <c r="W24" s="7" t="s">
        <v>32</v>
      </c>
      <c r="X24" s="7" t="s">
        <v>32</v>
      </c>
      <c r="Y24" s="7" t="s">
        <v>32</v>
      </c>
      <c r="Z24" s="7" t="s">
        <v>32</v>
      </c>
      <c r="AA24" s="7" t="s">
        <v>32</v>
      </c>
      <c r="AB24" s="8">
        <v>6</v>
      </c>
    </row>
    <row r="25" spans="1:28" x14ac:dyDescent="0.3">
      <c r="A25" s="9"/>
      <c r="B25" s="10">
        <v>11642</v>
      </c>
      <c r="C25" s="10" t="s">
        <v>170</v>
      </c>
      <c r="D25" s="10" t="s">
        <v>171</v>
      </c>
      <c r="E25" s="10" t="s">
        <v>29</v>
      </c>
      <c r="F25" s="10" t="s">
        <v>30</v>
      </c>
      <c r="G25" s="10" t="s">
        <v>172</v>
      </c>
      <c r="H25" s="10" t="s">
        <v>32</v>
      </c>
      <c r="I25" s="10" t="s">
        <v>32</v>
      </c>
      <c r="J25" s="10" t="s">
        <v>32</v>
      </c>
      <c r="K25" s="10" t="s">
        <v>32</v>
      </c>
      <c r="L25" s="10">
        <v>150</v>
      </c>
      <c r="M25" s="10" t="s">
        <v>32</v>
      </c>
      <c r="N25" s="10" t="s">
        <v>173</v>
      </c>
      <c r="O25" s="10" t="s">
        <v>174</v>
      </c>
      <c r="P25" s="10">
        <v>131</v>
      </c>
      <c r="Q25" s="10"/>
      <c r="R25" s="10" t="b">
        <v>1</v>
      </c>
      <c r="S25" s="10" t="s">
        <v>175</v>
      </c>
      <c r="T25" s="10"/>
      <c r="U25" s="10" t="s">
        <v>36</v>
      </c>
      <c r="V25" s="10" t="s">
        <v>32</v>
      </c>
      <c r="W25" s="10" t="s">
        <v>32</v>
      </c>
      <c r="X25" s="10" t="s">
        <v>32</v>
      </c>
      <c r="Y25" s="10" t="s">
        <v>32</v>
      </c>
      <c r="Z25" s="10" t="s">
        <v>32</v>
      </c>
      <c r="AA25" s="10" t="s">
        <v>32</v>
      </c>
      <c r="AB25" s="11">
        <v>15</v>
      </c>
    </row>
    <row r="26" spans="1:28" x14ac:dyDescent="0.3">
      <c r="A26" s="6"/>
      <c r="B26" s="7">
        <v>11638</v>
      </c>
      <c r="C26" s="7" t="s">
        <v>176</v>
      </c>
      <c r="D26" s="7" t="s">
        <v>177</v>
      </c>
      <c r="E26" s="7" t="s">
        <v>29</v>
      </c>
      <c r="F26" s="7" t="s">
        <v>30</v>
      </c>
      <c r="G26" s="7" t="s">
        <v>178</v>
      </c>
      <c r="H26" s="7" t="s">
        <v>32</v>
      </c>
      <c r="I26" s="7" t="s">
        <v>32</v>
      </c>
      <c r="J26" s="7" t="s">
        <v>32</v>
      </c>
      <c r="K26" s="7" t="s">
        <v>32</v>
      </c>
      <c r="L26" s="7">
        <v>150</v>
      </c>
      <c r="M26" s="7" t="s">
        <v>32</v>
      </c>
      <c r="N26" s="7" t="s">
        <v>179</v>
      </c>
      <c r="O26" s="7" t="s">
        <v>180</v>
      </c>
      <c r="P26" s="7">
        <v>39.1</v>
      </c>
      <c r="Q26" s="7"/>
      <c r="R26" s="7" t="b">
        <v>1</v>
      </c>
      <c r="S26" s="7" t="s">
        <v>181</v>
      </c>
      <c r="T26" s="7"/>
      <c r="U26" s="7" t="s">
        <v>36</v>
      </c>
      <c r="V26" s="7" t="s">
        <v>32</v>
      </c>
      <c r="W26" s="7" t="s">
        <v>32</v>
      </c>
      <c r="X26" s="7" t="s">
        <v>32</v>
      </c>
      <c r="Y26" s="7" t="s">
        <v>32</v>
      </c>
      <c r="Z26" s="7" t="s">
        <v>32</v>
      </c>
      <c r="AA26" s="7" t="s">
        <v>32</v>
      </c>
      <c r="AB26" s="8">
        <v>12</v>
      </c>
    </row>
    <row r="27" spans="1:28" x14ac:dyDescent="0.3">
      <c r="A27" s="9"/>
      <c r="B27" s="10">
        <v>11641</v>
      </c>
      <c r="C27" s="10" t="s">
        <v>176</v>
      </c>
      <c r="D27" s="10" t="s">
        <v>177</v>
      </c>
      <c r="E27" s="10" t="s">
        <v>29</v>
      </c>
      <c r="F27" s="10" t="s">
        <v>30</v>
      </c>
      <c r="G27" s="10" t="s">
        <v>178</v>
      </c>
      <c r="H27" s="10" t="s">
        <v>32</v>
      </c>
      <c r="I27" s="10" t="s">
        <v>32</v>
      </c>
      <c r="J27" s="10" t="s">
        <v>32</v>
      </c>
      <c r="K27" s="10" t="s">
        <v>32</v>
      </c>
      <c r="L27" s="10">
        <v>150</v>
      </c>
      <c r="M27" s="10" t="s">
        <v>32</v>
      </c>
      <c r="N27" s="10" t="s">
        <v>182</v>
      </c>
      <c r="O27" s="10" t="s">
        <v>183</v>
      </c>
      <c r="P27" s="10">
        <v>39.4</v>
      </c>
      <c r="Q27" s="10"/>
      <c r="R27" s="10" t="b">
        <v>1</v>
      </c>
      <c r="S27" s="10" t="s">
        <v>181</v>
      </c>
      <c r="T27" s="10"/>
      <c r="U27" s="10" t="s">
        <v>36</v>
      </c>
      <c r="V27" s="10" t="s">
        <v>32</v>
      </c>
      <c r="W27" s="10" t="s">
        <v>32</v>
      </c>
      <c r="X27" s="10" t="s">
        <v>32</v>
      </c>
      <c r="Y27" s="10" t="s">
        <v>32</v>
      </c>
      <c r="Z27" s="10" t="s">
        <v>32</v>
      </c>
      <c r="AA27" s="10" t="s">
        <v>32</v>
      </c>
      <c r="AB27" s="11">
        <v>11</v>
      </c>
    </row>
    <row r="28" spans="1:28" x14ac:dyDescent="0.3">
      <c r="A28" s="6"/>
      <c r="B28" s="7">
        <v>11639</v>
      </c>
      <c r="C28" s="7" t="s">
        <v>176</v>
      </c>
      <c r="D28" s="7" t="s">
        <v>177</v>
      </c>
      <c r="E28" s="7" t="s">
        <v>29</v>
      </c>
      <c r="F28" s="7" t="s">
        <v>30</v>
      </c>
      <c r="G28" s="7" t="s">
        <v>178</v>
      </c>
      <c r="H28" s="7" t="s">
        <v>32</v>
      </c>
      <c r="I28" s="7" t="s">
        <v>32</v>
      </c>
      <c r="J28" s="7" t="s">
        <v>32</v>
      </c>
      <c r="K28" s="7" t="s">
        <v>32</v>
      </c>
      <c r="L28" s="7">
        <v>150</v>
      </c>
      <c r="M28" s="7" t="s">
        <v>32</v>
      </c>
      <c r="N28" s="7" t="s">
        <v>184</v>
      </c>
      <c r="O28" s="7" t="s">
        <v>185</v>
      </c>
      <c r="P28" s="7">
        <v>39.200000000000003</v>
      </c>
      <c r="Q28" s="7"/>
      <c r="R28" s="7" t="b">
        <v>1</v>
      </c>
      <c r="S28" s="7" t="s">
        <v>181</v>
      </c>
      <c r="T28" s="7"/>
      <c r="U28" s="7" t="s">
        <v>36</v>
      </c>
      <c r="V28" s="7" t="s">
        <v>32</v>
      </c>
      <c r="W28" s="7" t="s">
        <v>32</v>
      </c>
      <c r="X28" s="7" t="s">
        <v>32</v>
      </c>
      <c r="Y28" s="7" t="s">
        <v>32</v>
      </c>
      <c r="Z28" s="7" t="s">
        <v>32</v>
      </c>
      <c r="AA28" s="7" t="s">
        <v>32</v>
      </c>
      <c r="AB28" s="8">
        <v>13</v>
      </c>
    </row>
    <row r="29" spans="1:28" x14ac:dyDescent="0.3">
      <c r="A29" s="9"/>
      <c r="B29" s="10">
        <v>11640</v>
      </c>
      <c r="C29" s="10" t="s">
        <v>176</v>
      </c>
      <c r="D29" s="10" t="s">
        <v>177</v>
      </c>
      <c r="E29" s="10" t="s">
        <v>29</v>
      </c>
      <c r="F29" s="10" t="s">
        <v>30</v>
      </c>
      <c r="G29" s="10" t="s">
        <v>178</v>
      </c>
      <c r="H29" s="10" t="s">
        <v>32</v>
      </c>
      <c r="I29" s="10" t="s">
        <v>32</v>
      </c>
      <c r="J29" s="10" t="s">
        <v>32</v>
      </c>
      <c r="K29" s="10" t="s">
        <v>32</v>
      </c>
      <c r="L29" s="10">
        <v>150</v>
      </c>
      <c r="M29" s="10" t="s">
        <v>32</v>
      </c>
      <c r="N29" s="10" t="s">
        <v>186</v>
      </c>
      <c r="O29" s="10" t="s">
        <v>187</v>
      </c>
      <c r="P29" s="10">
        <v>39.299999999999997</v>
      </c>
      <c r="Q29" s="10"/>
      <c r="R29" s="10" t="b">
        <v>1</v>
      </c>
      <c r="S29" s="10" t="s">
        <v>181</v>
      </c>
      <c r="T29" s="10"/>
      <c r="U29" s="10" t="s">
        <v>36</v>
      </c>
      <c r="V29" s="10" t="s">
        <v>32</v>
      </c>
      <c r="W29" s="10" t="s">
        <v>32</v>
      </c>
      <c r="X29" s="10" t="s">
        <v>32</v>
      </c>
      <c r="Y29" s="10" t="s">
        <v>32</v>
      </c>
      <c r="Z29" s="10" t="s">
        <v>32</v>
      </c>
      <c r="AA29" s="10" t="s">
        <v>32</v>
      </c>
      <c r="AB29" s="11">
        <v>14</v>
      </c>
    </row>
    <row r="30" spans="1:28" x14ac:dyDescent="0.3">
      <c r="A30" s="6"/>
      <c r="B30" s="7">
        <v>11623</v>
      </c>
      <c r="C30" s="7" t="s">
        <v>188</v>
      </c>
      <c r="D30" s="7" t="s">
        <v>189</v>
      </c>
      <c r="E30" s="7" t="s">
        <v>76</v>
      </c>
      <c r="F30" s="7" t="s">
        <v>55</v>
      </c>
      <c r="G30" s="7" t="s">
        <v>190</v>
      </c>
      <c r="H30" s="7" t="s">
        <v>32</v>
      </c>
      <c r="I30" s="7" t="s">
        <v>32</v>
      </c>
      <c r="J30" s="7" t="s">
        <v>32</v>
      </c>
      <c r="K30" s="7" t="s">
        <v>32</v>
      </c>
      <c r="L30" s="7">
        <v>100</v>
      </c>
      <c r="M30" s="7" t="s">
        <v>32</v>
      </c>
      <c r="N30" s="7" t="s">
        <v>191</v>
      </c>
      <c r="O30" s="7" t="s">
        <v>192</v>
      </c>
      <c r="P30" s="7">
        <v>3</v>
      </c>
      <c r="Q30" s="7"/>
      <c r="R30" s="7" t="b">
        <v>1</v>
      </c>
      <c r="S30" s="7" t="s">
        <v>193</v>
      </c>
      <c r="T30" s="7"/>
      <c r="U30" s="7" t="s">
        <v>36</v>
      </c>
      <c r="V30" s="7" t="s">
        <v>32</v>
      </c>
      <c r="W30" s="7" t="s">
        <v>32</v>
      </c>
      <c r="X30" s="7" t="s">
        <v>32</v>
      </c>
      <c r="Y30" s="7" t="s">
        <v>32</v>
      </c>
      <c r="Z30" s="7" t="s">
        <v>32</v>
      </c>
      <c r="AA30" s="7" t="s">
        <v>32</v>
      </c>
      <c r="AB30" s="8">
        <v>2</v>
      </c>
    </row>
    <row r="31" spans="1:28" x14ac:dyDescent="0.3">
      <c r="A31" s="9"/>
      <c r="B31" s="10">
        <v>11691</v>
      </c>
      <c r="C31" s="10" t="s">
        <v>194</v>
      </c>
      <c r="D31" s="10" t="s">
        <v>195</v>
      </c>
      <c r="E31" s="10" t="s">
        <v>196</v>
      </c>
      <c r="F31" s="10" t="s">
        <v>30</v>
      </c>
      <c r="G31" s="10" t="s">
        <v>197</v>
      </c>
      <c r="H31" s="10" t="s">
        <v>32</v>
      </c>
      <c r="I31" s="10" t="s">
        <v>32</v>
      </c>
      <c r="J31" s="10" t="s">
        <v>32</v>
      </c>
      <c r="K31" s="10" t="s">
        <v>32</v>
      </c>
      <c r="L31" s="10">
        <v>100</v>
      </c>
      <c r="M31" s="10" t="s">
        <v>32</v>
      </c>
      <c r="N31" s="10" t="s">
        <v>198</v>
      </c>
      <c r="O31" s="10" t="s">
        <v>199</v>
      </c>
      <c r="P31" s="10">
        <v>143</v>
      </c>
      <c r="Q31" s="10"/>
      <c r="R31" s="10" t="b">
        <v>1</v>
      </c>
      <c r="S31" s="10" t="s">
        <v>200</v>
      </c>
      <c r="T31" s="10"/>
      <c r="U31" s="10" t="s">
        <v>36</v>
      </c>
      <c r="V31" s="10" t="s">
        <v>32</v>
      </c>
      <c r="W31" s="10" t="s">
        <v>32</v>
      </c>
      <c r="X31" s="10" t="s">
        <v>32</v>
      </c>
      <c r="Y31" s="10" t="s">
        <v>32</v>
      </c>
      <c r="Z31" s="10" t="s">
        <v>32</v>
      </c>
      <c r="AA31" s="10" t="s">
        <v>32</v>
      </c>
      <c r="AB31" s="11">
        <v>48</v>
      </c>
    </row>
    <row r="32" spans="1:28" x14ac:dyDescent="0.3">
      <c r="A32" s="6"/>
      <c r="B32" s="7">
        <v>11650</v>
      </c>
      <c r="C32" s="7" t="s">
        <v>201</v>
      </c>
      <c r="D32" s="7" t="s">
        <v>202</v>
      </c>
      <c r="E32" s="7" t="s">
        <v>39</v>
      </c>
      <c r="F32" s="7" t="s">
        <v>40</v>
      </c>
      <c r="G32" s="7" t="s">
        <v>203</v>
      </c>
      <c r="H32" s="7" t="s">
        <v>32</v>
      </c>
      <c r="I32" s="7" t="s">
        <v>32</v>
      </c>
      <c r="J32" s="7" t="s">
        <v>32</v>
      </c>
      <c r="K32" s="7" t="s">
        <v>32</v>
      </c>
      <c r="L32" s="7">
        <v>150</v>
      </c>
      <c r="M32" s="7" t="s">
        <v>32</v>
      </c>
      <c r="N32" s="7" t="s">
        <v>204</v>
      </c>
      <c r="O32" s="7" t="s">
        <v>205</v>
      </c>
      <c r="P32" s="7">
        <v>49</v>
      </c>
      <c r="Q32" s="7"/>
      <c r="R32" s="7" t="b">
        <v>1</v>
      </c>
      <c r="S32" s="7" t="s">
        <v>206</v>
      </c>
      <c r="T32" s="7"/>
      <c r="U32" s="7" t="s">
        <v>36</v>
      </c>
      <c r="V32" s="7" t="s">
        <v>32</v>
      </c>
      <c r="W32" s="7" t="s">
        <v>32</v>
      </c>
      <c r="X32" s="7" t="s">
        <v>32</v>
      </c>
      <c r="Y32" s="7" t="s">
        <v>32</v>
      </c>
      <c r="Z32" s="7" t="s">
        <v>32</v>
      </c>
      <c r="AA32" s="7" t="s">
        <v>32</v>
      </c>
      <c r="AB32" s="8">
        <v>19</v>
      </c>
    </row>
    <row r="33" spans="1:28" x14ac:dyDescent="0.3">
      <c r="A33" s="9"/>
      <c r="B33" s="10">
        <v>11693</v>
      </c>
      <c r="C33" s="10" t="s">
        <v>207</v>
      </c>
      <c r="D33" s="10" t="s">
        <v>208</v>
      </c>
      <c r="E33" s="10" t="s">
        <v>196</v>
      </c>
      <c r="F33" s="10" t="s">
        <v>30</v>
      </c>
      <c r="G33" s="10" t="s">
        <v>209</v>
      </c>
      <c r="H33" s="10" t="s">
        <v>32</v>
      </c>
      <c r="I33" s="10" t="s">
        <v>32</v>
      </c>
      <c r="J33" s="10" t="s">
        <v>32</v>
      </c>
      <c r="K33" s="10" t="s">
        <v>32</v>
      </c>
      <c r="L33" s="10">
        <v>150</v>
      </c>
      <c r="M33" s="10" t="s">
        <v>32</v>
      </c>
      <c r="N33" s="10" t="s">
        <v>210</v>
      </c>
      <c r="O33" s="10" t="s">
        <v>211</v>
      </c>
      <c r="P33" s="10">
        <v>140</v>
      </c>
      <c r="Q33" s="10"/>
      <c r="R33" s="10" t="b">
        <v>1</v>
      </c>
      <c r="S33" s="10" t="s">
        <v>212</v>
      </c>
      <c r="T33" s="10"/>
      <c r="U33" s="10" t="s">
        <v>36</v>
      </c>
      <c r="V33" s="10" t="s">
        <v>32</v>
      </c>
      <c r="W33" s="10" t="s">
        <v>32</v>
      </c>
      <c r="X33" s="10" t="s">
        <v>32</v>
      </c>
      <c r="Y33" s="10" t="s">
        <v>32</v>
      </c>
      <c r="Z33" s="10" t="s">
        <v>32</v>
      </c>
      <c r="AA33" s="10" t="s">
        <v>32</v>
      </c>
      <c r="AB33" s="11">
        <v>49</v>
      </c>
    </row>
    <row r="34" spans="1:28" x14ac:dyDescent="0.3">
      <c r="A34" s="6"/>
      <c r="B34" s="7">
        <v>11633</v>
      </c>
      <c r="C34" s="7" t="s">
        <v>213</v>
      </c>
      <c r="D34" s="7" t="s">
        <v>214</v>
      </c>
      <c r="E34" s="7" t="s">
        <v>215</v>
      </c>
      <c r="F34" s="7" t="s">
        <v>30</v>
      </c>
      <c r="G34" s="7" t="s">
        <v>216</v>
      </c>
      <c r="H34" s="7" t="s">
        <v>32</v>
      </c>
      <c r="I34" s="7" t="s">
        <v>32</v>
      </c>
      <c r="J34" s="7" t="s">
        <v>32</v>
      </c>
      <c r="K34" s="7" t="s">
        <v>32</v>
      </c>
      <c r="L34" s="7">
        <v>100</v>
      </c>
      <c r="M34" s="7" t="s">
        <v>32</v>
      </c>
      <c r="N34" s="7" t="s">
        <v>217</v>
      </c>
      <c r="O34" s="7" t="s">
        <v>218</v>
      </c>
      <c r="P34" s="7">
        <v>30</v>
      </c>
      <c r="Q34" s="7"/>
      <c r="R34" s="7" t="b">
        <v>1</v>
      </c>
      <c r="S34" s="7" t="s">
        <v>219</v>
      </c>
      <c r="T34" s="7"/>
      <c r="U34" s="7" t="s">
        <v>36</v>
      </c>
      <c r="V34" s="7" t="s">
        <v>32</v>
      </c>
      <c r="W34" s="7" t="s">
        <v>32</v>
      </c>
      <c r="X34" s="7" t="s">
        <v>32</v>
      </c>
      <c r="Y34" s="7" t="s">
        <v>32</v>
      </c>
      <c r="Z34" s="7" t="s">
        <v>32</v>
      </c>
      <c r="AA34" s="7" t="s">
        <v>32</v>
      </c>
      <c r="AB34" s="8">
        <v>10</v>
      </c>
    </row>
    <row r="35" spans="1:28" x14ac:dyDescent="0.3">
      <c r="A35" s="9"/>
      <c r="B35" s="10">
        <v>11670</v>
      </c>
      <c r="C35" s="10" t="s">
        <v>220</v>
      </c>
      <c r="D35" s="10" t="s">
        <v>221</v>
      </c>
      <c r="E35" s="10" t="s">
        <v>222</v>
      </c>
      <c r="F35" s="10" t="s">
        <v>40</v>
      </c>
      <c r="G35" s="10" t="s">
        <v>223</v>
      </c>
      <c r="H35" s="10" t="s">
        <v>32</v>
      </c>
      <c r="I35" s="10" t="s">
        <v>32</v>
      </c>
      <c r="J35" s="10" t="s">
        <v>32</v>
      </c>
      <c r="K35" s="10" t="s">
        <v>32</v>
      </c>
      <c r="L35" s="10">
        <v>100</v>
      </c>
      <c r="M35" s="10" t="s">
        <v>32</v>
      </c>
      <c r="N35" s="10" t="s">
        <v>224</v>
      </c>
      <c r="O35" s="10" t="s">
        <v>225</v>
      </c>
      <c r="P35" s="10">
        <v>149</v>
      </c>
      <c r="Q35" s="10"/>
      <c r="R35" s="10" t="b">
        <v>1</v>
      </c>
      <c r="S35" s="10" t="s">
        <v>226</v>
      </c>
      <c r="T35" s="10"/>
      <c r="U35" s="10" t="s">
        <v>36</v>
      </c>
      <c r="V35" s="10" t="s">
        <v>32</v>
      </c>
      <c r="W35" s="10" t="s">
        <v>32</v>
      </c>
      <c r="X35" s="10" t="s">
        <v>32</v>
      </c>
      <c r="Y35" s="10" t="s">
        <v>32</v>
      </c>
      <c r="Z35" s="10" t="s">
        <v>32</v>
      </c>
      <c r="AA35" s="10" t="s">
        <v>32</v>
      </c>
      <c r="AB35" s="11">
        <v>36</v>
      </c>
    </row>
    <row r="36" spans="1:28" x14ac:dyDescent="0.3">
      <c r="A36" s="6"/>
      <c r="B36" s="7">
        <v>11648</v>
      </c>
      <c r="C36" s="7" t="s">
        <v>227</v>
      </c>
      <c r="D36" s="7" t="s">
        <v>228</v>
      </c>
      <c r="E36" s="7" t="s">
        <v>39</v>
      </c>
      <c r="F36" s="7" t="s">
        <v>40</v>
      </c>
      <c r="G36" s="7" t="s">
        <v>229</v>
      </c>
      <c r="H36" s="7" t="s">
        <v>32</v>
      </c>
      <c r="I36" s="7" t="s">
        <v>32</v>
      </c>
      <c r="J36" s="7" t="s">
        <v>32</v>
      </c>
      <c r="K36" s="7" t="s">
        <v>32</v>
      </c>
      <c r="L36" s="7">
        <v>0</v>
      </c>
      <c r="M36" s="7" t="s">
        <v>32</v>
      </c>
      <c r="N36" s="7" t="s">
        <v>230</v>
      </c>
      <c r="O36" s="7" t="s">
        <v>231</v>
      </c>
      <c r="P36" s="7">
        <v>45</v>
      </c>
      <c r="Q36" s="7"/>
      <c r="R36" s="7" t="b">
        <v>1</v>
      </c>
      <c r="S36" s="7" t="s">
        <v>232</v>
      </c>
      <c r="T36" s="7"/>
      <c r="U36" s="7" t="s">
        <v>36</v>
      </c>
      <c r="V36" s="7" t="s">
        <v>32</v>
      </c>
      <c r="W36" s="7" t="s">
        <v>32</v>
      </c>
      <c r="X36" s="7" t="s">
        <v>32</v>
      </c>
      <c r="Y36" s="7" t="s">
        <v>32</v>
      </c>
      <c r="Z36" s="7" t="s">
        <v>32</v>
      </c>
      <c r="AA36" s="7" t="s">
        <v>32</v>
      </c>
      <c r="AB36" s="8">
        <v>18</v>
      </c>
    </row>
    <row r="37" spans="1:28" x14ac:dyDescent="0.3">
      <c r="A37" s="9"/>
      <c r="B37" s="10">
        <v>11668</v>
      </c>
      <c r="C37" s="10" t="s">
        <v>233</v>
      </c>
      <c r="D37" s="10" t="s">
        <v>234</v>
      </c>
      <c r="E37" s="10" t="s">
        <v>235</v>
      </c>
      <c r="F37" s="10" t="s">
        <v>30</v>
      </c>
      <c r="G37" s="10" t="s">
        <v>236</v>
      </c>
      <c r="H37" s="10" t="s">
        <v>32</v>
      </c>
      <c r="I37" s="10" t="s">
        <v>32</v>
      </c>
      <c r="J37" s="10" t="s">
        <v>32</v>
      </c>
      <c r="K37" s="10" t="s">
        <v>32</v>
      </c>
      <c r="L37" s="10">
        <v>0</v>
      </c>
      <c r="M37" s="10" t="s">
        <v>32</v>
      </c>
      <c r="N37" s="10" t="s">
        <v>237</v>
      </c>
      <c r="O37" s="10" t="s">
        <v>238</v>
      </c>
      <c r="P37" s="10">
        <v>64</v>
      </c>
      <c r="Q37" s="10"/>
      <c r="R37" s="10" t="b">
        <v>1</v>
      </c>
      <c r="S37" s="10" t="s">
        <v>239</v>
      </c>
      <c r="T37" s="10"/>
      <c r="U37" s="10" t="s">
        <v>36</v>
      </c>
      <c r="V37" s="10" t="s">
        <v>32</v>
      </c>
      <c r="W37" s="10" t="s">
        <v>32</v>
      </c>
      <c r="X37" s="10" t="s">
        <v>32</v>
      </c>
      <c r="Y37" s="10" t="s">
        <v>32</v>
      </c>
      <c r="Z37" s="10" t="s">
        <v>32</v>
      </c>
      <c r="AA37" s="10" t="s">
        <v>32</v>
      </c>
      <c r="AB37" s="11">
        <v>33</v>
      </c>
    </row>
    <row r="38" spans="1:28" x14ac:dyDescent="0.3">
      <c r="A38" s="6"/>
      <c r="B38" s="7">
        <v>11697</v>
      </c>
      <c r="C38" s="7" t="s">
        <v>240</v>
      </c>
      <c r="D38" s="7" t="s">
        <v>241</v>
      </c>
      <c r="E38" s="7" t="s">
        <v>242</v>
      </c>
      <c r="F38" s="7" t="s">
        <v>55</v>
      </c>
      <c r="G38" s="7" t="s">
        <v>243</v>
      </c>
      <c r="H38" s="7" t="s">
        <v>32</v>
      </c>
      <c r="I38" s="7" t="s">
        <v>32</v>
      </c>
      <c r="J38" s="7" t="s">
        <v>32</v>
      </c>
      <c r="K38" s="7" t="s">
        <v>32</v>
      </c>
      <c r="L38" s="7">
        <v>0</v>
      </c>
      <c r="M38" s="7" t="s">
        <v>32</v>
      </c>
      <c r="N38" s="7" t="s">
        <v>244</v>
      </c>
      <c r="O38" s="7" t="s">
        <v>245</v>
      </c>
      <c r="P38" s="7">
        <v>108</v>
      </c>
      <c r="Q38" s="7"/>
      <c r="R38" s="7" t="b">
        <v>1</v>
      </c>
      <c r="S38" s="7" t="s">
        <v>246</v>
      </c>
      <c r="T38" s="7"/>
      <c r="U38" s="7" t="s">
        <v>36</v>
      </c>
      <c r="V38" s="7" t="s">
        <v>32</v>
      </c>
      <c r="W38" s="7" t="s">
        <v>32</v>
      </c>
      <c r="X38" s="7" t="s">
        <v>32</v>
      </c>
      <c r="Y38" s="7" t="s">
        <v>32</v>
      </c>
      <c r="Z38" s="7" t="s">
        <v>32</v>
      </c>
      <c r="AA38" s="7" t="s">
        <v>32</v>
      </c>
      <c r="AB38" s="8">
        <v>52</v>
      </c>
    </row>
    <row r="39" spans="1:28" x14ac:dyDescent="0.3">
      <c r="A39" s="9"/>
      <c r="B39" s="10">
        <v>11661</v>
      </c>
      <c r="C39" s="10" t="s">
        <v>247</v>
      </c>
      <c r="D39" s="10" t="s">
        <v>248</v>
      </c>
      <c r="E39" s="10" t="s">
        <v>249</v>
      </c>
      <c r="F39" s="10" t="s">
        <v>55</v>
      </c>
      <c r="G39" s="10" t="s">
        <v>250</v>
      </c>
      <c r="H39" s="10" t="s">
        <v>32</v>
      </c>
      <c r="I39" s="10" t="s">
        <v>32</v>
      </c>
      <c r="J39" s="10" t="s">
        <v>32</v>
      </c>
      <c r="K39" s="10" t="s">
        <v>32</v>
      </c>
      <c r="L39" s="10">
        <v>25</v>
      </c>
      <c r="M39" s="10" t="s">
        <v>32</v>
      </c>
      <c r="N39" s="10" t="s">
        <v>251</v>
      </c>
      <c r="O39" s="10" t="s">
        <v>252</v>
      </c>
      <c r="P39" s="10">
        <v>57</v>
      </c>
      <c r="Q39" s="10"/>
      <c r="R39" s="10" t="b">
        <v>1</v>
      </c>
      <c r="S39" s="10" t="s">
        <v>253</v>
      </c>
      <c r="T39" s="10"/>
      <c r="U39" s="10" t="s">
        <v>36</v>
      </c>
      <c r="V39" s="10" t="s">
        <v>32</v>
      </c>
      <c r="W39" s="10" t="s">
        <v>32</v>
      </c>
      <c r="X39" s="10" t="s">
        <v>32</v>
      </c>
      <c r="Y39" s="10" t="s">
        <v>32</v>
      </c>
      <c r="Z39" s="10" t="s">
        <v>32</v>
      </c>
      <c r="AA39" s="10" t="s">
        <v>32</v>
      </c>
      <c r="AB39" s="11">
        <v>30</v>
      </c>
    </row>
    <row r="40" spans="1:28" x14ac:dyDescent="0.3">
      <c r="A40" s="6"/>
      <c r="B40" s="7">
        <v>11703</v>
      </c>
      <c r="C40" s="7" t="s">
        <v>254</v>
      </c>
      <c r="D40" s="7" t="s">
        <v>255</v>
      </c>
      <c r="E40" s="7" t="s">
        <v>256</v>
      </c>
      <c r="F40" s="7" t="s">
        <v>55</v>
      </c>
      <c r="G40" s="7" t="s">
        <v>250</v>
      </c>
      <c r="H40" s="7" t="s">
        <v>32</v>
      </c>
      <c r="I40" s="7" t="s">
        <v>32</v>
      </c>
      <c r="J40" s="7" t="s">
        <v>32</v>
      </c>
      <c r="K40" s="7" t="s">
        <v>32</v>
      </c>
      <c r="L40" s="7">
        <v>25</v>
      </c>
      <c r="M40" s="7" t="s">
        <v>32</v>
      </c>
      <c r="N40" s="7" t="s">
        <v>257</v>
      </c>
      <c r="O40" s="7" t="s">
        <v>258</v>
      </c>
      <c r="P40" s="7">
        <v>114</v>
      </c>
      <c r="Q40" s="7"/>
      <c r="R40" s="7" t="b">
        <v>1</v>
      </c>
      <c r="S40" s="7" t="s">
        <v>259</v>
      </c>
      <c r="T40" s="7"/>
      <c r="U40" s="7" t="s">
        <v>36</v>
      </c>
      <c r="V40" s="7" t="s">
        <v>32</v>
      </c>
      <c r="W40" s="7" t="s">
        <v>32</v>
      </c>
      <c r="X40" s="7" t="s">
        <v>32</v>
      </c>
      <c r="Y40" s="7" t="s">
        <v>32</v>
      </c>
      <c r="Z40" s="7" t="s">
        <v>32</v>
      </c>
      <c r="AA40" s="7" t="s">
        <v>32</v>
      </c>
      <c r="AB40" s="8">
        <v>59</v>
      </c>
    </row>
    <row r="41" spans="1:28" x14ac:dyDescent="0.3">
      <c r="A41" s="9"/>
      <c r="B41" s="10">
        <v>11622</v>
      </c>
      <c r="C41" s="10" t="s">
        <v>260</v>
      </c>
      <c r="D41" s="10" t="s">
        <v>261</v>
      </c>
      <c r="E41" s="10" t="s">
        <v>262</v>
      </c>
      <c r="F41" s="10" t="s">
        <v>30</v>
      </c>
      <c r="G41" s="10" t="s">
        <v>263</v>
      </c>
      <c r="H41" s="10" t="s">
        <v>32</v>
      </c>
      <c r="I41" s="10" t="s">
        <v>32</v>
      </c>
      <c r="J41" s="10" t="s">
        <v>32</v>
      </c>
      <c r="K41" s="10" t="s">
        <v>32</v>
      </c>
      <c r="L41" s="10">
        <v>50</v>
      </c>
      <c r="M41" s="10" t="s">
        <v>32</v>
      </c>
      <c r="N41" s="10" t="s">
        <v>264</v>
      </c>
      <c r="O41" s="10" t="s">
        <v>265</v>
      </c>
      <c r="P41" s="10">
        <v>1</v>
      </c>
      <c r="Q41" s="10"/>
      <c r="R41" s="10" t="b">
        <v>1</v>
      </c>
      <c r="S41" s="10" t="s">
        <v>266</v>
      </c>
      <c r="T41" s="10"/>
      <c r="U41" s="10" t="s">
        <v>36</v>
      </c>
      <c r="V41" s="10" t="s">
        <v>32</v>
      </c>
      <c r="W41" s="10" t="s">
        <v>32</v>
      </c>
      <c r="X41" s="10" t="s">
        <v>32</v>
      </c>
      <c r="Y41" s="10" t="s">
        <v>32</v>
      </c>
      <c r="Z41" s="10" t="s">
        <v>32</v>
      </c>
      <c r="AA41" s="10" t="s">
        <v>32</v>
      </c>
      <c r="AB41" s="11">
        <v>1</v>
      </c>
    </row>
    <row r="42" spans="1:28" x14ac:dyDescent="0.3">
      <c r="A42" s="6"/>
      <c r="B42" s="7">
        <v>11679</v>
      </c>
      <c r="C42" s="7" t="s">
        <v>267</v>
      </c>
      <c r="D42" s="7" t="s">
        <v>268</v>
      </c>
      <c r="E42" s="7" t="s">
        <v>269</v>
      </c>
      <c r="F42" s="7" t="s">
        <v>30</v>
      </c>
      <c r="G42" s="7" t="s">
        <v>270</v>
      </c>
      <c r="H42" s="7" t="s">
        <v>32</v>
      </c>
      <c r="I42" s="7" t="s">
        <v>32</v>
      </c>
      <c r="J42" s="7" t="s">
        <v>32</v>
      </c>
      <c r="K42" s="7" t="s">
        <v>32</v>
      </c>
      <c r="L42" s="7">
        <v>0</v>
      </c>
      <c r="M42" s="7" t="s">
        <v>32</v>
      </c>
      <c r="N42" s="7" t="s">
        <v>271</v>
      </c>
      <c r="O42" s="7" t="s">
        <v>272</v>
      </c>
      <c r="P42" s="7">
        <v>154</v>
      </c>
      <c r="Q42" s="7"/>
      <c r="R42" s="7" t="b">
        <v>1</v>
      </c>
      <c r="S42" s="7" t="s">
        <v>273</v>
      </c>
      <c r="T42" s="7"/>
      <c r="U42" s="7" t="s">
        <v>36</v>
      </c>
      <c r="V42" s="7" t="s">
        <v>32</v>
      </c>
      <c r="W42" s="7" t="s">
        <v>32</v>
      </c>
      <c r="X42" s="7" t="s">
        <v>32</v>
      </c>
      <c r="Y42" s="7" t="s">
        <v>32</v>
      </c>
      <c r="Z42" s="7" t="s">
        <v>32</v>
      </c>
      <c r="AA42" s="7" t="s">
        <v>32</v>
      </c>
      <c r="AB42" s="8">
        <v>40</v>
      </c>
    </row>
    <row r="43" spans="1:28" x14ac:dyDescent="0.3">
      <c r="A43" s="9"/>
      <c r="B43" s="10">
        <v>11684</v>
      </c>
      <c r="C43" s="10" t="s">
        <v>274</v>
      </c>
      <c r="D43" s="10" t="s">
        <v>275</v>
      </c>
      <c r="E43" s="10" t="s">
        <v>108</v>
      </c>
      <c r="F43" s="10" t="s">
        <v>30</v>
      </c>
      <c r="G43" s="10" t="s">
        <v>276</v>
      </c>
      <c r="H43" s="10" t="s">
        <v>32</v>
      </c>
      <c r="I43" s="10" t="s">
        <v>32</v>
      </c>
      <c r="J43" s="10" t="s">
        <v>32</v>
      </c>
      <c r="K43" s="10" t="s">
        <v>32</v>
      </c>
      <c r="L43" s="10">
        <v>0</v>
      </c>
      <c r="M43" s="10" t="s">
        <v>32</v>
      </c>
      <c r="N43" s="10" t="s">
        <v>277</v>
      </c>
      <c r="O43" s="10" t="s">
        <v>278</v>
      </c>
      <c r="P43" s="10">
        <v>79</v>
      </c>
      <c r="Q43" s="10"/>
      <c r="R43" s="10" t="b">
        <v>1</v>
      </c>
      <c r="S43" s="10" t="s">
        <v>279</v>
      </c>
      <c r="T43" s="10"/>
      <c r="U43" s="10" t="s">
        <v>36</v>
      </c>
      <c r="V43" s="10" t="s">
        <v>32</v>
      </c>
      <c r="W43" s="10" t="s">
        <v>32</v>
      </c>
      <c r="X43" s="10" t="s">
        <v>32</v>
      </c>
      <c r="Y43" s="10" t="s">
        <v>32</v>
      </c>
      <c r="Z43" s="10" t="s">
        <v>32</v>
      </c>
      <c r="AA43" s="10" t="s">
        <v>32</v>
      </c>
      <c r="AB43" s="11">
        <v>44</v>
      </c>
    </row>
    <row r="44" spans="1:28" x14ac:dyDescent="0.3">
      <c r="A44" s="6"/>
      <c r="B44" s="7">
        <v>11653</v>
      </c>
      <c r="C44" s="7" t="s">
        <v>280</v>
      </c>
      <c r="D44" s="7" t="s">
        <v>281</v>
      </c>
      <c r="E44" s="7" t="s">
        <v>282</v>
      </c>
      <c r="F44" s="7" t="s">
        <v>40</v>
      </c>
      <c r="G44" s="7" t="s">
        <v>283</v>
      </c>
      <c r="H44" s="7" t="s">
        <v>32</v>
      </c>
      <c r="I44" s="7" t="s">
        <v>32</v>
      </c>
      <c r="J44" s="7" t="s">
        <v>32</v>
      </c>
      <c r="K44" s="7" t="s">
        <v>32</v>
      </c>
      <c r="L44" s="7">
        <v>0</v>
      </c>
      <c r="M44" s="7" t="s">
        <v>32</v>
      </c>
      <c r="N44" s="7" t="s">
        <v>284</v>
      </c>
      <c r="O44" s="7" t="s">
        <v>285</v>
      </c>
      <c r="P44" s="7">
        <v>139</v>
      </c>
      <c r="Q44" s="7"/>
      <c r="R44" s="7" t="b">
        <v>1</v>
      </c>
      <c r="S44" s="7" t="s">
        <v>286</v>
      </c>
      <c r="T44" s="7"/>
      <c r="U44" s="7" t="s">
        <v>36</v>
      </c>
      <c r="V44" s="7" t="s">
        <v>32</v>
      </c>
      <c r="W44" s="7" t="s">
        <v>32</v>
      </c>
      <c r="X44" s="7" t="s">
        <v>32</v>
      </c>
      <c r="Y44" s="7" t="s">
        <v>32</v>
      </c>
      <c r="Z44" s="7" t="s">
        <v>32</v>
      </c>
      <c r="AA44" s="7" t="s">
        <v>32</v>
      </c>
      <c r="AB44" s="8">
        <v>22</v>
      </c>
    </row>
    <row r="45" spans="1:28" x14ac:dyDescent="0.3">
      <c r="A45" s="9"/>
      <c r="B45" s="10">
        <v>11674</v>
      </c>
      <c r="C45" s="10" t="s">
        <v>287</v>
      </c>
      <c r="D45" s="10" t="s">
        <v>288</v>
      </c>
      <c r="E45" s="10" t="s">
        <v>47</v>
      </c>
      <c r="F45" s="10" t="s">
        <v>40</v>
      </c>
      <c r="G45" s="10" t="s">
        <v>289</v>
      </c>
      <c r="H45" s="10" t="s">
        <v>32</v>
      </c>
      <c r="I45" s="10" t="s">
        <v>32</v>
      </c>
      <c r="J45" s="10" t="s">
        <v>32</v>
      </c>
      <c r="K45" s="10" t="s">
        <v>32</v>
      </c>
      <c r="L45" s="10">
        <v>100</v>
      </c>
      <c r="M45" s="10" t="s">
        <v>32</v>
      </c>
      <c r="N45" s="10" t="s">
        <v>290</v>
      </c>
      <c r="O45" s="10" t="s">
        <v>291</v>
      </c>
      <c r="P45" s="10">
        <v>66</v>
      </c>
      <c r="Q45" s="10"/>
      <c r="R45" s="10" t="b">
        <v>1</v>
      </c>
      <c r="S45" s="10" t="s">
        <v>292</v>
      </c>
      <c r="T45" s="10"/>
      <c r="U45" s="10" t="s">
        <v>36</v>
      </c>
      <c r="V45" s="10" t="s">
        <v>32</v>
      </c>
      <c r="W45" s="10" t="s">
        <v>32</v>
      </c>
      <c r="X45" s="10" t="s">
        <v>32</v>
      </c>
      <c r="Y45" s="10" t="s">
        <v>32</v>
      </c>
      <c r="Z45" s="10" t="s">
        <v>32</v>
      </c>
      <c r="AA45" s="10" t="s">
        <v>32</v>
      </c>
      <c r="AB45" s="11">
        <v>38</v>
      </c>
    </row>
    <row r="46" spans="1:28" x14ac:dyDescent="0.3">
      <c r="A46" s="6"/>
      <c r="B46" s="7">
        <v>11690</v>
      </c>
      <c r="C46" s="7" t="s">
        <v>293</v>
      </c>
      <c r="D46" s="7" t="s">
        <v>294</v>
      </c>
      <c r="E46" s="7" t="s">
        <v>295</v>
      </c>
      <c r="F46" s="7" t="s">
        <v>40</v>
      </c>
      <c r="G46" s="7" t="s">
        <v>296</v>
      </c>
      <c r="H46" s="7" t="s">
        <v>32</v>
      </c>
      <c r="I46" s="7" t="s">
        <v>32</v>
      </c>
      <c r="J46" s="7" t="s">
        <v>32</v>
      </c>
      <c r="K46" s="7" t="s">
        <v>32</v>
      </c>
      <c r="L46" s="7">
        <v>100</v>
      </c>
      <c r="M46" s="7" t="s">
        <v>32</v>
      </c>
      <c r="N46" s="7" t="s">
        <v>297</v>
      </c>
      <c r="O46" s="7" t="s">
        <v>298</v>
      </c>
      <c r="P46" s="7">
        <v>155</v>
      </c>
      <c r="Q46" s="7"/>
      <c r="R46" s="7" t="b">
        <v>1</v>
      </c>
      <c r="S46" s="7" t="s">
        <v>299</v>
      </c>
      <c r="T46" s="7"/>
      <c r="U46" s="7" t="s">
        <v>36</v>
      </c>
      <c r="V46" s="7" t="s">
        <v>32</v>
      </c>
      <c r="W46" s="7" t="s">
        <v>32</v>
      </c>
      <c r="X46" s="7" t="s">
        <v>32</v>
      </c>
      <c r="Y46" s="7" t="s">
        <v>32</v>
      </c>
      <c r="Z46" s="7" t="s">
        <v>32</v>
      </c>
      <c r="AA46" s="7" t="s">
        <v>32</v>
      </c>
      <c r="AB46" s="8">
        <v>47</v>
      </c>
    </row>
    <row r="47" spans="1:28" x14ac:dyDescent="0.3">
      <c r="A47" s="9"/>
      <c r="B47" s="10">
        <v>11695</v>
      </c>
      <c r="C47" s="10" t="s">
        <v>300</v>
      </c>
      <c r="D47" s="10" t="s">
        <v>301</v>
      </c>
      <c r="E47" s="10" t="s">
        <v>302</v>
      </c>
      <c r="F47" s="10" t="s">
        <v>55</v>
      </c>
      <c r="G47" s="10" t="s">
        <v>303</v>
      </c>
      <c r="H47" s="10" t="s">
        <v>32</v>
      </c>
      <c r="I47" s="10" t="s">
        <v>32</v>
      </c>
      <c r="J47" s="10" t="s">
        <v>32</v>
      </c>
      <c r="K47" s="10" t="s">
        <v>32</v>
      </c>
      <c r="L47" s="10">
        <v>100</v>
      </c>
      <c r="M47" s="10" t="s">
        <v>32</v>
      </c>
      <c r="N47" s="10" t="s">
        <v>304</v>
      </c>
      <c r="O47" s="10" t="s">
        <v>305</v>
      </c>
      <c r="P47" s="10">
        <v>101</v>
      </c>
      <c r="Q47" s="10"/>
      <c r="R47" s="10" t="b">
        <v>1</v>
      </c>
      <c r="S47" s="10" t="s">
        <v>306</v>
      </c>
      <c r="T47" s="10"/>
      <c r="U47" s="10" t="s">
        <v>36</v>
      </c>
      <c r="V47" s="10" t="s">
        <v>32</v>
      </c>
      <c r="W47" s="10" t="s">
        <v>32</v>
      </c>
      <c r="X47" s="10" t="s">
        <v>32</v>
      </c>
      <c r="Y47" s="10" t="s">
        <v>32</v>
      </c>
      <c r="Z47" s="10" t="s">
        <v>32</v>
      </c>
      <c r="AA47" s="10" t="s">
        <v>32</v>
      </c>
      <c r="AB47" s="11">
        <v>51</v>
      </c>
    </row>
    <row r="48" spans="1:28" x14ac:dyDescent="0.3">
      <c r="A48" s="6"/>
      <c r="B48" s="7">
        <v>11700</v>
      </c>
      <c r="C48" s="7" t="s">
        <v>307</v>
      </c>
      <c r="D48" s="7" t="s">
        <v>308</v>
      </c>
      <c r="E48" s="7" t="s">
        <v>242</v>
      </c>
      <c r="F48" s="7" t="s">
        <v>55</v>
      </c>
      <c r="G48" s="7" t="s">
        <v>309</v>
      </c>
      <c r="H48" s="7" t="s">
        <v>32</v>
      </c>
      <c r="I48" s="7" t="s">
        <v>32</v>
      </c>
      <c r="J48" s="7" t="s">
        <v>32</v>
      </c>
      <c r="K48" s="7" t="s">
        <v>32</v>
      </c>
      <c r="L48" s="7">
        <v>25</v>
      </c>
      <c r="M48" s="7" t="s">
        <v>32</v>
      </c>
      <c r="N48" s="7" t="s">
        <v>310</v>
      </c>
      <c r="O48" s="7" t="s">
        <v>311</v>
      </c>
      <c r="P48" s="7">
        <v>111</v>
      </c>
      <c r="Q48" s="7"/>
      <c r="R48" s="7" t="b">
        <v>1</v>
      </c>
      <c r="S48" s="7" t="s">
        <v>312</v>
      </c>
      <c r="T48" s="7"/>
      <c r="U48" s="7" t="s">
        <v>36</v>
      </c>
      <c r="V48" s="7" t="s">
        <v>32</v>
      </c>
      <c r="W48" s="7" t="s">
        <v>32</v>
      </c>
      <c r="X48" s="7" t="s">
        <v>32</v>
      </c>
      <c r="Y48" s="7" t="s">
        <v>32</v>
      </c>
      <c r="Z48" s="7" t="s">
        <v>32</v>
      </c>
      <c r="AA48" s="7" t="s">
        <v>32</v>
      </c>
      <c r="AB48" s="8">
        <v>55</v>
      </c>
    </row>
    <row r="49" spans="1:28" x14ac:dyDescent="0.3">
      <c r="A49" s="9"/>
      <c r="B49" s="10">
        <v>11667</v>
      </c>
      <c r="C49" s="10" t="s">
        <v>313</v>
      </c>
      <c r="D49" s="10" t="s">
        <v>314</v>
      </c>
      <c r="E49" s="10" t="s">
        <v>249</v>
      </c>
      <c r="F49" s="10" t="s">
        <v>30</v>
      </c>
      <c r="G49" s="10" t="s">
        <v>315</v>
      </c>
      <c r="H49" s="10" t="s">
        <v>32</v>
      </c>
      <c r="I49" s="10" t="s">
        <v>32</v>
      </c>
      <c r="J49" s="10" t="s">
        <v>32</v>
      </c>
      <c r="K49" s="10" t="s">
        <v>32</v>
      </c>
      <c r="L49" s="10">
        <v>50</v>
      </c>
      <c r="M49" s="10" t="s">
        <v>32</v>
      </c>
      <c r="N49" s="10" t="s">
        <v>316</v>
      </c>
      <c r="O49" s="10" t="s">
        <v>317</v>
      </c>
      <c r="P49" s="10">
        <v>63</v>
      </c>
      <c r="Q49" s="10"/>
      <c r="R49" s="10" t="b">
        <v>1</v>
      </c>
      <c r="S49" s="10" t="s">
        <v>318</v>
      </c>
      <c r="T49" s="10"/>
      <c r="U49" s="10" t="s">
        <v>36</v>
      </c>
      <c r="V49" s="10" t="s">
        <v>32</v>
      </c>
      <c r="W49" s="10" t="s">
        <v>32</v>
      </c>
      <c r="X49" s="10" t="s">
        <v>32</v>
      </c>
      <c r="Y49" s="10" t="s">
        <v>32</v>
      </c>
      <c r="Z49" s="10" t="s">
        <v>32</v>
      </c>
      <c r="AA49" s="10" t="s">
        <v>32</v>
      </c>
      <c r="AB49" s="11">
        <v>66</v>
      </c>
    </row>
    <row r="50" spans="1:28" x14ac:dyDescent="0.3">
      <c r="A50" s="6"/>
      <c r="B50" s="7">
        <v>11696</v>
      </c>
      <c r="C50" s="7" t="s">
        <v>319</v>
      </c>
      <c r="D50" s="7" t="s">
        <v>320</v>
      </c>
      <c r="E50" s="7" t="s">
        <v>302</v>
      </c>
      <c r="F50" s="7" t="s">
        <v>55</v>
      </c>
      <c r="G50" s="7" t="s">
        <v>321</v>
      </c>
      <c r="H50" s="7" t="s">
        <v>32</v>
      </c>
      <c r="I50" s="7" t="s">
        <v>32</v>
      </c>
      <c r="J50" s="7" t="s">
        <v>32</v>
      </c>
      <c r="K50" s="7" t="s">
        <v>32</v>
      </c>
      <c r="L50" s="7">
        <v>0</v>
      </c>
      <c r="M50" s="7" t="s">
        <v>32</v>
      </c>
      <c r="N50" s="7" t="s">
        <v>322</v>
      </c>
      <c r="O50" s="7" t="s">
        <v>323</v>
      </c>
      <c r="P50" s="7">
        <v>105</v>
      </c>
      <c r="Q50" s="7"/>
      <c r="R50" s="7" t="b">
        <v>1</v>
      </c>
      <c r="S50" s="7" t="s">
        <v>324</v>
      </c>
      <c r="T50" s="7"/>
      <c r="U50" s="7" t="s">
        <v>36</v>
      </c>
      <c r="V50" s="7" t="s">
        <v>32</v>
      </c>
      <c r="W50" s="7" t="s">
        <v>32</v>
      </c>
      <c r="X50" s="7" t="s">
        <v>32</v>
      </c>
      <c r="Y50" s="7" t="s">
        <v>32</v>
      </c>
      <c r="Z50" s="7" t="s">
        <v>32</v>
      </c>
      <c r="AA50" s="7" t="s">
        <v>32</v>
      </c>
      <c r="AB50" s="8">
        <v>50</v>
      </c>
    </row>
    <row r="51" spans="1:28" x14ac:dyDescent="0.3">
      <c r="A51" s="9"/>
      <c r="B51" s="10">
        <v>11698</v>
      </c>
      <c r="C51" s="10" t="s">
        <v>325</v>
      </c>
      <c r="D51" s="10" t="s">
        <v>326</v>
      </c>
      <c r="E51" s="10" t="s">
        <v>242</v>
      </c>
      <c r="F51" s="10" t="s">
        <v>30</v>
      </c>
      <c r="G51" s="10" t="s">
        <v>327</v>
      </c>
      <c r="H51" s="10" t="s">
        <v>32</v>
      </c>
      <c r="I51" s="10" t="s">
        <v>32</v>
      </c>
      <c r="J51" s="10" t="s">
        <v>32</v>
      </c>
      <c r="K51" s="10" t="s">
        <v>32</v>
      </c>
      <c r="L51" s="10">
        <v>0</v>
      </c>
      <c r="M51" s="10" t="s">
        <v>32</v>
      </c>
      <c r="N51" s="10" t="s">
        <v>328</v>
      </c>
      <c r="O51" s="10" t="s">
        <v>329</v>
      </c>
      <c r="P51" s="10">
        <v>109</v>
      </c>
      <c r="Q51" s="10"/>
      <c r="R51" s="10" t="b">
        <v>1</v>
      </c>
      <c r="S51" s="10" t="s">
        <v>330</v>
      </c>
      <c r="T51" s="10"/>
      <c r="U51" s="10" t="s">
        <v>36</v>
      </c>
      <c r="V51" s="10" t="s">
        <v>32</v>
      </c>
      <c r="W51" s="10" t="s">
        <v>32</v>
      </c>
      <c r="X51" s="10" t="s">
        <v>32</v>
      </c>
      <c r="Y51" s="10" t="s">
        <v>32</v>
      </c>
      <c r="Z51" s="10" t="s">
        <v>32</v>
      </c>
      <c r="AA51" s="10" t="s">
        <v>32</v>
      </c>
      <c r="AB51" s="11">
        <v>53</v>
      </c>
    </row>
    <row r="52" spans="1:28" x14ac:dyDescent="0.3">
      <c r="A52" s="6"/>
      <c r="B52" s="7">
        <v>11699</v>
      </c>
      <c r="C52" s="7" t="s">
        <v>331</v>
      </c>
      <c r="D52" s="7" t="s">
        <v>332</v>
      </c>
      <c r="E52" s="7" t="s">
        <v>242</v>
      </c>
      <c r="F52" s="7" t="s">
        <v>40</v>
      </c>
      <c r="G52" s="7" t="s">
        <v>333</v>
      </c>
      <c r="H52" s="7" t="s">
        <v>32</v>
      </c>
      <c r="I52" s="7" t="s">
        <v>32</v>
      </c>
      <c r="J52" s="7" t="s">
        <v>32</v>
      </c>
      <c r="K52" s="7" t="s">
        <v>32</v>
      </c>
      <c r="L52" s="7">
        <v>0</v>
      </c>
      <c r="M52" s="7" t="s">
        <v>32</v>
      </c>
      <c r="N52" s="7" t="s">
        <v>334</v>
      </c>
      <c r="O52" s="7" t="s">
        <v>335</v>
      </c>
      <c r="P52" s="7">
        <v>110</v>
      </c>
      <c r="Q52" s="7"/>
      <c r="R52" s="7" t="b">
        <v>1</v>
      </c>
      <c r="S52" s="7" t="s">
        <v>336</v>
      </c>
      <c r="T52" s="7"/>
      <c r="U52" s="7" t="s">
        <v>36</v>
      </c>
      <c r="V52" s="7" t="s">
        <v>32</v>
      </c>
      <c r="W52" s="7" t="s">
        <v>32</v>
      </c>
      <c r="X52" s="7" t="s">
        <v>32</v>
      </c>
      <c r="Y52" s="7" t="s">
        <v>32</v>
      </c>
      <c r="Z52" s="7" t="s">
        <v>32</v>
      </c>
      <c r="AA52" s="7" t="s">
        <v>32</v>
      </c>
      <c r="AB52" s="8">
        <v>54</v>
      </c>
    </row>
    <row r="53" spans="1:28" x14ac:dyDescent="0.3">
      <c r="A53" s="9"/>
      <c r="B53" s="10">
        <v>11694</v>
      </c>
      <c r="C53" s="10" t="s">
        <v>337</v>
      </c>
      <c r="D53" s="10" t="s">
        <v>338</v>
      </c>
      <c r="E53" s="10" t="s">
        <v>339</v>
      </c>
      <c r="F53" s="10" t="s">
        <v>40</v>
      </c>
      <c r="G53" s="10" t="s">
        <v>340</v>
      </c>
      <c r="H53" s="10" t="s">
        <v>32</v>
      </c>
      <c r="I53" s="10" t="s">
        <v>32</v>
      </c>
      <c r="J53" s="10" t="s">
        <v>32</v>
      </c>
      <c r="K53" s="10" t="s">
        <v>32</v>
      </c>
      <c r="L53" s="10">
        <v>0</v>
      </c>
      <c r="M53" s="10" t="s">
        <v>32</v>
      </c>
      <c r="N53" s="10" t="s">
        <v>341</v>
      </c>
      <c r="O53" s="10" t="s">
        <v>342</v>
      </c>
      <c r="P53" s="10">
        <v>133</v>
      </c>
      <c r="Q53" s="10"/>
      <c r="R53" s="10" t="b">
        <v>1</v>
      </c>
      <c r="S53" s="10" t="s">
        <v>343</v>
      </c>
      <c r="T53" s="10"/>
      <c r="U53" s="10" t="s">
        <v>36</v>
      </c>
      <c r="V53" s="10" t="s">
        <v>32</v>
      </c>
      <c r="W53" s="10" t="s">
        <v>32</v>
      </c>
      <c r="X53" s="10" t="s">
        <v>32</v>
      </c>
      <c r="Y53" s="10" t="s">
        <v>32</v>
      </c>
      <c r="Z53" s="10" t="s">
        <v>32</v>
      </c>
      <c r="AA53" s="10" t="s">
        <v>32</v>
      </c>
      <c r="AB53" s="11">
        <v>57</v>
      </c>
    </row>
    <row r="54" spans="1:28" x14ac:dyDescent="0.3">
      <c r="A54" s="6"/>
      <c r="B54" s="7">
        <v>11631</v>
      </c>
      <c r="C54" s="7" t="s">
        <v>344</v>
      </c>
      <c r="D54" s="7" t="s">
        <v>345</v>
      </c>
      <c r="E54" s="7" t="s">
        <v>101</v>
      </c>
      <c r="F54" s="7" t="s">
        <v>40</v>
      </c>
      <c r="G54" s="7" t="s">
        <v>346</v>
      </c>
      <c r="H54" s="7" t="s">
        <v>32</v>
      </c>
      <c r="I54" s="7" t="s">
        <v>32</v>
      </c>
      <c r="J54" s="7" t="s">
        <v>32</v>
      </c>
      <c r="K54" s="7" t="s">
        <v>32</v>
      </c>
      <c r="L54" s="7">
        <v>0</v>
      </c>
      <c r="M54" s="7" t="s">
        <v>32</v>
      </c>
      <c r="N54" s="7" t="s">
        <v>347</v>
      </c>
      <c r="O54" s="7" t="s">
        <v>348</v>
      </c>
      <c r="P54" s="7">
        <v>28</v>
      </c>
      <c r="Q54" s="7"/>
      <c r="R54" s="7" t="b">
        <v>1</v>
      </c>
      <c r="S54" s="7" t="s">
        <v>349</v>
      </c>
      <c r="T54" s="7"/>
      <c r="U54" s="7" t="s">
        <v>36</v>
      </c>
      <c r="V54" s="7" t="s">
        <v>32</v>
      </c>
      <c r="W54" s="7" t="s">
        <v>32</v>
      </c>
      <c r="X54" s="7" t="s">
        <v>32</v>
      </c>
      <c r="Y54" s="7" t="s">
        <v>32</v>
      </c>
      <c r="Z54" s="7" t="s">
        <v>32</v>
      </c>
      <c r="AA54" s="7" t="s">
        <v>32</v>
      </c>
      <c r="AB54" s="8">
        <v>8</v>
      </c>
    </row>
    <row r="55" spans="1:28" x14ac:dyDescent="0.3">
      <c r="A55" s="9"/>
      <c r="B55" s="10">
        <v>11671</v>
      </c>
      <c r="C55" s="10" t="s">
        <v>350</v>
      </c>
      <c r="D55" s="10" t="s">
        <v>351</v>
      </c>
      <c r="E55" s="10" t="s">
        <v>222</v>
      </c>
      <c r="F55" s="10" t="s">
        <v>40</v>
      </c>
      <c r="G55" s="10" t="s">
        <v>352</v>
      </c>
      <c r="H55" s="10" t="s">
        <v>32</v>
      </c>
      <c r="I55" s="10" t="s">
        <v>32</v>
      </c>
      <c r="J55" s="10" t="s">
        <v>32</v>
      </c>
      <c r="K55" s="10" t="s">
        <v>32</v>
      </c>
      <c r="L55" s="10">
        <v>0</v>
      </c>
      <c r="M55" s="10" t="s">
        <v>32</v>
      </c>
      <c r="N55" s="10" t="s">
        <v>353</v>
      </c>
      <c r="O55" s="10" t="s">
        <v>354</v>
      </c>
      <c r="P55" s="10">
        <v>147</v>
      </c>
      <c r="Q55" s="10"/>
      <c r="R55" s="10" t="b">
        <v>1</v>
      </c>
      <c r="S55" s="10" t="s">
        <v>355</v>
      </c>
      <c r="T55" s="10"/>
      <c r="U55" s="10" t="s">
        <v>36</v>
      </c>
      <c r="V55" s="10" t="s">
        <v>32</v>
      </c>
      <c r="W55" s="10" t="s">
        <v>32</v>
      </c>
      <c r="X55" s="10" t="s">
        <v>32</v>
      </c>
      <c r="Y55" s="10" t="s">
        <v>32</v>
      </c>
      <c r="Z55" s="10" t="s">
        <v>32</v>
      </c>
      <c r="AA55" s="10" t="s">
        <v>32</v>
      </c>
      <c r="AB55" s="11">
        <v>34</v>
      </c>
    </row>
    <row r="56" spans="1:28" x14ac:dyDescent="0.3">
      <c r="A56" s="6"/>
      <c r="B56" s="7">
        <v>11666</v>
      </c>
      <c r="C56" s="7" t="s">
        <v>356</v>
      </c>
      <c r="D56" s="7" t="s">
        <v>357</v>
      </c>
      <c r="E56" s="7" t="s">
        <v>249</v>
      </c>
      <c r="F56" s="7" t="s">
        <v>30</v>
      </c>
      <c r="G56" s="7" t="s">
        <v>358</v>
      </c>
      <c r="H56" s="7" t="s">
        <v>32</v>
      </c>
      <c r="I56" s="7" t="s">
        <v>32</v>
      </c>
      <c r="J56" s="7" t="s">
        <v>32</v>
      </c>
      <c r="K56" s="7" t="s">
        <v>32</v>
      </c>
      <c r="L56" s="7">
        <v>25</v>
      </c>
      <c r="M56" s="7" t="s">
        <v>32</v>
      </c>
      <c r="N56" s="7" t="s">
        <v>359</v>
      </c>
      <c r="O56" s="7" t="s">
        <v>360</v>
      </c>
      <c r="P56" s="7">
        <v>62</v>
      </c>
      <c r="Q56" s="7"/>
      <c r="R56" s="7" t="b">
        <v>1</v>
      </c>
      <c r="S56" s="7" t="s">
        <v>361</v>
      </c>
      <c r="T56" s="7"/>
      <c r="U56" s="7" t="s">
        <v>36</v>
      </c>
      <c r="V56" s="7" t="s">
        <v>32</v>
      </c>
      <c r="W56" s="7" t="s">
        <v>32</v>
      </c>
      <c r="X56" s="7" t="s">
        <v>32</v>
      </c>
      <c r="Y56" s="7" t="s">
        <v>32</v>
      </c>
      <c r="Z56" s="7" t="s">
        <v>32</v>
      </c>
      <c r="AA56" s="7" t="s">
        <v>32</v>
      </c>
      <c r="AB56" s="8">
        <v>32</v>
      </c>
    </row>
    <row r="57" spans="1:28" x14ac:dyDescent="0.3">
      <c r="A57" s="9"/>
      <c r="B57" s="10">
        <v>11705</v>
      </c>
      <c r="C57" s="10" t="s">
        <v>362</v>
      </c>
      <c r="D57" s="10" t="s">
        <v>363</v>
      </c>
      <c r="E57" s="10" t="s">
        <v>256</v>
      </c>
      <c r="F57" s="10" t="s">
        <v>30</v>
      </c>
      <c r="G57" s="10" t="s">
        <v>358</v>
      </c>
      <c r="H57" s="10" t="s">
        <v>32</v>
      </c>
      <c r="I57" s="10" t="s">
        <v>32</v>
      </c>
      <c r="J57" s="10" t="s">
        <v>32</v>
      </c>
      <c r="K57" s="10" t="s">
        <v>32</v>
      </c>
      <c r="L57" s="10">
        <v>25</v>
      </c>
      <c r="M57" s="10" t="s">
        <v>32</v>
      </c>
      <c r="N57" s="10" t="s">
        <v>364</v>
      </c>
      <c r="O57" s="10" t="s">
        <v>365</v>
      </c>
      <c r="P57" s="10">
        <v>116</v>
      </c>
      <c r="Q57" s="10"/>
      <c r="R57" s="10" t="b">
        <v>1</v>
      </c>
      <c r="S57" s="10" t="s">
        <v>259</v>
      </c>
      <c r="T57" s="10"/>
      <c r="U57" s="10" t="s">
        <v>36</v>
      </c>
      <c r="V57" s="10" t="s">
        <v>32</v>
      </c>
      <c r="W57" s="10" t="s">
        <v>32</v>
      </c>
      <c r="X57" s="10" t="s">
        <v>32</v>
      </c>
      <c r="Y57" s="10" t="s">
        <v>32</v>
      </c>
      <c r="Z57" s="10" t="s">
        <v>32</v>
      </c>
      <c r="AA57" s="10" t="s">
        <v>32</v>
      </c>
      <c r="AB57" s="11">
        <v>61</v>
      </c>
    </row>
    <row r="58" spans="1:28" x14ac:dyDescent="0.3">
      <c r="A58" s="6"/>
      <c r="B58" s="7">
        <v>11651</v>
      </c>
      <c r="C58" s="7" t="s">
        <v>366</v>
      </c>
      <c r="D58" s="7" t="s">
        <v>367</v>
      </c>
      <c r="E58" s="7" t="s">
        <v>39</v>
      </c>
      <c r="F58" s="7" t="s">
        <v>40</v>
      </c>
      <c r="G58" s="7" t="s">
        <v>368</v>
      </c>
      <c r="H58" s="7" t="s">
        <v>32</v>
      </c>
      <c r="I58" s="7" t="s">
        <v>32</v>
      </c>
      <c r="J58" s="7" t="s">
        <v>32</v>
      </c>
      <c r="K58" s="7" t="s">
        <v>32</v>
      </c>
      <c r="L58" s="7">
        <v>25</v>
      </c>
      <c r="M58" s="7" t="s">
        <v>32</v>
      </c>
      <c r="N58" s="7" t="s">
        <v>369</v>
      </c>
      <c r="O58" s="7" t="s">
        <v>370</v>
      </c>
      <c r="P58" s="7">
        <v>50</v>
      </c>
      <c r="Q58" s="7"/>
      <c r="R58" s="7" t="b">
        <v>1</v>
      </c>
      <c r="S58" s="7" t="s">
        <v>371</v>
      </c>
      <c r="T58" s="7"/>
      <c r="U58" s="7" t="s">
        <v>36</v>
      </c>
      <c r="V58" s="7" t="s">
        <v>32</v>
      </c>
      <c r="W58" s="7" t="s">
        <v>32</v>
      </c>
      <c r="X58" s="7" t="s">
        <v>32</v>
      </c>
      <c r="Y58" s="7" t="s">
        <v>32</v>
      </c>
      <c r="Z58" s="7" t="s">
        <v>32</v>
      </c>
      <c r="AA58" s="7" t="s">
        <v>32</v>
      </c>
      <c r="AB58" s="8">
        <v>20</v>
      </c>
    </row>
    <row r="59" spans="1:28" x14ac:dyDescent="0.3">
      <c r="A59" s="9"/>
      <c r="B59" s="10">
        <v>11634</v>
      </c>
      <c r="C59" s="10" t="s">
        <v>372</v>
      </c>
      <c r="D59" s="10" t="s">
        <v>373</v>
      </c>
      <c r="E59" s="10" t="s">
        <v>215</v>
      </c>
      <c r="F59" s="10" t="s">
        <v>40</v>
      </c>
      <c r="G59" s="10" t="s">
        <v>374</v>
      </c>
      <c r="H59" s="10" t="s">
        <v>32</v>
      </c>
      <c r="I59" s="10" t="s">
        <v>32</v>
      </c>
      <c r="J59" s="10" t="s">
        <v>32</v>
      </c>
      <c r="K59" s="10" t="s">
        <v>32</v>
      </c>
      <c r="L59" s="10">
        <v>0</v>
      </c>
      <c r="M59" s="10" t="s">
        <v>32</v>
      </c>
      <c r="N59" s="10" t="s">
        <v>375</v>
      </c>
      <c r="O59" s="10" t="s">
        <v>376</v>
      </c>
      <c r="P59" s="10">
        <v>31</v>
      </c>
      <c r="Q59" s="10"/>
      <c r="R59" s="10" t="b">
        <v>1</v>
      </c>
      <c r="S59" s="10" t="s">
        <v>377</v>
      </c>
      <c r="T59" s="10"/>
      <c r="U59" s="10" t="s">
        <v>36</v>
      </c>
      <c r="V59" s="10" t="s">
        <v>32</v>
      </c>
      <c r="W59" s="10" t="s">
        <v>32</v>
      </c>
      <c r="X59" s="10" t="s">
        <v>32</v>
      </c>
      <c r="Y59" s="10" t="s">
        <v>32</v>
      </c>
      <c r="Z59" s="10" t="s">
        <v>32</v>
      </c>
      <c r="AA59" s="10" t="s">
        <v>32</v>
      </c>
      <c r="AB59" s="11">
        <v>65</v>
      </c>
    </row>
    <row r="60" spans="1:28" x14ac:dyDescent="0.3">
      <c r="A60" s="6"/>
      <c r="B60" s="7">
        <v>11632</v>
      </c>
      <c r="C60" s="7" t="s">
        <v>378</v>
      </c>
      <c r="D60" s="7" t="s">
        <v>379</v>
      </c>
      <c r="E60" s="7" t="s">
        <v>215</v>
      </c>
      <c r="F60" s="7" t="s">
        <v>30</v>
      </c>
      <c r="G60" s="7" t="s">
        <v>380</v>
      </c>
      <c r="H60" s="7" t="s">
        <v>32</v>
      </c>
      <c r="I60" s="7" t="s">
        <v>32</v>
      </c>
      <c r="J60" s="7" t="s">
        <v>32</v>
      </c>
      <c r="K60" s="7" t="s">
        <v>32</v>
      </c>
      <c r="L60" s="7">
        <v>0</v>
      </c>
      <c r="M60" s="7" t="s">
        <v>32</v>
      </c>
      <c r="N60" s="7" t="s">
        <v>381</v>
      </c>
      <c r="O60" s="7" t="s">
        <v>382</v>
      </c>
      <c r="P60" s="7">
        <v>29</v>
      </c>
      <c r="Q60" s="7"/>
      <c r="R60" s="7" t="b">
        <v>1</v>
      </c>
      <c r="S60" s="7" t="s">
        <v>383</v>
      </c>
      <c r="T60" s="7"/>
      <c r="U60" s="7" t="s">
        <v>36</v>
      </c>
      <c r="V60" s="7" t="s">
        <v>32</v>
      </c>
      <c r="W60" s="7" t="s">
        <v>32</v>
      </c>
      <c r="X60" s="7" t="s">
        <v>32</v>
      </c>
      <c r="Y60" s="7" t="s">
        <v>32</v>
      </c>
      <c r="Z60" s="7" t="s">
        <v>32</v>
      </c>
      <c r="AA60" s="7" t="s">
        <v>32</v>
      </c>
      <c r="AB60" s="8">
        <v>9</v>
      </c>
    </row>
    <row r="61" spans="1:28" x14ac:dyDescent="0.3">
      <c r="A61" s="9"/>
      <c r="B61" s="10">
        <v>11701</v>
      </c>
      <c r="C61" s="10" t="s">
        <v>384</v>
      </c>
      <c r="D61" s="10" t="s">
        <v>385</v>
      </c>
      <c r="E61" s="10" t="s">
        <v>242</v>
      </c>
      <c r="F61" s="10" t="s">
        <v>30</v>
      </c>
      <c r="G61" s="10" t="s">
        <v>236</v>
      </c>
      <c r="H61" s="10" t="s">
        <v>32</v>
      </c>
      <c r="I61" s="10" t="s">
        <v>32</v>
      </c>
      <c r="J61" s="10" t="s">
        <v>32</v>
      </c>
      <c r="K61" s="10" t="s">
        <v>32</v>
      </c>
      <c r="L61" s="10">
        <v>25</v>
      </c>
      <c r="M61" s="10" t="s">
        <v>32</v>
      </c>
      <c r="N61" s="10" t="s">
        <v>386</v>
      </c>
      <c r="O61" s="10" t="s">
        <v>387</v>
      </c>
      <c r="P61" s="10">
        <v>112</v>
      </c>
      <c r="Q61" s="10"/>
      <c r="R61" s="10" t="b">
        <v>1</v>
      </c>
      <c r="S61" s="10" t="s">
        <v>388</v>
      </c>
      <c r="T61" s="10"/>
      <c r="U61" s="10" t="s">
        <v>36</v>
      </c>
      <c r="V61" s="10" t="s">
        <v>32</v>
      </c>
      <c r="W61" s="10" t="s">
        <v>32</v>
      </c>
      <c r="X61" s="10" t="s">
        <v>32</v>
      </c>
      <c r="Y61" s="10" t="s">
        <v>32</v>
      </c>
      <c r="Z61" s="10" t="s">
        <v>32</v>
      </c>
      <c r="AA61" s="10" t="s">
        <v>32</v>
      </c>
      <c r="AB61" s="11">
        <v>56</v>
      </c>
    </row>
    <row r="62" spans="1:28" x14ac:dyDescent="0.3">
      <c r="A62" s="6"/>
      <c r="B62" s="7">
        <v>11663</v>
      </c>
      <c r="C62" s="7" t="s">
        <v>389</v>
      </c>
      <c r="D62" s="7" t="s">
        <v>390</v>
      </c>
      <c r="E62" s="7" t="s">
        <v>249</v>
      </c>
      <c r="F62" s="7" t="s">
        <v>55</v>
      </c>
      <c r="G62" s="7" t="s">
        <v>391</v>
      </c>
      <c r="H62" s="7" t="s">
        <v>32</v>
      </c>
      <c r="I62" s="7" t="s">
        <v>32</v>
      </c>
      <c r="J62" s="7" t="s">
        <v>32</v>
      </c>
      <c r="K62" s="7" t="s">
        <v>32</v>
      </c>
      <c r="L62" s="7">
        <v>75</v>
      </c>
      <c r="M62" s="7" t="s">
        <v>32</v>
      </c>
      <c r="N62" s="7" t="s">
        <v>392</v>
      </c>
      <c r="O62" s="7" t="s">
        <v>393</v>
      </c>
      <c r="P62" s="7">
        <v>59</v>
      </c>
      <c r="Q62" s="7"/>
      <c r="R62" s="7" t="b">
        <v>1</v>
      </c>
      <c r="S62" s="7" t="s">
        <v>394</v>
      </c>
      <c r="T62" s="7"/>
      <c r="U62" s="7" t="s">
        <v>36</v>
      </c>
      <c r="V62" s="7" t="s">
        <v>32</v>
      </c>
      <c r="W62" s="7" t="s">
        <v>32</v>
      </c>
      <c r="X62" s="7" t="s">
        <v>32</v>
      </c>
      <c r="Y62" s="7" t="s">
        <v>32</v>
      </c>
      <c r="Z62" s="7" t="s">
        <v>32</v>
      </c>
      <c r="AA62" s="7" t="s">
        <v>32</v>
      </c>
      <c r="AB62" s="8">
        <v>68</v>
      </c>
    </row>
    <row r="63" spans="1:28" x14ac:dyDescent="0.3">
      <c r="A63" s="9"/>
      <c r="B63" s="10">
        <v>11662</v>
      </c>
      <c r="C63" s="10" t="s">
        <v>395</v>
      </c>
      <c r="D63" s="10" t="s">
        <v>396</v>
      </c>
      <c r="E63" s="10" t="s">
        <v>249</v>
      </c>
      <c r="F63" s="10" t="s">
        <v>30</v>
      </c>
      <c r="G63" s="10" t="s">
        <v>397</v>
      </c>
      <c r="H63" s="10" t="s">
        <v>32</v>
      </c>
      <c r="I63" s="10" t="s">
        <v>32</v>
      </c>
      <c r="J63" s="10" t="s">
        <v>32</v>
      </c>
      <c r="K63" s="10" t="s">
        <v>32</v>
      </c>
      <c r="L63" s="10">
        <v>10</v>
      </c>
      <c r="M63" s="10" t="s">
        <v>32</v>
      </c>
      <c r="N63" s="10" t="s">
        <v>398</v>
      </c>
      <c r="O63" s="10" t="s">
        <v>399</v>
      </c>
      <c r="P63" s="10">
        <v>58</v>
      </c>
      <c r="Q63" s="10"/>
      <c r="R63" s="10" t="b">
        <v>1</v>
      </c>
      <c r="S63" s="10" t="s">
        <v>400</v>
      </c>
      <c r="T63" s="10"/>
      <c r="U63" s="10" t="s">
        <v>36</v>
      </c>
      <c r="V63" s="10" t="s">
        <v>32</v>
      </c>
      <c r="W63" s="10" t="s">
        <v>32</v>
      </c>
      <c r="X63" s="10" t="s">
        <v>32</v>
      </c>
      <c r="Y63" s="10" t="s">
        <v>32</v>
      </c>
      <c r="Z63" s="10" t="s">
        <v>32</v>
      </c>
      <c r="AA63" s="10" t="s">
        <v>32</v>
      </c>
      <c r="AB63" s="11">
        <v>31</v>
      </c>
    </row>
    <row r="64" spans="1:28" x14ac:dyDescent="0.3">
      <c r="A64" s="6"/>
      <c r="B64" s="7">
        <v>11704</v>
      </c>
      <c r="C64" s="7" t="s">
        <v>401</v>
      </c>
      <c r="D64" s="7" t="s">
        <v>402</v>
      </c>
      <c r="E64" s="7" t="s">
        <v>256</v>
      </c>
      <c r="F64" s="7" t="s">
        <v>30</v>
      </c>
      <c r="G64" s="7" t="s">
        <v>397</v>
      </c>
      <c r="H64" s="7" t="s">
        <v>32</v>
      </c>
      <c r="I64" s="7" t="s">
        <v>32</v>
      </c>
      <c r="J64" s="7" t="s">
        <v>32</v>
      </c>
      <c r="K64" s="7" t="s">
        <v>32</v>
      </c>
      <c r="L64" s="7">
        <v>10</v>
      </c>
      <c r="M64" s="7" t="s">
        <v>32</v>
      </c>
      <c r="N64" s="7" t="s">
        <v>403</v>
      </c>
      <c r="O64" s="7" t="s">
        <v>404</v>
      </c>
      <c r="P64" s="7">
        <v>115</v>
      </c>
      <c r="Q64" s="7"/>
      <c r="R64" s="7" t="b">
        <v>1</v>
      </c>
      <c r="S64" s="7" t="s">
        <v>405</v>
      </c>
      <c r="T64" s="7"/>
      <c r="U64" s="7" t="s">
        <v>36</v>
      </c>
      <c r="V64" s="7" t="s">
        <v>32</v>
      </c>
      <c r="W64" s="7" t="s">
        <v>32</v>
      </c>
      <c r="X64" s="7" t="s">
        <v>32</v>
      </c>
      <c r="Y64" s="7" t="s">
        <v>32</v>
      </c>
      <c r="Z64" s="7" t="s">
        <v>32</v>
      </c>
      <c r="AA64" s="7" t="s">
        <v>32</v>
      </c>
      <c r="AB64" s="8">
        <v>60</v>
      </c>
    </row>
    <row r="65" spans="1:28" x14ac:dyDescent="0.3">
      <c r="A65" s="9"/>
      <c r="B65" s="10">
        <v>11672</v>
      </c>
      <c r="C65" s="10" t="s">
        <v>406</v>
      </c>
      <c r="D65" s="10" t="s">
        <v>407</v>
      </c>
      <c r="E65" s="10" t="s">
        <v>222</v>
      </c>
      <c r="F65" s="10" t="s">
        <v>40</v>
      </c>
      <c r="G65" s="10" t="s">
        <v>408</v>
      </c>
      <c r="H65" s="10" t="s">
        <v>32</v>
      </c>
      <c r="I65" s="10" t="s">
        <v>32</v>
      </c>
      <c r="J65" s="10" t="s">
        <v>32</v>
      </c>
      <c r="K65" s="10" t="s">
        <v>32</v>
      </c>
      <c r="L65" s="10">
        <v>0</v>
      </c>
      <c r="M65" s="10" t="s">
        <v>32</v>
      </c>
      <c r="N65" s="10" t="s">
        <v>409</v>
      </c>
      <c r="O65" s="10" t="s">
        <v>410</v>
      </c>
      <c r="P65" s="10">
        <v>150</v>
      </c>
      <c r="Q65" s="10"/>
      <c r="R65" s="10" t="b">
        <v>1</v>
      </c>
      <c r="S65" s="10" t="s">
        <v>411</v>
      </c>
      <c r="T65" s="10"/>
      <c r="U65" s="10" t="s">
        <v>36</v>
      </c>
      <c r="V65" s="10" t="s">
        <v>32</v>
      </c>
      <c r="W65" s="10" t="s">
        <v>32</v>
      </c>
      <c r="X65" s="10" t="s">
        <v>32</v>
      </c>
      <c r="Y65" s="10" t="s">
        <v>32</v>
      </c>
      <c r="Z65" s="10" t="s">
        <v>32</v>
      </c>
      <c r="AA65" s="10" t="s">
        <v>32</v>
      </c>
      <c r="AB65" s="11">
        <v>35</v>
      </c>
    </row>
    <row r="66" spans="1:28" x14ac:dyDescent="0.3">
      <c r="A66" s="6"/>
      <c r="B66" s="7">
        <v>11681</v>
      </c>
      <c r="C66" s="7" t="s">
        <v>412</v>
      </c>
      <c r="D66" s="7" t="s">
        <v>413</v>
      </c>
      <c r="E66" s="7" t="s">
        <v>414</v>
      </c>
      <c r="F66" s="7" t="s">
        <v>40</v>
      </c>
      <c r="G66" s="7" t="s">
        <v>415</v>
      </c>
      <c r="H66" s="7" t="s">
        <v>32</v>
      </c>
      <c r="I66" s="7" t="s">
        <v>32</v>
      </c>
      <c r="J66" s="7" t="s">
        <v>32</v>
      </c>
      <c r="K66" s="7" t="s">
        <v>32</v>
      </c>
      <c r="L66" s="7">
        <v>0</v>
      </c>
      <c r="M66" s="7" t="s">
        <v>32</v>
      </c>
      <c r="N66" s="7" t="s">
        <v>416</v>
      </c>
      <c r="O66" s="7" t="s">
        <v>417</v>
      </c>
      <c r="P66" s="7">
        <v>76</v>
      </c>
      <c r="Q66" s="7"/>
      <c r="R66" s="7" t="b">
        <v>1</v>
      </c>
      <c r="S66" s="7" t="s">
        <v>418</v>
      </c>
      <c r="T66" s="7"/>
      <c r="U66" s="7" t="s">
        <v>36</v>
      </c>
      <c r="V66" s="7" t="s">
        <v>32</v>
      </c>
      <c r="W66" s="7" t="s">
        <v>32</v>
      </c>
      <c r="X66" s="7" t="s">
        <v>32</v>
      </c>
      <c r="Y66" s="7" t="s">
        <v>32</v>
      </c>
      <c r="Z66" s="7" t="s">
        <v>32</v>
      </c>
      <c r="AA66" s="7" t="s">
        <v>32</v>
      </c>
      <c r="AB66" s="8">
        <v>41</v>
      </c>
    </row>
    <row r="67" spans="1:28" x14ac:dyDescent="0.3">
      <c r="A67" s="9"/>
      <c r="B67" s="10">
        <v>11682</v>
      </c>
      <c r="C67" s="10" t="s">
        <v>419</v>
      </c>
      <c r="D67" s="10" t="s">
        <v>420</v>
      </c>
      <c r="E67" s="10" t="s">
        <v>421</v>
      </c>
      <c r="F67" s="10" t="s">
        <v>30</v>
      </c>
      <c r="G67" s="10" t="s">
        <v>422</v>
      </c>
      <c r="H67" s="10" t="s">
        <v>32</v>
      </c>
      <c r="I67" s="10" t="s">
        <v>32</v>
      </c>
      <c r="J67" s="10" t="s">
        <v>32</v>
      </c>
      <c r="K67" s="10" t="s">
        <v>32</v>
      </c>
      <c r="L67" s="10">
        <v>0</v>
      </c>
      <c r="M67" s="10" t="s">
        <v>32</v>
      </c>
      <c r="N67" s="10" t="s">
        <v>423</v>
      </c>
      <c r="O67" s="10" t="s">
        <v>424</v>
      </c>
      <c r="P67" s="10">
        <v>77</v>
      </c>
      <c r="Q67" s="10"/>
      <c r="R67" s="10" t="b">
        <v>1</v>
      </c>
      <c r="S67" s="10" t="s">
        <v>425</v>
      </c>
      <c r="T67" s="10"/>
      <c r="U67" s="10" t="s">
        <v>36</v>
      </c>
      <c r="V67" s="10" t="s">
        <v>32</v>
      </c>
      <c r="W67" s="10" t="s">
        <v>32</v>
      </c>
      <c r="X67" s="10" t="s">
        <v>32</v>
      </c>
      <c r="Y67" s="10" t="s">
        <v>32</v>
      </c>
      <c r="Z67" s="10" t="s">
        <v>32</v>
      </c>
      <c r="AA67" s="10" t="s">
        <v>32</v>
      </c>
      <c r="AB67" s="11">
        <v>42</v>
      </c>
    </row>
    <row r="68" spans="1:28" x14ac:dyDescent="0.3">
      <c r="A68" s="6"/>
      <c r="B68" s="7">
        <v>11687</v>
      </c>
      <c r="C68" s="7" t="s">
        <v>426</v>
      </c>
      <c r="D68" s="7" t="s">
        <v>427</v>
      </c>
      <c r="E68" s="7" t="s">
        <v>428</v>
      </c>
      <c r="F68" s="7" t="s">
        <v>30</v>
      </c>
      <c r="G68" s="7" t="s">
        <v>429</v>
      </c>
      <c r="H68" s="7" t="s">
        <v>32</v>
      </c>
      <c r="I68" s="7" t="s">
        <v>32</v>
      </c>
      <c r="J68" s="7" t="s">
        <v>32</v>
      </c>
      <c r="K68" s="7" t="s">
        <v>32</v>
      </c>
      <c r="L68" s="7">
        <v>0</v>
      </c>
      <c r="M68" s="7" t="s">
        <v>32</v>
      </c>
      <c r="N68" s="7" t="s">
        <v>430</v>
      </c>
      <c r="O68" s="7" t="s">
        <v>431</v>
      </c>
      <c r="P68" s="7">
        <v>88</v>
      </c>
      <c r="Q68" s="7"/>
      <c r="R68" s="7" t="b">
        <v>1</v>
      </c>
      <c r="S68" s="7" t="s">
        <v>432</v>
      </c>
      <c r="T68" s="7"/>
      <c r="U68" s="7" t="s">
        <v>36</v>
      </c>
      <c r="V68" s="7" t="s">
        <v>32</v>
      </c>
      <c r="W68" s="7" t="s">
        <v>32</v>
      </c>
      <c r="X68" s="7" t="s">
        <v>32</v>
      </c>
      <c r="Y68" s="7" t="s">
        <v>32</v>
      </c>
      <c r="Z68" s="7" t="s">
        <v>32</v>
      </c>
      <c r="AA68" s="7" t="s">
        <v>32</v>
      </c>
      <c r="AB68" s="8">
        <v>45</v>
      </c>
    </row>
    <row r="69" spans="1:28" x14ac:dyDescent="0.3">
      <c r="A69" s="9"/>
      <c r="B69" s="10">
        <v>11702</v>
      </c>
      <c r="C69" s="10" t="s">
        <v>433</v>
      </c>
      <c r="D69" s="10" t="s">
        <v>434</v>
      </c>
      <c r="E69" s="10" t="s">
        <v>435</v>
      </c>
      <c r="F69" s="10" t="s">
        <v>40</v>
      </c>
      <c r="G69" s="10" t="s">
        <v>436</v>
      </c>
      <c r="H69" s="10" t="s">
        <v>32</v>
      </c>
      <c r="I69" s="10" t="s">
        <v>32</v>
      </c>
      <c r="J69" s="10" t="s">
        <v>32</v>
      </c>
      <c r="K69" s="10" t="s">
        <v>32</v>
      </c>
      <c r="L69" s="10">
        <v>0</v>
      </c>
      <c r="M69" s="10" t="s">
        <v>32</v>
      </c>
      <c r="N69" s="10" t="s">
        <v>437</v>
      </c>
      <c r="O69" s="10" t="s">
        <v>438</v>
      </c>
      <c r="P69" s="10">
        <v>113</v>
      </c>
      <c r="Q69" s="10"/>
      <c r="R69" s="10" t="b">
        <v>1</v>
      </c>
      <c r="S69" s="10" t="s">
        <v>439</v>
      </c>
      <c r="T69" s="10"/>
      <c r="U69" s="10" t="s">
        <v>36</v>
      </c>
      <c r="V69" s="10" t="s">
        <v>32</v>
      </c>
      <c r="W69" s="10" t="s">
        <v>32</v>
      </c>
      <c r="X69" s="10" t="s">
        <v>32</v>
      </c>
      <c r="Y69" s="10" t="s">
        <v>32</v>
      </c>
      <c r="Z69" s="10" t="s">
        <v>32</v>
      </c>
      <c r="AA69" s="10" t="s">
        <v>32</v>
      </c>
      <c r="AB69" s="11">
        <v>58</v>
      </c>
    </row>
    <row r="70" spans="1:28" x14ac:dyDescent="0.3">
      <c r="A70" s="6"/>
      <c r="B70" s="7">
        <v>11649</v>
      </c>
      <c r="C70" s="7" t="s">
        <v>440</v>
      </c>
      <c r="D70" s="7" t="s">
        <v>441</v>
      </c>
      <c r="E70" s="7" t="s">
        <v>39</v>
      </c>
      <c r="F70" s="7" t="s">
        <v>40</v>
      </c>
      <c r="G70" s="7" t="s">
        <v>442</v>
      </c>
      <c r="H70" s="7" t="s">
        <v>32</v>
      </c>
      <c r="I70" s="7" t="s">
        <v>32</v>
      </c>
      <c r="J70" s="7" t="s">
        <v>32</v>
      </c>
      <c r="K70" s="7" t="s">
        <v>32</v>
      </c>
      <c r="L70" s="7">
        <v>400</v>
      </c>
      <c r="M70" s="7" t="s">
        <v>32</v>
      </c>
      <c r="N70" s="7" t="s">
        <v>443</v>
      </c>
      <c r="O70" s="7" t="s">
        <v>444</v>
      </c>
      <c r="P70" s="7">
        <v>46</v>
      </c>
      <c r="Q70" s="7"/>
      <c r="R70" s="7" t="b">
        <v>1</v>
      </c>
      <c r="S70" s="7" t="s">
        <v>445</v>
      </c>
      <c r="T70" s="7"/>
      <c r="U70" s="7" t="s">
        <v>36</v>
      </c>
      <c r="V70" s="7" t="s">
        <v>32</v>
      </c>
      <c r="W70" s="7" t="s">
        <v>32</v>
      </c>
      <c r="X70" s="7" t="s">
        <v>32</v>
      </c>
      <c r="Y70" s="7" t="s">
        <v>32</v>
      </c>
      <c r="Z70" s="7" t="s">
        <v>32</v>
      </c>
      <c r="AA70" s="7" t="s">
        <v>32</v>
      </c>
      <c r="AB70" s="8">
        <v>70</v>
      </c>
    </row>
    <row r="71" spans="1:28" x14ac:dyDescent="0.3">
      <c r="A71" s="9"/>
      <c r="B71" s="10">
        <v>11678</v>
      </c>
      <c r="C71" s="10" t="s">
        <v>446</v>
      </c>
      <c r="D71" s="10" t="s">
        <v>447</v>
      </c>
      <c r="E71" s="10" t="s">
        <v>436</v>
      </c>
      <c r="F71" s="10" t="s">
        <v>40</v>
      </c>
      <c r="G71" s="10" t="s">
        <v>448</v>
      </c>
      <c r="H71" s="10" t="s">
        <v>32</v>
      </c>
      <c r="I71" s="10" t="s">
        <v>32</v>
      </c>
      <c r="J71" s="10" t="s">
        <v>32</v>
      </c>
      <c r="K71" s="10" t="s">
        <v>32</v>
      </c>
      <c r="L71" s="10">
        <v>0</v>
      </c>
      <c r="M71" s="10" t="s">
        <v>32</v>
      </c>
      <c r="N71" s="10" t="s">
        <v>449</v>
      </c>
      <c r="O71" s="10" t="s">
        <v>450</v>
      </c>
      <c r="P71" s="10">
        <v>73</v>
      </c>
      <c r="Q71" s="10"/>
      <c r="R71" s="10" t="b">
        <v>1</v>
      </c>
      <c r="S71" s="10" t="s">
        <v>451</v>
      </c>
      <c r="T71" s="10"/>
      <c r="U71" s="10" t="s">
        <v>36</v>
      </c>
      <c r="V71" s="10" t="s">
        <v>32</v>
      </c>
      <c r="W71" s="10" t="s">
        <v>32</v>
      </c>
      <c r="X71" s="10" t="s">
        <v>32</v>
      </c>
      <c r="Y71" s="10" t="s">
        <v>32</v>
      </c>
      <c r="Z71" s="10" t="s">
        <v>32</v>
      </c>
      <c r="AA71" s="10" t="s">
        <v>32</v>
      </c>
      <c r="AB71" s="11">
        <v>69</v>
      </c>
    </row>
    <row r="72" spans="1:28" x14ac:dyDescent="0.3">
      <c r="A72" s="6"/>
      <c r="B72" s="7">
        <v>11676</v>
      </c>
      <c r="C72" s="7" t="s">
        <v>452</v>
      </c>
      <c r="D72" s="7" t="s">
        <v>453</v>
      </c>
      <c r="E72" s="7" t="s">
        <v>436</v>
      </c>
      <c r="F72" s="7" t="s">
        <v>40</v>
      </c>
      <c r="G72" s="7" t="s">
        <v>454</v>
      </c>
      <c r="H72" s="7" t="s">
        <v>32</v>
      </c>
      <c r="I72" s="7" t="s">
        <v>32</v>
      </c>
      <c r="J72" s="7" t="s">
        <v>32</v>
      </c>
      <c r="K72" s="7" t="s">
        <v>32</v>
      </c>
      <c r="L72" s="7">
        <v>0</v>
      </c>
      <c r="M72" s="7" t="s">
        <v>32</v>
      </c>
      <c r="N72" s="7" t="s">
        <v>455</v>
      </c>
      <c r="O72" s="7" t="s">
        <v>456</v>
      </c>
      <c r="P72" s="7">
        <v>69</v>
      </c>
      <c r="Q72" s="7"/>
      <c r="R72" s="7" t="b">
        <v>1</v>
      </c>
      <c r="S72" s="7" t="s">
        <v>457</v>
      </c>
      <c r="T72" s="7"/>
      <c r="U72" s="7" t="s">
        <v>36</v>
      </c>
      <c r="V72" s="7" t="s">
        <v>32</v>
      </c>
      <c r="W72" s="7" t="s">
        <v>32</v>
      </c>
      <c r="X72" s="7" t="s">
        <v>32</v>
      </c>
      <c r="Y72" s="7" t="s">
        <v>32</v>
      </c>
      <c r="Z72" s="7" t="s">
        <v>32</v>
      </c>
      <c r="AA72" s="7" t="s">
        <v>32</v>
      </c>
      <c r="AB72" s="8">
        <v>71</v>
      </c>
    </row>
    <row r="73" spans="1:28" x14ac:dyDescent="0.3">
      <c r="A73" s="1"/>
      <c r="B73" s="2">
        <v>11677</v>
      </c>
      <c r="C73" s="2" t="s">
        <v>458</v>
      </c>
      <c r="D73" s="2" t="s">
        <v>459</v>
      </c>
      <c r="E73" s="2" t="s">
        <v>436</v>
      </c>
      <c r="F73" s="2" t="s">
        <v>40</v>
      </c>
      <c r="G73" s="2" t="s">
        <v>460</v>
      </c>
      <c r="H73" s="2" t="s">
        <v>32</v>
      </c>
      <c r="I73" s="2" t="s">
        <v>32</v>
      </c>
      <c r="J73" s="2" t="s">
        <v>32</v>
      </c>
      <c r="K73" s="2" t="s">
        <v>32</v>
      </c>
      <c r="L73" s="2">
        <v>0</v>
      </c>
      <c r="M73" s="2" t="s">
        <v>32</v>
      </c>
      <c r="N73" s="2" t="s">
        <v>461</v>
      </c>
      <c r="O73" s="2" t="s">
        <v>462</v>
      </c>
      <c r="P73" s="2">
        <v>71</v>
      </c>
      <c r="Q73" s="2"/>
      <c r="R73" s="2" t="b">
        <v>1</v>
      </c>
      <c r="S73" s="2" t="s">
        <v>463</v>
      </c>
      <c r="T73" s="2"/>
      <c r="U73" s="2" t="s">
        <v>36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1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7"/>
  <sheetViews>
    <sheetView workbookViewId="0">
      <selection activeCell="A2" sqref="A2"/>
    </sheetView>
    <sheetView workbookViewId="1">
      <selection activeCell="F1" sqref="F1:F1048576"/>
    </sheetView>
  </sheetViews>
  <sheetFormatPr defaultRowHeight="14.4" x14ac:dyDescent="0.3"/>
  <cols>
    <col min="1" max="1" width="27.77734375" bestFit="1" customWidth="1"/>
    <col min="2" max="2" width="35.5546875" bestFit="1" customWidth="1"/>
    <col min="3" max="3" width="59.6640625" hidden="1" customWidth="1"/>
    <col min="4" max="5" width="0" hidden="1" customWidth="1"/>
  </cols>
  <sheetData>
    <row r="1" spans="1:8" x14ac:dyDescent="0.3">
      <c r="A1" s="20" t="s">
        <v>465</v>
      </c>
      <c r="B1" s="21" t="s">
        <v>466</v>
      </c>
      <c r="C1" t="s">
        <v>629</v>
      </c>
      <c r="D1" t="s">
        <v>630</v>
      </c>
      <c r="E1" t="s">
        <v>631</v>
      </c>
      <c r="F1" t="s">
        <v>632</v>
      </c>
      <c r="H1">
        <f>COUNTA(F2:F87)-COUNTIFS(F2:F87,"")</f>
        <v>15</v>
      </c>
    </row>
    <row r="2" spans="1:8" ht="27" x14ac:dyDescent="0.3">
      <c r="A2" s="13" t="s">
        <v>467</v>
      </c>
      <c r="B2" s="14" t="s">
        <v>468</v>
      </c>
      <c r="C2" t="str">
        <f>[1]!strSimLookup(B2,Sheet2!$D$1:$D$73,0)</f>
        <v>American Express Blue Cash Everyday</v>
      </c>
      <c r="D2">
        <f>[1]!strSim(C2,B2)</f>
        <v>0.36</v>
      </c>
      <c r="E2" t="b">
        <f>D2&gt;0.5</f>
        <v>0</v>
      </c>
      <c r="F2" t="s">
        <v>633</v>
      </c>
    </row>
    <row r="3" spans="1:8" ht="27" x14ac:dyDescent="0.3">
      <c r="A3" s="13" t="s">
        <v>469</v>
      </c>
      <c r="B3" s="14" t="s">
        <v>470</v>
      </c>
      <c r="C3" t="str">
        <f>[1]!strSimLookup(B3,Sheet2!$D$1:$D$73,0)</f>
        <v>American Express Blue Cash Everyday</v>
      </c>
      <c r="D3">
        <f>[1]!strSim(C3,B3)</f>
        <v>0.68</v>
      </c>
      <c r="E3" t="b">
        <f t="shared" ref="E3:E66" si="0">D3&gt;0.5</f>
        <v>1</v>
      </c>
      <c r="F3" t="s">
        <v>189</v>
      </c>
    </row>
    <row r="4" spans="1:8" ht="27" x14ac:dyDescent="0.3">
      <c r="A4" s="13" t="s">
        <v>471</v>
      </c>
      <c r="B4" s="14" t="s">
        <v>472</v>
      </c>
      <c r="C4" t="str">
        <f>[1]!strSimLookup(B4,Sheet2!$D$1:$D$73,0)</f>
        <v>American Express Blue Cash Preferred</v>
      </c>
      <c r="D4">
        <f>[1]!strSim(C4,B4)</f>
        <v>0.69230769230769229</v>
      </c>
      <c r="E4" t="b">
        <f t="shared" si="0"/>
        <v>1</v>
      </c>
      <c r="F4" t="s">
        <v>75</v>
      </c>
    </row>
    <row r="5" spans="1:8" ht="27" x14ac:dyDescent="0.3">
      <c r="A5" s="13" t="s">
        <v>473</v>
      </c>
      <c r="B5" s="14" t="s">
        <v>474</v>
      </c>
      <c r="C5" t="str">
        <f>[1]!strSimLookup(B5,Sheet2!$D$1:$D$73,0)</f>
        <v>Wells Fargo Propel American Express</v>
      </c>
      <c r="D5">
        <f>[1]!strSim(C5,B5)</f>
        <v>0.16</v>
      </c>
      <c r="E5" t="b">
        <f t="shared" si="0"/>
        <v>0</v>
      </c>
      <c r="F5" t="s">
        <v>633</v>
      </c>
    </row>
    <row r="6" spans="1:8" ht="27" x14ac:dyDescent="0.3">
      <c r="A6" s="13" t="s">
        <v>475</v>
      </c>
      <c r="B6" s="14" t="s">
        <v>476</v>
      </c>
      <c r="C6" t="str">
        <f>[1]!strSimLookup(B6,Sheet2!$D$1:$D$73,0)</f>
        <v>USAA Rewards American Express</v>
      </c>
      <c r="D6">
        <f>[1]!strSim(C6,B6)</f>
        <v>0.41860465116279072</v>
      </c>
      <c r="E6" t="b">
        <f t="shared" si="0"/>
        <v>0</v>
      </c>
      <c r="F6" t="s">
        <v>633</v>
      </c>
    </row>
    <row r="7" spans="1:8" ht="27" x14ac:dyDescent="0.3">
      <c r="A7" s="13" t="s">
        <v>477</v>
      </c>
      <c r="B7" s="14" t="s">
        <v>478</v>
      </c>
      <c r="C7" t="str">
        <f>[1]!strSimLookup(B7,Sheet2!$D$1:$D$73,0)</f>
        <v>American Express Blue Cash Preferred</v>
      </c>
      <c r="D7">
        <f>[1]!strSim(C7,B7)</f>
        <v>0.44444444444444442</v>
      </c>
      <c r="E7" t="b">
        <f t="shared" si="0"/>
        <v>0</v>
      </c>
      <c r="F7" t="s">
        <v>633</v>
      </c>
    </row>
    <row r="8" spans="1:8" ht="27" x14ac:dyDescent="0.3">
      <c r="A8" s="13" t="s">
        <v>479</v>
      </c>
      <c r="B8" s="14" t="s">
        <v>480</v>
      </c>
      <c r="C8" t="str">
        <f>[1]!strSimLookup(B8,Sheet2!$D$1:$D$73,0)</f>
        <v>Wells Fargo Propel American Express</v>
      </c>
      <c r="D8">
        <f>[1]!strSim(C8,B8)</f>
        <v>0.15384615384615385</v>
      </c>
      <c r="E8" t="b">
        <f t="shared" si="0"/>
        <v>0</v>
      </c>
      <c r="F8" t="s">
        <v>633</v>
      </c>
    </row>
    <row r="9" spans="1:8" x14ac:dyDescent="0.3">
      <c r="A9" s="13" t="s">
        <v>481</v>
      </c>
      <c r="B9" s="14" t="s">
        <v>482</v>
      </c>
      <c r="C9" t="str">
        <f>[1]!strSimLookup(B9,Sheet2!$D$1:$D$73,0)</f>
        <v>Citi Double Cash Card</v>
      </c>
      <c r="D9">
        <f>[1]!strSim(C9,B9)</f>
        <v>0.9285714285714286</v>
      </c>
      <c r="E9" t="b">
        <f t="shared" si="0"/>
        <v>1</v>
      </c>
      <c r="F9" t="s">
        <v>228</v>
      </c>
    </row>
    <row r="10" spans="1:8" x14ac:dyDescent="0.3">
      <c r="A10" s="13" t="s">
        <v>483</v>
      </c>
      <c r="B10" s="14" t="s">
        <v>484</v>
      </c>
      <c r="C10" t="str">
        <f>[1]!strSimLookup(B10,Sheet2!$D$1:$D$73,0)</f>
        <v>Citi Double Cash Card</v>
      </c>
      <c r="D10">
        <f>[1]!strSim(C10,B10)</f>
        <v>0.4</v>
      </c>
      <c r="E10" t="b">
        <f t="shared" si="0"/>
        <v>0</v>
      </c>
      <c r="F10" t="s">
        <v>633</v>
      </c>
    </row>
    <row r="11" spans="1:8" x14ac:dyDescent="0.3">
      <c r="A11" s="13" t="s">
        <v>485</v>
      </c>
      <c r="B11" s="14" t="s">
        <v>486</v>
      </c>
      <c r="C11" t="str">
        <f>[1]!strSimLookup(B11,Sheet2!$D$1:$D$73,0)</f>
        <v>Citi Costco Anywhere Visa</v>
      </c>
      <c r="D11">
        <f>[1]!strSim(C11,B11)</f>
        <v>0.83333333333333337</v>
      </c>
      <c r="E11" t="b">
        <f t="shared" si="0"/>
        <v>1</v>
      </c>
      <c r="F11" t="s">
        <v>134</v>
      </c>
    </row>
    <row r="12" spans="1:8" x14ac:dyDescent="0.3">
      <c r="A12" s="13" t="s">
        <v>487</v>
      </c>
      <c r="B12" s="14" t="s">
        <v>488</v>
      </c>
      <c r="C12" t="str">
        <f>[1]!strSimLookup(B12,Sheet2!$D$1:$D$73,0)</f>
        <v>Citi Prestige</v>
      </c>
      <c r="D12">
        <f>[1]!strSim(C12,B12)</f>
        <v>1</v>
      </c>
      <c r="E12" t="b">
        <f t="shared" si="0"/>
        <v>1</v>
      </c>
      <c r="F12" t="s">
        <v>441</v>
      </c>
    </row>
    <row r="13" spans="1:8" ht="27" x14ac:dyDescent="0.3">
      <c r="A13" s="13" t="s">
        <v>489</v>
      </c>
      <c r="B13" s="14" t="s">
        <v>490</v>
      </c>
      <c r="C13" t="str">
        <f>[1]!strSimLookup(B13,Sheet2!$D$1:$D$73,0)</f>
        <v>Capital One QuicksilverOne</v>
      </c>
      <c r="D13">
        <f>[1]!strSim(C13,B13)</f>
        <v>0.95238095238095233</v>
      </c>
      <c r="E13" t="b">
        <f t="shared" si="0"/>
        <v>1</v>
      </c>
      <c r="F13" t="s">
        <v>373</v>
      </c>
    </row>
    <row r="14" spans="1:8" x14ac:dyDescent="0.3">
      <c r="A14" s="13" t="s">
        <v>491</v>
      </c>
      <c r="B14" s="14" t="s">
        <v>492</v>
      </c>
      <c r="C14" t="str">
        <f>[1]!strSimLookup(B14,Sheet2!$D$1:$D$73,0)</f>
        <v>Capital One Journey Student Rewards Credit Card</v>
      </c>
      <c r="D14">
        <f>[1]!strSim(C14,B14)</f>
        <v>0.375</v>
      </c>
      <c r="E14" t="b">
        <f t="shared" si="0"/>
        <v>0</v>
      </c>
      <c r="F14" t="s">
        <v>633</v>
      </c>
    </row>
    <row r="15" spans="1:8" ht="27" x14ac:dyDescent="0.3">
      <c r="A15" s="13" t="s">
        <v>493</v>
      </c>
      <c r="B15" s="14" t="s">
        <v>494</v>
      </c>
      <c r="C15" t="str">
        <f>[1]!strSimLookup(B15,Sheet2!$D$1:$D$73,0)</f>
        <v>Capital One Quicksilver</v>
      </c>
      <c r="D15">
        <f>[1]!strSim(C15,B15)</f>
        <v>0.94444444444444442</v>
      </c>
      <c r="E15" t="b">
        <f t="shared" si="0"/>
        <v>1</v>
      </c>
      <c r="F15" t="s">
        <v>214</v>
      </c>
    </row>
    <row r="16" spans="1:8" ht="27" x14ac:dyDescent="0.3">
      <c r="A16" s="13" t="s">
        <v>495</v>
      </c>
      <c r="B16" s="14" t="s">
        <v>496</v>
      </c>
      <c r="C16" t="str">
        <f>[1]!strSimLookup(B16,Sheet2!$D$1:$D$73,0)</f>
        <v>Capital One Journey Student Rewards Credit Card</v>
      </c>
      <c r="D16">
        <f>[1]!strSim(C16,B16)</f>
        <v>0.75</v>
      </c>
      <c r="E16" t="b">
        <f t="shared" si="0"/>
        <v>1</v>
      </c>
      <c r="F16" t="s">
        <v>379</v>
      </c>
    </row>
    <row r="17" spans="1:6" ht="27" x14ac:dyDescent="0.3">
      <c r="A17" s="13" t="s">
        <v>497</v>
      </c>
      <c r="B17" s="14" t="s">
        <v>498</v>
      </c>
      <c r="C17" t="str">
        <f>[1]!strSimLookup(B17,Sheet2!$D$1:$D$73,0)</f>
        <v>Capital One Journey Student Rewards Credit Card</v>
      </c>
      <c r="D17">
        <f>[1]!strSim(C17,B17)</f>
        <v>0.73333333333333328</v>
      </c>
      <c r="E17" t="b">
        <f t="shared" si="0"/>
        <v>1</v>
      </c>
      <c r="F17" t="s">
        <v>379</v>
      </c>
    </row>
    <row r="18" spans="1:6" x14ac:dyDescent="0.3">
      <c r="A18" s="13" t="s">
        <v>499</v>
      </c>
      <c r="B18" s="14" t="s">
        <v>500</v>
      </c>
      <c r="C18" t="str">
        <f>[1]!strSimLookup(B18,Sheet2!$D$1:$D$73,0)</f>
        <v>Chase Sapphire Preferred</v>
      </c>
      <c r="D18">
        <f>[1]!strSim(C18,B18)</f>
        <v>1</v>
      </c>
      <c r="E18" t="b">
        <f t="shared" si="0"/>
        <v>1</v>
      </c>
      <c r="F18" t="s">
        <v>28</v>
      </c>
    </row>
    <row r="19" spans="1:6" x14ac:dyDescent="0.3">
      <c r="A19" s="13" t="s">
        <v>501</v>
      </c>
      <c r="B19" s="14" t="s">
        <v>502</v>
      </c>
      <c r="C19" t="str">
        <f>[1]!strSimLookup(B19,Sheet2!$D$1:$D$73,0)</f>
        <v>Chase Freedom</v>
      </c>
      <c r="D19">
        <f>[1]!strSim(C19,B19)</f>
        <v>1</v>
      </c>
      <c r="E19" t="b">
        <f t="shared" si="0"/>
        <v>1</v>
      </c>
      <c r="F19" t="s">
        <v>177</v>
      </c>
    </row>
    <row r="20" spans="1:6" x14ac:dyDescent="0.3">
      <c r="A20" s="13" t="s">
        <v>503</v>
      </c>
      <c r="B20" s="14" t="s">
        <v>504</v>
      </c>
      <c r="C20" t="str">
        <f>[1]!strSimLookup(B20,Sheet2!$D$1:$D$73,0)</f>
        <v>Chase Freedom Unlimited</v>
      </c>
      <c r="D20">
        <f>[1]!strSim(C20,B20)</f>
        <v>1</v>
      </c>
      <c r="E20" t="b">
        <f t="shared" si="0"/>
        <v>1</v>
      </c>
      <c r="F20" t="s">
        <v>171</v>
      </c>
    </row>
    <row r="21" spans="1:6" ht="27" x14ac:dyDescent="0.3">
      <c r="A21" s="15" t="s">
        <v>505</v>
      </c>
      <c r="B21" s="16" t="s">
        <v>506</v>
      </c>
      <c r="C21" t="str">
        <f>[1]!strSimLookup(B21,Sheet2!$D$1:$D$73,0)</f>
        <v>American Express Blue Cash Preferred</v>
      </c>
      <c r="D21">
        <f>[1]!strSim(C21,B21)</f>
        <v>0.40740740740740738</v>
      </c>
      <c r="E21" t="b">
        <f t="shared" si="0"/>
        <v>0</v>
      </c>
      <c r="F21" t="s">
        <v>633</v>
      </c>
    </row>
    <row r="22" spans="1:6" ht="27" x14ac:dyDescent="0.3">
      <c r="A22" s="15" t="s">
        <v>507</v>
      </c>
      <c r="B22" s="16" t="s">
        <v>508</v>
      </c>
      <c r="C22" t="str">
        <f>[1]!strSimLookup(B22,Sheet2!$D$1:$D$73,0)</f>
        <v>American Express Blue Cash Preferred</v>
      </c>
      <c r="D22">
        <f>[1]!strSim(C22,B22)</f>
        <v>0.30769230769230771</v>
      </c>
      <c r="E22" t="b">
        <f t="shared" si="0"/>
        <v>0</v>
      </c>
      <c r="F22" t="s">
        <v>633</v>
      </c>
    </row>
    <row r="23" spans="1:6" ht="27" x14ac:dyDescent="0.3">
      <c r="A23" s="15" t="s">
        <v>509</v>
      </c>
      <c r="B23" s="16" t="s">
        <v>510</v>
      </c>
      <c r="C23" t="str">
        <f>[1]!strSimLookup(B23,Sheet2!$D$1:$D$73,0)</f>
        <v>USAA Rewards American Express</v>
      </c>
      <c r="D23">
        <f>[1]!strSim(C23,B23)</f>
        <v>0.38095238095238093</v>
      </c>
      <c r="E23" t="b">
        <f t="shared" si="0"/>
        <v>0</v>
      </c>
      <c r="F23" t="s">
        <v>633</v>
      </c>
    </row>
    <row r="24" spans="1:6" ht="27" x14ac:dyDescent="0.3">
      <c r="A24" s="15" t="s">
        <v>511</v>
      </c>
      <c r="B24" s="16" t="s">
        <v>512</v>
      </c>
      <c r="C24" t="str">
        <f>[1]!strSimLookup(B24,Sheet2!$D$1:$D$73,0)</f>
        <v>USAA Cashback Rewards Plus American Express</v>
      </c>
      <c r="D24">
        <f>[1]!strSim(C24,B24)</f>
        <v>0.34920634920634919</v>
      </c>
      <c r="E24" t="b">
        <f t="shared" si="0"/>
        <v>0</v>
      </c>
      <c r="F24" t="s">
        <v>633</v>
      </c>
    </row>
    <row r="25" spans="1:6" x14ac:dyDescent="0.3">
      <c r="A25" s="15" t="s">
        <v>513</v>
      </c>
      <c r="B25" s="16" t="s">
        <v>514</v>
      </c>
      <c r="C25" t="str">
        <f>[1]!strSimLookup(B25,Sheet2!$D$1:$D$73,0)</f>
        <v>US Bank Cash 365 American Express</v>
      </c>
      <c r="D25">
        <f>[1]!strSim(C25,B25)</f>
        <v>0.73913043478260865</v>
      </c>
      <c r="E25" t="b">
        <f t="shared" si="0"/>
        <v>1</v>
      </c>
      <c r="F25" t="s">
        <v>320</v>
      </c>
    </row>
    <row r="26" spans="1:6" ht="27" x14ac:dyDescent="0.3">
      <c r="A26" s="15" t="s">
        <v>515</v>
      </c>
      <c r="B26" s="16" t="s">
        <v>516</v>
      </c>
      <c r="C26" t="str">
        <f>[1]!strSimLookup(B26,Sheet2!$D$1:$D$73,0)</f>
        <v>USAA Cashback Rewards Plus American Express</v>
      </c>
      <c r="D26">
        <f>[1]!strSim(C26,B26)</f>
        <v>0.1875</v>
      </c>
      <c r="E26" t="b">
        <f t="shared" si="0"/>
        <v>0</v>
      </c>
      <c r="F26" t="s">
        <v>633</v>
      </c>
    </row>
    <row r="27" spans="1:6" ht="27" x14ac:dyDescent="0.3">
      <c r="A27" s="15" t="s">
        <v>517</v>
      </c>
      <c r="B27" s="16" t="s">
        <v>518</v>
      </c>
      <c r="C27" t="str">
        <f>[1]!strSimLookup(B27,Sheet2!$D$1:$D$73,0)</f>
        <v>Wells Fargo Propel American Express</v>
      </c>
      <c r="D27">
        <f>[1]!strSim(C27,B27)</f>
        <v>0.15384615384615385</v>
      </c>
      <c r="E27" t="b">
        <f t="shared" si="0"/>
        <v>0</v>
      </c>
      <c r="F27" t="s">
        <v>633</v>
      </c>
    </row>
    <row r="28" spans="1:6" x14ac:dyDescent="0.3">
      <c r="A28" s="15" t="s">
        <v>519</v>
      </c>
      <c r="B28" s="16" t="s">
        <v>520</v>
      </c>
      <c r="C28" t="str">
        <f>[1]!strSimLookup(B28,Sheet2!$D$1:$D$73,0)</f>
        <v>American Express Blue Cash Everyday</v>
      </c>
      <c r="D28">
        <f>[1]!strSim(C28,B28)</f>
        <v>0.76470588235294112</v>
      </c>
      <c r="E28" t="b">
        <f t="shared" si="0"/>
        <v>1</v>
      </c>
      <c r="F28" t="s">
        <v>189</v>
      </c>
    </row>
    <row r="29" spans="1:6" ht="27" x14ac:dyDescent="0.3">
      <c r="A29" s="15" t="s">
        <v>521</v>
      </c>
      <c r="B29" s="16" t="s">
        <v>522</v>
      </c>
      <c r="C29" t="str">
        <f>[1]!strSimLookup(B29,Sheet2!$D$1:$D$73,0)</f>
        <v>USAA Rewards American Express</v>
      </c>
      <c r="D29">
        <f>[1]!strSim(C29,B29)</f>
        <v>0.38095238095238093</v>
      </c>
      <c r="E29" t="b">
        <f t="shared" si="0"/>
        <v>0</v>
      </c>
      <c r="F29" t="s">
        <v>633</v>
      </c>
    </row>
    <row r="30" spans="1:6" ht="27" x14ac:dyDescent="0.3">
      <c r="A30" s="15" t="s">
        <v>523</v>
      </c>
      <c r="B30" s="16" t="s">
        <v>524</v>
      </c>
      <c r="C30" t="str">
        <f>[1]!strSimLookup(B30,Sheet2!$D$1:$D$73,0)</f>
        <v>USAA Cashback Rewards Plus American Express</v>
      </c>
      <c r="D30">
        <f>[1]!strSim(C30,B30)</f>
        <v>0.55172413793103448</v>
      </c>
      <c r="E30" t="b">
        <f t="shared" si="0"/>
        <v>1</v>
      </c>
    </row>
    <row r="31" spans="1:6" ht="27" x14ac:dyDescent="0.3">
      <c r="A31" s="15" t="s">
        <v>525</v>
      </c>
      <c r="B31" s="16" t="s">
        <v>526</v>
      </c>
      <c r="C31" t="str">
        <f>[1]!strSimLookup(B31,Sheet2!$D$1:$D$73,0)</f>
        <v>USAA Cashback Rewards Plus American Express</v>
      </c>
      <c r="D31">
        <f>[1]!strSim(C31,B31)</f>
        <v>0.45161290322580644</v>
      </c>
      <c r="E31" t="b">
        <f t="shared" si="0"/>
        <v>0</v>
      </c>
      <c r="F31" t="s">
        <v>633</v>
      </c>
    </row>
    <row r="32" spans="1:6" ht="27" x14ac:dyDescent="0.3">
      <c r="A32" s="15" t="s">
        <v>527</v>
      </c>
      <c r="B32" s="16" t="s">
        <v>528</v>
      </c>
      <c r="C32" t="str">
        <f>[1]!strSimLookup(B32,Sheet2!$D$1:$D$73,0)</f>
        <v>USAA Rewards American Express</v>
      </c>
      <c r="D32">
        <f>[1]!strSim(C32,B32)</f>
        <v>0.13953488372093023</v>
      </c>
      <c r="E32" t="b">
        <f t="shared" si="0"/>
        <v>0</v>
      </c>
      <c r="F32" t="s">
        <v>633</v>
      </c>
    </row>
    <row r="33" spans="1:6" ht="27" x14ac:dyDescent="0.3">
      <c r="A33" s="15" t="s">
        <v>529</v>
      </c>
      <c r="B33" s="16" t="s">
        <v>530</v>
      </c>
      <c r="C33" t="str">
        <f>[1]!strSimLookup(B33,Sheet2!$D$1:$D$73,0)</f>
        <v>USAA Rewards American Express</v>
      </c>
      <c r="D33">
        <f>[1]!strSim(C33,B33)</f>
        <v>0.42857142857142855</v>
      </c>
      <c r="E33" t="b">
        <f t="shared" si="0"/>
        <v>0</v>
      </c>
      <c r="F33" t="s">
        <v>633</v>
      </c>
    </row>
    <row r="34" spans="1:6" x14ac:dyDescent="0.3">
      <c r="A34" s="15" t="s">
        <v>531</v>
      </c>
      <c r="B34" s="16" t="s">
        <v>532</v>
      </c>
      <c r="C34" t="str">
        <f>[1]!strSimLookup(B34,Sheet2!$D$1:$D$73,0)</f>
        <v>Citi ThankYou Premier</v>
      </c>
      <c r="D34">
        <f>[1]!strSim(C34,B34)</f>
        <v>0.9375</v>
      </c>
      <c r="E34" t="b">
        <f t="shared" si="0"/>
        <v>1</v>
      </c>
      <c r="F34" t="s">
        <v>38</v>
      </c>
    </row>
    <row r="35" spans="1:6" ht="27" x14ac:dyDescent="0.3">
      <c r="A35" s="15" t="s">
        <v>533</v>
      </c>
      <c r="B35" s="16" t="s">
        <v>534</v>
      </c>
      <c r="C35" t="str">
        <f>[1]!strSimLookup(B35,Sheet2!$D$1:$D$73,0)</f>
        <v>Citizens Bank Cash Back Plus World MasterCard</v>
      </c>
      <c r="D35">
        <f>[1]!strSim(C35,B35)</f>
        <v>0.3125</v>
      </c>
      <c r="E35" t="b">
        <f t="shared" si="0"/>
        <v>0</v>
      </c>
      <c r="F35" t="s">
        <v>633</v>
      </c>
    </row>
    <row r="36" spans="1:6" ht="27" x14ac:dyDescent="0.3">
      <c r="A36" s="15" t="s">
        <v>535</v>
      </c>
      <c r="B36" s="16" t="s">
        <v>536</v>
      </c>
      <c r="C36" t="str">
        <f>[1]!strSimLookup(B36,Sheet2!$D$1:$D$73,0)</f>
        <v>Citi ThankYou Preferred Card for Students</v>
      </c>
      <c r="D36">
        <f>[1]!strSim(C36,B36)</f>
        <v>0.76666666666666672</v>
      </c>
      <c r="E36" t="b">
        <f t="shared" si="0"/>
        <v>1</v>
      </c>
      <c r="F36" t="s">
        <v>367</v>
      </c>
    </row>
    <row r="37" spans="1:6" x14ac:dyDescent="0.3">
      <c r="A37" s="15" t="s">
        <v>537</v>
      </c>
      <c r="B37" s="16" t="s">
        <v>538</v>
      </c>
      <c r="C37" t="str">
        <f>[1]!strSimLookup(B37,Sheet2!$D$1:$D$73,0)</f>
        <v>Citi ThankYou Preferred</v>
      </c>
      <c r="D37">
        <f>[1]!strSim(C37,B37)</f>
        <v>0.94444444444444442</v>
      </c>
      <c r="E37" t="b">
        <f t="shared" si="0"/>
        <v>1</v>
      </c>
      <c r="F37" t="s">
        <v>202</v>
      </c>
    </row>
    <row r="38" spans="1:6" ht="27" x14ac:dyDescent="0.3">
      <c r="A38" s="15" t="s">
        <v>539</v>
      </c>
      <c r="B38" s="16" t="s">
        <v>540</v>
      </c>
      <c r="C38" t="str">
        <f>[1]!strSimLookup(B38,Sheet2!$D$1:$D$73,0)</f>
        <v>Citizens Bank Cash Back Plus World MasterCard</v>
      </c>
      <c r="D38">
        <f>[1]!strSim(C38,B38)</f>
        <v>0.28125</v>
      </c>
      <c r="E38" t="b">
        <f t="shared" si="0"/>
        <v>0</v>
      </c>
      <c r="F38" t="s">
        <v>633</v>
      </c>
    </row>
    <row r="39" spans="1:6" x14ac:dyDescent="0.3">
      <c r="A39" s="15" t="s">
        <v>541</v>
      </c>
      <c r="B39" s="16" t="s">
        <v>542</v>
      </c>
      <c r="C39" t="str">
        <f>[1]!strSimLookup(B39,Sheet2!$D$1:$D$73,0)</f>
        <v>Walmart MasterCard</v>
      </c>
      <c r="D39">
        <f>[1]!strSim(C39,B39)</f>
        <v>0.21428571428571427</v>
      </c>
      <c r="E39" t="b">
        <f t="shared" si="0"/>
        <v>0</v>
      </c>
      <c r="F39" t="s">
        <v>633</v>
      </c>
    </row>
    <row r="40" spans="1:6" x14ac:dyDescent="0.3">
      <c r="A40" s="15" t="s">
        <v>543</v>
      </c>
      <c r="B40" s="16" t="s">
        <v>544</v>
      </c>
      <c r="C40" t="str">
        <f>[1]!strSimLookup(B40,Sheet2!$D$1:$D$73,0)</f>
        <v>Citi ThankYou Preferred</v>
      </c>
      <c r="D40">
        <f>[1]!strSim(C40,B40)</f>
        <v>0.61111111111111116</v>
      </c>
      <c r="E40" t="b">
        <f t="shared" si="0"/>
        <v>1</v>
      </c>
    </row>
    <row r="41" spans="1:6" ht="27" x14ac:dyDescent="0.3">
      <c r="A41" s="15" t="s">
        <v>545</v>
      </c>
      <c r="B41" s="16" t="s">
        <v>546</v>
      </c>
      <c r="C41" t="str">
        <f>[1]!strSimLookup(B41,Sheet2!$D$1:$D$73,0)</f>
        <v>Citizens Bank Cash Back Plus World MasterCard</v>
      </c>
      <c r="D41">
        <f>[1]!strSim(C41,B41)</f>
        <v>0.17910447761194029</v>
      </c>
      <c r="E41" t="b">
        <f t="shared" si="0"/>
        <v>0</v>
      </c>
      <c r="F41" t="s">
        <v>633</v>
      </c>
    </row>
    <row r="42" spans="1:6" x14ac:dyDescent="0.3">
      <c r="A42" s="15" t="s">
        <v>547</v>
      </c>
      <c r="B42" s="16" t="s">
        <v>548</v>
      </c>
      <c r="C42" t="str">
        <f>[1]!strSimLookup(B42,Sheet2!$D$1:$D$73,0)</f>
        <v>Citi Double Cash Card</v>
      </c>
      <c r="D42">
        <f>[1]!strSim(C42,B42)</f>
        <v>0.13333333333333333</v>
      </c>
      <c r="E42" t="b">
        <f t="shared" si="0"/>
        <v>0</v>
      </c>
      <c r="F42" t="s">
        <v>633</v>
      </c>
    </row>
    <row r="43" spans="1:6" x14ac:dyDescent="0.3">
      <c r="A43" s="15" t="s">
        <v>549</v>
      </c>
      <c r="B43" s="16" t="s">
        <v>550</v>
      </c>
      <c r="C43" t="str">
        <f>[1]!strSimLookup(B43,Sheet2!$D$1:$D$73,0)</f>
        <v>Citi Double Cash Card</v>
      </c>
      <c r="D43">
        <f>[1]!strSim(C43,B43)</f>
        <v>0.21428571428571427</v>
      </c>
      <c r="E43" t="b">
        <f t="shared" si="0"/>
        <v>0</v>
      </c>
      <c r="F43" t="s">
        <v>633</v>
      </c>
    </row>
    <row r="44" spans="1:6" ht="27" x14ac:dyDescent="0.3">
      <c r="A44" s="15" t="s">
        <v>551</v>
      </c>
      <c r="B44" s="16" t="s">
        <v>552</v>
      </c>
      <c r="C44" t="str">
        <f>[1]!strSimLookup(B44,Sheet2!$D$1:$D$73,0)</f>
        <v>Citi Costco Anywhere Visa</v>
      </c>
      <c r="D44">
        <f>[1]!strSim(C44,B44)</f>
        <v>0.83333333333333337</v>
      </c>
      <c r="E44" t="b">
        <f t="shared" si="0"/>
        <v>1</v>
      </c>
      <c r="F44" t="s">
        <v>134</v>
      </c>
    </row>
    <row r="45" spans="1:6" x14ac:dyDescent="0.3">
      <c r="A45" s="15" t="s">
        <v>553</v>
      </c>
      <c r="B45" s="16" t="s">
        <v>554</v>
      </c>
      <c r="C45" t="str">
        <f>[1]!strSimLookup(B45,Sheet2!$D$1:$D$73,0)</f>
        <v>Capital One Quicksilver</v>
      </c>
      <c r="D45">
        <f>[1]!strSim(C45,B45)</f>
        <v>0.35294117647058826</v>
      </c>
      <c r="E45" t="b">
        <f t="shared" si="0"/>
        <v>0</v>
      </c>
      <c r="F45" t="s">
        <v>633</v>
      </c>
    </row>
    <row r="46" spans="1:6" x14ac:dyDescent="0.3">
      <c r="A46" s="15" t="s">
        <v>555</v>
      </c>
      <c r="B46" s="16" t="s">
        <v>556</v>
      </c>
      <c r="C46" t="str">
        <f>[1]!strSimLookup(B46,Sheet2!$D$1:$D$73,0)</f>
        <v>Capital One QuicksilverOne</v>
      </c>
      <c r="D46">
        <f>[1]!strSim(C46,B46)</f>
        <v>0.42105263157894735</v>
      </c>
      <c r="E46" t="b">
        <f t="shared" si="0"/>
        <v>0</v>
      </c>
      <c r="F46" t="s">
        <v>633</v>
      </c>
    </row>
    <row r="47" spans="1:6" x14ac:dyDescent="0.3">
      <c r="A47" s="15" t="s">
        <v>557</v>
      </c>
      <c r="B47" s="16" t="s">
        <v>558</v>
      </c>
      <c r="C47" t="str">
        <f>[1]!strSimLookup(B47,Sheet2!$D$1:$D$73,0)</f>
        <v>MasterCard Titanium Card</v>
      </c>
      <c r="D47">
        <f>[1]!strSim(C47,B47)</f>
        <v>0.27777777777777779</v>
      </c>
      <c r="E47" t="b">
        <f t="shared" si="0"/>
        <v>0</v>
      </c>
      <c r="F47" t="s">
        <v>633</v>
      </c>
    </row>
    <row r="48" spans="1:6" ht="27" x14ac:dyDescent="0.3">
      <c r="A48" s="15" t="s">
        <v>559</v>
      </c>
      <c r="B48" s="16" t="s">
        <v>560</v>
      </c>
      <c r="C48" t="str">
        <f>[1]!strSimLookup(B48,Sheet2!$D$1:$D$73,0)</f>
        <v>Capital One Journey Student Rewards Credit Card</v>
      </c>
      <c r="D48">
        <f>[1]!strSim(C48,B48)</f>
        <v>0.83870967741935487</v>
      </c>
      <c r="E48" t="b">
        <f t="shared" si="0"/>
        <v>1</v>
      </c>
      <c r="F48" t="s">
        <v>379</v>
      </c>
    </row>
    <row r="49" spans="1:6" ht="27" x14ac:dyDescent="0.3">
      <c r="A49" s="15" t="s">
        <v>561</v>
      </c>
      <c r="B49" s="16" t="s">
        <v>562</v>
      </c>
      <c r="C49" t="str">
        <f>[1]!strSimLookup(B49,Sheet2!$D$1:$D$73,0)</f>
        <v>Capital One QuicksilverOne</v>
      </c>
      <c r="D49">
        <f>[1]!strSim(C49,B49)</f>
        <v>0.45</v>
      </c>
      <c r="E49" t="b">
        <f t="shared" si="0"/>
        <v>0</v>
      </c>
      <c r="F49" t="s">
        <v>633</v>
      </c>
    </row>
    <row r="50" spans="1:6" x14ac:dyDescent="0.3">
      <c r="A50" s="15" t="s">
        <v>563</v>
      </c>
      <c r="B50" s="16" t="s">
        <v>564</v>
      </c>
      <c r="C50" t="str">
        <f>[1]!strSimLookup(B50,Sheet2!$D$1:$D$73,0)</f>
        <v>Capital One QuicksilverOne</v>
      </c>
      <c r="D50">
        <f>[1]!strSim(C50,B50)</f>
        <v>0.46153846153846156</v>
      </c>
      <c r="E50" t="b">
        <f t="shared" si="0"/>
        <v>0</v>
      </c>
      <c r="F50" t="s">
        <v>633</v>
      </c>
    </row>
    <row r="51" spans="1:6" ht="27" x14ac:dyDescent="0.3">
      <c r="A51" s="15" t="s">
        <v>565</v>
      </c>
      <c r="B51" s="16" t="s">
        <v>566</v>
      </c>
      <c r="C51" t="str">
        <f>[1]!strSimLookup(B51,Sheet2!$D$1:$D$73,0)</f>
        <v>Capital One QuicksilverOne</v>
      </c>
      <c r="D51">
        <f>[1]!strSim(C51,B51)</f>
        <v>0.42105263157894735</v>
      </c>
      <c r="E51" t="b">
        <f t="shared" si="0"/>
        <v>0</v>
      </c>
      <c r="F51" t="s">
        <v>633</v>
      </c>
    </row>
    <row r="52" spans="1:6" ht="27" x14ac:dyDescent="0.3">
      <c r="A52" s="15" t="s">
        <v>567</v>
      </c>
      <c r="B52" s="16" t="s">
        <v>568</v>
      </c>
      <c r="C52" t="str">
        <f>[1]!strSimLookup(B52,Sheet2!$D$1:$D$73,0)</f>
        <v>Capital One QuicksilverOne</v>
      </c>
      <c r="D52">
        <f>[1]!strSim(C52,B52)</f>
        <v>0.46153846153846156</v>
      </c>
      <c r="E52" t="b">
        <f t="shared" si="0"/>
        <v>0</v>
      </c>
      <c r="F52" t="s">
        <v>633</v>
      </c>
    </row>
    <row r="53" spans="1:6" ht="27" x14ac:dyDescent="0.3">
      <c r="A53" s="15" t="s">
        <v>569</v>
      </c>
      <c r="B53" s="16" t="s">
        <v>570</v>
      </c>
      <c r="C53" t="str">
        <f>[1]!strSimLookup(B53,Sheet2!$D$1:$D$73,0)</f>
        <v>Capital One Journey Student Rewards Credit Card</v>
      </c>
      <c r="D53">
        <f>[1]!strSim(C53,B53)</f>
        <v>0.6470588235294118</v>
      </c>
      <c r="E53" t="b">
        <f t="shared" si="0"/>
        <v>1</v>
      </c>
    </row>
    <row r="54" spans="1:6" x14ac:dyDescent="0.3">
      <c r="A54" s="15" t="s">
        <v>571</v>
      </c>
      <c r="B54" s="16" t="s">
        <v>572</v>
      </c>
      <c r="C54" t="str">
        <f>[1]!strSimLookup(B54,Sheet2!$D$1:$D$73,0)</f>
        <v>Capital One Journey Student Rewards Credit Card</v>
      </c>
      <c r="D54">
        <f>[1]!strSim(C54,B54)</f>
        <v>0.42307692307692307</v>
      </c>
      <c r="E54" t="b">
        <f t="shared" si="0"/>
        <v>0</v>
      </c>
      <c r="F54" t="s">
        <v>633</v>
      </c>
    </row>
    <row r="55" spans="1:6" x14ac:dyDescent="0.3">
      <c r="A55" s="15" t="s">
        <v>573</v>
      </c>
      <c r="B55" s="16" t="s">
        <v>574</v>
      </c>
      <c r="C55" t="str">
        <f>[1]!strSimLookup(B55,Sheet2!$D$1:$D$73,0)</f>
        <v>Bank of America BankAmericard Cash Rewards</v>
      </c>
      <c r="D55">
        <f>[1]!strSim(C55,B55)</f>
        <v>0.60869565217391308</v>
      </c>
      <c r="E55" t="b">
        <f t="shared" si="0"/>
        <v>1</v>
      </c>
    </row>
    <row r="56" spans="1:6" ht="27" x14ac:dyDescent="0.3">
      <c r="A56" s="15" t="s">
        <v>575</v>
      </c>
      <c r="B56" s="16" t="s">
        <v>576</v>
      </c>
      <c r="C56" t="str">
        <f>[1]!strSimLookup(B56,Sheet2!$D$1:$D$73,0)</f>
        <v>USAA Preferred Cash Rewards Visa Signature</v>
      </c>
      <c r="D56">
        <f>[1]!strSim(C56,B56)</f>
        <v>0.5161290322580645</v>
      </c>
      <c r="E56" t="b">
        <f t="shared" si="0"/>
        <v>1</v>
      </c>
    </row>
    <row r="57" spans="1:6" ht="27" x14ac:dyDescent="0.3">
      <c r="A57" s="15" t="s">
        <v>577</v>
      </c>
      <c r="B57" s="16" t="s">
        <v>578</v>
      </c>
      <c r="C57" t="str">
        <f>[1]!strSimLookup(B57,Sheet2!$D$1:$D$73,0)</f>
        <v>Bank of America Pink Ribbon BankAmericard Cash Rewards Credit Card</v>
      </c>
      <c r="D57">
        <f>[1]!strSim(C57,B57)</f>
        <v>0.38709677419354838</v>
      </c>
      <c r="E57" t="b">
        <f t="shared" si="0"/>
        <v>0</v>
      </c>
      <c r="F57" t="s">
        <v>633</v>
      </c>
    </row>
    <row r="58" spans="1:6" ht="27" x14ac:dyDescent="0.3">
      <c r="A58" s="15" t="s">
        <v>579</v>
      </c>
      <c r="B58" s="16" t="s">
        <v>580</v>
      </c>
      <c r="C58" t="str">
        <f>[1]!strSimLookup(B58,Sheet2!$D$1:$D$73,0)</f>
        <v>Bank of America Pink Ribbon BankAmericard Cash Rewards Credit Card</v>
      </c>
      <c r="D58">
        <f>[1]!strSim(C58,B58)</f>
        <v>0.34482758620689657</v>
      </c>
      <c r="E58" t="b">
        <f t="shared" si="0"/>
        <v>0</v>
      </c>
      <c r="F58" t="s">
        <v>152</v>
      </c>
    </row>
    <row r="59" spans="1:6" ht="27" x14ac:dyDescent="0.3">
      <c r="A59" s="15" t="s">
        <v>581</v>
      </c>
      <c r="B59" s="16" t="s">
        <v>582</v>
      </c>
      <c r="C59" t="str">
        <f>[1]!strSimLookup(B59,Sheet2!$D$1:$D$73,0)</f>
        <v>Bank of America BankAmericard Cash Rewards</v>
      </c>
      <c r="D59">
        <f>[1]!strSim(C59,B59)</f>
        <v>0.71875</v>
      </c>
      <c r="E59" t="b">
        <f t="shared" si="0"/>
        <v>1</v>
      </c>
    </row>
    <row r="60" spans="1:6" x14ac:dyDescent="0.3">
      <c r="A60" s="15" t="s">
        <v>583</v>
      </c>
      <c r="B60" s="16" t="s">
        <v>584</v>
      </c>
      <c r="C60" t="str">
        <f>[1]!strSimLookup(B60,Sheet2!$D$1:$D$73,0)</f>
        <v>Bank of America Pink Ribbon BankAmericard Cash Rewards Credit Card</v>
      </c>
      <c r="D60">
        <f>[1]!strSim(C60,B60)</f>
        <v>0.47368421052631576</v>
      </c>
      <c r="E60" t="b">
        <f t="shared" si="0"/>
        <v>0</v>
      </c>
      <c r="F60" t="s">
        <v>633</v>
      </c>
    </row>
    <row r="61" spans="1:6" ht="27" x14ac:dyDescent="0.3">
      <c r="A61" s="15" t="s">
        <v>585</v>
      </c>
      <c r="B61" s="16" t="s">
        <v>586</v>
      </c>
      <c r="C61" t="str">
        <f>[1]!strSimLookup(B61,Sheet2!$D$1:$D$73,0)</f>
        <v>Bank of America Pink Ribbon BankAmericard Cash Rewards Credit Card</v>
      </c>
      <c r="D61">
        <f>[1]!strSim(C61,B61)</f>
        <v>0.58333333333333337</v>
      </c>
      <c r="E61" t="b">
        <f t="shared" si="0"/>
        <v>1</v>
      </c>
    </row>
    <row r="62" spans="1:6" ht="40.200000000000003" x14ac:dyDescent="0.3">
      <c r="A62" s="15" t="s">
        <v>587</v>
      </c>
      <c r="B62" s="16" t="s">
        <v>588</v>
      </c>
      <c r="C62" t="str">
        <f>[1]!strSimLookup(B62,Sheet2!$D$1:$D$73,0)</f>
        <v>Bank of America Pink Ribbon BankAmericard Cash Rewards Credit Card</v>
      </c>
      <c r="D62">
        <f>[1]!strSim(C62,B62)</f>
        <v>0.45833333333333331</v>
      </c>
      <c r="E62" t="b">
        <f t="shared" si="0"/>
        <v>0</v>
      </c>
      <c r="F62" t="s">
        <v>633</v>
      </c>
    </row>
    <row r="63" spans="1:6" x14ac:dyDescent="0.3">
      <c r="A63" s="15" t="s">
        <v>589</v>
      </c>
      <c r="B63" s="16" t="s">
        <v>590</v>
      </c>
      <c r="C63" t="str">
        <f>[1]!strSimLookup(B63,Sheet2!$D$1:$D$73,0)</f>
        <v>TD Cash Visa Credit Card</v>
      </c>
      <c r="D63">
        <f>[1]!strSim(C63,B63)</f>
        <v>0.4</v>
      </c>
      <c r="E63" t="b">
        <f t="shared" si="0"/>
        <v>0</v>
      </c>
      <c r="F63" s="7" t="s">
        <v>165</v>
      </c>
    </row>
    <row r="64" spans="1:6" x14ac:dyDescent="0.3">
      <c r="A64" s="15" t="s">
        <v>563</v>
      </c>
      <c r="B64" s="16" t="s">
        <v>564</v>
      </c>
      <c r="C64" t="str">
        <f>[1]!strSimLookup(B64,Sheet2!$D$1:$D$73,0)</f>
        <v>Capital One QuicksilverOne</v>
      </c>
      <c r="D64">
        <f>[1]!strSim(C64,B64)</f>
        <v>0.46153846153846156</v>
      </c>
      <c r="E64" t="b">
        <f t="shared" si="0"/>
        <v>0</v>
      </c>
      <c r="F64" t="s">
        <v>633</v>
      </c>
    </row>
    <row r="65" spans="1:6" ht="27" x14ac:dyDescent="0.3">
      <c r="A65" s="15" t="s">
        <v>565</v>
      </c>
      <c r="B65" s="16" t="s">
        <v>566</v>
      </c>
      <c r="C65" t="str">
        <f>[1]!strSimLookup(B65,Sheet2!$D$1:$D$73,0)</f>
        <v>Capital One QuicksilverOne</v>
      </c>
      <c r="D65">
        <f>[1]!strSim(C65,B65)</f>
        <v>0.42105263157894735</v>
      </c>
      <c r="E65" t="b">
        <f t="shared" si="0"/>
        <v>0</v>
      </c>
      <c r="F65" t="s">
        <v>633</v>
      </c>
    </row>
    <row r="66" spans="1:6" ht="27" x14ac:dyDescent="0.3">
      <c r="A66" s="15" t="s">
        <v>567</v>
      </c>
      <c r="B66" s="16" t="s">
        <v>568</v>
      </c>
      <c r="C66" t="str">
        <f>[1]!strSimLookup(B66,Sheet2!$D$1:$D$73,0)</f>
        <v>Capital One QuicksilverOne</v>
      </c>
      <c r="D66">
        <f>[1]!strSim(C66,B66)</f>
        <v>0.46153846153846156</v>
      </c>
      <c r="E66" t="b">
        <f t="shared" si="0"/>
        <v>0</v>
      </c>
      <c r="F66" t="s">
        <v>633</v>
      </c>
    </row>
    <row r="67" spans="1:6" ht="27" x14ac:dyDescent="0.3">
      <c r="A67" s="15" t="s">
        <v>569</v>
      </c>
      <c r="B67" s="16" t="s">
        <v>570</v>
      </c>
      <c r="C67" t="str">
        <f>[1]!strSimLookup(B67,Sheet2!$D$1:$D$73,0)</f>
        <v>Capital One Journey Student Rewards Credit Card</v>
      </c>
      <c r="D67">
        <f>[1]!strSim(C67,B67)</f>
        <v>0.6470588235294118</v>
      </c>
      <c r="E67" t="b">
        <f t="shared" ref="E67:E87" si="1">D67&gt;0.5</f>
        <v>1</v>
      </c>
      <c r="F67" t="s">
        <v>379</v>
      </c>
    </row>
    <row r="68" spans="1:6" x14ac:dyDescent="0.3">
      <c r="A68" s="15" t="s">
        <v>571</v>
      </c>
      <c r="B68" s="16" t="s">
        <v>572</v>
      </c>
      <c r="C68" t="str">
        <f>[1]!strSimLookup(B68,Sheet2!$D$1:$D$73,0)</f>
        <v>Capital One Journey Student Rewards Credit Card</v>
      </c>
      <c r="D68">
        <f>[1]!strSim(C68,B68)</f>
        <v>0.42307692307692307</v>
      </c>
      <c r="E68" t="b">
        <f t="shared" si="1"/>
        <v>0</v>
      </c>
      <c r="F68" t="s">
        <v>633</v>
      </c>
    </row>
    <row r="69" spans="1:6" ht="27" x14ac:dyDescent="0.3">
      <c r="A69" s="15" t="s">
        <v>591</v>
      </c>
      <c r="B69" s="17" t="s">
        <v>592</v>
      </c>
      <c r="C69" t="str">
        <f>[1]!strSimLookup(B69,Sheet2!$D$1:$D$73,0)</f>
        <v>Barclaycard CashForward MasterCard</v>
      </c>
      <c r="D69">
        <f>[1]!strSim(C69,B69)</f>
        <v>0.7857142857142857</v>
      </c>
      <c r="E69" t="b">
        <f t="shared" si="1"/>
        <v>1</v>
      </c>
      <c r="F69" t="s">
        <v>100</v>
      </c>
    </row>
    <row r="70" spans="1:6" x14ac:dyDescent="0.3">
      <c r="A70" s="15" t="s">
        <v>593</v>
      </c>
      <c r="B70" s="16" t="s">
        <v>594</v>
      </c>
      <c r="C70" t="str">
        <f>[1]!strSimLookup(B70,Sheet2!$D$1:$D$73,0)</f>
        <v>Union Plus Cash Rewards</v>
      </c>
      <c r="D70">
        <f>[1]!strSim(C70,B70)</f>
        <v>0.36363636363636365</v>
      </c>
      <c r="E70" t="b">
        <f t="shared" si="1"/>
        <v>0</v>
      </c>
      <c r="F70" t="s">
        <v>633</v>
      </c>
    </row>
    <row r="71" spans="1:6" x14ac:dyDescent="0.3">
      <c r="A71" s="15" t="s">
        <v>595</v>
      </c>
      <c r="B71" s="16" t="s">
        <v>596</v>
      </c>
      <c r="C71" t="str">
        <f>[1]!strSimLookup(B71,Sheet2!$D$1:$D$73,0)</f>
        <v>Union Plus Cash Rewards</v>
      </c>
      <c r="D71">
        <f>[1]!strSim(C71,B71)</f>
        <v>0.125</v>
      </c>
      <c r="E71" t="b">
        <f t="shared" si="1"/>
        <v>0</v>
      </c>
      <c r="F71" t="s">
        <v>633</v>
      </c>
    </row>
    <row r="72" spans="1:6" ht="27" x14ac:dyDescent="0.3">
      <c r="A72" s="15" t="s">
        <v>597</v>
      </c>
      <c r="B72" s="16" t="s">
        <v>598</v>
      </c>
      <c r="C72" t="str">
        <f>[1]!strSimLookup(B72,Sheet2!$D$1:$D$73,0)</f>
        <v>Barclaycard Rewards MasterCard</v>
      </c>
      <c r="D72">
        <f>[1]!strSim(C72,B72)</f>
        <v>0.41666666666666669</v>
      </c>
      <c r="E72" t="b">
        <f t="shared" si="1"/>
        <v>0</v>
      </c>
      <c r="F72" t="s">
        <v>633</v>
      </c>
    </row>
    <row r="73" spans="1:6" x14ac:dyDescent="0.3">
      <c r="A73" s="15" t="s">
        <v>599</v>
      </c>
      <c r="B73" s="16" t="s">
        <v>600</v>
      </c>
      <c r="C73" t="str">
        <f>[1]!strSimLookup(B73,Sheet2!$D$1:$D$73,0)</f>
        <v>Barclaycard Rewards MasterCard</v>
      </c>
      <c r="D73">
        <f>[1]!strSim(C73,B73)</f>
        <v>0.70833333333333337</v>
      </c>
      <c r="E73" t="b">
        <f t="shared" si="1"/>
        <v>1</v>
      </c>
      <c r="F73" t="s">
        <v>345</v>
      </c>
    </row>
    <row r="74" spans="1:6" ht="27" x14ac:dyDescent="0.3">
      <c r="A74" s="15" t="s">
        <v>601</v>
      </c>
      <c r="B74" s="16" t="s">
        <v>602</v>
      </c>
      <c r="C74" t="str">
        <f>[1]!strSimLookup(B74,Sheet2!$D$1:$D$73,0)</f>
        <v>Wells Fargo Propel American Express</v>
      </c>
      <c r="D74">
        <f>[1]!strSim(C74,B74)</f>
        <v>1</v>
      </c>
      <c r="E74" t="b">
        <f t="shared" si="1"/>
        <v>1</v>
      </c>
      <c r="F74" t="s">
        <v>61</v>
      </c>
    </row>
    <row r="75" spans="1:6" x14ac:dyDescent="0.3">
      <c r="A75" s="15" t="s">
        <v>603</v>
      </c>
      <c r="B75" s="16" t="s">
        <v>604</v>
      </c>
      <c r="C75" t="str">
        <f>[1]!strSimLookup(B75,Sheet2!$D$1:$D$73,0)</f>
        <v>Wells Fargo Cash Wise Visa</v>
      </c>
      <c r="D75">
        <f>[1]!strSim(C75,B75)</f>
        <v>1</v>
      </c>
      <c r="E75" t="b">
        <f t="shared" si="1"/>
        <v>1</v>
      </c>
      <c r="F75" t="s">
        <v>114</v>
      </c>
    </row>
    <row r="76" spans="1:6" x14ac:dyDescent="0.3">
      <c r="A76" s="15" t="s">
        <v>605</v>
      </c>
      <c r="B76" s="16" t="s">
        <v>606</v>
      </c>
      <c r="C76" t="str">
        <f>[1]!strSimLookup(B76,Sheet2!$D$1:$D$73,0)</f>
        <v>Wells Fargo Cash Wise Visa</v>
      </c>
      <c r="D76">
        <f>[1]!strSim(C76,B76)</f>
        <v>0.61111111111111116</v>
      </c>
      <c r="E76" t="b">
        <f t="shared" si="1"/>
        <v>1</v>
      </c>
    </row>
    <row r="77" spans="1:6" x14ac:dyDescent="0.3">
      <c r="A77" s="15" t="s">
        <v>607</v>
      </c>
      <c r="B77" s="16" t="s">
        <v>608</v>
      </c>
      <c r="C77" t="str">
        <f>[1]!strSimLookup(B77,Sheet2!$D$1:$D$73,0)</f>
        <v>Citi ThankYou Preferred Card for Students</v>
      </c>
      <c r="D77">
        <f>[1]!strSim(C77,B77)</f>
        <v>0.52</v>
      </c>
      <c r="E77" t="b">
        <f t="shared" si="1"/>
        <v>1</v>
      </c>
    </row>
    <row r="78" spans="1:6" x14ac:dyDescent="0.3">
      <c r="A78" s="15" t="s">
        <v>609</v>
      </c>
      <c r="B78" s="16" t="s">
        <v>610</v>
      </c>
      <c r="C78" t="str">
        <f>[1]!strSimLookup(B78,Sheet2!$D$1:$D$73,0)</f>
        <v>TD Cash Visa Credit Card</v>
      </c>
      <c r="D78">
        <f>[1]!strSim(C78,B78)</f>
        <v>0.36363636363636365</v>
      </c>
      <c r="E78" t="b">
        <f t="shared" si="1"/>
        <v>0</v>
      </c>
      <c r="F78" t="s">
        <v>633</v>
      </c>
    </row>
    <row r="79" spans="1:6" ht="27" x14ac:dyDescent="0.3">
      <c r="A79" s="15" t="s">
        <v>611</v>
      </c>
      <c r="B79" s="16" t="s">
        <v>612</v>
      </c>
      <c r="C79" t="str">
        <f>[1]!strSimLookup(B79,Sheet2!$D$1:$D$73,0)</f>
        <v>SunTrust Prime Rewards Credit Card</v>
      </c>
      <c r="D79">
        <f>[1]!strSim(C79,B79)</f>
        <v>0.36</v>
      </c>
      <c r="E79" t="b">
        <f t="shared" si="1"/>
        <v>0</v>
      </c>
      <c r="F79" t="s">
        <v>633</v>
      </c>
    </row>
    <row r="80" spans="1:6" x14ac:dyDescent="0.3">
      <c r="A80" s="15" t="s">
        <v>613</v>
      </c>
      <c r="B80" s="16" t="s">
        <v>614</v>
      </c>
      <c r="C80" t="str">
        <f>[1]!strSimLookup(B80,Sheet2!$D$1:$D$73,0)</f>
        <v>Union Plus Cash Rewards</v>
      </c>
      <c r="D80">
        <f>[1]!strSim(C80,B80)</f>
        <v>0.29411764705882354</v>
      </c>
      <c r="E80" t="b">
        <f t="shared" si="1"/>
        <v>0</v>
      </c>
      <c r="F80" t="s">
        <v>633</v>
      </c>
    </row>
    <row r="81" spans="1:6" x14ac:dyDescent="0.3">
      <c r="A81" s="15" t="s">
        <v>615</v>
      </c>
      <c r="B81" s="16" t="s">
        <v>616</v>
      </c>
      <c r="C81" t="str">
        <f>[1]!strSimLookup(B81,Sheet2!$D$1:$D$73,0)</f>
        <v>Chase Freedom</v>
      </c>
      <c r="D81">
        <f>[1]!strSim(C81,B81)</f>
        <v>0.44444444444444442</v>
      </c>
      <c r="E81" t="b">
        <f t="shared" si="1"/>
        <v>0</v>
      </c>
      <c r="F81" t="s">
        <v>633</v>
      </c>
    </row>
    <row r="82" spans="1:6" x14ac:dyDescent="0.3">
      <c r="A82" s="15" t="s">
        <v>617</v>
      </c>
      <c r="B82" s="16" t="s">
        <v>618</v>
      </c>
      <c r="C82" t="str">
        <f>[1]!strSimLookup(B82,Sheet2!$D$1:$D$73,0)</f>
        <v>SunTrust Prime Rewards Credit Card</v>
      </c>
      <c r="D82">
        <f>[1]!strSim(C82,B82)</f>
        <v>0.56000000000000005</v>
      </c>
      <c r="E82" t="b">
        <f t="shared" si="1"/>
        <v>1</v>
      </c>
    </row>
    <row r="83" spans="1:6" x14ac:dyDescent="0.3">
      <c r="A83" s="15" t="s">
        <v>619</v>
      </c>
      <c r="B83" s="16" t="s">
        <v>620</v>
      </c>
      <c r="C83" t="str">
        <f>[1]!strSimLookup(B83,Sheet2!$D$1:$D$73,0)</f>
        <v>TD Cash Visa Credit Card</v>
      </c>
      <c r="D83">
        <f>[1]!strSim(C83,B83)</f>
        <v>0.4375</v>
      </c>
      <c r="E83" t="b">
        <f t="shared" si="1"/>
        <v>0</v>
      </c>
      <c r="F83" t="s">
        <v>633</v>
      </c>
    </row>
    <row r="84" spans="1:6" x14ac:dyDescent="0.3">
      <c r="A84" s="15" t="s">
        <v>621</v>
      </c>
      <c r="B84" s="16" t="s">
        <v>622</v>
      </c>
      <c r="C84" t="str">
        <f>[1]!strSimLookup(B84,Sheet2!$D$1:$D$73,0)</f>
        <v>Citi Double Cash Card</v>
      </c>
      <c r="D84">
        <f>[1]!strSim(C84,B84)</f>
        <v>0.18181818181818182</v>
      </c>
      <c r="E84" t="b">
        <f t="shared" si="1"/>
        <v>0</v>
      </c>
      <c r="F84" t="s">
        <v>633</v>
      </c>
    </row>
    <row r="85" spans="1:6" ht="27" x14ac:dyDescent="0.3">
      <c r="A85" s="15" t="s">
        <v>623</v>
      </c>
      <c r="B85" s="16" t="s">
        <v>624</v>
      </c>
      <c r="C85" t="str">
        <f>[1]!strSimLookup(B85,Sheet2!$D$1:$D$73,0)</f>
        <v>SunTrust Prime Rewards Credit Card</v>
      </c>
      <c r="D85">
        <f>[1]!strSim(C85,B85)</f>
        <v>0.44</v>
      </c>
      <c r="E85" t="b">
        <f t="shared" si="1"/>
        <v>0</v>
      </c>
      <c r="F85" t="s">
        <v>633</v>
      </c>
    </row>
    <row r="86" spans="1:6" ht="27" x14ac:dyDescent="0.3">
      <c r="A86" s="15" t="s">
        <v>625</v>
      </c>
      <c r="B86" s="17" t="s">
        <v>626</v>
      </c>
      <c r="C86" t="str">
        <f>[1]!strSimLookup(B86,Sheet2!$D$1:$D$73,0)</f>
        <v>TD Cash Visa Credit Card</v>
      </c>
      <c r="D86">
        <f>[1]!strSim(C86,B86)</f>
        <v>0.53333333333333333</v>
      </c>
      <c r="E86" t="b">
        <f t="shared" si="1"/>
        <v>1</v>
      </c>
    </row>
    <row r="87" spans="1:6" ht="27" x14ac:dyDescent="0.3">
      <c r="A87" s="18" t="s">
        <v>627</v>
      </c>
      <c r="B87" s="19" t="s">
        <v>628</v>
      </c>
      <c r="C87" t="str">
        <f>[1]!strSimLookup(B87,Sheet2!$D$1:$D$73,0)</f>
        <v>TD Cash Visa Credit Card</v>
      </c>
      <c r="D87">
        <f>[1]!strSim(C87,B87)</f>
        <v>0.5</v>
      </c>
      <c r="E87" t="b">
        <f t="shared" si="1"/>
        <v>0</v>
      </c>
      <c r="F87" t="s">
        <v>633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29" sqref="B29"/>
    </sheetView>
    <sheetView tabSelected="1" workbookViewId="1">
      <selection activeCell="A5" sqref="A5"/>
    </sheetView>
  </sheetViews>
  <sheetFormatPr defaultRowHeight="14.4" x14ac:dyDescent="0.3"/>
  <cols>
    <col min="1" max="1" width="15.109375" bestFit="1" customWidth="1"/>
  </cols>
  <sheetData>
    <row r="1" spans="1:1" x14ac:dyDescent="0.3">
      <c r="A1" s="22" t="s">
        <v>634</v>
      </c>
    </row>
    <row r="2" spans="1:1" x14ac:dyDescent="0.3">
      <c r="A2" s="22" t="s">
        <v>635</v>
      </c>
    </row>
    <row r="3" spans="1:1" x14ac:dyDescent="0.3">
      <c r="A3" s="22" t="s">
        <v>636</v>
      </c>
    </row>
    <row r="4" spans="1:1" x14ac:dyDescent="0.3">
      <c r="A4" s="22" t="s">
        <v>637</v>
      </c>
    </row>
    <row r="5" spans="1:1" x14ac:dyDescent="0.3">
      <c r="A5" s="22" t="s">
        <v>638</v>
      </c>
    </row>
    <row r="6" spans="1:1" x14ac:dyDescent="0.3">
      <c r="A6" s="22" t="s">
        <v>639</v>
      </c>
    </row>
    <row r="7" spans="1:1" x14ac:dyDescent="0.3">
      <c r="A7" s="22" t="s">
        <v>640</v>
      </c>
    </row>
    <row r="8" spans="1:1" x14ac:dyDescent="0.3">
      <c r="A8" s="22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H13" sqref="H13"/>
    </sheetView>
    <sheetView workbookViewId="1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4FA273-0905-42B0-8D79-5B32CA4516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Halvorson</dc:creator>
  <cp:lastModifiedBy>Michael Halvorson</cp:lastModifiedBy>
  <dcterms:created xsi:type="dcterms:W3CDTF">2017-06-28T16:46:28Z</dcterms:created>
  <dcterms:modified xsi:type="dcterms:W3CDTF">2017-06-29T21:05:07Z</dcterms:modified>
</cp:coreProperties>
</file>