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7175" windowHeight="10485"/>
  </bookViews>
  <sheets>
    <sheet name="BRD2201A" sheetId="1" r:id="rId1"/>
  </sheets>
  <calcPr calcId="145621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</calcChain>
</file>

<file path=xl/sharedStrings.xml><?xml version="1.0" encoding="utf-8"?>
<sst xmlns="http://schemas.openxmlformats.org/spreadsheetml/2006/main" count="480" uniqueCount="335">
  <si>
    <t>Item</t>
  </si>
  <si>
    <t>Quantity</t>
  </si>
  <si>
    <t>Reference</t>
  </si>
  <si>
    <t>Part</t>
  </si>
  <si>
    <t>Manufacturer</t>
  </si>
  <si>
    <t>Manufacturers Part Number</t>
  </si>
  <si>
    <t>Footprint</t>
  </si>
  <si>
    <t>Tolerance</t>
  </si>
  <si>
    <t>Rating</t>
  </si>
  <si>
    <t>Technology</t>
  </si>
  <si>
    <t>NotMounted</t>
  </si>
  <si>
    <t>Price1K</t>
  </si>
  <si>
    <t>Hapro Art.nr</t>
  </si>
  <si>
    <t>C100,C101,C718,C1001,C1003</t>
  </si>
  <si>
    <t>1N</t>
  </si>
  <si>
    <t>Murata</t>
  </si>
  <si>
    <t>GRM155</t>
  </si>
  <si>
    <t>T_0402</t>
  </si>
  <si>
    <t>16V</t>
  </si>
  <si>
    <t>X7R</t>
  </si>
  <si>
    <t>C103,C104,C106,C199,C403,C408,C409,C410,C411,C412,C419,C600,C603,C604,C605,C606,C660,C680,C701,C702,C704,C706,C707,C710,C721,C728,C730,C800,C802,C803,C804,C805,C806,C807,C808,C891,C904,C910,C911,C912,C913,C914,C916,C917</t>
  </si>
  <si>
    <t>100N</t>
  </si>
  <si>
    <t>C105,C404,C415,C423,C601,C607,C700,C703,C714,C719,C720,C725,C731,C732,C907,C915</t>
  </si>
  <si>
    <t>10U</t>
  </si>
  <si>
    <t>GRM21</t>
  </si>
  <si>
    <t>T_0805</t>
  </si>
  <si>
    <t>10V</t>
  </si>
  <si>
    <t>X5R</t>
  </si>
  <si>
    <t>C198</t>
  </si>
  <si>
    <t>330P</t>
  </si>
  <si>
    <t>50V</t>
  </si>
  <si>
    <t>C0G</t>
  </si>
  <si>
    <t>C200</t>
  </si>
  <si>
    <t>30mF</t>
  </si>
  <si>
    <t>Tayio Yuden</t>
  </si>
  <si>
    <t>PAS311HR-VA6R</t>
  </si>
  <si>
    <t>TAIYO_YUDEN_311_VA6R</t>
  </si>
  <si>
    <t>3.3V</t>
  </si>
  <si>
    <t>C250</t>
  </si>
  <si>
    <t>GRM188</t>
  </si>
  <si>
    <t>T_0603</t>
  </si>
  <si>
    <t>NM</t>
  </si>
  <si>
    <t>C400,C401,C420,C501</t>
  </si>
  <si>
    <t>1U</t>
  </si>
  <si>
    <t>GRM18</t>
  </si>
  <si>
    <t>C402</t>
  </si>
  <si>
    <t>4U7</t>
  </si>
  <si>
    <t>25V</t>
  </si>
  <si>
    <t>C405,C406,C890,C905,C908,C909</t>
  </si>
  <si>
    <t>10N</t>
  </si>
  <si>
    <t>C417,C418</t>
  </si>
  <si>
    <t>7P5</t>
  </si>
  <si>
    <t>GRM15</t>
  </si>
  <si>
    <t>C421,C422,C900,C901</t>
  </si>
  <si>
    <t>18P</t>
  </si>
  <si>
    <t>GCM155</t>
  </si>
  <si>
    <t>C500</t>
  </si>
  <si>
    <t>22N</t>
  </si>
  <si>
    <t>C602,C705</t>
  </si>
  <si>
    <t>33N</t>
  </si>
  <si>
    <t>C724,C920</t>
  </si>
  <si>
    <t>C729</t>
  </si>
  <si>
    <t>C902,C903</t>
  </si>
  <si>
    <t>12P</t>
  </si>
  <si>
    <t>C1002,C1004</t>
  </si>
  <si>
    <t>10P</t>
  </si>
  <si>
    <t>D400,D600</t>
  </si>
  <si>
    <t>IP4220CZ6</t>
  </si>
  <si>
    <t>NXP Semiconductors</t>
  </si>
  <si>
    <t>IP4220CZ6,125</t>
  </si>
  <si>
    <t>SOT457</t>
  </si>
  <si>
    <t>D800</t>
  </si>
  <si>
    <t>VESD05A8A-HNH</t>
  </si>
  <si>
    <t>Vishay Semiconductors</t>
  </si>
  <si>
    <t>LLP1713-9L</t>
  </si>
  <si>
    <t>J100</t>
  </si>
  <si>
    <t>1X5 2.54MM</t>
  </si>
  <si>
    <t>FCI</t>
  </si>
  <si>
    <t>68000-408HLF</t>
  </si>
  <si>
    <t>HEADER5X1_2.54MM_TH</t>
  </si>
  <si>
    <t>LCD1</t>
  </si>
  <si>
    <t>CL010-1087-04</t>
  </si>
  <si>
    <t>Tri-T Co Ltd</t>
  </si>
  <si>
    <t>LCD_TRI-T_CL010-1087-03</t>
  </si>
  <si>
    <t>LED100,LED101,LED900</t>
  </si>
  <si>
    <t>YELLOW</t>
  </si>
  <si>
    <t>Würth Electronics</t>
  </si>
  <si>
    <t>150060YS75000</t>
  </si>
  <si>
    <t>LED_0603</t>
  </si>
  <si>
    <t>LED901</t>
  </si>
  <si>
    <t>BLUE</t>
  </si>
  <si>
    <t>Panasonic</t>
  </si>
  <si>
    <t>LNJ926W8CRA</t>
  </si>
  <si>
    <t>LED903</t>
  </si>
  <si>
    <t>RED</t>
  </si>
  <si>
    <t>150060RS75000</t>
  </si>
  <si>
    <t>LED904</t>
  </si>
  <si>
    <t>LED_G_R</t>
  </si>
  <si>
    <t>Avago</t>
  </si>
  <si>
    <t>HSMF-C165</t>
  </si>
  <si>
    <t>AVAGO_HSMF_C165</t>
  </si>
  <si>
    <t>L100</t>
  </si>
  <si>
    <t>390UH</t>
  </si>
  <si>
    <t>S11100017</t>
  </si>
  <si>
    <t>SDR0302</t>
  </si>
  <si>
    <t>L400,L700,L730,L780,L800,L801,L900,L1001</t>
  </si>
  <si>
    <t>CBF102WB</t>
  </si>
  <si>
    <t>WURTH_CBF_0603</t>
  </si>
  <si>
    <t>L401,L402,L600</t>
  </si>
  <si>
    <t>CBF221HC</t>
  </si>
  <si>
    <t>COIL_MUR_BLM21_0805</t>
  </si>
  <si>
    <t>M1</t>
  </si>
  <si>
    <t>HOLE_PTH_3MM</t>
  </si>
  <si>
    <t>3MM_PLATED</t>
  </si>
  <si>
    <t>M2,M3</t>
  </si>
  <si>
    <t>HOLE_TH_3MM</t>
  </si>
  <si>
    <t>3MM_NONPLATED</t>
  </si>
  <si>
    <t>PCB1</t>
  </si>
  <si>
    <t>PCB2201</t>
  </si>
  <si>
    <t>PCB2201 Rev. A00</t>
  </si>
  <si>
    <t>N/A</t>
  </si>
  <si>
    <t>P100</t>
  </si>
  <si>
    <t>HEADER_2X10_2.54MM_HOR_SMD</t>
  </si>
  <si>
    <t>Taitek</t>
  </si>
  <si>
    <t>HE2-20G6C394-5R</t>
  </si>
  <si>
    <t>P200</t>
  </si>
  <si>
    <t>HEADER_2X10_1.27MM_SMD</t>
  </si>
  <si>
    <t>Sullins</t>
  </si>
  <si>
    <t>GRPB102VWQS</t>
  </si>
  <si>
    <t>P400</t>
  </si>
  <si>
    <t>USB_Micro_AB</t>
  </si>
  <si>
    <t>Hirose Electric Co Ltd</t>
  </si>
  <si>
    <t>ZX62-AB-5PA(11)</t>
  </si>
  <si>
    <t>ZX62-AB-5PA_11</t>
  </si>
  <si>
    <t>P601</t>
  </si>
  <si>
    <t>WR_COM_USB_MINI_B</t>
  </si>
  <si>
    <t>651 005 161 21</t>
  </si>
  <si>
    <t>WURTH_USB_65100516121</t>
  </si>
  <si>
    <t>P700</t>
  </si>
  <si>
    <t>COIN_CELL</t>
  </si>
  <si>
    <t>Keystone</t>
  </si>
  <si>
    <t>KEYSTONE_3002</t>
  </si>
  <si>
    <t>P800</t>
  </si>
  <si>
    <t>HEADER_2.54MM_SMD_SHROUD</t>
  </si>
  <si>
    <t>612 3 020 206 21</t>
  </si>
  <si>
    <t>HEADER_2X10_2.54MM_SMD_SHROUD</t>
  </si>
  <si>
    <t>P900</t>
  </si>
  <si>
    <t>HEADER_2X10_2.54MM_SMD</t>
  </si>
  <si>
    <t>95278-801A20LF</t>
  </si>
  <si>
    <t>Q1</t>
  </si>
  <si>
    <t>BSS138W</t>
  </si>
  <si>
    <t>Diodes Inc.</t>
  </si>
  <si>
    <t>BSS138W-7-F</t>
  </si>
  <si>
    <t>SOT323</t>
  </si>
  <si>
    <t>Q100</t>
  </si>
  <si>
    <t>TEMT6200FX01</t>
  </si>
  <si>
    <t>Vishay</t>
  </si>
  <si>
    <t>TEMT6200FX01A</t>
  </si>
  <si>
    <t>Q702</t>
  </si>
  <si>
    <t>BC846BWT1G</t>
  </si>
  <si>
    <t>ON Semiconductor</t>
  </si>
  <si>
    <t>SC70_SOT323</t>
  </si>
  <si>
    <t>Q703</t>
  </si>
  <si>
    <t>NTS210</t>
  </si>
  <si>
    <t>NTS2101PT1G</t>
  </si>
  <si>
    <t>SC-70</t>
  </si>
  <si>
    <t>RP800,RP801</t>
  </si>
  <si>
    <t>33R</t>
  </si>
  <si>
    <t>ROHM</t>
  </si>
  <si>
    <t>MNR04M0APJ330</t>
  </si>
  <si>
    <t>RES_MNR04-8</t>
  </si>
  <si>
    <t>R100,R103,R246,R401,R728,R730,R750,R810</t>
  </si>
  <si>
    <t>100R</t>
  </si>
  <si>
    <t>R101,R102,R106,R407,R409,R680,R681,R682,R686,R687,R708,R815</t>
  </si>
  <si>
    <t>1M</t>
  </si>
  <si>
    <t>R104,R607,R608,R774,R807,R808</t>
  </si>
  <si>
    <t>4K7</t>
  </si>
  <si>
    <t>R105,R603,R604,R605,R606,R729,R802,R803,R804,R809,R890,R891</t>
  </si>
  <si>
    <t>100K</t>
  </si>
  <si>
    <t>R107,R108,R900</t>
  </si>
  <si>
    <t>3K</t>
  </si>
  <si>
    <t>R196,R901</t>
  </si>
  <si>
    <t>1K5</t>
  </si>
  <si>
    <t>R198,R408,R704,R779,R915,R916</t>
  </si>
  <si>
    <t>0R</t>
  </si>
  <si>
    <t>R199</t>
  </si>
  <si>
    <t>22K</t>
  </si>
  <si>
    <t>R240,R243,R244,R245</t>
  </si>
  <si>
    <t>10K</t>
  </si>
  <si>
    <t>R241,R242</t>
  </si>
  <si>
    <t>R403,R731,R910</t>
  </si>
  <si>
    <t>1R</t>
  </si>
  <si>
    <t>R405,R406</t>
  </si>
  <si>
    <t>15R</t>
  </si>
  <si>
    <t>R410</t>
  </si>
  <si>
    <t>R600,R609,R612,R700,R800,R914</t>
  </si>
  <si>
    <t>R601,R611,R702</t>
  </si>
  <si>
    <t>180K</t>
  </si>
  <si>
    <t>R602,R703</t>
  </si>
  <si>
    <t>110K</t>
  </si>
  <si>
    <t>R610,R814</t>
  </si>
  <si>
    <t>10M</t>
  </si>
  <si>
    <t>R701</t>
  </si>
  <si>
    <t>4R7</t>
  </si>
  <si>
    <t>Bourns</t>
  </si>
  <si>
    <t>CRT1206-BY-4R7-ELFTR</t>
  </si>
  <si>
    <t>T_1206</t>
  </si>
  <si>
    <t>R705,R772,R792,R919,R920</t>
  </si>
  <si>
    <t>1K</t>
  </si>
  <si>
    <t>R706</t>
  </si>
  <si>
    <t>15K</t>
  </si>
  <si>
    <t>R707</t>
  </si>
  <si>
    <t>33K</t>
  </si>
  <si>
    <t>R709,R710</t>
  </si>
  <si>
    <t>1K8</t>
  </si>
  <si>
    <t>YAGEO</t>
  </si>
  <si>
    <t>RT0603BRD071K8L</t>
  </si>
  <si>
    <t>R717</t>
  </si>
  <si>
    <t>10R</t>
  </si>
  <si>
    <t>R718</t>
  </si>
  <si>
    <t>12K</t>
  </si>
  <si>
    <t>RT0603BRD0712KL</t>
  </si>
  <si>
    <t>R727,R801</t>
  </si>
  <si>
    <t>47K</t>
  </si>
  <si>
    <t>R732,R781,R805,R806</t>
  </si>
  <si>
    <t>R760</t>
  </si>
  <si>
    <t>330K</t>
  </si>
  <si>
    <t>R902,R904</t>
  </si>
  <si>
    <t>22R</t>
  </si>
  <si>
    <t>R903,R912</t>
  </si>
  <si>
    <t>2K</t>
  </si>
  <si>
    <t>R917,R918</t>
  </si>
  <si>
    <t>R1002,R1007</t>
  </si>
  <si>
    <t>6K2</t>
  </si>
  <si>
    <t>R1003,R1008</t>
  </si>
  <si>
    <t>62R</t>
  </si>
  <si>
    <t>R1004,R1009,R1010</t>
  </si>
  <si>
    <t>51K</t>
  </si>
  <si>
    <t>RT0603BRD0751KL</t>
  </si>
  <si>
    <t>R1005</t>
  </si>
  <si>
    <t>160R</t>
  </si>
  <si>
    <t>RT0603BRD07160RL</t>
  </si>
  <si>
    <t>ST700</t>
  </si>
  <si>
    <t>HEADER_2X2_2.54MM_TH</t>
  </si>
  <si>
    <t>SW100,SW101,SW400</t>
  </si>
  <si>
    <t>WS_TSS_6X6MM_SMD</t>
  </si>
  <si>
    <t>SWITCH_WURTH_4301182043816</t>
  </si>
  <si>
    <t>SW700</t>
  </si>
  <si>
    <t>SW_DP3T</t>
  </si>
  <si>
    <t>ALPS</t>
  </si>
  <si>
    <t>SSSS223600</t>
  </si>
  <si>
    <t>SW_CK_JS203011</t>
  </si>
  <si>
    <t>T1</t>
  </si>
  <si>
    <t>TOUCH SLIDER</t>
  </si>
  <si>
    <t>SLIDER_7x28_4SEG</t>
  </si>
  <si>
    <t>U1</t>
  </si>
  <si>
    <t>EFM32LG990</t>
  </si>
  <si>
    <t>Energy Micro</t>
  </si>
  <si>
    <t>EFM32LG990F256 Rev.D</t>
  </si>
  <si>
    <t>EFM32GG_BGA112</t>
  </si>
  <si>
    <t>U100</t>
  </si>
  <si>
    <t>NAND256W3A</t>
  </si>
  <si>
    <t>Numonyx</t>
  </si>
  <si>
    <t>NAND256W3A2BZA6E</t>
  </si>
  <si>
    <t>VFBGA55_8X10MM</t>
  </si>
  <si>
    <t>U101</t>
  </si>
  <si>
    <t>TS5A3166</t>
  </si>
  <si>
    <t>Texas Instruments</t>
  </si>
  <si>
    <t>TS5A3166DCKR</t>
  </si>
  <si>
    <t>SC70-5</t>
  </si>
  <si>
    <t>U400</t>
  </si>
  <si>
    <t>AP2151</t>
  </si>
  <si>
    <t>AP2151FMG-7</t>
  </si>
  <si>
    <t>AP2161_DFN6</t>
  </si>
  <si>
    <t>U600</t>
  </si>
  <si>
    <t>LP3982ILD-ADJ</t>
  </si>
  <si>
    <t>National Semiconductor</t>
  </si>
  <si>
    <t>LP3982ILDX-ADJ</t>
  </si>
  <si>
    <t>LLP8</t>
  </si>
  <si>
    <t>U601</t>
  </si>
  <si>
    <t>24AA024</t>
  </si>
  <si>
    <t>Microchip</t>
  </si>
  <si>
    <t>24AA024-I/MS</t>
  </si>
  <si>
    <t>MSOP8_M065_W3.0</t>
  </si>
  <si>
    <t>U602,U695,U702,U805</t>
  </si>
  <si>
    <t>TS3A4751</t>
  </si>
  <si>
    <t>TS3A4751RUCR</t>
  </si>
  <si>
    <t>QFN14_M040_W2.0</t>
  </si>
  <si>
    <t>U660,U803,U804</t>
  </si>
  <si>
    <t>SN74LVC2G125DC</t>
  </si>
  <si>
    <t>SN74LVC2G125DCUR</t>
  </si>
  <si>
    <t>VSSOP8</t>
  </si>
  <si>
    <t>U700</t>
  </si>
  <si>
    <t>TS5A3159A</t>
  </si>
  <si>
    <t>TS5A3159ADBVR</t>
  </si>
  <si>
    <t>SOT23_6</t>
  </si>
  <si>
    <t>U701</t>
  </si>
  <si>
    <t>U703</t>
  </si>
  <si>
    <t>LTC6102CDD</t>
  </si>
  <si>
    <t>LTC6102CDD#PBF</t>
  </si>
  <si>
    <t>DFN8</t>
  </si>
  <si>
    <t>U706,U707</t>
  </si>
  <si>
    <t>MCP6001T</t>
  </si>
  <si>
    <t>Microchip Technology</t>
  </si>
  <si>
    <t>MCP6001T-I/OT</t>
  </si>
  <si>
    <t>SOT23-5</t>
  </si>
  <si>
    <t>U800,U802,U806</t>
  </si>
  <si>
    <t>74LVC4066</t>
  </si>
  <si>
    <t>NXP</t>
  </si>
  <si>
    <t>74LVC4066BQ</t>
  </si>
  <si>
    <t>NXP_DHVQFN14</t>
  </si>
  <si>
    <t>U1000</t>
  </si>
  <si>
    <t>AD8656</t>
  </si>
  <si>
    <t>Analog Devices Inc</t>
  </si>
  <si>
    <t>AD8656ARMZ</t>
  </si>
  <si>
    <t>MSOP8</t>
  </si>
  <si>
    <t>X400</t>
  </si>
  <si>
    <t>48.0MHz</t>
  </si>
  <si>
    <t>NDK</t>
  </si>
  <si>
    <t>NX5032GA-48.000M</t>
  </si>
  <si>
    <t>NDK_NX5032GA</t>
  </si>
  <si>
    <t>X401</t>
  </si>
  <si>
    <t>32.768kHz</t>
  </si>
  <si>
    <t>Micro Crytstal AG</t>
  </si>
  <si>
    <t>MS3V-T1R 32.768kHz 12.5pF</t>
  </si>
  <si>
    <t>MS3V-T1R</t>
  </si>
  <si>
    <t>P/N:</t>
  </si>
  <si>
    <t>Revision:</t>
  </si>
  <si>
    <t>Description:</t>
  </si>
  <si>
    <t>Revised:</t>
  </si>
  <si>
    <t xml:space="preserve">BRD2201A </t>
  </si>
  <si>
    <t>A02</t>
  </si>
  <si>
    <t xml:space="preserve">EFM32 Leopard Gecko Starter Kit </t>
  </si>
  <si>
    <t>Price_tot</t>
  </si>
  <si>
    <t>Tuesday, May 15,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</si>
</sst>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N103" totalsRowShown="0">
  <autoFilter ref="A6:N103"/>
  <tableColumns count="14">
    <tableColumn id="1" name="Item"/>
    <tableColumn id="2" name="Quantity"/>
    <tableColumn id="3" name="Reference"/>
    <tableColumn id="4" name="Part"/>
    <tableColumn id="5" name="Manufacturer"/>
    <tableColumn id="6" name="Manufacturers Part Number"/>
    <tableColumn id="7" name="Footprint"/>
    <tableColumn id="8" name="Tolerance"/>
    <tableColumn id="9" name="Rating"/>
    <tableColumn id="10" name="Technology"/>
    <tableColumn id="11" name="NotMounted"/>
    <tableColumn id="12" name="Price1K"/>
    <tableColumn id="13" name="Hapro Art.nr"/>
    <tableColumn id="14" name="Price_tot" dataDxfId="0">
      <calculatedColumnFormula>IF(Table1[[#This Row],[NotMounted]]="NM",0,Table1[[#This Row],[Price1K]]*Table1[[#This Row],[Quantity]])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64" workbookViewId="0">
      <selection activeCell="B5" sqref="B5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31.85546875" customWidth="1"/>
    <col min="4" max="4" width="16.7109375" customWidth="1"/>
    <col min="5" max="5" width="22.7109375" bestFit="1" customWidth="1"/>
    <col min="6" max="6" width="28.5703125" bestFit="1" customWidth="1"/>
    <col min="7" max="7" width="35.42578125" bestFit="1" customWidth="1"/>
    <col min="8" max="8" width="12" bestFit="1" customWidth="1"/>
    <col min="9" max="9" width="8.85546875" bestFit="1" customWidth="1"/>
    <col min="10" max="10" width="13.42578125" bestFit="1" customWidth="1"/>
    <col min="11" max="11" width="14.85546875" bestFit="1" customWidth="1"/>
    <col min="12" max="12" width="9.85546875" bestFit="1" customWidth="1"/>
    <col min="13" max="13" width="14.140625" bestFit="1" customWidth="1"/>
    <col min="14" max="14" width="11.28515625" bestFit="1" customWidth="1"/>
  </cols>
  <sheetData>
    <row r="1" spans="1:14" x14ac:dyDescent="0.25">
      <c r="A1" s="5" t="s">
        <v>326</v>
      </c>
      <c r="B1" s="5" t="s">
        <v>330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 t="s">
        <v>327</v>
      </c>
      <c r="B2" s="5" t="s">
        <v>331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328</v>
      </c>
      <c r="B3" s="5" t="s">
        <v>332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 t="s">
        <v>329</v>
      </c>
      <c r="B4" s="5" t="s">
        <v>334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333</v>
      </c>
    </row>
    <row r="7" spans="1:14" x14ac:dyDescent="0.25">
      <c r="A7">
        <v>1</v>
      </c>
      <c r="B7">
        <v>5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I7" t="s">
        <v>18</v>
      </c>
      <c r="J7" t="s">
        <v>19</v>
      </c>
      <c r="L7">
        <v>3.0000000000000001E-3</v>
      </c>
      <c r="N7" s="4">
        <f>IF(Table1[[#This Row],[NotMounted]]="NM",0,Table1[[#This Row],[Price1K]]*Table1[[#This Row],[Quantity]])</f>
        <v>1.4999999999999999E-2</v>
      </c>
    </row>
    <row r="8" spans="1:14" x14ac:dyDescent="0.25">
      <c r="A8">
        <v>2</v>
      </c>
      <c r="B8">
        <v>44</v>
      </c>
      <c r="C8" t="s">
        <v>20</v>
      </c>
      <c r="D8" t="s">
        <v>21</v>
      </c>
      <c r="E8" t="s">
        <v>15</v>
      </c>
      <c r="F8" t="s">
        <v>16</v>
      </c>
      <c r="G8" t="s">
        <v>17</v>
      </c>
      <c r="I8" t="s">
        <v>18</v>
      </c>
      <c r="J8" t="s">
        <v>19</v>
      </c>
      <c r="L8">
        <v>3.0000000000000001E-3</v>
      </c>
      <c r="N8" s="4">
        <f>IF(Table1[[#This Row],[NotMounted]]="NM",0,Table1[[#This Row],[Price1K]]*Table1[[#This Row],[Quantity]])</f>
        <v>0.13200000000000001</v>
      </c>
    </row>
    <row r="9" spans="1:14" x14ac:dyDescent="0.25">
      <c r="A9">
        <v>3</v>
      </c>
      <c r="B9">
        <v>16</v>
      </c>
      <c r="C9" t="s">
        <v>22</v>
      </c>
      <c r="D9" t="s">
        <v>23</v>
      </c>
      <c r="E9" t="s">
        <v>15</v>
      </c>
      <c r="F9" t="s">
        <v>24</v>
      </c>
      <c r="G9" t="s">
        <v>25</v>
      </c>
      <c r="I9" t="s">
        <v>26</v>
      </c>
      <c r="J9" t="s">
        <v>27</v>
      </c>
      <c r="L9">
        <v>0.03</v>
      </c>
      <c r="N9" s="4">
        <f>IF(Table1[[#This Row],[NotMounted]]="NM",0,Table1[[#This Row],[Price1K]]*Table1[[#This Row],[Quantity]])</f>
        <v>0.48</v>
      </c>
    </row>
    <row r="10" spans="1:14" x14ac:dyDescent="0.25">
      <c r="A10">
        <v>4</v>
      </c>
      <c r="B10">
        <v>1</v>
      </c>
      <c r="C10" t="s">
        <v>28</v>
      </c>
      <c r="D10" t="s">
        <v>29</v>
      </c>
      <c r="E10" t="s">
        <v>15</v>
      </c>
      <c r="F10" t="s">
        <v>16</v>
      </c>
      <c r="G10" t="s">
        <v>17</v>
      </c>
      <c r="I10" t="s">
        <v>30</v>
      </c>
      <c r="J10" t="s">
        <v>31</v>
      </c>
      <c r="L10">
        <v>3.0000000000000001E-3</v>
      </c>
      <c r="N10" s="4">
        <f>IF(Table1[[#This Row],[NotMounted]]="NM",0,Table1[[#This Row],[Price1K]]*Table1[[#This Row],[Quantity]])</f>
        <v>3.0000000000000001E-3</v>
      </c>
    </row>
    <row r="11" spans="1:14" x14ac:dyDescent="0.25">
      <c r="A11">
        <v>5</v>
      </c>
      <c r="B11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I11" t="s">
        <v>37</v>
      </c>
      <c r="L11">
        <v>0.33500000000000002</v>
      </c>
      <c r="N11" s="4">
        <f>IF(Table1[[#This Row],[NotMounted]]="NM",0,Table1[[#This Row],[Price1K]]*Table1[[#This Row],[Quantity]])</f>
        <v>0.33500000000000002</v>
      </c>
    </row>
    <row r="12" spans="1:14" x14ac:dyDescent="0.25">
      <c r="A12">
        <v>6</v>
      </c>
      <c r="B12">
        <v>1</v>
      </c>
      <c r="C12" t="s">
        <v>38</v>
      </c>
      <c r="D12" t="s">
        <v>21</v>
      </c>
      <c r="E12" t="s">
        <v>15</v>
      </c>
      <c r="F12" t="s">
        <v>39</v>
      </c>
      <c r="G12" t="s">
        <v>40</v>
      </c>
      <c r="I12" t="s">
        <v>18</v>
      </c>
      <c r="J12" t="s">
        <v>19</v>
      </c>
      <c r="K12" t="s">
        <v>41</v>
      </c>
      <c r="L12">
        <v>3.0000000000000001E-3</v>
      </c>
      <c r="N12" s="4">
        <f>IF(Table1[[#This Row],[NotMounted]]="NM",0,Table1[[#This Row],[Price1K]]*Table1[[#This Row],[Quantity]])</f>
        <v>0</v>
      </c>
    </row>
    <row r="13" spans="1:14" x14ac:dyDescent="0.25">
      <c r="A13">
        <v>7</v>
      </c>
      <c r="B13">
        <v>4</v>
      </c>
      <c r="C13" t="s">
        <v>42</v>
      </c>
      <c r="D13" t="s">
        <v>43</v>
      </c>
      <c r="E13" t="s">
        <v>15</v>
      </c>
      <c r="F13" t="s">
        <v>44</v>
      </c>
      <c r="G13" t="s">
        <v>40</v>
      </c>
      <c r="I13" t="s">
        <v>26</v>
      </c>
      <c r="J13" t="s">
        <v>27</v>
      </c>
      <c r="L13">
        <v>6.0000000000000001E-3</v>
      </c>
      <c r="N13" s="4">
        <f>IF(Table1[[#This Row],[NotMounted]]="NM",0,Table1[[#This Row],[Price1K]]*Table1[[#This Row],[Quantity]])</f>
        <v>2.4E-2</v>
      </c>
    </row>
    <row r="14" spans="1:14" x14ac:dyDescent="0.25">
      <c r="A14">
        <v>8</v>
      </c>
      <c r="B14">
        <v>1</v>
      </c>
      <c r="C14" t="s">
        <v>45</v>
      </c>
      <c r="D14" t="s">
        <v>46</v>
      </c>
      <c r="E14" t="s">
        <v>15</v>
      </c>
      <c r="F14" t="s">
        <v>24</v>
      </c>
      <c r="G14" t="s">
        <v>25</v>
      </c>
      <c r="I14" t="s">
        <v>47</v>
      </c>
      <c r="J14" t="s">
        <v>27</v>
      </c>
      <c r="L14">
        <v>4.5999999999999999E-2</v>
      </c>
      <c r="N14" s="4">
        <f>IF(Table1[[#This Row],[NotMounted]]="NM",0,Table1[[#This Row],[Price1K]]*Table1[[#This Row],[Quantity]])</f>
        <v>4.5999999999999999E-2</v>
      </c>
    </row>
    <row r="15" spans="1:14" x14ac:dyDescent="0.25">
      <c r="A15">
        <v>9</v>
      </c>
      <c r="B15">
        <v>6</v>
      </c>
      <c r="C15" t="s">
        <v>48</v>
      </c>
      <c r="D15" t="s">
        <v>49</v>
      </c>
      <c r="E15" t="s">
        <v>15</v>
      </c>
      <c r="F15" t="s">
        <v>16</v>
      </c>
      <c r="G15" t="s">
        <v>17</v>
      </c>
      <c r="I15" t="s">
        <v>18</v>
      </c>
      <c r="J15" t="s">
        <v>19</v>
      </c>
      <c r="L15">
        <v>1.2999999999999999E-2</v>
      </c>
      <c r="N15" s="4">
        <f>IF(Table1[[#This Row],[NotMounted]]="NM",0,Table1[[#This Row],[Price1K]]*Table1[[#This Row],[Quantity]])</f>
        <v>7.8E-2</v>
      </c>
    </row>
    <row r="16" spans="1:14" x14ac:dyDescent="0.25">
      <c r="A16">
        <v>10</v>
      </c>
      <c r="B16">
        <v>2</v>
      </c>
      <c r="C16" t="s">
        <v>50</v>
      </c>
      <c r="D16" t="s">
        <v>51</v>
      </c>
      <c r="E16" t="s">
        <v>15</v>
      </c>
      <c r="F16" t="s">
        <v>52</v>
      </c>
      <c r="G16" t="s">
        <v>17</v>
      </c>
      <c r="I16" t="s">
        <v>30</v>
      </c>
      <c r="J16" t="s">
        <v>31</v>
      </c>
      <c r="L16">
        <v>5.0000000000000001E-3</v>
      </c>
      <c r="N16" s="4">
        <f>IF(Table1[[#This Row],[NotMounted]]="NM",0,Table1[[#This Row],[Price1K]]*Table1[[#This Row],[Quantity]])</f>
        <v>0.01</v>
      </c>
    </row>
    <row r="17" spans="1:14" x14ac:dyDescent="0.25">
      <c r="A17">
        <v>11</v>
      </c>
      <c r="B17">
        <v>4</v>
      </c>
      <c r="C17" t="s">
        <v>53</v>
      </c>
      <c r="D17" t="s">
        <v>54</v>
      </c>
      <c r="E17" t="s">
        <v>15</v>
      </c>
      <c r="F17" t="s">
        <v>55</v>
      </c>
      <c r="G17" t="s">
        <v>17</v>
      </c>
      <c r="I17" t="s">
        <v>30</v>
      </c>
      <c r="J17" t="s">
        <v>31</v>
      </c>
      <c r="L17">
        <v>3.0000000000000001E-3</v>
      </c>
      <c r="N17" s="4">
        <f>IF(Table1[[#This Row],[NotMounted]]="NM",0,Table1[[#This Row],[Price1K]]*Table1[[#This Row],[Quantity]])</f>
        <v>1.2E-2</v>
      </c>
    </row>
    <row r="18" spans="1:14" x14ac:dyDescent="0.25">
      <c r="A18">
        <v>12</v>
      </c>
      <c r="B18">
        <v>1</v>
      </c>
      <c r="C18" t="s">
        <v>56</v>
      </c>
      <c r="D18" t="s">
        <v>57</v>
      </c>
      <c r="E18" t="s">
        <v>15</v>
      </c>
      <c r="F18" t="s">
        <v>16</v>
      </c>
      <c r="G18" t="s">
        <v>17</v>
      </c>
      <c r="I18" t="s">
        <v>18</v>
      </c>
      <c r="J18" t="s">
        <v>19</v>
      </c>
      <c r="L18">
        <v>3.0000000000000001E-3</v>
      </c>
      <c r="N18" s="4">
        <f>IF(Table1[[#This Row],[NotMounted]]="NM",0,Table1[[#This Row],[Price1K]]*Table1[[#This Row],[Quantity]])</f>
        <v>3.0000000000000001E-3</v>
      </c>
    </row>
    <row r="19" spans="1:14" x14ac:dyDescent="0.25">
      <c r="A19">
        <v>13</v>
      </c>
      <c r="B19">
        <v>2</v>
      </c>
      <c r="C19" t="s">
        <v>58</v>
      </c>
      <c r="D19" t="s">
        <v>59</v>
      </c>
      <c r="E19" t="s">
        <v>15</v>
      </c>
      <c r="F19" t="s">
        <v>16</v>
      </c>
      <c r="G19" t="s">
        <v>17</v>
      </c>
      <c r="I19" t="s">
        <v>18</v>
      </c>
      <c r="J19" t="s">
        <v>19</v>
      </c>
      <c r="L19">
        <v>3.0000000000000001E-3</v>
      </c>
      <c r="N19" s="4">
        <f>IF(Table1[[#This Row],[NotMounted]]="NM",0,Table1[[#This Row],[Price1K]]*Table1[[#This Row],[Quantity]])</f>
        <v>6.0000000000000001E-3</v>
      </c>
    </row>
    <row r="20" spans="1:14" x14ac:dyDescent="0.25">
      <c r="A20">
        <v>14</v>
      </c>
      <c r="B20">
        <v>2</v>
      </c>
      <c r="C20" t="s">
        <v>60</v>
      </c>
      <c r="D20" t="s">
        <v>21</v>
      </c>
      <c r="E20" t="s">
        <v>15</v>
      </c>
      <c r="F20" t="s">
        <v>16</v>
      </c>
      <c r="G20" t="s">
        <v>17</v>
      </c>
      <c r="I20" t="s">
        <v>18</v>
      </c>
      <c r="J20" t="s">
        <v>19</v>
      </c>
      <c r="L20">
        <v>1.2999999999999999E-2</v>
      </c>
      <c r="N20" s="4">
        <f>IF(Table1[[#This Row],[NotMounted]]="NM",0,Table1[[#This Row],[Price1K]]*Table1[[#This Row],[Quantity]])</f>
        <v>2.5999999999999999E-2</v>
      </c>
    </row>
    <row r="21" spans="1:14" x14ac:dyDescent="0.25">
      <c r="A21">
        <v>15</v>
      </c>
      <c r="B21">
        <v>1</v>
      </c>
      <c r="C21" t="s">
        <v>61</v>
      </c>
      <c r="D21" t="s">
        <v>49</v>
      </c>
      <c r="E21" t="s">
        <v>15</v>
      </c>
      <c r="F21" t="s">
        <v>16</v>
      </c>
      <c r="G21" t="s">
        <v>17</v>
      </c>
      <c r="I21" t="s">
        <v>18</v>
      </c>
      <c r="J21" t="s">
        <v>19</v>
      </c>
      <c r="K21" t="s">
        <v>41</v>
      </c>
      <c r="L21">
        <v>1.2999999999999999E-2</v>
      </c>
      <c r="N21" s="4">
        <f>IF(Table1[[#This Row],[NotMounted]]="NM",0,Table1[[#This Row],[Price1K]]*Table1[[#This Row],[Quantity]])</f>
        <v>0</v>
      </c>
    </row>
    <row r="22" spans="1:14" x14ac:dyDescent="0.25">
      <c r="A22">
        <v>16</v>
      </c>
      <c r="B22">
        <v>2</v>
      </c>
      <c r="C22" t="s">
        <v>62</v>
      </c>
      <c r="D22" t="s">
        <v>63</v>
      </c>
      <c r="E22" t="s">
        <v>15</v>
      </c>
      <c r="F22" t="s">
        <v>55</v>
      </c>
      <c r="G22" t="s">
        <v>17</v>
      </c>
      <c r="I22" t="s">
        <v>30</v>
      </c>
      <c r="J22" t="s">
        <v>31</v>
      </c>
      <c r="L22">
        <v>3.0000000000000001E-3</v>
      </c>
      <c r="N22" s="4">
        <f>IF(Table1[[#This Row],[NotMounted]]="NM",0,Table1[[#This Row],[Price1K]]*Table1[[#This Row],[Quantity]])</f>
        <v>6.0000000000000001E-3</v>
      </c>
    </row>
    <row r="23" spans="1:14" x14ac:dyDescent="0.25">
      <c r="A23">
        <v>17</v>
      </c>
      <c r="B23">
        <v>2</v>
      </c>
      <c r="C23" t="s">
        <v>64</v>
      </c>
      <c r="D23" t="s">
        <v>65</v>
      </c>
      <c r="E23" t="s">
        <v>15</v>
      </c>
      <c r="F23" t="s">
        <v>16</v>
      </c>
      <c r="G23" t="s">
        <v>17</v>
      </c>
      <c r="I23" t="s">
        <v>30</v>
      </c>
      <c r="J23" t="s">
        <v>31</v>
      </c>
      <c r="L23">
        <v>3.0000000000000001E-3</v>
      </c>
      <c r="N23" s="4">
        <f>IF(Table1[[#This Row],[NotMounted]]="NM",0,Table1[[#This Row],[Price1K]]*Table1[[#This Row],[Quantity]])</f>
        <v>6.0000000000000001E-3</v>
      </c>
    </row>
    <row r="24" spans="1:14" x14ac:dyDescent="0.25">
      <c r="A24">
        <v>18</v>
      </c>
      <c r="B24">
        <v>2</v>
      </c>
      <c r="C24" t="s">
        <v>66</v>
      </c>
      <c r="D24" t="s">
        <v>67</v>
      </c>
      <c r="E24" t="s">
        <v>68</v>
      </c>
      <c r="F24" t="s">
        <v>69</v>
      </c>
      <c r="G24" t="s">
        <v>70</v>
      </c>
      <c r="L24">
        <v>0.1</v>
      </c>
      <c r="N24" s="4">
        <f>IF(Table1[[#This Row],[NotMounted]]="NM",0,Table1[[#This Row],[Price1K]]*Table1[[#This Row],[Quantity]])</f>
        <v>0.2</v>
      </c>
    </row>
    <row r="25" spans="1:14" x14ac:dyDescent="0.25">
      <c r="A25">
        <v>19</v>
      </c>
      <c r="B25">
        <v>1</v>
      </c>
      <c r="C25" t="s">
        <v>71</v>
      </c>
      <c r="D25" t="s">
        <v>72</v>
      </c>
      <c r="E25" t="s">
        <v>73</v>
      </c>
      <c r="F25" t="s">
        <v>72</v>
      </c>
      <c r="G25" t="s">
        <v>74</v>
      </c>
      <c r="L25">
        <v>0.25</v>
      </c>
      <c r="N25" s="4">
        <f>IF(Table1[[#This Row],[NotMounted]]="NM",0,Table1[[#This Row],[Price1K]]*Table1[[#This Row],[Quantity]])</f>
        <v>0.25</v>
      </c>
    </row>
    <row r="26" spans="1:14" x14ac:dyDescent="0.25">
      <c r="A26">
        <v>20</v>
      </c>
      <c r="B26">
        <v>1</v>
      </c>
      <c r="C26" t="s">
        <v>75</v>
      </c>
      <c r="D26" t="s">
        <v>76</v>
      </c>
      <c r="E26" t="s">
        <v>77</v>
      </c>
      <c r="F26" t="s">
        <v>78</v>
      </c>
      <c r="G26" t="s">
        <v>79</v>
      </c>
      <c r="K26" t="s">
        <v>41</v>
      </c>
      <c r="L26">
        <v>0.11</v>
      </c>
      <c r="N26" s="4">
        <f>IF(Table1[[#This Row],[NotMounted]]="NM",0,Table1[[#This Row],[Price1K]]*Table1[[#This Row],[Quantity]])</f>
        <v>0</v>
      </c>
    </row>
    <row r="27" spans="1:14" x14ac:dyDescent="0.25">
      <c r="A27">
        <v>21</v>
      </c>
      <c r="B27">
        <v>1</v>
      </c>
      <c r="C27" t="s">
        <v>80</v>
      </c>
      <c r="D27" t="s">
        <v>81</v>
      </c>
      <c r="E27" t="s">
        <v>82</v>
      </c>
      <c r="F27" t="s">
        <v>81</v>
      </c>
      <c r="G27" t="s">
        <v>83</v>
      </c>
      <c r="L27">
        <v>2.2000000000000002</v>
      </c>
      <c r="N27" s="4">
        <f>IF(Table1[[#This Row],[NotMounted]]="NM",0,Table1[[#This Row],[Price1K]]*Table1[[#This Row],[Quantity]])</f>
        <v>2.2000000000000002</v>
      </c>
    </row>
    <row r="28" spans="1:14" x14ac:dyDescent="0.25">
      <c r="A28">
        <v>22</v>
      </c>
      <c r="B28">
        <v>3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L28">
        <v>1.9E-2</v>
      </c>
      <c r="N28" s="4">
        <f>IF(Table1[[#This Row],[NotMounted]]="NM",0,Table1[[#This Row],[Price1K]]*Table1[[#This Row],[Quantity]])</f>
        <v>5.6999999999999995E-2</v>
      </c>
    </row>
    <row r="29" spans="1:14" x14ac:dyDescent="0.25">
      <c r="A29">
        <v>23</v>
      </c>
      <c r="B29">
        <v>1</v>
      </c>
      <c r="C29" t="s">
        <v>89</v>
      </c>
      <c r="D29" t="s">
        <v>90</v>
      </c>
      <c r="E29" t="s">
        <v>91</v>
      </c>
      <c r="F29" t="s">
        <v>92</v>
      </c>
      <c r="G29" t="s">
        <v>88</v>
      </c>
      <c r="L29">
        <v>0.247</v>
      </c>
      <c r="M29">
        <v>9141170</v>
      </c>
      <c r="N29" s="4">
        <f>IF(Table1[[#This Row],[NotMounted]]="NM",0,Table1[[#This Row],[Price1K]]*Table1[[#This Row],[Quantity]])</f>
        <v>0.247</v>
      </c>
    </row>
    <row r="30" spans="1:14" x14ac:dyDescent="0.25">
      <c r="A30">
        <v>24</v>
      </c>
      <c r="B30">
        <v>1</v>
      </c>
      <c r="C30" t="s">
        <v>93</v>
      </c>
      <c r="D30" t="s">
        <v>94</v>
      </c>
      <c r="E30" t="s">
        <v>86</v>
      </c>
      <c r="F30" t="s">
        <v>95</v>
      </c>
      <c r="G30" t="s">
        <v>88</v>
      </c>
      <c r="L30">
        <v>2.8000000000000001E-2</v>
      </c>
      <c r="N30" s="4">
        <f>IF(Table1[[#This Row],[NotMounted]]="NM",0,Table1[[#This Row],[Price1K]]*Table1[[#This Row],[Quantity]])</f>
        <v>2.8000000000000001E-2</v>
      </c>
    </row>
    <row r="31" spans="1:14" x14ac:dyDescent="0.25">
      <c r="A31">
        <v>25</v>
      </c>
      <c r="B31">
        <v>1</v>
      </c>
      <c r="C31" t="s">
        <v>96</v>
      </c>
      <c r="D31" t="s">
        <v>97</v>
      </c>
      <c r="E31" t="s">
        <v>98</v>
      </c>
      <c r="F31" t="s">
        <v>99</v>
      </c>
      <c r="G31" t="s">
        <v>100</v>
      </c>
      <c r="L31">
        <v>0.13300000000000001</v>
      </c>
      <c r="M31">
        <v>9141206</v>
      </c>
      <c r="N31" s="4">
        <f>IF(Table1[[#This Row],[NotMounted]]="NM",0,Table1[[#This Row],[Price1K]]*Table1[[#This Row],[Quantity]])</f>
        <v>0.13300000000000001</v>
      </c>
    </row>
    <row r="32" spans="1:14" x14ac:dyDescent="0.25">
      <c r="A32">
        <v>26</v>
      </c>
      <c r="B32">
        <v>1</v>
      </c>
      <c r="C32" t="s">
        <v>101</v>
      </c>
      <c r="D32" t="s">
        <v>102</v>
      </c>
      <c r="E32" t="s">
        <v>86</v>
      </c>
      <c r="F32" t="s">
        <v>103</v>
      </c>
      <c r="G32" t="s">
        <v>104</v>
      </c>
      <c r="L32">
        <v>7.1999999999999995E-2</v>
      </c>
      <c r="N32" s="4">
        <f>IF(Table1[[#This Row],[NotMounted]]="NM",0,Table1[[#This Row],[Price1K]]*Table1[[#This Row],[Quantity]])</f>
        <v>7.1999999999999995E-2</v>
      </c>
    </row>
    <row r="33" spans="1:14" x14ac:dyDescent="0.25">
      <c r="A33">
        <v>27</v>
      </c>
      <c r="B33">
        <v>8</v>
      </c>
      <c r="C33" t="s">
        <v>105</v>
      </c>
      <c r="D33" t="s">
        <v>106</v>
      </c>
      <c r="E33" t="s">
        <v>86</v>
      </c>
      <c r="F33">
        <v>74279266</v>
      </c>
      <c r="G33" t="s">
        <v>107</v>
      </c>
      <c r="L33">
        <v>1.7000000000000001E-2</v>
      </c>
      <c r="N33" s="4">
        <f>IF(Table1[[#This Row],[NotMounted]]="NM",0,Table1[[#This Row],[Price1K]]*Table1[[#This Row],[Quantity]])</f>
        <v>0.13600000000000001</v>
      </c>
    </row>
    <row r="34" spans="1:14" x14ac:dyDescent="0.25">
      <c r="A34">
        <v>28</v>
      </c>
      <c r="B34">
        <v>3</v>
      </c>
      <c r="C34" t="s">
        <v>108</v>
      </c>
      <c r="D34" t="s">
        <v>109</v>
      </c>
      <c r="E34" t="s">
        <v>86</v>
      </c>
      <c r="F34">
        <v>742792022</v>
      </c>
      <c r="G34" t="s">
        <v>110</v>
      </c>
      <c r="L34">
        <v>1.7000000000000001E-2</v>
      </c>
      <c r="N34" s="4">
        <f>IF(Table1[[#This Row],[NotMounted]]="NM",0,Table1[[#This Row],[Price1K]]*Table1[[#This Row],[Quantity]])</f>
        <v>5.1000000000000004E-2</v>
      </c>
    </row>
    <row r="35" spans="1:14" x14ac:dyDescent="0.25">
      <c r="A35">
        <v>29</v>
      </c>
      <c r="B35">
        <v>1</v>
      </c>
      <c r="C35" t="s">
        <v>111</v>
      </c>
      <c r="D35" t="s">
        <v>112</v>
      </c>
      <c r="G35" t="s">
        <v>113</v>
      </c>
      <c r="K35" t="s">
        <v>41</v>
      </c>
      <c r="N35" s="4">
        <f>IF(Table1[[#This Row],[NotMounted]]="NM",0,Table1[[#This Row],[Price1K]]*Table1[[#This Row],[Quantity]])</f>
        <v>0</v>
      </c>
    </row>
    <row r="36" spans="1:14" x14ac:dyDescent="0.25">
      <c r="A36">
        <v>30</v>
      </c>
      <c r="B36">
        <v>2</v>
      </c>
      <c r="C36" t="s">
        <v>114</v>
      </c>
      <c r="D36" t="s">
        <v>115</v>
      </c>
      <c r="G36" t="s">
        <v>116</v>
      </c>
      <c r="K36" t="s">
        <v>41</v>
      </c>
      <c r="N36" s="4">
        <f>IF(Table1[[#This Row],[NotMounted]]="NM",0,Table1[[#This Row],[Price1K]]*Table1[[#This Row],[Quantity]])</f>
        <v>0</v>
      </c>
    </row>
    <row r="37" spans="1:14" x14ac:dyDescent="0.25">
      <c r="A37">
        <v>31</v>
      </c>
      <c r="B37">
        <v>1</v>
      </c>
      <c r="C37" t="s">
        <v>117</v>
      </c>
      <c r="D37" t="s">
        <v>118</v>
      </c>
      <c r="F37" t="s">
        <v>119</v>
      </c>
      <c r="G37" t="s">
        <v>120</v>
      </c>
      <c r="N37" s="4">
        <f>IF(Table1[[#This Row],[NotMounted]]="NM",0,Table1[[#This Row],[Price1K]]*Table1[[#This Row],[Quantity]])</f>
        <v>0</v>
      </c>
    </row>
    <row r="38" spans="1:14" x14ac:dyDescent="0.25">
      <c r="A38">
        <v>32</v>
      </c>
      <c r="B38">
        <v>1</v>
      </c>
      <c r="C38" t="s">
        <v>121</v>
      </c>
      <c r="D38" t="s">
        <v>122</v>
      </c>
      <c r="E38" t="s">
        <v>123</v>
      </c>
      <c r="F38" t="s">
        <v>124</v>
      </c>
      <c r="G38" t="s">
        <v>122</v>
      </c>
      <c r="L38">
        <v>0.71</v>
      </c>
      <c r="N38" s="4">
        <f>IF(Table1[[#This Row],[NotMounted]]="NM",0,Table1[[#This Row],[Price1K]]*Table1[[#This Row],[Quantity]])</f>
        <v>0.71</v>
      </c>
    </row>
    <row r="39" spans="1:14" x14ac:dyDescent="0.25">
      <c r="A39">
        <v>33</v>
      </c>
      <c r="B39">
        <v>1</v>
      </c>
      <c r="C39" t="s">
        <v>125</v>
      </c>
      <c r="D39" t="s">
        <v>126</v>
      </c>
      <c r="E39" t="s">
        <v>127</v>
      </c>
      <c r="F39" t="s">
        <v>128</v>
      </c>
      <c r="G39" t="s">
        <v>126</v>
      </c>
      <c r="K39" t="s">
        <v>41</v>
      </c>
      <c r="L39">
        <v>0.73</v>
      </c>
      <c r="M39">
        <v>9322374</v>
      </c>
      <c r="N39" s="4">
        <f>IF(Table1[[#This Row],[NotMounted]]="NM",0,Table1[[#This Row],[Price1K]]*Table1[[#This Row],[Quantity]])</f>
        <v>0</v>
      </c>
    </row>
    <row r="40" spans="1:14" x14ac:dyDescent="0.25">
      <c r="A40">
        <v>34</v>
      </c>
      <c r="B40">
        <v>1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L40">
        <v>0.5</v>
      </c>
      <c r="N40" s="4">
        <f>IF(Table1[[#This Row],[NotMounted]]="NM",0,Table1[[#This Row],[Price1K]]*Table1[[#This Row],[Quantity]])</f>
        <v>0.5</v>
      </c>
    </row>
    <row r="41" spans="1:14" x14ac:dyDescent="0.25">
      <c r="A41">
        <v>35</v>
      </c>
      <c r="B41">
        <v>1</v>
      </c>
      <c r="C41" t="s">
        <v>134</v>
      </c>
      <c r="D41" t="s">
        <v>135</v>
      </c>
      <c r="E41" t="s">
        <v>86</v>
      </c>
      <c r="F41" t="s">
        <v>136</v>
      </c>
      <c r="G41" t="s">
        <v>137</v>
      </c>
      <c r="L41">
        <v>0.24199999999999999</v>
      </c>
      <c r="N41" s="4">
        <f>IF(Table1[[#This Row],[NotMounted]]="NM",0,Table1[[#This Row],[Price1K]]*Table1[[#This Row],[Quantity]])</f>
        <v>0.24199999999999999</v>
      </c>
    </row>
    <row r="42" spans="1:14" x14ac:dyDescent="0.25">
      <c r="A42">
        <v>36</v>
      </c>
      <c r="B42">
        <v>1</v>
      </c>
      <c r="C42" t="s">
        <v>138</v>
      </c>
      <c r="D42" t="s">
        <v>139</v>
      </c>
      <c r="E42" t="s">
        <v>140</v>
      </c>
      <c r="F42">
        <v>3002</v>
      </c>
      <c r="G42" t="s">
        <v>141</v>
      </c>
      <c r="L42">
        <v>0.23</v>
      </c>
      <c r="N42" s="4">
        <f>IF(Table1[[#This Row],[NotMounted]]="NM",0,Table1[[#This Row],[Price1K]]*Table1[[#This Row],[Quantity]])</f>
        <v>0.23</v>
      </c>
    </row>
    <row r="43" spans="1:14" x14ac:dyDescent="0.25">
      <c r="A43">
        <v>37</v>
      </c>
      <c r="B43">
        <v>1</v>
      </c>
      <c r="C43" t="s">
        <v>142</v>
      </c>
      <c r="D43" t="s">
        <v>143</v>
      </c>
      <c r="E43" t="s">
        <v>86</v>
      </c>
      <c r="F43" t="s">
        <v>144</v>
      </c>
      <c r="G43" t="s">
        <v>145</v>
      </c>
      <c r="L43">
        <v>0.67400000000000004</v>
      </c>
      <c r="N43" s="4">
        <f>IF(Table1[[#This Row],[NotMounted]]="NM",0,Table1[[#This Row],[Price1K]]*Table1[[#This Row],[Quantity]])</f>
        <v>0.67400000000000004</v>
      </c>
    </row>
    <row r="44" spans="1:14" x14ac:dyDescent="0.25">
      <c r="A44">
        <v>38</v>
      </c>
      <c r="B44">
        <v>1</v>
      </c>
      <c r="C44" t="s">
        <v>146</v>
      </c>
      <c r="D44" t="s">
        <v>147</v>
      </c>
      <c r="E44" t="s">
        <v>77</v>
      </c>
      <c r="F44" t="s">
        <v>148</v>
      </c>
      <c r="G44" t="s">
        <v>147</v>
      </c>
      <c r="K44" t="s">
        <v>41</v>
      </c>
      <c r="L44">
        <v>0.73</v>
      </c>
      <c r="N44" s="4">
        <f>IF(Table1[[#This Row],[NotMounted]]="NM",0,Table1[[#This Row],[Price1K]]*Table1[[#This Row],[Quantity]])</f>
        <v>0</v>
      </c>
    </row>
    <row r="45" spans="1:14" x14ac:dyDescent="0.25">
      <c r="A45">
        <v>39</v>
      </c>
      <c r="B45">
        <v>1</v>
      </c>
      <c r="C45" t="s">
        <v>149</v>
      </c>
      <c r="D45" t="s">
        <v>150</v>
      </c>
      <c r="E45" t="s">
        <v>151</v>
      </c>
      <c r="F45" t="s">
        <v>152</v>
      </c>
      <c r="G45" t="s">
        <v>153</v>
      </c>
      <c r="L45">
        <v>7.0000000000000007E-2</v>
      </c>
      <c r="N45" s="4">
        <f>IF(Table1[[#This Row],[NotMounted]]="NM",0,Table1[[#This Row],[Price1K]]*Table1[[#This Row],[Quantity]])</f>
        <v>7.0000000000000007E-2</v>
      </c>
    </row>
    <row r="46" spans="1:14" x14ac:dyDescent="0.25">
      <c r="A46">
        <v>40</v>
      </c>
      <c r="B46">
        <v>1</v>
      </c>
      <c r="C46" t="s">
        <v>154</v>
      </c>
      <c r="D46" t="s">
        <v>155</v>
      </c>
      <c r="E46" t="s">
        <v>156</v>
      </c>
      <c r="F46" t="s">
        <v>157</v>
      </c>
      <c r="G46" t="s">
        <v>25</v>
      </c>
      <c r="L46">
        <v>0.41</v>
      </c>
      <c r="N46" s="4">
        <f>IF(Table1[[#This Row],[NotMounted]]="NM",0,Table1[[#This Row],[Price1K]]*Table1[[#This Row],[Quantity]])</f>
        <v>0.41</v>
      </c>
    </row>
    <row r="47" spans="1:14" x14ac:dyDescent="0.25">
      <c r="A47">
        <v>41</v>
      </c>
      <c r="B47">
        <v>1</v>
      </c>
      <c r="C47" t="s">
        <v>158</v>
      </c>
      <c r="D47" t="s">
        <v>159</v>
      </c>
      <c r="E47" t="s">
        <v>160</v>
      </c>
      <c r="F47" t="s">
        <v>159</v>
      </c>
      <c r="G47" t="s">
        <v>161</v>
      </c>
      <c r="L47">
        <v>4.5999999999999999E-2</v>
      </c>
      <c r="N47" s="4">
        <f>IF(Table1[[#This Row],[NotMounted]]="NM",0,Table1[[#This Row],[Price1K]]*Table1[[#This Row],[Quantity]])</f>
        <v>4.5999999999999999E-2</v>
      </c>
    </row>
    <row r="48" spans="1:14" x14ac:dyDescent="0.25">
      <c r="A48">
        <v>42</v>
      </c>
      <c r="B48">
        <v>1</v>
      </c>
      <c r="C48" t="s">
        <v>162</v>
      </c>
      <c r="D48" t="s">
        <v>163</v>
      </c>
      <c r="E48" t="s">
        <v>160</v>
      </c>
      <c r="F48" t="s">
        <v>164</v>
      </c>
      <c r="G48" t="s">
        <v>165</v>
      </c>
      <c r="L48">
        <v>0.12</v>
      </c>
      <c r="N48" s="4">
        <f>IF(Table1[[#This Row],[NotMounted]]="NM",0,Table1[[#This Row],[Price1K]]*Table1[[#This Row],[Quantity]])</f>
        <v>0.12</v>
      </c>
    </row>
    <row r="49" spans="1:14" x14ac:dyDescent="0.25">
      <c r="A49">
        <v>43</v>
      </c>
      <c r="B49">
        <v>2</v>
      </c>
      <c r="C49" t="s">
        <v>166</v>
      </c>
      <c r="D49" t="s">
        <v>167</v>
      </c>
      <c r="E49" t="s">
        <v>168</v>
      </c>
      <c r="F49" t="s">
        <v>169</v>
      </c>
      <c r="G49" t="s">
        <v>170</v>
      </c>
      <c r="L49">
        <v>1.2200000000000001E-2</v>
      </c>
      <c r="N49" s="4">
        <f>IF(Table1[[#This Row],[NotMounted]]="NM",0,Table1[[#This Row],[Price1K]]*Table1[[#This Row],[Quantity]])</f>
        <v>2.4400000000000002E-2</v>
      </c>
    </row>
    <row r="50" spans="1:14" x14ac:dyDescent="0.25">
      <c r="A50">
        <v>44</v>
      </c>
      <c r="B50">
        <v>8</v>
      </c>
      <c r="C50" t="s">
        <v>171</v>
      </c>
      <c r="D50" t="s">
        <v>172</v>
      </c>
      <c r="G50" t="s">
        <v>17</v>
      </c>
      <c r="L50">
        <v>5.0000000000000001E-3</v>
      </c>
      <c r="N50" s="4">
        <f>IF(Table1[[#This Row],[NotMounted]]="NM",0,Table1[[#This Row],[Price1K]]*Table1[[#This Row],[Quantity]])</f>
        <v>0.04</v>
      </c>
    </row>
    <row r="51" spans="1:14" x14ac:dyDescent="0.25">
      <c r="A51">
        <v>45</v>
      </c>
      <c r="B51">
        <v>12</v>
      </c>
      <c r="C51" t="s">
        <v>173</v>
      </c>
      <c r="D51" t="s">
        <v>174</v>
      </c>
      <c r="G51" t="s">
        <v>17</v>
      </c>
      <c r="L51">
        <v>5.0000000000000001E-3</v>
      </c>
      <c r="N51" s="4">
        <f>IF(Table1[[#This Row],[NotMounted]]="NM",0,Table1[[#This Row],[Price1K]]*Table1[[#This Row],[Quantity]])</f>
        <v>0.06</v>
      </c>
    </row>
    <row r="52" spans="1:14" x14ac:dyDescent="0.25">
      <c r="A52">
        <v>46</v>
      </c>
      <c r="B52">
        <v>6</v>
      </c>
      <c r="C52" t="s">
        <v>175</v>
      </c>
      <c r="D52" t="s">
        <v>176</v>
      </c>
      <c r="G52" t="s">
        <v>17</v>
      </c>
      <c r="L52">
        <v>5.0000000000000001E-3</v>
      </c>
      <c r="N52" s="4">
        <f>IF(Table1[[#This Row],[NotMounted]]="NM",0,Table1[[#This Row],[Price1K]]*Table1[[#This Row],[Quantity]])</f>
        <v>0.03</v>
      </c>
    </row>
    <row r="53" spans="1:14" x14ac:dyDescent="0.25">
      <c r="A53">
        <v>47</v>
      </c>
      <c r="B53">
        <v>12</v>
      </c>
      <c r="C53" t="s">
        <v>177</v>
      </c>
      <c r="D53" t="s">
        <v>178</v>
      </c>
      <c r="G53" t="s">
        <v>17</v>
      </c>
      <c r="L53">
        <v>5.0000000000000001E-3</v>
      </c>
      <c r="N53" s="4">
        <f>IF(Table1[[#This Row],[NotMounted]]="NM",0,Table1[[#This Row],[Price1K]]*Table1[[#This Row],[Quantity]])</f>
        <v>0.06</v>
      </c>
    </row>
    <row r="54" spans="1:14" x14ac:dyDescent="0.25">
      <c r="A54">
        <v>48</v>
      </c>
      <c r="B54">
        <v>3</v>
      </c>
      <c r="C54" t="s">
        <v>179</v>
      </c>
      <c r="D54" t="s">
        <v>180</v>
      </c>
      <c r="G54" t="s">
        <v>17</v>
      </c>
      <c r="L54">
        <v>5.0000000000000001E-3</v>
      </c>
      <c r="N54" s="4">
        <f>IF(Table1[[#This Row],[NotMounted]]="NM",0,Table1[[#This Row],[Price1K]]*Table1[[#This Row],[Quantity]])</f>
        <v>1.4999999999999999E-2</v>
      </c>
    </row>
    <row r="55" spans="1:14" x14ac:dyDescent="0.25">
      <c r="A55">
        <v>49</v>
      </c>
      <c r="B55">
        <v>2</v>
      </c>
      <c r="C55" t="s">
        <v>181</v>
      </c>
      <c r="D55" t="s">
        <v>182</v>
      </c>
      <c r="G55" t="s">
        <v>17</v>
      </c>
      <c r="L55">
        <v>5.0000000000000001E-3</v>
      </c>
      <c r="N55" s="4">
        <f>IF(Table1[[#This Row],[NotMounted]]="NM",0,Table1[[#This Row],[Price1K]]*Table1[[#This Row],[Quantity]])</f>
        <v>0.01</v>
      </c>
    </row>
    <row r="56" spans="1:14" x14ac:dyDescent="0.25">
      <c r="A56">
        <v>50</v>
      </c>
      <c r="B56">
        <v>6</v>
      </c>
      <c r="C56" t="s">
        <v>183</v>
      </c>
      <c r="D56" t="s">
        <v>184</v>
      </c>
      <c r="G56" t="s">
        <v>17</v>
      </c>
      <c r="L56">
        <v>5.0000000000000001E-3</v>
      </c>
      <c r="N56" s="4">
        <f>IF(Table1[[#This Row],[NotMounted]]="NM",0,Table1[[#This Row],[Price1K]]*Table1[[#This Row],[Quantity]])</f>
        <v>0.03</v>
      </c>
    </row>
    <row r="57" spans="1:14" x14ac:dyDescent="0.25">
      <c r="A57">
        <v>51</v>
      </c>
      <c r="B57">
        <v>1</v>
      </c>
      <c r="C57" t="s">
        <v>185</v>
      </c>
      <c r="D57" t="s">
        <v>186</v>
      </c>
      <c r="G57" t="s">
        <v>17</v>
      </c>
      <c r="L57">
        <v>5.0000000000000001E-3</v>
      </c>
      <c r="N57" s="4">
        <f>IF(Table1[[#This Row],[NotMounted]]="NM",0,Table1[[#This Row],[Price1K]]*Table1[[#This Row],[Quantity]])</f>
        <v>5.0000000000000001E-3</v>
      </c>
    </row>
    <row r="58" spans="1:14" x14ac:dyDescent="0.25">
      <c r="A58">
        <v>52</v>
      </c>
      <c r="B58">
        <v>4</v>
      </c>
      <c r="C58" t="s">
        <v>187</v>
      </c>
      <c r="D58" t="s">
        <v>188</v>
      </c>
      <c r="G58" t="s">
        <v>40</v>
      </c>
      <c r="K58" t="s">
        <v>41</v>
      </c>
      <c r="L58">
        <v>5.0000000000000001E-3</v>
      </c>
      <c r="N58" s="4">
        <f>IF(Table1[[#This Row],[NotMounted]]="NM",0,Table1[[#This Row],[Price1K]]*Table1[[#This Row],[Quantity]])</f>
        <v>0</v>
      </c>
    </row>
    <row r="59" spans="1:14" x14ac:dyDescent="0.25">
      <c r="A59">
        <v>53</v>
      </c>
      <c r="B59">
        <v>2</v>
      </c>
      <c r="C59" t="s">
        <v>189</v>
      </c>
      <c r="D59" t="s">
        <v>184</v>
      </c>
      <c r="G59" t="s">
        <v>40</v>
      </c>
      <c r="L59">
        <v>5.0000000000000001E-3</v>
      </c>
      <c r="N59" s="4">
        <f>IF(Table1[[#This Row],[NotMounted]]="NM",0,Table1[[#This Row],[Price1K]]*Table1[[#This Row],[Quantity]])</f>
        <v>0.01</v>
      </c>
    </row>
    <row r="60" spans="1:14" x14ac:dyDescent="0.25">
      <c r="A60">
        <v>54</v>
      </c>
      <c r="B60">
        <v>3</v>
      </c>
      <c r="C60" t="s">
        <v>190</v>
      </c>
      <c r="D60" t="s">
        <v>191</v>
      </c>
      <c r="G60" t="s">
        <v>17</v>
      </c>
      <c r="L60">
        <v>5.0000000000000001E-3</v>
      </c>
      <c r="N60" s="4">
        <f>IF(Table1[[#This Row],[NotMounted]]="NM",0,Table1[[#This Row],[Price1K]]*Table1[[#This Row],[Quantity]])</f>
        <v>1.4999999999999999E-2</v>
      </c>
    </row>
    <row r="61" spans="1:14" x14ac:dyDescent="0.25">
      <c r="A61">
        <v>55</v>
      </c>
      <c r="B61">
        <v>2</v>
      </c>
      <c r="C61" t="s">
        <v>192</v>
      </c>
      <c r="D61" t="s">
        <v>193</v>
      </c>
      <c r="G61" t="s">
        <v>17</v>
      </c>
      <c r="L61">
        <v>5.0000000000000001E-3</v>
      </c>
      <c r="N61" s="4">
        <f>IF(Table1[[#This Row],[NotMounted]]="NM",0,Table1[[#This Row],[Price1K]]*Table1[[#This Row],[Quantity]])</f>
        <v>0.01</v>
      </c>
    </row>
    <row r="62" spans="1:14" x14ac:dyDescent="0.25">
      <c r="A62">
        <v>56</v>
      </c>
      <c r="B62">
        <v>1</v>
      </c>
      <c r="C62" t="s">
        <v>194</v>
      </c>
      <c r="D62" t="s">
        <v>184</v>
      </c>
      <c r="G62" t="s">
        <v>17</v>
      </c>
      <c r="K62" t="s">
        <v>41</v>
      </c>
      <c r="L62">
        <v>5.0000000000000001E-3</v>
      </c>
      <c r="N62" s="4">
        <f>IF(Table1[[#This Row],[NotMounted]]="NM",0,Table1[[#This Row],[Price1K]]*Table1[[#This Row],[Quantity]])</f>
        <v>0</v>
      </c>
    </row>
    <row r="63" spans="1:14" x14ac:dyDescent="0.25">
      <c r="A63">
        <v>57</v>
      </c>
      <c r="B63">
        <v>6</v>
      </c>
      <c r="C63" t="s">
        <v>195</v>
      </c>
      <c r="D63" t="s">
        <v>188</v>
      </c>
      <c r="G63" t="s">
        <v>17</v>
      </c>
      <c r="L63">
        <v>5.0000000000000001E-3</v>
      </c>
      <c r="N63" s="4">
        <f>IF(Table1[[#This Row],[NotMounted]]="NM",0,Table1[[#This Row],[Price1K]]*Table1[[#This Row],[Quantity]])</f>
        <v>0.03</v>
      </c>
    </row>
    <row r="64" spans="1:14" x14ac:dyDescent="0.25">
      <c r="A64">
        <v>58</v>
      </c>
      <c r="B64">
        <v>3</v>
      </c>
      <c r="C64" t="s">
        <v>196</v>
      </c>
      <c r="D64" t="s">
        <v>197</v>
      </c>
      <c r="G64" t="s">
        <v>17</v>
      </c>
      <c r="L64">
        <v>5.0000000000000001E-3</v>
      </c>
      <c r="N64" s="4">
        <f>IF(Table1[[#This Row],[NotMounted]]="NM",0,Table1[[#This Row],[Price1K]]*Table1[[#This Row],[Quantity]])</f>
        <v>1.4999999999999999E-2</v>
      </c>
    </row>
    <row r="65" spans="1:14" x14ac:dyDescent="0.25">
      <c r="A65">
        <v>59</v>
      </c>
      <c r="B65">
        <v>2</v>
      </c>
      <c r="C65" t="s">
        <v>198</v>
      </c>
      <c r="D65" t="s">
        <v>199</v>
      </c>
      <c r="G65" t="s">
        <v>17</v>
      </c>
      <c r="L65">
        <v>5.0000000000000001E-3</v>
      </c>
      <c r="N65" s="4">
        <f>IF(Table1[[#This Row],[NotMounted]]="NM",0,Table1[[#This Row],[Price1K]]*Table1[[#This Row],[Quantity]])</f>
        <v>0.01</v>
      </c>
    </row>
    <row r="66" spans="1:14" x14ac:dyDescent="0.25">
      <c r="A66">
        <v>60</v>
      </c>
      <c r="B66">
        <v>2</v>
      </c>
      <c r="C66" t="s">
        <v>200</v>
      </c>
      <c r="D66" t="s">
        <v>201</v>
      </c>
      <c r="G66" t="s">
        <v>17</v>
      </c>
      <c r="L66">
        <v>5.0000000000000001E-3</v>
      </c>
      <c r="N66" s="4">
        <f>IF(Table1[[#This Row],[NotMounted]]="NM",0,Table1[[#This Row],[Price1K]]*Table1[[#This Row],[Quantity]])</f>
        <v>0.01</v>
      </c>
    </row>
    <row r="67" spans="1:14" x14ac:dyDescent="0.25">
      <c r="A67">
        <v>61</v>
      </c>
      <c r="B67">
        <v>1</v>
      </c>
      <c r="C67" t="s">
        <v>202</v>
      </c>
      <c r="D67" t="s">
        <v>203</v>
      </c>
      <c r="E67" t="s">
        <v>204</v>
      </c>
      <c r="F67" t="s">
        <v>205</v>
      </c>
      <c r="G67" t="s">
        <v>206</v>
      </c>
      <c r="H67" s="1">
        <v>1E-3</v>
      </c>
      <c r="L67">
        <v>0.15</v>
      </c>
      <c r="M67">
        <v>9170471</v>
      </c>
      <c r="N67" s="4">
        <f>IF(Table1[[#This Row],[NotMounted]]="NM",0,Table1[[#This Row],[Price1K]]*Table1[[#This Row],[Quantity]])</f>
        <v>0.15</v>
      </c>
    </row>
    <row r="68" spans="1:14" x14ac:dyDescent="0.25">
      <c r="A68">
        <v>62</v>
      </c>
      <c r="B68">
        <v>5</v>
      </c>
      <c r="C68" t="s">
        <v>207</v>
      </c>
      <c r="D68" t="s">
        <v>208</v>
      </c>
      <c r="G68" t="s">
        <v>17</v>
      </c>
      <c r="L68">
        <v>5.0000000000000001E-3</v>
      </c>
      <c r="N68" s="4">
        <f>IF(Table1[[#This Row],[NotMounted]]="NM",0,Table1[[#This Row],[Price1K]]*Table1[[#This Row],[Quantity]])</f>
        <v>2.5000000000000001E-2</v>
      </c>
    </row>
    <row r="69" spans="1:14" x14ac:dyDescent="0.25">
      <c r="A69">
        <v>63</v>
      </c>
      <c r="B69">
        <v>1</v>
      </c>
      <c r="C69" t="s">
        <v>209</v>
      </c>
      <c r="D69" t="s">
        <v>210</v>
      </c>
      <c r="G69" t="s">
        <v>17</v>
      </c>
      <c r="L69">
        <v>5.0000000000000001E-3</v>
      </c>
      <c r="N69" s="4">
        <f>IF(Table1[[#This Row],[NotMounted]]="NM",0,Table1[[#This Row],[Price1K]]*Table1[[#This Row],[Quantity]])</f>
        <v>5.0000000000000001E-3</v>
      </c>
    </row>
    <row r="70" spans="1:14" x14ac:dyDescent="0.25">
      <c r="A70">
        <v>64</v>
      </c>
      <c r="B70">
        <v>1</v>
      </c>
      <c r="C70" t="s">
        <v>211</v>
      </c>
      <c r="D70" t="s">
        <v>212</v>
      </c>
      <c r="G70" t="s">
        <v>17</v>
      </c>
      <c r="L70">
        <v>5.0000000000000001E-3</v>
      </c>
      <c r="N70" s="4">
        <f>IF(Table1[[#This Row],[NotMounted]]="NM",0,Table1[[#This Row],[Price1K]]*Table1[[#This Row],[Quantity]])</f>
        <v>5.0000000000000001E-3</v>
      </c>
    </row>
    <row r="71" spans="1:14" x14ac:dyDescent="0.25">
      <c r="A71">
        <v>65</v>
      </c>
      <c r="B71">
        <v>2</v>
      </c>
      <c r="C71" t="s">
        <v>213</v>
      </c>
      <c r="D71" t="s">
        <v>214</v>
      </c>
      <c r="E71" t="s">
        <v>215</v>
      </c>
      <c r="F71" t="s">
        <v>216</v>
      </c>
      <c r="G71" t="s">
        <v>40</v>
      </c>
      <c r="H71" s="1">
        <v>1E-3</v>
      </c>
      <c r="L71">
        <v>3.5999999999999997E-2</v>
      </c>
      <c r="N71" s="4">
        <f>IF(Table1[[#This Row],[NotMounted]]="NM",0,Table1[[#This Row],[Price1K]]*Table1[[#This Row],[Quantity]])</f>
        <v>7.1999999999999995E-2</v>
      </c>
    </row>
    <row r="72" spans="1:14" x14ac:dyDescent="0.25">
      <c r="A72">
        <v>66</v>
      </c>
      <c r="B72">
        <v>1</v>
      </c>
      <c r="C72" t="s">
        <v>217</v>
      </c>
      <c r="D72" t="s">
        <v>218</v>
      </c>
      <c r="G72" t="s">
        <v>17</v>
      </c>
      <c r="L72">
        <v>5.0000000000000001E-3</v>
      </c>
      <c r="N72" s="4">
        <f>IF(Table1[[#This Row],[NotMounted]]="NM",0,Table1[[#This Row],[Price1K]]*Table1[[#This Row],[Quantity]])</f>
        <v>5.0000000000000001E-3</v>
      </c>
    </row>
    <row r="73" spans="1:14" x14ac:dyDescent="0.25">
      <c r="A73">
        <v>67</v>
      </c>
      <c r="B73">
        <v>1</v>
      </c>
      <c r="C73" t="s">
        <v>219</v>
      </c>
      <c r="D73" t="s">
        <v>220</v>
      </c>
      <c r="E73" t="s">
        <v>215</v>
      </c>
      <c r="F73" t="s">
        <v>221</v>
      </c>
      <c r="G73" t="s">
        <v>40</v>
      </c>
      <c r="H73" s="1">
        <v>1E-3</v>
      </c>
      <c r="L73">
        <v>3.5999999999999997E-2</v>
      </c>
      <c r="N73" s="4">
        <f>IF(Table1[[#This Row],[NotMounted]]="NM",0,Table1[[#This Row],[Price1K]]*Table1[[#This Row],[Quantity]])</f>
        <v>3.5999999999999997E-2</v>
      </c>
    </row>
    <row r="74" spans="1:14" x14ac:dyDescent="0.25">
      <c r="A74">
        <v>68</v>
      </c>
      <c r="B74">
        <v>2</v>
      </c>
      <c r="C74" t="s">
        <v>222</v>
      </c>
      <c r="D74" t="s">
        <v>223</v>
      </c>
      <c r="G74" t="s">
        <v>17</v>
      </c>
      <c r="L74">
        <v>5.0000000000000001E-3</v>
      </c>
      <c r="N74" s="4">
        <f>IF(Table1[[#This Row],[NotMounted]]="NM",0,Table1[[#This Row],[Price1K]]*Table1[[#This Row],[Quantity]])</f>
        <v>0.01</v>
      </c>
    </row>
    <row r="75" spans="1:14" x14ac:dyDescent="0.25">
      <c r="A75">
        <v>69</v>
      </c>
      <c r="B75">
        <v>4</v>
      </c>
      <c r="C75" t="s">
        <v>224</v>
      </c>
      <c r="D75" t="s">
        <v>167</v>
      </c>
      <c r="G75" t="s">
        <v>17</v>
      </c>
      <c r="L75">
        <v>5.0000000000000001E-3</v>
      </c>
      <c r="N75" s="4">
        <f>IF(Table1[[#This Row],[NotMounted]]="NM",0,Table1[[#This Row],[Price1K]]*Table1[[#This Row],[Quantity]])</f>
        <v>0.02</v>
      </c>
    </row>
    <row r="76" spans="1:14" x14ac:dyDescent="0.25">
      <c r="A76">
        <v>70</v>
      </c>
      <c r="B76">
        <v>1</v>
      </c>
      <c r="C76" t="s">
        <v>225</v>
      </c>
      <c r="D76" t="s">
        <v>226</v>
      </c>
      <c r="G76" t="s">
        <v>40</v>
      </c>
      <c r="H76" s="2">
        <v>0.01</v>
      </c>
      <c r="L76">
        <v>5.0000000000000001E-3</v>
      </c>
      <c r="N76" s="4">
        <f>IF(Table1[[#This Row],[NotMounted]]="NM",0,Table1[[#This Row],[Price1K]]*Table1[[#This Row],[Quantity]])</f>
        <v>5.0000000000000001E-3</v>
      </c>
    </row>
    <row r="77" spans="1:14" x14ac:dyDescent="0.25">
      <c r="A77">
        <v>71</v>
      </c>
      <c r="B77">
        <v>2</v>
      </c>
      <c r="C77" t="s">
        <v>227</v>
      </c>
      <c r="D77" t="s">
        <v>228</v>
      </c>
      <c r="G77" t="s">
        <v>17</v>
      </c>
      <c r="L77">
        <v>5.0000000000000001E-3</v>
      </c>
      <c r="N77" s="4">
        <f>IF(Table1[[#This Row],[NotMounted]]="NM",0,Table1[[#This Row],[Price1K]]*Table1[[#This Row],[Quantity]])</f>
        <v>0.01</v>
      </c>
    </row>
    <row r="78" spans="1:14" x14ac:dyDescent="0.25">
      <c r="A78">
        <v>72</v>
      </c>
      <c r="B78">
        <v>2</v>
      </c>
      <c r="C78" t="s">
        <v>229</v>
      </c>
      <c r="D78" t="s">
        <v>230</v>
      </c>
      <c r="G78" t="s">
        <v>17</v>
      </c>
      <c r="L78">
        <v>5.0000000000000001E-3</v>
      </c>
      <c r="N78" s="4">
        <f>IF(Table1[[#This Row],[NotMounted]]="NM",0,Table1[[#This Row],[Price1K]]*Table1[[#This Row],[Quantity]])</f>
        <v>0.01</v>
      </c>
    </row>
    <row r="79" spans="1:14" x14ac:dyDescent="0.25">
      <c r="A79">
        <v>73</v>
      </c>
      <c r="B79">
        <v>2</v>
      </c>
      <c r="C79" t="s">
        <v>231</v>
      </c>
      <c r="D79" t="s">
        <v>176</v>
      </c>
      <c r="G79" t="s">
        <v>17</v>
      </c>
      <c r="K79" t="s">
        <v>41</v>
      </c>
      <c r="L79">
        <v>5.0000000000000001E-3</v>
      </c>
      <c r="N79" s="4">
        <f>IF(Table1[[#This Row],[NotMounted]]="NM",0,Table1[[#This Row],[Price1K]]*Table1[[#This Row],[Quantity]])</f>
        <v>0</v>
      </c>
    </row>
    <row r="80" spans="1:14" x14ac:dyDescent="0.25">
      <c r="A80">
        <v>74</v>
      </c>
      <c r="B80">
        <v>2</v>
      </c>
      <c r="C80" t="s">
        <v>232</v>
      </c>
      <c r="D80" t="s">
        <v>233</v>
      </c>
      <c r="G80" t="s">
        <v>17</v>
      </c>
      <c r="L80">
        <v>5.0000000000000001E-3</v>
      </c>
      <c r="N80" s="4">
        <f>IF(Table1[[#This Row],[NotMounted]]="NM",0,Table1[[#This Row],[Price1K]]*Table1[[#This Row],[Quantity]])</f>
        <v>0.01</v>
      </c>
    </row>
    <row r="81" spans="1:14" x14ac:dyDescent="0.25">
      <c r="A81">
        <v>75</v>
      </c>
      <c r="B81">
        <v>2</v>
      </c>
      <c r="C81" t="s">
        <v>234</v>
      </c>
      <c r="D81" t="s">
        <v>235</v>
      </c>
      <c r="G81" t="s">
        <v>17</v>
      </c>
      <c r="L81">
        <v>5.0000000000000001E-3</v>
      </c>
      <c r="N81" s="4">
        <f>IF(Table1[[#This Row],[NotMounted]]="NM",0,Table1[[#This Row],[Price1K]]*Table1[[#This Row],[Quantity]])</f>
        <v>0.01</v>
      </c>
    </row>
    <row r="82" spans="1:14" x14ac:dyDescent="0.25">
      <c r="A82">
        <v>76</v>
      </c>
      <c r="B82">
        <v>3</v>
      </c>
      <c r="C82" t="s">
        <v>236</v>
      </c>
      <c r="D82" t="s">
        <v>237</v>
      </c>
      <c r="E82" t="s">
        <v>215</v>
      </c>
      <c r="F82" t="s">
        <v>238</v>
      </c>
      <c r="G82" t="s">
        <v>40</v>
      </c>
      <c r="H82" s="1">
        <v>1E-3</v>
      </c>
      <c r="L82">
        <v>3.5999999999999997E-2</v>
      </c>
      <c r="N82" s="4">
        <f>IF(Table1[[#This Row],[NotMounted]]="NM",0,Table1[[#This Row],[Price1K]]*Table1[[#This Row],[Quantity]])</f>
        <v>0.10799999999999998</v>
      </c>
    </row>
    <row r="83" spans="1:14" x14ac:dyDescent="0.25">
      <c r="A83">
        <v>77</v>
      </c>
      <c r="B83">
        <v>1</v>
      </c>
      <c r="C83" t="s">
        <v>239</v>
      </c>
      <c r="D83" t="s">
        <v>240</v>
      </c>
      <c r="E83" t="s">
        <v>215</v>
      </c>
      <c r="F83" t="s">
        <v>241</v>
      </c>
      <c r="G83" t="s">
        <v>40</v>
      </c>
      <c r="H83" s="1">
        <v>1E-3</v>
      </c>
      <c r="L83">
        <v>3.5999999999999997E-2</v>
      </c>
      <c r="N83" s="4">
        <f>IF(Table1[[#This Row],[NotMounted]]="NM",0,Table1[[#This Row],[Price1K]]*Table1[[#This Row],[Quantity]])</f>
        <v>3.5999999999999997E-2</v>
      </c>
    </row>
    <row r="84" spans="1:14" x14ac:dyDescent="0.25">
      <c r="A84">
        <v>78</v>
      </c>
      <c r="B84">
        <v>1</v>
      </c>
      <c r="C84" t="s">
        <v>242</v>
      </c>
      <c r="D84" t="s">
        <v>243</v>
      </c>
      <c r="G84" t="s">
        <v>243</v>
      </c>
      <c r="K84" t="s">
        <v>41</v>
      </c>
      <c r="N84" s="4">
        <f>IF(Table1[[#This Row],[NotMounted]]="NM",0,Table1[[#This Row],[Price1K]]*Table1[[#This Row],[Quantity]])</f>
        <v>0</v>
      </c>
    </row>
    <row r="85" spans="1:14" x14ac:dyDescent="0.25">
      <c r="A85">
        <v>79</v>
      </c>
      <c r="B85">
        <v>3</v>
      </c>
      <c r="C85" t="s">
        <v>244</v>
      </c>
      <c r="D85" t="s">
        <v>245</v>
      </c>
      <c r="E85" t="s">
        <v>86</v>
      </c>
      <c r="F85" s="3">
        <v>430182043816</v>
      </c>
      <c r="G85" t="s">
        <v>246</v>
      </c>
      <c r="L85">
        <v>0.26</v>
      </c>
      <c r="N85" s="4">
        <f>IF(Table1[[#This Row],[NotMounted]]="NM",0,Table1[[#This Row],[Price1K]]*Table1[[#This Row],[Quantity]])</f>
        <v>0.78</v>
      </c>
    </row>
    <row r="86" spans="1:14" x14ac:dyDescent="0.25">
      <c r="A86">
        <v>80</v>
      </c>
      <c r="B86">
        <v>1</v>
      </c>
      <c r="C86" t="s">
        <v>247</v>
      </c>
      <c r="D86" t="s">
        <v>248</v>
      </c>
      <c r="E86" t="s">
        <v>249</v>
      </c>
      <c r="F86" t="s">
        <v>250</v>
      </c>
      <c r="G86" t="s">
        <v>251</v>
      </c>
      <c r="L86">
        <v>0.28000000000000003</v>
      </c>
      <c r="N86" s="4">
        <f>IF(Table1[[#This Row],[NotMounted]]="NM",0,Table1[[#This Row],[Price1K]]*Table1[[#This Row],[Quantity]])</f>
        <v>0.28000000000000003</v>
      </c>
    </row>
    <row r="87" spans="1:14" x14ac:dyDescent="0.25">
      <c r="A87">
        <v>81</v>
      </c>
      <c r="B87">
        <v>1</v>
      </c>
      <c r="C87" t="s">
        <v>252</v>
      </c>
      <c r="D87" t="s">
        <v>253</v>
      </c>
      <c r="G87" t="s">
        <v>254</v>
      </c>
      <c r="L87">
        <v>0</v>
      </c>
      <c r="N87" s="4">
        <f>IF(Table1[[#This Row],[NotMounted]]="NM",0,Table1[[#This Row],[Price1K]]*Table1[[#This Row],[Quantity]])</f>
        <v>0</v>
      </c>
    </row>
    <row r="88" spans="1:14" x14ac:dyDescent="0.25">
      <c r="A88">
        <v>82</v>
      </c>
      <c r="B88">
        <v>1</v>
      </c>
      <c r="C88" t="s">
        <v>255</v>
      </c>
      <c r="D88" t="s">
        <v>256</v>
      </c>
      <c r="E88" t="s">
        <v>257</v>
      </c>
      <c r="F88" t="s">
        <v>258</v>
      </c>
      <c r="G88" t="s">
        <v>259</v>
      </c>
      <c r="N88" s="4">
        <f>IF(Table1[[#This Row],[NotMounted]]="NM",0,Table1[[#This Row],[Price1K]]*Table1[[#This Row],[Quantity]])</f>
        <v>0</v>
      </c>
    </row>
    <row r="89" spans="1:14" x14ac:dyDescent="0.25">
      <c r="A89">
        <v>83</v>
      </c>
      <c r="B89">
        <v>1</v>
      </c>
      <c r="C89" t="s">
        <v>260</v>
      </c>
      <c r="D89" t="s">
        <v>261</v>
      </c>
      <c r="E89" t="s">
        <v>262</v>
      </c>
      <c r="F89" t="s">
        <v>263</v>
      </c>
      <c r="G89" t="s">
        <v>264</v>
      </c>
      <c r="L89">
        <v>2.23</v>
      </c>
      <c r="N89" s="4">
        <f>IF(Table1[[#This Row],[NotMounted]]="NM",0,Table1[[#This Row],[Price1K]]*Table1[[#This Row],[Quantity]])</f>
        <v>2.23</v>
      </c>
    </row>
    <row r="90" spans="1:14" x14ac:dyDescent="0.25">
      <c r="A90">
        <v>84</v>
      </c>
      <c r="B90">
        <v>1</v>
      </c>
      <c r="C90" t="s">
        <v>265</v>
      </c>
      <c r="D90" t="s">
        <v>266</v>
      </c>
      <c r="E90" t="s">
        <v>267</v>
      </c>
      <c r="F90" t="s">
        <v>268</v>
      </c>
      <c r="G90" t="s">
        <v>269</v>
      </c>
      <c r="L90">
        <v>0.22</v>
      </c>
      <c r="N90" s="4">
        <f>IF(Table1[[#This Row],[NotMounted]]="NM",0,Table1[[#This Row],[Price1K]]*Table1[[#This Row],[Quantity]])</f>
        <v>0.22</v>
      </c>
    </row>
    <row r="91" spans="1:14" x14ac:dyDescent="0.25">
      <c r="A91">
        <v>85</v>
      </c>
      <c r="B91">
        <v>1</v>
      </c>
      <c r="C91" t="s">
        <v>270</v>
      </c>
      <c r="D91" t="s">
        <v>271</v>
      </c>
      <c r="E91" t="s">
        <v>151</v>
      </c>
      <c r="F91" t="s">
        <v>272</v>
      </c>
      <c r="G91" t="s">
        <v>273</v>
      </c>
      <c r="L91">
        <v>0.26</v>
      </c>
      <c r="N91" s="4">
        <f>IF(Table1[[#This Row],[NotMounted]]="NM",0,Table1[[#This Row],[Price1K]]*Table1[[#This Row],[Quantity]])</f>
        <v>0.26</v>
      </c>
    </row>
    <row r="92" spans="1:14" x14ac:dyDescent="0.25">
      <c r="A92">
        <v>86</v>
      </c>
      <c r="B92">
        <v>1</v>
      </c>
      <c r="C92" t="s">
        <v>274</v>
      </c>
      <c r="D92" t="s">
        <v>275</v>
      </c>
      <c r="E92" t="s">
        <v>276</v>
      </c>
      <c r="F92" t="s">
        <v>277</v>
      </c>
      <c r="G92" t="s">
        <v>278</v>
      </c>
      <c r="L92">
        <v>0.4</v>
      </c>
      <c r="N92" s="4">
        <f>IF(Table1[[#This Row],[NotMounted]]="NM",0,Table1[[#This Row],[Price1K]]*Table1[[#This Row],[Quantity]])</f>
        <v>0.4</v>
      </c>
    </row>
    <row r="93" spans="1:14" x14ac:dyDescent="0.25">
      <c r="A93">
        <v>87</v>
      </c>
      <c r="B93">
        <v>1</v>
      </c>
      <c r="C93" t="s">
        <v>279</v>
      </c>
      <c r="D93" t="s">
        <v>280</v>
      </c>
      <c r="E93" t="s">
        <v>281</v>
      </c>
      <c r="F93" t="s">
        <v>282</v>
      </c>
      <c r="G93" t="s">
        <v>283</v>
      </c>
      <c r="L93">
        <v>0.22</v>
      </c>
      <c r="N93" s="4">
        <f>IF(Table1[[#This Row],[NotMounted]]="NM",0,Table1[[#This Row],[Price1K]]*Table1[[#This Row],[Quantity]])</f>
        <v>0.22</v>
      </c>
    </row>
    <row r="94" spans="1:14" x14ac:dyDescent="0.25">
      <c r="A94">
        <v>88</v>
      </c>
      <c r="B94">
        <v>4</v>
      </c>
      <c r="C94" t="s">
        <v>284</v>
      </c>
      <c r="D94" t="s">
        <v>285</v>
      </c>
      <c r="E94" t="s">
        <v>267</v>
      </c>
      <c r="F94" t="s">
        <v>286</v>
      </c>
      <c r="G94" t="s">
        <v>287</v>
      </c>
      <c r="L94">
        <v>0.4</v>
      </c>
      <c r="M94">
        <v>9122682</v>
      </c>
      <c r="N94" s="4">
        <f>IF(Table1[[#This Row],[NotMounted]]="NM",0,Table1[[#This Row],[Price1K]]*Table1[[#This Row],[Quantity]])</f>
        <v>1.6</v>
      </c>
    </row>
    <row r="95" spans="1:14" x14ac:dyDescent="0.25">
      <c r="A95">
        <v>89</v>
      </c>
      <c r="B95">
        <v>3</v>
      </c>
      <c r="C95" t="s">
        <v>288</v>
      </c>
      <c r="D95" t="s">
        <v>289</v>
      </c>
      <c r="E95" t="s">
        <v>267</v>
      </c>
      <c r="F95" t="s">
        <v>290</v>
      </c>
      <c r="G95" t="s">
        <v>291</v>
      </c>
      <c r="L95">
        <v>0.17249999999999999</v>
      </c>
      <c r="N95" s="4">
        <f>IF(Table1[[#This Row],[NotMounted]]="NM",0,Table1[[#This Row],[Price1K]]*Table1[[#This Row],[Quantity]])</f>
        <v>0.51749999999999996</v>
      </c>
    </row>
    <row r="96" spans="1:14" x14ac:dyDescent="0.25">
      <c r="A96">
        <v>90</v>
      </c>
      <c r="B96">
        <v>1</v>
      </c>
      <c r="C96" t="s">
        <v>292</v>
      </c>
      <c r="D96" t="s">
        <v>293</v>
      </c>
      <c r="E96" t="s">
        <v>267</v>
      </c>
      <c r="F96" t="s">
        <v>294</v>
      </c>
      <c r="G96" t="s">
        <v>295</v>
      </c>
      <c r="L96">
        <v>0.1862</v>
      </c>
      <c r="N96" s="4">
        <f>IF(Table1[[#This Row],[NotMounted]]="NM",0,Table1[[#This Row],[Price1K]]*Table1[[#This Row],[Quantity]])</f>
        <v>0.1862</v>
      </c>
    </row>
    <row r="97" spans="1:14" x14ac:dyDescent="0.25">
      <c r="A97">
        <v>91</v>
      </c>
      <c r="B97">
        <v>1</v>
      </c>
      <c r="C97" t="s">
        <v>296</v>
      </c>
      <c r="D97" t="s">
        <v>275</v>
      </c>
      <c r="E97" t="s">
        <v>276</v>
      </c>
      <c r="F97" t="s">
        <v>277</v>
      </c>
      <c r="G97" t="s">
        <v>278</v>
      </c>
      <c r="L97">
        <v>0.308</v>
      </c>
      <c r="N97" s="4">
        <f>IF(Table1[[#This Row],[NotMounted]]="NM",0,Table1[[#This Row],[Price1K]]*Table1[[#This Row],[Quantity]])</f>
        <v>0.308</v>
      </c>
    </row>
    <row r="98" spans="1:14" x14ac:dyDescent="0.25">
      <c r="A98">
        <v>92</v>
      </c>
      <c r="B98">
        <v>1</v>
      </c>
      <c r="C98" t="s">
        <v>297</v>
      </c>
      <c r="D98" t="s">
        <v>298</v>
      </c>
      <c r="E98" t="s">
        <v>276</v>
      </c>
      <c r="F98" t="s">
        <v>299</v>
      </c>
      <c r="G98" t="s">
        <v>300</v>
      </c>
      <c r="L98">
        <v>1.72</v>
      </c>
      <c r="M98">
        <v>9113383</v>
      </c>
      <c r="N98" s="4">
        <f>IF(Table1[[#This Row],[NotMounted]]="NM",0,Table1[[#This Row],[Price1K]]*Table1[[#This Row],[Quantity]])</f>
        <v>1.72</v>
      </c>
    </row>
    <row r="99" spans="1:14" x14ac:dyDescent="0.25">
      <c r="A99">
        <v>93</v>
      </c>
      <c r="B99">
        <v>2</v>
      </c>
      <c r="C99" t="s">
        <v>301</v>
      </c>
      <c r="D99" t="s">
        <v>302</v>
      </c>
      <c r="E99" t="s">
        <v>303</v>
      </c>
      <c r="F99" t="s">
        <v>304</v>
      </c>
      <c r="G99" t="s">
        <v>305</v>
      </c>
      <c r="L99">
        <v>0.18</v>
      </c>
      <c r="N99" s="4">
        <f>IF(Table1[[#This Row],[NotMounted]]="NM",0,Table1[[#This Row],[Price1K]]*Table1[[#This Row],[Quantity]])</f>
        <v>0.36</v>
      </c>
    </row>
    <row r="100" spans="1:14" x14ac:dyDescent="0.25">
      <c r="A100">
        <v>94</v>
      </c>
      <c r="B100">
        <v>3</v>
      </c>
      <c r="C100" t="s">
        <v>306</v>
      </c>
      <c r="D100" t="s">
        <v>307</v>
      </c>
      <c r="E100" t="s">
        <v>308</v>
      </c>
      <c r="F100" t="s">
        <v>309</v>
      </c>
      <c r="G100" t="s">
        <v>310</v>
      </c>
      <c r="L100">
        <v>0.4</v>
      </c>
      <c r="N100" s="4">
        <f>IF(Table1[[#This Row],[NotMounted]]="NM",0,Table1[[#This Row],[Price1K]]*Table1[[#This Row],[Quantity]])</f>
        <v>1.2000000000000002</v>
      </c>
    </row>
    <row r="101" spans="1:14" x14ac:dyDescent="0.25">
      <c r="A101">
        <v>95</v>
      </c>
      <c r="B101">
        <v>1</v>
      </c>
      <c r="C101" t="s">
        <v>311</v>
      </c>
      <c r="D101" t="s">
        <v>312</v>
      </c>
      <c r="E101" t="s">
        <v>313</v>
      </c>
      <c r="F101" t="s">
        <v>314</v>
      </c>
      <c r="G101" t="s">
        <v>315</v>
      </c>
      <c r="L101">
        <v>1.55</v>
      </c>
      <c r="N101" s="4">
        <f>IF(Table1[[#This Row],[NotMounted]]="NM",0,Table1[[#This Row],[Price1K]]*Table1[[#This Row],[Quantity]])</f>
        <v>1.55</v>
      </c>
    </row>
    <row r="102" spans="1:14" x14ac:dyDescent="0.25">
      <c r="A102">
        <v>96</v>
      </c>
      <c r="B102">
        <v>1</v>
      </c>
      <c r="C102" t="s">
        <v>316</v>
      </c>
      <c r="D102" t="s">
        <v>317</v>
      </c>
      <c r="E102" t="s">
        <v>318</v>
      </c>
      <c r="F102" t="s">
        <v>319</v>
      </c>
      <c r="G102" t="s">
        <v>320</v>
      </c>
      <c r="L102">
        <v>0.28999999999999998</v>
      </c>
      <c r="N102" s="4">
        <f>IF(Table1[[#This Row],[NotMounted]]="NM",0,Table1[[#This Row],[Price1K]]*Table1[[#This Row],[Quantity]])</f>
        <v>0.28999999999999998</v>
      </c>
    </row>
    <row r="103" spans="1:14" x14ac:dyDescent="0.25">
      <c r="A103">
        <v>97</v>
      </c>
      <c r="B103">
        <v>1</v>
      </c>
      <c r="C103" t="s">
        <v>321</v>
      </c>
      <c r="D103" t="s">
        <v>322</v>
      </c>
      <c r="E103" t="s">
        <v>323</v>
      </c>
      <c r="F103" t="s">
        <v>324</v>
      </c>
      <c r="G103" t="s">
        <v>325</v>
      </c>
      <c r="L103">
        <v>0.2</v>
      </c>
      <c r="N103" s="4">
        <f>IF(Table1[[#This Row],[NotMounted]]="NM",0,Table1[[#This Row],[Price1K]]*Table1[[#This Row],[Quantity]])</f>
        <v>0.2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BRD2201A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Dewald de Bruyn</cp:lastModifiedBy>
  <dcterms:created xsi:type="dcterms:W3CDTF">2012-05-14T13:41:22Z</dcterms:created>
  <dcterms:modified xsi:type="dcterms:W3CDTF">2012-05-15T13:23:09Z</dcterms:modified>
</cp:coreProperties>
</file>