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MMA UV" sheetId="1" state="visible" r:id="rId2"/>
    <sheet name="PMM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<sst xmlns="http://schemas.openxmlformats.org/spreadsheetml/2006/main" count="19" uniqueCount="15">
  <si>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Wavelangth (nm)</t>
  </si>
  <si>
    <t xml:space="preserve">Acrylic plate, 4 mm</t>
  </si>
  <si>
    <t xml:space="preserve">T / (1 - R)^2</t>
  </si>
  <si>
    <t xml:space="preserve">T / T_max</t>
  </si>
  <si>
    <t xml:space="preserve">E, eV</t>
  </si>
  <si>
    <t xml:space="preserve">lambda, mm</t>
  </si>
  <si>
    <t xml:space="preserve">R</t>
  </si>
  <si>
    <t xml:space="preserve">n1</t>
  </si>
  <si>
    <t xml:space="preserve">n2</t>
  </si>
  <si>
    <t xml:space="preserve">(1 - R)^2</t>
  </si>
  <si>
    <t xml:space="preserve">T_max</t>
  </si>
  <si>
    <t xml:space="preserve">L, mm</t>
  </si>
  <si>
    <t xml:space="preserve">transmittance </t>
  </si>
  <si>
    <t xml:space="preserve">Acrylic plate, 1.4 mm</t>
  </si>
  <si>
    <t xml:space="preserve">T/T_max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</si>
</sst>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8"/>
    <col collapsed="false" customWidth="true" hidden="false" outlineLevel="0" max="3" min="3" style="0" width="11.14"/>
    <col collapsed="false" customWidth="true" hidden="false" outlineLevel="0" max="4" min="4" style="0" width="9.57"/>
    <col collapsed="false" customWidth="true" hidden="false" outlineLevel="0" max="5" min="5" style="1" width="12.85"/>
    <col collapsed="false" customWidth="true" hidden="false" outlineLevel="0" max="6" min="6" style="1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</row>
    <row r="2" customFormat="false" ht="13.8" hidden="false" customHeight="false" outlineLevel="0" collapsed="false">
      <c r="B2" s="0" t="s">
        <v>12</v>
      </c>
      <c r="I2" s="0" t="n">
        <f aca="false">((J2-K2)/(J2+K2))^2</f>
        <v>0.04</v>
      </c>
      <c r="J2" s="0" t="n">
        <v>1</v>
      </c>
      <c r="K2" s="0" t="n">
        <v>1.5</v>
      </c>
      <c r="L2" s="0" t="n">
        <f aca="false">(1 - I2)^2</f>
        <v>0.9216</v>
      </c>
      <c r="M2" s="0" t="n">
        <f aca="false">MAX(B4:B61)</f>
        <v>0.92805</v>
      </c>
      <c r="N2" s="0" t="n">
        <v>4</v>
      </c>
    </row>
    <row r="3" customFormat="false" ht="13.8" hidden="false" customHeight="false" outlineLevel="0" collapsed="false">
      <c r="I3" s="0" t="n">
        <f aca="false">((J3-K3)/(J3+K3))^2</f>
        <v>0.043622816856273</v>
      </c>
      <c r="J3" s="0" t="n">
        <v>1</v>
      </c>
      <c r="K3" s="0" t="n">
        <v>1.528</v>
      </c>
      <c r="L3" s="0" t="n">
        <f aca="false">(1 - I3)^2</f>
        <v>0.91465731643793</v>
      </c>
    </row>
    <row r="4" customFormat="false" ht="15" hidden="false" customHeight="false" outlineLevel="0" collapsed="false">
      <c r="A4" s="0" t="n">
        <v>260</v>
      </c>
      <c r="B4" s="0" t="n">
        <v>0.00159</v>
      </c>
      <c r="C4" s="0" t="n">
        <f aca="false">B4/$L$2</f>
        <v>0.00172526041666667</v>
      </c>
      <c r="D4" s="0" t="n">
        <f aca="false">B4/$M$2</f>
        <v>0.00171326975917246</v>
      </c>
      <c r="E4" s="1" t="n">
        <f aca="false">1240/A4</f>
        <v>4.76923076923077</v>
      </c>
      <c r="F4" s="1" t="n">
        <f aca="false">-$N$2/LN(D4)</f>
        <v>0.628007410284698</v>
      </c>
      <c r="H4" s="1" t="n">
        <v>1.24</v>
      </c>
      <c r="I4" s="1" t="n">
        <v>3533.42819408037</v>
      </c>
    </row>
    <row r="5" customFormat="false" ht="15" hidden="false" customHeight="false" outlineLevel="0" collapsed="false">
      <c r="A5" s="0" t="n">
        <v>270</v>
      </c>
      <c r="B5" s="0" t="n">
        <v>0.0733</v>
      </c>
      <c r="C5" s="0" t="n">
        <f aca="false">B5/$L$2</f>
        <v>0.0795355902777778</v>
      </c>
      <c r="D5" s="0" t="n">
        <f aca="false">B5/$M$2</f>
        <v>0.0789828134260008</v>
      </c>
      <c r="E5" s="1" t="n">
        <f aca="false">1240/A5</f>
        <v>4.59259259259259</v>
      </c>
      <c r="F5" s="1" t="n">
        <f aca="false">-$N$2/LN(D5)</f>
        <v>1.57571818171519</v>
      </c>
      <c r="H5" s="1" t="n">
        <v>1.37777777777778</v>
      </c>
      <c r="I5" s="1" t="n">
        <v>3533.42819408037</v>
      </c>
    </row>
    <row r="6" customFormat="false" ht="15" hidden="false" customHeight="false" outlineLevel="0" collapsed="false">
      <c r="A6" s="0" t="n">
        <v>280</v>
      </c>
      <c r="B6" s="0" t="n">
        <v>0.28982</v>
      </c>
      <c r="C6" s="0" t="n">
        <f aca="false">B6/$L$2</f>
        <v>0.314474826388889</v>
      </c>
      <c r="D6" s="0" t="n">
        <f aca="false">B6/$M$2</f>
        <v>0.312289208555574</v>
      </c>
      <c r="E6" s="1" t="n">
        <f aca="false">1240/A6</f>
        <v>4.42857142857143</v>
      </c>
      <c r="F6" s="1" t="n">
        <f aca="false">-$N$2/LN(D6)</f>
        <v>3.43694115597243</v>
      </c>
      <c r="H6" s="1" t="n">
        <v>1.45882352941176</v>
      </c>
      <c r="I6" s="1" t="n">
        <v>3533.42819408037</v>
      </c>
    </row>
    <row r="7" customFormat="false" ht="15" hidden="false" customHeight="false" outlineLevel="0" collapsed="false">
      <c r="A7" s="0" t="n">
        <v>290</v>
      </c>
      <c r="B7" s="0" t="n">
        <v>0.52471</v>
      </c>
      <c r="C7" s="0" t="n">
        <f aca="false">B7/$L$2</f>
        <v>0.569346788194444</v>
      </c>
      <c r="D7" s="0" t="n">
        <f aca="false">B7/$M$2</f>
        <v>0.565389795808416</v>
      </c>
      <c r="E7" s="1" t="n">
        <f aca="false">1240/A7</f>
        <v>4.27586206896552</v>
      </c>
      <c r="F7" s="1" t="n">
        <f aca="false">-$N$2/LN(D7)</f>
        <v>7.01459180407604</v>
      </c>
      <c r="H7" s="1" t="n">
        <v>1.55</v>
      </c>
      <c r="I7" s="1" t="n">
        <v>3533.42819408037</v>
      </c>
    </row>
    <row r="8" customFormat="false" ht="15" hidden="false" customHeight="false" outlineLevel="0" collapsed="false">
      <c r="A8" s="0" t="n">
        <v>300</v>
      </c>
      <c r="B8" s="0" t="n">
        <v>0.66523</v>
      </c>
      <c r="C8" s="0" t="n">
        <f aca="false">B8/$L$2</f>
        <v>0.721820746527778</v>
      </c>
      <c r="D8" s="0" t="n">
        <f aca="false">B8/$M$2</f>
        <v>0.716804051505846</v>
      </c>
      <c r="E8" s="1" t="n">
        <f aca="false">1240/A8</f>
        <v>4.13333333333333</v>
      </c>
      <c r="F8" s="1" t="n">
        <f aca="false">-$N$2/LN(D8)</f>
        <v>12.0137161152524</v>
      </c>
      <c r="H8" s="1" t="n">
        <v>1.56962025316456</v>
      </c>
      <c r="I8" s="1" t="n">
        <v>4580.96267190275</v>
      </c>
    </row>
    <row r="9" customFormat="false" ht="15" hidden="false" customHeight="false" outlineLevel="0" collapsed="false">
      <c r="A9" s="0" t="n">
        <v>310</v>
      </c>
      <c r="B9" s="0" t="n">
        <v>0.74722</v>
      </c>
      <c r="C9" s="0" t="n">
        <f aca="false">B9/$L$2</f>
        <v>0.810785590277778</v>
      </c>
      <c r="D9" s="0" t="n">
        <f aca="false">B9/$M$2</f>
        <v>0.805150584559022</v>
      </c>
      <c r="E9" s="1" t="n">
        <f aca="false">1240/A9</f>
        <v>4</v>
      </c>
      <c r="F9" s="1" t="n">
        <f aca="false">-$N$2/LN(D9)</f>
        <v>18.4564878442017</v>
      </c>
      <c r="H9" s="1" t="n">
        <v>1.58974358974359</v>
      </c>
      <c r="I9" s="1" t="n">
        <v>24745.9999460985</v>
      </c>
    </row>
    <row r="10" customFormat="false" ht="15" hidden="false" customHeight="false" outlineLevel="0" collapsed="false">
      <c r="A10" s="0" t="n">
        <v>320</v>
      </c>
      <c r="B10" s="0" t="n">
        <v>0.79141</v>
      </c>
      <c r="C10" s="0" t="n">
        <f aca="false">B10/$L$2</f>
        <v>0.858734809027778</v>
      </c>
      <c r="D10" s="0" t="n">
        <f aca="false">B10/$M$2</f>
        <v>0.852766553526211</v>
      </c>
      <c r="E10" s="1" t="n">
        <f aca="false">1240/A10</f>
        <v>3.875</v>
      </c>
      <c r="F10" s="1" t="n">
        <f aca="false">-$N$2/LN(D10)</f>
        <v>25.1146726632515</v>
      </c>
      <c r="H10" s="1" t="n">
        <v>1.61038961038961</v>
      </c>
      <c r="I10" s="1" t="n">
        <v>30000</v>
      </c>
    </row>
    <row r="11" customFormat="false" ht="15" hidden="false" customHeight="false" outlineLevel="0" collapsed="false">
      <c r="A11" s="0" t="n">
        <v>330</v>
      </c>
      <c r="B11" s="0" t="n">
        <v>0.79962</v>
      </c>
      <c r="C11" s="0" t="n">
        <f aca="false">B11/$L$2</f>
        <v>0.867643229166667</v>
      </c>
      <c r="D11" s="0" t="n">
        <f aca="false">B11/$M$2</f>
        <v>0.861613059641183</v>
      </c>
      <c r="E11" s="1" t="n">
        <f aca="false">1240/A11</f>
        <v>3.75757575757576</v>
      </c>
      <c r="F11" s="1" t="n">
        <f aca="false">-$N$2/LN(D11)</f>
        <v>26.8548302580596</v>
      </c>
      <c r="H11" s="1" t="n">
        <v>1.63157894736842</v>
      </c>
      <c r="I11" s="1" t="n">
        <v>13255.8570422703</v>
      </c>
    </row>
    <row r="12" customFormat="false" ht="15" hidden="false" customHeight="false" outlineLevel="0" collapsed="false">
      <c r="A12" s="0" t="n">
        <v>340</v>
      </c>
      <c r="B12" s="0" t="n">
        <v>0.80651</v>
      </c>
      <c r="C12" s="0" t="n">
        <f aca="false">B12/$L$2</f>
        <v>0.875119357638889</v>
      </c>
      <c r="D12" s="0" t="n">
        <f aca="false">B12/$M$2</f>
        <v>0.869037228597597</v>
      </c>
      <c r="E12" s="1" t="n">
        <f aca="false">1240/A12</f>
        <v>3.64705882352941</v>
      </c>
      <c r="F12" s="1" t="n">
        <f aca="false">-$N$2/LN(D12)</f>
        <v>28.4962566877726</v>
      </c>
      <c r="H12" s="1" t="n">
        <v>1.65333333333333</v>
      </c>
      <c r="I12" s="1" t="n">
        <v>2875.67395494522</v>
      </c>
    </row>
    <row r="13" customFormat="false" ht="15" hidden="false" customHeight="false" outlineLevel="0" collapsed="false">
      <c r="A13" s="0" t="n">
        <v>350</v>
      </c>
      <c r="B13" s="0" t="n">
        <v>0.81833</v>
      </c>
      <c r="C13" s="0" t="n">
        <f aca="false">B13/$L$2</f>
        <v>0.887944878472222</v>
      </c>
      <c r="D13" s="0" t="n">
        <f aca="false">B13/$M$2</f>
        <v>0.881773611335596</v>
      </c>
      <c r="E13" s="1" t="n">
        <f aca="false">1240/A13</f>
        <v>3.54285714285714</v>
      </c>
      <c r="F13" s="1" t="n">
        <f aca="false">-$N$2/LN(D13)</f>
        <v>31.7914651780397</v>
      </c>
      <c r="H13" s="1" t="n">
        <v>1.67567567567568</v>
      </c>
      <c r="I13" s="1" t="n">
        <v>1333.32274099941</v>
      </c>
    </row>
    <row r="14" customFormat="false" ht="15" hidden="false" customHeight="false" outlineLevel="0" collapsed="false">
      <c r="A14" s="0" t="n">
        <v>360</v>
      </c>
      <c r="B14" s="0" t="n">
        <v>0.84859</v>
      </c>
      <c r="C14" s="0" t="n">
        <f aca="false">B14/$L$2</f>
        <v>0.920779079861111</v>
      </c>
      <c r="D14" s="0" t="n">
        <f aca="false">B14/$M$2</f>
        <v>0.914379613167394</v>
      </c>
      <c r="E14" s="1" t="n">
        <f aca="false">1240/A14</f>
        <v>3.44444444444444</v>
      </c>
      <c r="F14" s="1" t="n">
        <f aca="false">-$N$2/LN(D14)</f>
        <v>44.6880129528576</v>
      </c>
      <c r="H14" s="1" t="n">
        <v>1.6986301369863</v>
      </c>
      <c r="I14" s="1" t="n">
        <v>1633.32958014742</v>
      </c>
    </row>
    <row r="15" customFormat="false" ht="15" hidden="false" customHeight="false" outlineLevel="0" collapsed="false">
      <c r="A15" s="0" t="n">
        <v>370</v>
      </c>
      <c r="B15" s="0" t="n">
        <v>0.87535</v>
      </c>
      <c r="C15" s="0" t="n">
        <f aca="false">B15/$L$2</f>
        <v>0.949815538194444</v>
      </c>
      <c r="D15" s="0" t="n">
        <f aca="false">B15/$M$2</f>
        <v>0.943214266472712</v>
      </c>
      <c r="E15" s="1" t="n">
        <f aca="false">1240/A15</f>
        <v>3.35135135135135</v>
      </c>
      <c r="F15" s="1" t="n">
        <f aca="false">-$N$2/LN(D15)</f>
        <v>68.4207415458598</v>
      </c>
      <c r="H15" s="1" t="n">
        <v>1.72222222222222</v>
      </c>
      <c r="I15" s="1" t="n">
        <v>3342.32392540016</v>
      </c>
    </row>
    <row r="16" customFormat="false" ht="15" hidden="false" customHeight="false" outlineLevel="0" collapsed="false">
      <c r="A16" s="0" t="n">
        <v>380</v>
      </c>
      <c r="B16" s="0" t="n">
        <v>0.8969</v>
      </c>
      <c r="C16" s="0" t="n">
        <f aca="false">B16/$L$2</f>
        <v>0.973198784722222</v>
      </c>
      <c r="D16" s="0" t="n">
        <f aca="false">B16/$M$2</f>
        <v>0.966434998114326</v>
      </c>
      <c r="E16" s="1" t="n">
        <f aca="false">1240/A16</f>
        <v>3.26315789473684</v>
      </c>
      <c r="F16" s="1" t="n">
        <f aca="false">-$N$2/LN(D16)</f>
        <v>117.160369407291</v>
      </c>
      <c r="H16" s="1" t="n">
        <v>1.74647887323944</v>
      </c>
      <c r="I16" s="1" t="n">
        <v>7276.82334618081</v>
      </c>
    </row>
    <row r="17" customFormat="false" ht="15" hidden="false" customHeight="false" outlineLevel="0" collapsed="false">
      <c r="A17" s="0" t="n">
        <v>390</v>
      </c>
      <c r="B17" s="0" t="n">
        <v>0.91133</v>
      </c>
      <c r="C17" s="0" t="n">
        <f aca="false">B17/$L$2</f>
        <v>0.988856336805556</v>
      </c>
      <c r="D17" s="0" t="n">
        <f aca="false">B17/$M$2</f>
        <v>0.981983729324928</v>
      </c>
      <c r="E17" s="1" t="n">
        <f aca="false">1240/A17</f>
        <v>3.17948717948718</v>
      </c>
      <c r="F17" s="1" t="n">
        <f aca="false">-$N$2/LN(D17)</f>
        <v>220.015470953968</v>
      </c>
      <c r="H17" s="1" t="n">
        <v>1.77142857142857</v>
      </c>
      <c r="I17" s="1" t="n">
        <v>7002.15075297784</v>
      </c>
    </row>
    <row r="18" customFormat="false" ht="15" hidden="false" customHeight="false" outlineLevel="0" collapsed="false">
      <c r="A18" s="0" t="n">
        <v>400</v>
      </c>
      <c r="B18" s="0" t="n">
        <v>0.91594</v>
      </c>
      <c r="C18" s="0" t="n">
        <f aca="false">B18/$L$2</f>
        <v>0.993858506944444</v>
      </c>
      <c r="D18" s="0" t="n">
        <f aca="false">B18/$M$2</f>
        <v>0.986951134098378</v>
      </c>
      <c r="E18" s="1" t="n">
        <f aca="false">1240/A18</f>
        <v>3.1</v>
      </c>
      <c r="F18" s="1" t="n">
        <f aca="false">-$N$2/LN(D18)</f>
        <v>304.535671308316</v>
      </c>
      <c r="H18" s="1" t="n">
        <v>1.79710144927536</v>
      </c>
      <c r="I18" s="1" t="n">
        <v>5457.1174027298</v>
      </c>
    </row>
    <row r="19" customFormat="false" ht="15" hidden="false" customHeight="false" outlineLevel="0" collapsed="false">
      <c r="A19" s="0" t="n">
        <v>410</v>
      </c>
      <c r="B19" s="0" t="n">
        <v>0.91542</v>
      </c>
      <c r="C19" s="0" t="n">
        <f aca="false">B19/$L$2</f>
        <v>0.993294270833333</v>
      </c>
      <c r="D19" s="0" t="n">
        <f aca="false">B19/$M$2</f>
        <v>0.986390819460158</v>
      </c>
      <c r="E19" s="1" t="n">
        <f aca="false">1240/A19</f>
        <v>3.02439024390244</v>
      </c>
      <c r="F19" s="1" t="n">
        <f aca="false">-$N$2/LN(D19)</f>
        <v>291.914672374517</v>
      </c>
      <c r="H19" s="1" t="n">
        <v>1.82352941176471</v>
      </c>
      <c r="I19" s="1" t="n">
        <v>5083.20521715026</v>
      </c>
    </row>
    <row r="20" customFormat="false" ht="15" hidden="false" customHeight="false" outlineLevel="0" collapsed="false">
      <c r="A20" s="0" t="n">
        <v>420</v>
      </c>
      <c r="B20" s="0" t="n">
        <v>0.91628</v>
      </c>
      <c r="C20" s="0" t="n">
        <f aca="false">B20/$L$2</f>
        <v>0.994227430555556</v>
      </c>
      <c r="D20" s="0" t="n">
        <f aca="false">B20/$M$2</f>
        <v>0.987317493669522</v>
      </c>
      <c r="E20" s="1" t="n">
        <f aca="false">1240/A20</f>
        <v>2.95238095238095</v>
      </c>
      <c r="F20" s="1" t="n">
        <f aca="false">-$N$2/LN(D20)</f>
        <v>313.390817690444</v>
      </c>
      <c r="H20" s="1" t="n">
        <v>1.85074626865672</v>
      </c>
      <c r="I20" s="1" t="n">
        <v>4077.34033232973</v>
      </c>
    </row>
    <row r="21" customFormat="false" ht="15" hidden="false" customHeight="false" outlineLevel="0" collapsed="false">
      <c r="A21" s="0" t="n">
        <v>430</v>
      </c>
      <c r="B21" s="0" t="n">
        <v>0.91718</v>
      </c>
      <c r="C21" s="0" t="n">
        <f aca="false">B21/$L$2</f>
        <v>0.995203993055556</v>
      </c>
      <c r="D21" s="0" t="n">
        <f aca="false">B21/$M$2</f>
        <v>0.988287269004903</v>
      </c>
      <c r="E21" s="1" t="n">
        <f aca="false">1240/A21</f>
        <v>2.88372093023256</v>
      </c>
      <c r="F21" s="1" t="n">
        <f aca="false">-$N$2/LN(D21)</f>
        <v>339.504812371034</v>
      </c>
      <c r="H21" s="1" t="n">
        <v>1.87878787878788</v>
      </c>
      <c r="I21" s="1" t="n">
        <v>5457.1174027298</v>
      </c>
    </row>
    <row r="22" customFormat="false" ht="15" hidden="false" customHeight="false" outlineLevel="0" collapsed="false">
      <c r="A22" s="0" t="n">
        <v>440</v>
      </c>
      <c r="B22" s="0" t="n">
        <v>0.91901</v>
      </c>
      <c r="C22" s="0" t="n">
        <f aca="false">B22/$L$2</f>
        <v>0.997189670138889</v>
      </c>
      <c r="D22" s="0" t="n">
        <f aca="false">B22/$M$2</f>
        <v>0.990259145520177</v>
      </c>
      <c r="E22" s="1" t="n">
        <f aca="false">1240/A22</f>
        <v>2.81818181818182</v>
      </c>
      <c r="F22" s="1" t="n">
        <f aca="false">-$N$2/LN(D22)</f>
        <v>408.638330056578</v>
      </c>
      <c r="H22" s="1" t="n">
        <v>1.90769230769231</v>
      </c>
      <c r="I22" s="1" t="n">
        <v>5153.83307462572</v>
      </c>
    </row>
    <row r="23" customFormat="false" ht="15" hidden="false" customHeight="false" outlineLevel="0" collapsed="false">
      <c r="A23" s="0" t="n">
        <v>450</v>
      </c>
      <c r="B23" s="0" t="n">
        <v>0.92164</v>
      </c>
      <c r="C23" s="0" t="n">
        <f aca="false">B23/$L$2</f>
        <v>1.00004340277778</v>
      </c>
      <c r="D23" s="0" t="n">
        <f aca="false">B23/$M$2</f>
        <v>0.993093044555789</v>
      </c>
      <c r="E23" s="1" t="n">
        <f aca="false">1240/A23</f>
        <v>2.75555555555556</v>
      </c>
      <c r="F23" s="1" t="n">
        <f aca="false">-$N$2/LN(D23)</f>
        <v>577.124054750157</v>
      </c>
      <c r="H23" s="1" t="n">
        <v>1.9375</v>
      </c>
      <c r="I23" s="1" t="n">
        <v>3435.22183408588</v>
      </c>
    </row>
    <row r="24" customFormat="false" ht="15" hidden="false" customHeight="false" outlineLevel="0" collapsed="false">
      <c r="A24" s="0" t="n">
        <v>460</v>
      </c>
      <c r="B24" s="0" t="n">
        <v>0.92133</v>
      </c>
      <c r="C24" s="0" t="n">
        <f aca="false">B24/$L$2</f>
        <v>0.99970703125</v>
      </c>
      <c r="D24" s="0" t="n">
        <f aca="false">B24/$M$2</f>
        <v>0.992759010829158</v>
      </c>
      <c r="E24" s="1" t="n">
        <f aca="false">1240/A24</f>
        <v>2.69565217391304</v>
      </c>
      <c r="F24" s="1" t="n">
        <f aca="false">-$N$2/LN(D24)</f>
        <v>550.408291843716</v>
      </c>
      <c r="H24" s="1" t="n">
        <v>1.96825396825397</v>
      </c>
      <c r="I24" s="1" t="n">
        <v>4417.28541244097</v>
      </c>
    </row>
    <row r="25" customFormat="false" ht="15" hidden="false" customHeight="false" outlineLevel="0" collapsed="false">
      <c r="A25" s="0" t="n">
        <v>470</v>
      </c>
      <c r="B25" s="0" t="n">
        <v>0.92204</v>
      </c>
      <c r="C25" s="0" t="n">
        <f aca="false">B25/$L$2</f>
        <v>1.00047743055556</v>
      </c>
      <c r="D25" s="0" t="n">
        <f aca="false">B25/$M$2</f>
        <v>0.993524055815958</v>
      </c>
      <c r="E25" s="1" t="n">
        <f aca="false">1240/A25</f>
        <v>2.63829787234043</v>
      </c>
      <c r="F25" s="1" t="n">
        <f aca="false">-$N$2/LN(D25)</f>
        <v>615.668383418351</v>
      </c>
      <c r="H25" s="1" t="n">
        <v>2</v>
      </c>
      <c r="I25" s="1" t="n">
        <v>2289.48089910772</v>
      </c>
    </row>
    <row r="26" customFormat="false" ht="15" hidden="false" customHeight="false" outlineLevel="0" collapsed="false">
      <c r="A26" s="0" t="n">
        <v>480</v>
      </c>
      <c r="B26" s="0" t="n">
        <v>0.92357</v>
      </c>
      <c r="C26" s="0" t="n">
        <f aca="false">B26/$L$2</f>
        <v>1.00213758680556</v>
      </c>
      <c r="D26" s="0" t="n">
        <f aca="false">B26/$M$2</f>
        <v>0.995172673886105</v>
      </c>
      <c r="E26" s="1" t="n">
        <f aca="false">1240/A26</f>
        <v>2.58333333333333</v>
      </c>
      <c r="F26" s="1" t="n">
        <f aca="false">-$N$2/LN(D26)</f>
        <v>826.614458424092</v>
      </c>
      <c r="H26" s="1" t="n">
        <v>2.0327868852459</v>
      </c>
      <c r="I26" s="1" t="n">
        <v>3567.42270317051</v>
      </c>
    </row>
    <row r="27" customFormat="false" ht="15" hidden="false" customHeight="false" outlineLevel="0" collapsed="false">
      <c r="A27" s="0" t="n">
        <v>490</v>
      </c>
      <c r="B27" s="0" t="n">
        <v>0.92244</v>
      </c>
      <c r="C27" s="0" t="n">
        <f aca="false">B27/$L$2</f>
        <v>1.00091145833333</v>
      </c>
      <c r="D27" s="0" t="n">
        <f aca="false">B27/$M$2</f>
        <v>0.993955067076127</v>
      </c>
      <c r="E27" s="1" t="n">
        <f aca="false">1240/A27</f>
        <v>2.53061224489796</v>
      </c>
      <c r="F27" s="1" t="n">
        <f aca="false">-$N$2/LN(D27)</f>
        <v>659.709208855263</v>
      </c>
      <c r="H27" s="1" t="n">
        <v>2.06666666666667</v>
      </c>
      <c r="I27" s="1" t="n">
        <v>3747.69661392263</v>
      </c>
    </row>
    <row r="28" customFormat="false" ht="15" hidden="false" customHeight="false" outlineLevel="0" collapsed="false">
      <c r="A28" s="0" t="n">
        <v>500</v>
      </c>
      <c r="B28" s="0" t="n">
        <v>0.92331</v>
      </c>
      <c r="C28" s="0" t="n">
        <f aca="false">B28/$L$2</f>
        <v>1.00185546875</v>
      </c>
      <c r="D28" s="0" t="n">
        <f aca="false">B28/$M$2</f>
        <v>0.994892516566995</v>
      </c>
      <c r="E28" s="1" t="n">
        <f aca="false">1240/A28</f>
        <v>2.48</v>
      </c>
      <c r="F28" s="1" t="n">
        <f aca="false">-$N$2/LN(D28)</f>
        <v>781.162850105681</v>
      </c>
      <c r="H28" s="1" t="n">
        <v>2.10169491525424</v>
      </c>
      <c r="I28" s="1" t="n">
        <v>3533.42819408037</v>
      </c>
    </row>
    <row r="29" customFormat="false" ht="15" hidden="false" customHeight="false" outlineLevel="0" collapsed="false">
      <c r="A29" s="0" t="n">
        <v>510</v>
      </c>
      <c r="B29" s="0" t="n">
        <v>0.92532</v>
      </c>
      <c r="C29" s="0" t="n">
        <f aca="false">B29/$L$2</f>
        <v>1.00403645833333</v>
      </c>
      <c r="D29" s="0" t="n">
        <f aca="false">B29/$M$2</f>
        <v>0.997058348149345</v>
      </c>
      <c r="E29" s="1" t="n">
        <f aca="false">1240/A29</f>
        <v>2.43137254901961</v>
      </c>
      <c r="F29" s="1" t="n">
        <f aca="false">-$N$2/LN(D29)</f>
        <v>1357.77923778467</v>
      </c>
      <c r="H29" s="1" t="n">
        <v>2.13793103448276</v>
      </c>
      <c r="I29" s="1" t="n">
        <v>3602.07729974593</v>
      </c>
    </row>
    <row r="30" customFormat="false" ht="15" hidden="false" customHeight="false" outlineLevel="0" collapsed="false">
      <c r="A30" s="0" t="n">
        <v>520</v>
      </c>
      <c r="B30" s="0" t="n">
        <v>0.92449</v>
      </c>
      <c r="C30" s="0" t="n">
        <f aca="false">B30/$L$2</f>
        <v>1.00313585069444</v>
      </c>
      <c r="D30" s="0" t="n">
        <f aca="false">B30/$M$2</f>
        <v>0.996163999784494</v>
      </c>
      <c r="E30" s="1" t="n">
        <f aca="false">1240/A30</f>
        <v>2.38461538461538</v>
      </c>
      <c r="F30" s="1" t="n">
        <f aca="false">-$N$2/LN(D30)</f>
        <v>1040.75152786356</v>
      </c>
      <c r="H30" s="1" t="n">
        <v>2.17543859649123</v>
      </c>
      <c r="I30" s="1" t="n">
        <v>1972.57379214936</v>
      </c>
    </row>
    <row r="31" customFormat="false" ht="15" hidden="false" customHeight="false" outlineLevel="0" collapsed="false">
      <c r="A31" s="0" t="n">
        <v>530</v>
      </c>
      <c r="B31" s="0" t="n">
        <v>0.92519</v>
      </c>
      <c r="C31" s="0" t="n">
        <f aca="false">B31/$L$2</f>
        <v>1.00389539930556</v>
      </c>
      <c r="D31" s="0" t="n">
        <f aca="false">B31/$M$2</f>
        <v>0.99691826948979</v>
      </c>
      <c r="E31" s="1" t="n">
        <f aca="false">1240/A31</f>
        <v>2.33962264150943</v>
      </c>
      <c r="F31" s="1" t="n">
        <f aca="false">-$N$2/LN(D31)</f>
        <v>1295.97099914255</v>
      </c>
      <c r="H31" s="1" t="n">
        <v>2.21428571428571</v>
      </c>
      <c r="I31" s="1" t="n">
        <v>1962.12630459201</v>
      </c>
    </row>
    <row r="32" customFormat="false" ht="15" hidden="false" customHeight="false" outlineLevel="0" collapsed="false">
      <c r="A32" s="0" t="n">
        <v>540</v>
      </c>
      <c r="B32" s="0" t="n">
        <v>0.92647</v>
      </c>
      <c r="C32" s="0" t="n">
        <f aca="false">B32/$L$2</f>
        <v>1.00528428819444</v>
      </c>
      <c r="D32" s="0" t="n">
        <f aca="false">B32/$M$2</f>
        <v>0.998297505522332</v>
      </c>
      <c r="E32" s="1" t="n">
        <f aca="false">1240/A32</f>
        <v>2.2962962962963</v>
      </c>
      <c r="F32" s="1" t="n">
        <f aca="false">-$N$2/LN(D32)</f>
        <v>2347.4931029043</v>
      </c>
      <c r="H32" s="1" t="n">
        <v>2.25454545454545</v>
      </c>
      <c r="I32" s="1" t="n">
        <v>1951.78879055018</v>
      </c>
    </row>
    <row r="33" customFormat="false" ht="15" hidden="false" customHeight="false" outlineLevel="0" collapsed="false">
      <c r="A33" s="0" t="n">
        <v>550</v>
      </c>
      <c r="B33" s="0" t="n">
        <v>0.92615</v>
      </c>
      <c r="C33" s="0" t="n">
        <f aca="false">B33/$L$2</f>
        <v>1.00493706597222</v>
      </c>
      <c r="D33" s="0" t="n">
        <f aca="false">B33/$M$2</f>
        <v>0.997952696514196</v>
      </c>
      <c r="E33" s="1" t="n">
        <f aca="false">1240/A33</f>
        <v>2.25454545454545</v>
      </c>
      <c r="F33" s="1" t="n">
        <f aca="false">-$N$2/LN(D33)</f>
        <v>1951.78879055018</v>
      </c>
      <c r="H33" s="1" t="n">
        <v>2.2962962962963</v>
      </c>
      <c r="I33" s="1" t="n">
        <v>2347.4931029043</v>
      </c>
    </row>
    <row r="34" customFormat="false" ht="15" hidden="false" customHeight="false" outlineLevel="0" collapsed="false">
      <c r="A34" s="0" t="n">
        <v>560</v>
      </c>
      <c r="B34" s="0" t="n">
        <v>0.92616</v>
      </c>
      <c r="C34" s="0" t="n">
        <f aca="false">B34/$L$2</f>
        <v>1.00494791666667</v>
      </c>
      <c r="D34" s="0" t="n">
        <f aca="false">B34/$M$2</f>
        <v>0.997963471795701</v>
      </c>
      <c r="E34" s="1" t="n">
        <f aca="false">1240/A34</f>
        <v>2.21428571428571</v>
      </c>
      <c r="F34" s="1" t="n">
        <f aca="false">-$N$2/LN(D34)</f>
        <v>1962.12630459201</v>
      </c>
      <c r="H34" s="1" t="n">
        <v>2.33962264150943</v>
      </c>
      <c r="I34" s="1" t="n">
        <v>1295.97099914255</v>
      </c>
    </row>
    <row r="35" customFormat="false" ht="15" hidden="false" customHeight="false" outlineLevel="0" collapsed="false">
      <c r="A35" s="0" t="n">
        <v>570</v>
      </c>
      <c r="B35" s="0" t="n">
        <v>0.92617</v>
      </c>
      <c r="C35" s="0" t="n">
        <f aca="false">B35/$L$2</f>
        <v>1.00495876736111</v>
      </c>
      <c r="D35" s="0" t="n">
        <f aca="false">B35/$M$2</f>
        <v>0.997974247077205</v>
      </c>
      <c r="E35" s="1" t="n">
        <f aca="false">1240/A35</f>
        <v>2.17543859649123</v>
      </c>
      <c r="F35" s="1" t="n">
        <f aca="false">-$N$2/LN(D35)</f>
        <v>1972.57379214936</v>
      </c>
      <c r="H35" s="1" t="n">
        <v>2.38461538461538</v>
      </c>
      <c r="I35" s="1" t="n">
        <v>1040.75152786356</v>
      </c>
    </row>
    <row r="36" customFormat="false" ht="15" hidden="false" customHeight="false" outlineLevel="0" collapsed="false">
      <c r="A36" s="0" t="n">
        <v>580</v>
      </c>
      <c r="B36" s="0" t="n">
        <v>0.92702</v>
      </c>
      <c r="C36" s="0" t="n">
        <f aca="false">B36/$L$2</f>
        <v>1.00588107638889</v>
      </c>
      <c r="D36" s="0" t="n">
        <f aca="false">B36/$M$2</f>
        <v>0.998890146005064</v>
      </c>
      <c r="E36" s="1" t="n">
        <f aca="false">1240/A36</f>
        <v>2.13793103448276</v>
      </c>
      <c r="F36" s="1" t="n">
        <f aca="false">-$N$2/LN(D36)</f>
        <v>3602.07729974593</v>
      </c>
      <c r="H36" s="1" t="n">
        <v>2.43137254901961</v>
      </c>
      <c r="I36" s="1" t="n">
        <v>1357.77923778467</v>
      </c>
    </row>
    <row r="37" customFormat="false" ht="15" hidden="false" customHeight="false" outlineLevel="0" collapsed="false">
      <c r="A37" s="0" t="n">
        <v>590</v>
      </c>
      <c r="B37" s="0" t="n">
        <v>0.927</v>
      </c>
      <c r="C37" s="0" t="n">
        <f aca="false">B37/$L$2</f>
        <v>1.005859375</v>
      </c>
      <c r="D37" s="0" t="n">
        <f aca="false">B37/$M$2</f>
        <v>0.998868595442056</v>
      </c>
      <c r="E37" s="1" t="n">
        <f aca="false">1240/A37</f>
        <v>2.10169491525424</v>
      </c>
      <c r="F37" s="1" t="n">
        <f aca="false">-$N$2/LN(D37)</f>
        <v>3533.42819408037</v>
      </c>
      <c r="H37" s="1" t="n">
        <v>2.48</v>
      </c>
      <c r="I37" s="1" t="n">
        <v>781.162850105681</v>
      </c>
    </row>
    <row r="38" customFormat="false" ht="15" hidden="false" customHeight="false" outlineLevel="0" collapsed="false">
      <c r="A38" s="0" t="n">
        <v>600</v>
      </c>
      <c r="B38" s="0" t="n">
        <v>0.92706</v>
      </c>
      <c r="C38" s="0" t="n">
        <f aca="false">B38/$L$2</f>
        <v>1.00592447916667</v>
      </c>
      <c r="D38" s="0" t="n">
        <f aca="false">B38/$M$2</f>
        <v>0.998933247131081</v>
      </c>
      <c r="E38" s="1" t="n">
        <f aca="false">1240/A38</f>
        <v>2.06666666666667</v>
      </c>
      <c r="F38" s="1" t="n">
        <f aca="false">-$N$2/LN(D38)</f>
        <v>3747.69661392263</v>
      </c>
      <c r="H38" s="1" t="n">
        <v>2.53061224489796</v>
      </c>
      <c r="I38" s="1" t="n">
        <v>659.709208855263</v>
      </c>
    </row>
    <row r="39" customFormat="false" ht="15" hidden="false" customHeight="false" outlineLevel="0" collapsed="false">
      <c r="A39" s="0" t="n">
        <v>610</v>
      </c>
      <c r="B39" s="0" t="n">
        <v>0.92701</v>
      </c>
      <c r="C39" s="0" t="n">
        <f aca="false">B39/$L$2</f>
        <v>1.00587022569444</v>
      </c>
      <c r="D39" s="0" t="n">
        <f aca="false">B39/$M$2</f>
        <v>0.99887937072356</v>
      </c>
      <c r="E39" s="1" t="n">
        <f aca="false">1240/A39</f>
        <v>2.0327868852459</v>
      </c>
      <c r="F39" s="1" t="n">
        <f aca="false">-$N$2/LN(D39)</f>
        <v>3567.42270317051</v>
      </c>
      <c r="H39" s="1" t="n">
        <v>2.58333333333333</v>
      </c>
      <c r="I39" s="1" t="n">
        <v>826.614458424092</v>
      </c>
    </row>
    <row r="40" customFormat="false" ht="15" hidden="false" customHeight="false" outlineLevel="0" collapsed="false">
      <c r="A40" s="0" t="n">
        <v>620</v>
      </c>
      <c r="B40" s="0" t="n">
        <v>0.92643</v>
      </c>
      <c r="C40" s="0" t="n">
        <f aca="false">B40/$L$2</f>
        <v>1.00524088541667</v>
      </c>
      <c r="D40" s="0" t="n">
        <f aca="false">B40/$M$2</f>
        <v>0.998254404396315</v>
      </c>
      <c r="E40" s="1" t="n">
        <f aca="false">1240/A40</f>
        <v>2</v>
      </c>
      <c r="F40" s="1" t="n">
        <f aca="false">-$N$2/LN(D40)</f>
        <v>2289.48089910772</v>
      </c>
      <c r="H40" s="1" t="n">
        <v>2.63829787234043</v>
      </c>
      <c r="I40" s="1" t="n">
        <v>615.668383418351</v>
      </c>
    </row>
    <row r="41" customFormat="false" ht="15" hidden="false" customHeight="false" outlineLevel="0" collapsed="false">
      <c r="A41" s="0" t="n">
        <v>630</v>
      </c>
      <c r="B41" s="0" t="n">
        <v>0.92721</v>
      </c>
      <c r="C41" s="0" t="n">
        <f aca="false">B41/$L$2</f>
        <v>1.00608723958333</v>
      </c>
      <c r="D41" s="0" t="n">
        <f aca="false">B41/$M$2</f>
        <v>0.999094876353645</v>
      </c>
      <c r="E41" s="1" t="n">
        <f aca="false">1240/A41</f>
        <v>1.96825396825397</v>
      </c>
      <c r="F41" s="1" t="n">
        <f aca="false">-$N$2/LN(D41)</f>
        <v>4417.28541244097</v>
      </c>
      <c r="H41" s="1" t="n">
        <v>2.69565217391304</v>
      </c>
      <c r="I41" s="1" t="n">
        <v>550.408291843716</v>
      </c>
    </row>
    <row r="42" customFormat="false" ht="15" hidden="false" customHeight="false" outlineLevel="0" collapsed="false">
      <c r="A42" s="0" t="n">
        <v>640</v>
      </c>
      <c r="B42" s="0" t="n">
        <v>0.92697</v>
      </c>
      <c r="C42" s="0" t="n">
        <f aca="false">B42/$L$2</f>
        <v>1.00582682291667</v>
      </c>
      <c r="D42" s="0" t="n">
        <f aca="false">B42/$M$2</f>
        <v>0.998836269597543</v>
      </c>
      <c r="E42" s="1" t="n">
        <f aca="false">1240/A42</f>
        <v>1.9375</v>
      </c>
      <c r="F42" s="1" t="n">
        <f aca="false">-$N$2/LN(D42)</f>
        <v>3435.22183408588</v>
      </c>
      <c r="H42" s="1" t="n">
        <v>2.75555555555556</v>
      </c>
      <c r="I42" s="1" t="n">
        <v>577.124054750157</v>
      </c>
    </row>
    <row r="43" customFormat="false" ht="15" hidden="false" customHeight="false" outlineLevel="0" collapsed="false">
      <c r="A43" s="0" t="n">
        <v>650</v>
      </c>
      <c r="B43" s="0" t="n">
        <v>0.92733</v>
      </c>
      <c r="C43" s="0" t="n">
        <f aca="false">B43/$L$2</f>
        <v>1.00621744791667</v>
      </c>
      <c r="D43" s="0" t="n">
        <f aca="false">B43/$M$2</f>
        <v>0.999224179731695</v>
      </c>
      <c r="E43" s="1" t="n">
        <f aca="false">1240/A43</f>
        <v>1.90769230769231</v>
      </c>
      <c r="F43" s="1" t="n">
        <f aca="false">-$N$2/LN(D43)</f>
        <v>5153.83307462572</v>
      </c>
      <c r="H43" s="1" t="n">
        <v>2.81818181818182</v>
      </c>
      <c r="I43" s="1" t="n">
        <v>408.638330056578</v>
      </c>
    </row>
    <row r="44" customFormat="false" ht="15" hidden="false" customHeight="false" outlineLevel="0" collapsed="false">
      <c r="A44" s="0" t="n">
        <v>660</v>
      </c>
      <c r="B44" s="0" t="n">
        <v>0.92737</v>
      </c>
      <c r="C44" s="0" t="n">
        <f aca="false">B44/$L$2</f>
        <v>1.00626085069444</v>
      </c>
      <c r="D44" s="0" t="n">
        <f aca="false">B44/$M$2</f>
        <v>0.999267280857712</v>
      </c>
      <c r="E44" s="1" t="n">
        <f aca="false">1240/A44</f>
        <v>1.87878787878788</v>
      </c>
      <c r="F44" s="1" t="n">
        <f aca="false">-$N$2/LN(D44)</f>
        <v>5457.1174027298</v>
      </c>
      <c r="H44" s="1" t="n">
        <v>2.88372093023256</v>
      </c>
      <c r="I44" s="1" t="n">
        <v>339.504812371034</v>
      </c>
    </row>
    <row r="45" customFormat="false" ht="15" hidden="false" customHeight="false" outlineLevel="0" collapsed="false">
      <c r="A45" s="0" t="n">
        <v>670</v>
      </c>
      <c r="B45" s="0" t="n">
        <v>0.92714</v>
      </c>
      <c r="C45" s="0" t="n">
        <f aca="false">B45/$L$2</f>
        <v>1.00601128472222</v>
      </c>
      <c r="D45" s="0" t="n">
        <f aca="false">B45/$M$2</f>
        <v>0.999019449383115</v>
      </c>
      <c r="E45" s="1" t="n">
        <f aca="false">1240/A45</f>
        <v>1.85074626865672</v>
      </c>
      <c r="F45" s="1" t="n">
        <f aca="false">-$N$2/LN(D45)</f>
        <v>4077.34033232973</v>
      </c>
      <c r="H45" s="1" t="n">
        <v>2.95238095238095</v>
      </c>
      <c r="I45" s="1" t="n">
        <v>313.390817690444</v>
      </c>
    </row>
    <row r="46" customFormat="false" ht="15" hidden="false" customHeight="false" outlineLevel="0" collapsed="false">
      <c r="A46" s="0" t="n">
        <v>680</v>
      </c>
      <c r="B46" s="0" t="n">
        <v>0.92732</v>
      </c>
      <c r="C46" s="0" t="n">
        <f aca="false">B46/$L$2</f>
        <v>1.00620659722222</v>
      </c>
      <c r="D46" s="0" t="n">
        <f aca="false">B46/$M$2</f>
        <v>0.999213404450191</v>
      </c>
      <c r="E46" s="1" t="n">
        <f aca="false">1240/A46</f>
        <v>1.82352941176471</v>
      </c>
      <c r="F46" s="1" t="n">
        <f aca="false">-$N$2/LN(D46)</f>
        <v>5083.20521715026</v>
      </c>
      <c r="H46" s="1" t="n">
        <v>3.02439024390244</v>
      </c>
      <c r="I46" s="1" t="n">
        <v>291.914672374517</v>
      </c>
    </row>
    <row r="47" customFormat="false" ht="15" hidden="false" customHeight="false" outlineLevel="0" collapsed="false">
      <c r="A47" s="0" t="n">
        <v>690</v>
      </c>
      <c r="B47" s="0" t="n">
        <v>0.92737</v>
      </c>
      <c r="C47" s="0" t="n">
        <f aca="false">B47/$L$2</f>
        <v>1.00626085069444</v>
      </c>
      <c r="D47" s="0" t="n">
        <f aca="false">B47/$M$2</f>
        <v>0.999267280857712</v>
      </c>
      <c r="E47" s="1" t="n">
        <f aca="false">1240/A47</f>
        <v>1.79710144927536</v>
      </c>
      <c r="F47" s="1" t="n">
        <f aca="false">-$N$2/LN(D47)</f>
        <v>5457.1174027298</v>
      </c>
      <c r="H47" s="1" t="n">
        <v>3.1</v>
      </c>
      <c r="I47" s="1" t="n">
        <v>304.535671308316</v>
      </c>
    </row>
    <row r="48" customFormat="false" ht="15" hidden="false" customHeight="false" outlineLevel="0" collapsed="false">
      <c r="A48" s="0" t="n">
        <v>700</v>
      </c>
      <c r="B48" s="0" t="n">
        <v>0.92752</v>
      </c>
      <c r="C48" s="0" t="n">
        <f aca="false">B48/$L$2</f>
        <v>1.00642361111111</v>
      </c>
      <c r="D48" s="0" t="n">
        <f aca="false">B48/$M$2</f>
        <v>0.999428910080276</v>
      </c>
      <c r="E48" s="1" t="n">
        <f aca="false">1240/A48</f>
        <v>1.77142857142857</v>
      </c>
      <c r="F48" s="1" t="n">
        <f aca="false">-$N$2/LN(D48)</f>
        <v>7002.15075297784</v>
      </c>
      <c r="H48" s="1" t="n">
        <v>3.17948717948718</v>
      </c>
      <c r="I48" s="1" t="n">
        <v>220.015470953968</v>
      </c>
    </row>
    <row r="49" customFormat="false" ht="15" hidden="false" customHeight="false" outlineLevel="0" collapsed="false">
      <c r="A49" s="0" t="n">
        <v>710</v>
      </c>
      <c r="B49" s="0" t="n">
        <v>0.92754</v>
      </c>
      <c r="C49" s="0" t="n">
        <f aca="false">B49/$L$2</f>
        <v>1.0064453125</v>
      </c>
      <c r="D49" s="0" t="n">
        <f aca="false">B49/$M$2</f>
        <v>0.999450460643284</v>
      </c>
      <c r="E49" s="1" t="n">
        <f aca="false">1240/A49</f>
        <v>1.74647887323944</v>
      </c>
      <c r="F49" s="1" t="n">
        <f aca="false">-$N$2/LN(D49)</f>
        <v>7276.82334618081</v>
      </c>
      <c r="H49" s="1" t="n">
        <v>3.26315789473684</v>
      </c>
      <c r="I49" s="1" t="n">
        <v>117.160369407291</v>
      </c>
    </row>
    <row r="50" customFormat="false" ht="15" hidden="false" customHeight="false" outlineLevel="0" collapsed="false">
      <c r="A50" s="0" t="n">
        <v>720</v>
      </c>
      <c r="B50" s="0" t="n">
        <v>0.92694</v>
      </c>
      <c r="C50" s="0" t="n">
        <f aca="false">B50/$L$2</f>
        <v>1.00579427083333</v>
      </c>
      <c r="D50" s="0" t="n">
        <f aca="false">B50/$M$2</f>
        <v>0.99880394375303</v>
      </c>
      <c r="E50" s="1" t="n">
        <f aca="false">1240/A50</f>
        <v>1.72222222222222</v>
      </c>
      <c r="F50" s="1" t="n">
        <f aca="false">-$N$2/LN(D50)</f>
        <v>3342.32392540016</v>
      </c>
      <c r="H50" s="1" t="n">
        <v>3.35135135135135</v>
      </c>
      <c r="I50" s="1" t="n">
        <v>68.4207415458598</v>
      </c>
    </row>
    <row r="51" customFormat="false" ht="15" hidden="false" customHeight="false" outlineLevel="0" collapsed="false">
      <c r="A51" s="0" t="n">
        <v>730</v>
      </c>
      <c r="B51" s="0" t="n">
        <v>0.92578</v>
      </c>
      <c r="C51" s="0" t="n">
        <f aca="false">B51/$L$2</f>
        <v>1.00453559027778</v>
      </c>
      <c r="D51" s="0" t="n">
        <f aca="false">B51/$M$2</f>
        <v>0.99755401109854</v>
      </c>
      <c r="E51" s="1" t="n">
        <f aca="false">1240/A51</f>
        <v>1.6986301369863</v>
      </c>
      <c r="F51" s="1" t="n">
        <f aca="false">-$N$2/LN(D51)</f>
        <v>1633.32958014742</v>
      </c>
      <c r="H51" s="1" t="n">
        <v>3.44444444444444</v>
      </c>
      <c r="I51" s="1" t="n">
        <v>44.6880129528576</v>
      </c>
    </row>
    <row r="52" customFormat="false" ht="15" hidden="false" customHeight="false" outlineLevel="0" collapsed="false">
      <c r="A52" s="0" t="n">
        <v>740</v>
      </c>
      <c r="B52" s="0" t="n">
        <v>0.92527</v>
      </c>
      <c r="C52" s="0" t="n">
        <f aca="false">B52/$L$2</f>
        <v>1.00398220486111</v>
      </c>
      <c r="D52" s="0" t="n">
        <f aca="false">B52/$M$2</f>
        <v>0.997004471741824</v>
      </c>
      <c r="E52" s="1" t="n">
        <f aca="false">1240/A52</f>
        <v>1.67567567567568</v>
      </c>
      <c r="F52" s="1" t="n">
        <f aca="false">-$N$2/LN(D52)</f>
        <v>1333.32274099941</v>
      </c>
      <c r="H52" s="1" t="n">
        <v>3.54285714285714</v>
      </c>
      <c r="I52" s="1" t="n">
        <v>31.7914651780397</v>
      </c>
    </row>
    <row r="53" customFormat="false" ht="15" hidden="false" customHeight="false" outlineLevel="0" collapsed="false">
      <c r="A53" s="0" t="n">
        <v>750</v>
      </c>
      <c r="B53" s="0" t="n">
        <v>0.92676</v>
      </c>
      <c r="C53" s="0" t="n">
        <f aca="false">B53/$L$2</f>
        <v>1.00559895833333</v>
      </c>
      <c r="D53" s="0" t="n">
        <f aca="false">B53/$M$2</f>
        <v>0.998609988685954</v>
      </c>
      <c r="E53" s="1" t="n">
        <f aca="false">1240/A53</f>
        <v>1.65333333333333</v>
      </c>
      <c r="F53" s="1" t="n">
        <f aca="false">-$N$2/LN(D53)</f>
        <v>2875.67395494522</v>
      </c>
      <c r="H53" s="1" t="n">
        <v>3.64705882352941</v>
      </c>
      <c r="I53" s="1" t="n">
        <v>28.4962566877726</v>
      </c>
    </row>
    <row r="54" customFormat="false" ht="15" hidden="false" customHeight="false" outlineLevel="0" collapsed="false">
      <c r="A54" s="0" t="n">
        <v>760</v>
      </c>
      <c r="B54" s="0" t="n">
        <v>0.92777</v>
      </c>
      <c r="C54" s="0" t="n">
        <f aca="false">B54/$L$2</f>
        <v>1.00669487847222</v>
      </c>
      <c r="D54" s="0" t="n">
        <f aca="false">B54/$M$2</f>
        <v>0.999698292117881</v>
      </c>
      <c r="E54" s="1" t="n">
        <f aca="false">1240/A54</f>
        <v>1.63157894736842</v>
      </c>
      <c r="F54" s="1" t="n">
        <f aca="false">-$N$2/LN(D54)</f>
        <v>13255.8570422703</v>
      </c>
      <c r="H54" s="1" t="n">
        <v>3.75757575757576</v>
      </c>
      <c r="I54" s="1" t="n">
        <v>26.8548302580596</v>
      </c>
    </row>
    <row r="55" customFormat="false" ht="15" hidden="false" customHeight="false" outlineLevel="0" collapsed="false">
      <c r="A55" s="0" t="n">
        <v>770</v>
      </c>
      <c r="B55" s="0" t="n">
        <v>0.92805</v>
      </c>
      <c r="C55" s="0" t="n">
        <f aca="false">B55/$L$2</f>
        <v>1.00699869791667</v>
      </c>
      <c r="D55" s="0" t="n">
        <f aca="false">B55/$M$2</f>
        <v>1</v>
      </c>
      <c r="E55" s="1" t="n">
        <f aca="false">1240/A55</f>
        <v>1.61038961038961</v>
      </c>
      <c r="F55" s="1" t="n">
        <v>30000</v>
      </c>
      <c r="H55" s="1" t="n">
        <v>3.875</v>
      </c>
      <c r="I55" s="1" t="n">
        <v>25.1146726632515</v>
      </c>
    </row>
    <row r="56" customFormat="false" ht="15" hidden="false" customHeight="false" outlineLevel="0" collapsed="false">
      <c r="A56" s="0" t="n">
        <v>780</v>
      </c>
      <c r="B56" s="0" t="n">
        <v>0.9279</v>
      </c>
      <c r="C56" s="0" t="n">
        <f aca="false">B56/$L$2</f>
        <v>1.0068359375</v>
      </c>
      <c r="D56" s="0" t="n">
        <f aca="false">B56/$M$2</f>
        <v>0.999838370777436</v>
      </c>
      <c r="E56" s="1" t="n">
        <f aca="false">1240/A56</f>
        <v>1.58974358974359</v>
      </c>
      <c r="F56" s="1" t="n">
        <f aca="false">-$N$2/LN(D56)</f>
        <v>24745.9999460985</v>
      </c>
      <c r="H56" s="1" t="n">
        <v>4</v>
      </c>
      <c r="I56" s="1" t="n">
        <v>18.4564878442017</v>
      </c>
    </row>
    <row r="57" customFormat="false" ht="15" hidden="false" customHeight="false" outlineLevel="0" collapsed="false">
      <c r="A57" s="0" t="n">
        <v>790</v>
      </c>
      <c r="B57" s="0" t="n">
        <v>0.92724</v>
      </c>
      <c r="C57" s="0" t="n">
        <f aca="false">B57/$L$2</f>
        <v>1.00611979166667</v>
      </c>
      <c r="D57" s="0" t="n">
        <f aca="false">B57/$M$2</f>
        <v>0.999127202198157</v>
      </c>
      <c r="E57" s="1" t="n">
        <f aca="false">1240/A57</f>
        <v>1.56962025316456</v>
      </c>
      <c r="F57" s="1" t="n">
        <f aca="false">-$N$2/LN(D57)</f>
        <v>4580.96267190275</v>
      </c>
      <c r="H57" s="1" t="n">
        <v>4.13333333333333</v>
      </c>
      <c r="I57" s="1" t="n">
        <v>12.0137161152524</v>
      </c>
    </row>
    <row r="58" customFormat="false" ht="15" hidden="false" customHeight="false" outlineLevel="0" collapsed="false">
      <c r="A58" s="0" t="n">
        <v>800</v>
      </c>
      <c r="B58" s="0" t="n">
        <v>0.927</v>
      </c>
      <c r="C58" s="0" t="n">
        <f aca="false">B58/$L$2</f>
        <v>1.005859375</v>
      </c>
      <c r="D58" s="0" t="n">
        <f aca="false">B58/$M$2</f>
        <v>0.998868595442056</v>
      </c>
      <c r="E58" s="1" t="n">
        <f aca="false">1240/A58</f>
        <v>1.55</v>
      </c>
      <c r="F58" s="1" t="n">
        <f aca="false">-$N$2/LN(D58)</f>
        <v>3533.42819408037</v>
      </c>
      <c r="H58" s="1" t="n">
        <v>4.27586206896552</v>
      </c>
      <c r="I58" s="1" t="n">
        <v>7.01459180407604</v>
      </c>
    </row>
    <row r="59" customFormat="false" ht="15" hidden="false" customHeight="false" outlineLevel="0" collapsed="false">
      <c r="A59" s="0" t="n">
        <v>850</v>
      </c>
      <c r="B59" s="0" t="n">
        <v>0.927</v>
      </c>
      <c r="C59" s="0" t="n">
        <f aca="false">B59/$L$2</f>
        <v>1.005859375</v>
      </c>
      <c r="D59" s="0" t="n">
        <f aca="false">B59/$M$2</f>
        <v>0.998868595442056</v>
      </c>
      <c r="E59" s="1" t="n">
        <f aca="false">1240/A59</f>
        <v>1.45882352941176</v>
      </c>
      <c r="F59" s="1" t="n">
        <f aca="false">-$N$2/LN(D59)</f>
        <v>3533.42819408037</v>
      </c>
      <c r="H59" s="1" t="n">
        <v>4.42857142857143</v>
      </c>
      <c r="I59" s="1" t="n">
        <v>3.43694115597243</v>
      </c>
    </row>
    <row r="60" customFormat="false" ht="15" hidden="false" customHeight="false" outlineLevel="0" collapsed="false">
      <c r="A60" s="0" t="n">
        <v>900</v>
      </c>
      <c r="B60" s="0" t="n">
        <v>0.927</v>
      </c>
      <c r="C60" s="0" t="n">
        <f aca="false">B60/$L$2</f>
        <v>1.005859375</v>
      </c>
      <c r="D60" s="0" t="n">
        <f aca="false">B60/$M$2</f>
        <v>0.998868595442056</v>
      </c>
      <c r="E60" s="1" t="n">
        <f aca="false">1240/A60</f>
        <v>1.37777777777778</v>
      </c>
      <c r="F60" s="1" t="n">
        <f aca="false">-$N$2/LN(D60)</f>
        <v>3533.42819408037</v>
      </c>
      <c r="H60" s="1" t="n">
        <v>4.59259259259259</v>
      </c>
      <c r="I60" s="1" t="n">
        <v>1.57571818171519</v>
      </c>
    </row>
    <row r="61" customFormat="false" ht="15" hidden="false" customHeight="false" outlineLevel="0" collapsed="false">
      <c r="A61" s="0" t="n">
        <v>1000</v>
      </c>
      <c r="B61" s="0" t="n">
        <v>0.927</v>
      </c>
      <c r="C61" s="0" t="n">
        <f aca="false">B61/$L$2</f>
        <v>1.005859375</v>
      </c>
      <c r="D61" s="0" t="n">
        <f aca="false">B61/$M$2</f>
        <v>0.998868595442056</v>
      </c>
      <c r="E61" s="1" t="n">
        <f aca="false">1240/A61</f>
        <v>1.24</v>
      </c>
      <c r="F61" s="1" t="n">
        <f aca="false">-$N$2/LN(D61)</f>
        <v>3533.42819408037</v>
      </c>
      <c r="H61" s="1" t="n">
        <v>4.76923076923077</v>
      </c>
      <c r="I61" s="1" t="n">
        <v>0.628007410284698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6" activeCellId="0" sqref="H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9.71"/>
    <col collapsed="false" customWidth="true" hidden="false" outlineLevel="0" max="6" min="6" style="1" width="12"/>
    <col collapsed="false" customWidth="true" hidden="false" outlineLevel="0" max="8" min="8" style="2" width="9.14"/>
    <col collapsed="false" customWidth="true" hidden="false" outlineLevel="0" max="9" min="9" style="2" width="10.57"/>
  </cols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10</v>
      </c>
      <c r="D1" s="0" t="s">
        <v>14</v>
      </c>
      <c r="E1" s="1" t="s">
        <v>4</v>
      </c>
      <c r="F1" s="1" t="s">
        <v>5</v>
      </c>
    </row>
    <row r="2" customFormat="false" ht="15" hidden="false" customHeight="false" outlineLevel="0" collapsed="false">
      <c r="C2" s="0" t="n">
        <f aca="false">MAX(B7:B62)</f>
        <v>0.91262</v>
      </c>
    </row>
    <row r="6" customFormat="false" ht="15" hidden="false" customHeight="false" outlineLevel="0" collapsed="false">
      <c r="A6" s="0" t="n">
        <v>200</v>
      </c>
      <c r="B6" s="0" t="n">
        <v>0</v>
      </c>
      <c r="D6" s="0" t="n">
        <f aca="false">B6/$C$2</f>
        <v>0</v>
      </c>
      <c r="E6" s="0" t="n">
        <f aca="false">1240/A6</f>
        <v>6.2</v>
      </c>
      <c r="F6" s="1" t="n">
        <v>0</v>
      </c>
      <c r="H6" s="2" t="n">
        <v>1.24</v>
      </c>
      <c r="I6" s="2" t="n">
        <v>30000</v>
      </c>
    </row>
    <row r="7" customFormat="false" ht="15" hidden="false" customHeight="false" outlineLevel="0" collapsed="false">
      <c r="A7" s="0" t="n">
        <v>250</v>
      </c>
      <c r="B7" s="0" t="n">
        <v>0</v>
      </c>
      <c r="D7" s="0" t="n">
        <f aca="false">B7/$C$2</f>
        <v>0</v>
      </c>
      <c r="E7" s="0" t="n">
        <f aca="false">1240/A7</f>
        <v>4.96</v>
      </c>
      <c r="F7" s="1" t="n">
        <v>0</v>
      </c>
      <c r="H7" s="2" t="n">
        <v>2.06666666666667</v>
      </c>
      <c r="I7" s="2" t="n">
        <v>30000</v>
      </c>
    </row>
    <row r="8" customFormat="false" ht="15" hidden="false" customHeight="false" outlineLevel="0" collapsed="false">
      <c r="A8" s="0" t="n">
        <v>260</v>
      </c>
      <c r="B8" s="0" t="n">
        <v>0</v>
      </c>
      <c r="D8" s="0" t="n">
        <f aca="false">B8/$C$2</f>
        <v>0</v>
      </c>
      <c r="E8" s="0" t="n">
        <f aca="false">1240/A8</f>
        <v>4.76923076923077</v>
      </c>
      <c r="F8" s="1" t="n">
        <v>0</v>
      </c>
      <c r="H8" s="2" t="n">
        <v>2.10169491525424</v>
      </c>
      <c r="I8" s="2" t="n">
        <v>2554.63593606404</v>
      </c>
    </row>
    <row r="9" customFormat="false" ht="15" hidden="false" customHeight="false" outlineLevel="0" collapsed="false">
      <c r="A9" s="0" t="n">
        <v>270</v>
      </c>
      <c r="B9" s="0" t="n">
        <v>0</v>
      </c>
      <c r="D9" s="0" t="n">
        <f aca="false">B9/$C$2</f>
        <v>0</v>
      </c>
      <c r="E9" s="0" t="n">
        <f aca="false">1240/A9</f>
        <v>4.59259259259259</v>
      </c>
      <c r="F9" s="1" t="n">
        <v>0</v>
      </c>
      <c r="H9" s="2" t="n">
        <v>2.13793103448276</v>
      </c>
      <c r="I9" s="2" t="n">
        <v>1344.21356270211</v>
      </c>
    </row>
    <row r="10" customFormat="false" ht="15" hidden="false" customHeight="false" outlineLevel="0" collapsed="false">
      <c r="A10" s="0" t="n">
        <v>280</v>
      </c>
      <c r="B10" s="0" t="n">
        <v>0</v>
      </c>
      <c r="D10" s="0" t="n">
        <f aca="false">B10/$C$2</f>
        <v>0</v>
      </c>
      <c r="E10" s="0" t="n">
        <f aca="false">1240/A10</f>
        <v>4.42857142857143</v>
      </c>
      <c r="F10" s="1" t="n">
        <v>0</v>
      </c>
      <c r="H10" s="2" t="n">
        <v>2.17543859649123</v>
      </c>
      <c r="I10" s="2" t="n">
        <v>713.08077653355</v>
      </c>
    </row>
    <row r="11" customFormat="false" ht="15" hidden="false" customHeight="false" outlineLevel="0" collapsed="false">
      <c r="A11" s="0" t="n">
        <v>290</v>
      </c>
      <c r="B11" s="0" t="n">
        <v>0</v>
      </c>
      <c r="D11" s="0" t="n">
        <f aca="false">B11/$C$2</f>
        <v>0</v>
      </c>
      <c r="E11" s="0" t="n">
        <f aca="false">1240/A11</f>
        <v>4.27586206896552</v>
      </c>
      <c r="F11" s="1" t="n">
        <v>0</v>
      </c>
      <c r="H11" s="2" t="n">
        <v>2.21428571428571</v>
      </c>
      <c r="I11" s="2" t="n">
        <v>818.317749121498</v>
      </c>
    </row>
    <row r="12" customFormat="false" ht="15" hidden="false" customHeight="false" outlineLevel="0" collapsed="false">
      <c r="A12" s="0" t="n">
        <v>300</v>
      </c>
      <c r="B12" s="0" t="n">
        <v>0</v>
      </c>
      <c r="D12" s="0" t="n">
        <f aca="false">B12/$C$2</f>
        <v>0</v>
      </c>
      <c r="E12" s="0" t="n">
        <f aca="false">1240/A12</f>
        <v>4.13333333333333</v>
      </c>
      <c r="F12" s="1" t="n">
        <v>0</v>
      </c>
      <c r="H12" s="2" t="n">
        <v>2.25454545454545</v>
      </c>
      <c r="I12" s="2" t="n">
        <v>463.906193371924</v>
      </c>
    </row>
    <row r="13" customFormat="false" ht="15" hidden="false" customHeight="false" outlineLevel="0" collapsed="false">
      <c r="A13" s="0" t="n">
        <v>310</v>
      </c>
      <c r="B13" s="0" t="n">
        <v>0</v>
      </c>
      <c r="D13" s="0" t="n">
        <f aca="false">B13/$C$2</f>
        <v>0</v>
      </c>
      <c r="E13" s="0" t="n">
        <f aca="false">1240/A13</f>
        <v>4</v>
      </c>
      <c r="F13" s="1" t="n">
        <v>0</v>
      </c>
      <c r="H13" s="2" t="n">
        <v>2.2962962962963</v>
      </c>
      <c r="I13" s="2" t="n">
        <v>433.880575933351</v>
      </c>
    </row>
    <row r="14" customFormat="false" ht="15" hidden="false" customHeight="false" outlineLevel="0" collapsed="false">
      <c r="A14" s="0" t="n">
        <v>320</v>
      </c>
      <c r="B14" s="0" t="n">
        <v>0</v>
      </c>
      <c r="D14" s="0" t="n">
        <f aca="false">B14/$C$2</f>
        <v>0</v>
      </c>
      <c r="E14" s="0" t="n">
        <f aca="false">1240/A14</f>
        <v>3.875</v>
      </c>
      <c r="F14" s="1" t="n">
        <v>0</v>
      </c>
      <c r="H14" s="2" t="n">
        <v>2.33962264150943</v>
      </c>
      <c r="I14" s="2" t="n">
        <v>337.306923179914</v>
      </c>
    </row>
    <row r="15" customFormat="false" ht="15" hidden="false" customHeight="false" outlineLevel="0" collapsed="false">
      <c r="A15" s="0" t="n">
        <v>330</v>
      </c>
      <c r="B15" s="0" t="n">
        <v>0</v>
      </c>
      <c r="D15" s="0" t="n">
        <f aca="false">B15/$C$2</f>
        <v>0</v>
      </c>
      <c r="E15" s="0" t="n">
        <f aca="false">1240/A15</f>
        <v>3.75757575757576</v>
      </c>
      <c r="F15" s="1" t="n">
        <v>0</v>
      </c>
      <c r="H15" s="2" t="n">
        <v>2.38461538461538</v>
      </c>
      <c r="I15" s="2" t="n">
        <v>281.969332245449</v>
      </c>
    </row>
    <row r="16" customFormat="false" ht="15" hidden="false" customHeight="false" outlineLevel="0" collapsed="false">
      <c r="A16" s="0" t="n">
        <v>340</v>
      </c>
      <c r="B16" s="0" t="n">
        <v>0.01472</v>
      </c>
      <c r="D16" s="0" t="n">
        <f aca="false">B16/$C$2</f>
        <v>0.016129385724617</v>
      </c>
      <c r="E16" s="0" t="n">
        <f aca="false">1240/A16</f>
        <v>3.64705882352941</v>
      </c>
      <c r="F16" s="1" t="n">
        <f aca="false">-1.4/LN(D16)</f>
        <v>0.339220219961253</v>
      </c>
      <c r="H16" s="2" t="n">
        <v>2.43137254901961</v>
      </c>
      <c r="I16" s="2" t="n">
        <v>211.536437174286</v>
      </c>
    </row>
    <row r="17" customFormat="false" ht="15" hidden="false" customHeight="false" outlineLevel="0" collapsed="false">
      <c r="A17" s="0" t="n">
        <v>350</v>
      </c>
      <c r="B17" s="0" t="n">
        <v>0.0235</v>
      </c>
      <c r="D17" s="0" t="n">
        <f aca="false">B17/$C$2</f>
        <v>0.0257500383511209</v>
      </c>
      <c r="E17" s="0" t="n">
        <f aca="false">1240/A17</f>
        <v>3.54285714285714</v>
      </c>
      <c r="F17" s="1" t="n">
        <f aca="false">-1.4/LN(D17)</f>
        <v>0.382584830080761</v>
      </c>
      <c r="H17" s="2" t="n">
        <v>2.48</v>
      </c>
      <c r="I17" s="2" t="n">
        <v>193.769172294093</v>
      </c>
    </row>
    <row r="18" customFormat="false" ht="15" hidden="false" customHeight="false" outlineLevel="0" collapsed="false">
      <c r="A18" s="0" t="n">
        <v>360</v>
      </c>
      <c r="B18" s="0" t="n">
        <v>0.06676</v>
      </c>
      <c r="D18" s="0" t="n">
        <f aca="false">B18/$C$2</f>
        <v>0.0731520238434398</v>
      </c>
      <c r="E18" s="0" t="n">
        <f aca="false">1240/A18</f>
        <v>3.44444444444444</v>
      </c>
      <c r="F18" s="1" t="n">
        <f aca="false">-1.4/LN(D18)</f>
        <v>0.535328736045513</v>
      </c>
      <c r="H18" s="2" t="n">
        <v>2.53061224489796</v>
      </c>
      <c r="I18" s="2" t="n">
        <v>177.744332474722</v>
      </c>
    </row>
    <row r="19" customFormat="false" ht="15" hidden="false" customHeight="false" outlineLevel="0" collapsed="false">
      <c r="A19" s="0" t="n">
        <v>370</v>
      </c>
      <c r="B19" s="0" t="n">
        <v>0.30004</v>
      </c>
      <c r="D19" s="0" t="n">
        <f aca="false">B19/$C$2</f>
        <v>0.32876772369661</v>
      </c>
      <c r="E19" s="0" t="n">
        <f aca="false">1240/A19</f>
        <v>3.35135135135135</v>
      </c>
      <c r="F19" s="1" t="n">
        <f aca="false">-1.4/LN(D19)</f>
        <v>1.25853581175647</v>
      </c>
      <c r="H19" s="2" t="n">
        <v>2.58333333333333</v>
      </c>
      <c r="I19" s="2" t="n">
        <v>155.875912943692</v>
      </c>
    </row>
    <row r="20" customFormat="false" ht="15" hidden="false" customHeight="false" outlineLevel="0" collapsed="false">
      <c r="A20" s="0" t="n">
        <v>380</v>
      </c>
      <c r="B20" s="0" t="n">
        <v>0.6477</v>
      </c>
      <c r="D20" s="0" t="n">
        <f aca="false">B20/$C$2</f>
        <v>0.709714886809406</v>
      </c>
      <c r="E20" s="0" t="n">
        <f aca="false">1240/A20</f>
        <v>3.26315789473684</v>
      </c>
      <c r="F20" s="1" t="n">
        <f aca="false">-1.4/LN(D20)</f>
        <v>4.08291874305372</v>
      </c>
      <c r="H20" s="2" t="n">
        <v>2.63829787234043</v>
      </c>
      <c r="I20" s="2" t="n">
        <v>134.644973376165</v>
      </c>
    </row>
    <row r="21" customFormat="false" ht="15" hidden="false" customHeight="false" outlineLevel="0" collapsed="false">
      <c r="A21" s="0" t="n">
        <v>390</v>
      </c>
      <c r="B21" s="0" t="n">
        <v>0.85482</v>
      </c>
      <c r="D21" s="0" t="n">
        <f aca="false">B21/$C$2</f>
        <v>0.936665863119371</v>
      </c>
      <c r="E21" s="0" t="n">
        <f aca="false">1240/A21</f>
        <v>3.17948717948718</v>
      </c>
      <c r="F21" s="1" t="n">
        <f aca="false">-1.4/LN(D21)</f>
        <v>21.3973498994938</v>
      </c>
      <c r="H21" s="2" t="n">
        <v>2.69565217391304</v>
      </c>
      <c r="I21" s="2" t="n">
        <v>135.801788721823</v>
      </c>
    </row>
    <row r="22" customFormat="false" ht="15" hidden="false" customHeight="false" outlineLevel="0" collapsed="false">
      <c r="A22" s="0" t="n">
        <v>400</v>
      </c>
      <c r="B22" s="0" t="n">
        <v>0.89015</v>
      </c>
      <c r="D22" s="0" t="n">
        <f aca="false">B22/$C$2</f>
        <v>0.975378580351077</v>
      </c>
      <c r="E22" s="0" t="n">
        <f aca="false">1240/A22</f>
        <v>3.1</v>
      </c>
      <c r="F22" s="1" t="n">
        <f aca="false">-1.4/LN(D22)</f>
        <v>56.1581507673124</v>
      </c>
      <c r="H22" s="2" t="n">
        <v>2.75555555555556</v>
      </c>
      <c r="I22" s="2" t="n">
        <v>109.347429636172</v>
      </c>
    </row>
    <row r="23" customFormat="false" ht="15" hidden="false" customHeight="false" outlineLevel="0" collapsed="false">
      <c r="A23" s="0" t="n">
        <v>410</v>
      </c>
      <c r="B23" s="0" t="n">
        <v>0.8957</v>
      </c>
      <c r="D23" s="0" t="n">
        <f aca="false">B23/$C$2</f>
        <v>0.981459972387193</v>
      </c>
      <c r="E23" s="0" t="n">
        <f aca="false">1240/A23</f>
        <v>3.02439024390244</v>
      </c>
      <c r="F23" s="1" t="n">
        <f aca="false">-1.4/LN(D23)</f>
        <v>74.8101098513311</v>
      </c>
      <c r="H23" s="2" t="n">
        <v>2.81818181818182</v>
      </c>
      <c r="I23" s="2" t="n">
        <v>111.571646792142</v>
      </c>
    </row>
    <row r="24" customFormat="false" ht="15" hidden="false" customHeight="false" outlineLevel="0" collapsed="false">
      <c r="A24" s="0" t="n">
        <v>420</v>
      </c>
      <c r="B24" s="0" t="n">
        <v>0.89809</v>
      </c>
      <c r="D24" s="0" t="n">
        <f aca="false">B24/$C$2</f>
        <v>0.984078806074818</v>
      </c>
      <c r="E24" s="0" t="n">
        <f aca="false">1240/A24</f>
        <v>2.95238095238095</v>
      </c>
      <c r="F24" s="1" t="n">
        <f aca="false">-1.4/LN(D24)</f>
        <v>87.2312315128964</v>
      </c>
      <c r="H24" s="2" t="n">
        <v>2.88372093023256</v>
      </c>
      <c r="I24" s="2" t="n">
        <v>89.8487136746918</v>
      </c>
    </row>
    <row r="25" customFormat="false" ht="15" hidden="false" customHeight="false" outlineLevel="0" collapsed="false">
      <c r="A25" s="0" t="n">
        <v>430</v>
      </c>
      <c r="B25" s="0" t="n">
        <v>0.89851</v>
      </c>
      <c r="D25" s="0" t="n">
        <f aca="false">B25/$C$2</f>
        <v>0.984539019526199</v>
      </c>
      <c r="E25" s="0" t="n">
        <f aca="false">1240/A25</f>
        <v>2.88372093023256</v>
      </c>
      <c r="F25" s="1" t="n">
        <f aca="false">-1.4/LN(D25)</f>
        <v>89.8487136746918</v>
      </c>
      <c r="H25" s="2" t="n">
        <v>2.95238095238095</v>
      </c>
      <c r="I25" s="2" t="n">
        <v>87.2312315128964</v>
      </c>
    </row>
    <row r="26" customFormat="false" ht="15" hidden="false" customHeight="false" outlineLevel="0" collapsed="false">
      <c r="A26" s="0" t="n">
        <v>440</v>
      </c>
      <c r="B26" s="0" t="n">
        <v>0.90124</v>
      </c>
      <c r="D26" s="0" t="n">
        <f aca="false">B26/$C$2</f>
        <v>0.987530406960181</v>
      </c>
      <c r="E26" s="0" t="n">
        <f aca="false">1240/A26</f>
        <v>2.81818181818182</v>
      </c>
      <c r="F26" s="1" t="n">
        <f aca="false">-1.4/LN(D26)</f>
        <v>111.571646792142</v>
      </c>
      <c r="H26" s="2" t="n">
        <v>3.02439024390244</v>
      </c>
      <c r="I26" s="2" t="n">
        <v>74.8101098513311</v>
      </c>
    </row>
    <row r="27" customFormat="false" ht="15" hidden="false" customHeight="false" outlineLevel="0" collapsed="false">
      <c r="A27" s="0" t="n">
        <v>450</v>
      </c>
      <c r="B27" s="0" t="n">
        <v>0.90101</v>
      </c>
      <c r="D27" s="0" t="n">
        <f aca="false">B27/$C$2</f>
        <v>0.987278385308233</v>
      </c>
      <c r="E27" s="0" t="n">
        <f aca="false">1240/A27</f>
        <v>2.75555555555556</v>
      </c>
      <c r="F27" s="1" t="n">
        <f aca="false">-1.4/LN(D27)</f>
        <v>109.347429636172</v>
      </c>
      <c r="H27" s="2" t="n">
        <v>3.1</v>
      </c>
      <c r="I27" s="2" t="n">
        <v>56.1581507673124</v>
      </c>
    </row>
    <row r="28" customFormat="false" ht="15" hidden="false" customHeight="false" outlineLevel="0" collapsed="false">
      <c r="A28" s="0" t="n">
        <v>460</v>
      </c>
      <c r="B28" s="0" t="n">
        <v>0.90326</v>
      </c>
      <c r="D28" s="0" t="n">
        <f aca="false">B28/$C$2</f>
        <v>0.989743814512064</v>
      </c>
      <c r="E28" s="0" t="n">
        <f aca="false">1240/A28</f>
        <v>2.69565217391304</v>
      </c>
      <c r="F28" s="1" t="n">
        <f aca="false">-1.4/LN(D28)</f>
        <v>135.801788721823</v>
      </c>
      <c r="H28" s="2" t="n">
        <v>3.17948717948718</v>
      </c>
      <c r="I28" s="2" t="n">
        <v>21.3973498994938</v>
      </c>
    </row>
    <row r="29" customFormat="false" ht="15" hidden="false" customHeight="false" outlineLevel="0" collapsed="false">
      <c r="A29" s="0" t="n">
        <v>470</v>
      </c>
      <c r="B29" s="0" t="n">
        <v>0.90318</v>
      </c>
      <c r="D29" s="0" t="n">
        <f aca="false">B29/$C$2</f>
        <v>0.989656154807039</v>
      </c>
      <c r="E29" s="0" t="n">
        <f aca="false">1240/A29</f>
        <v>2.63829787234043</v>
      </c>
      <c r="F29" s="1" t="n">
        <f aca="false">-1.4/LN(D29)</f>
        <v>134.644973376165</v>
      </c>
      <c r="H29" s="2" t="n">
        <v>3.26315789473684</v>
      </c>
      <c r="I29" s="2" t="n">
        <v>4.08291874305372</v>
      </c>
    </row>
    <row r="30" customFormat="false" ht="15" hidden="false" customHeight="false" outlineLevel="0" collapsed="false">
      <c r="A30" s="0" t="n">
        <v>480</v>
      </c>
      <c r="B30" s="0" t="n">
        <v>0.90446</v>
      </c>
      <c r="D30" s="0" t="n">
        <f aca="false">B30/$C$2</f>
        <v>0.991058710087441</v>
      </c>
      <c r="E30" s="0" t="n">
        <f aca="false">1240/A30</f>
        <v>2.58333333333333</v>
      </c>
      <c r="F30" s="1" t="n">
        <f aca="false">-1.4/LN(D30)</f>
        <v>155.875912943692</v>
      </c>
      <c r="H30" s="2" t="n">
        <v>3.35135135135135</v>
      </c>
      <c r="I30" s="2" t="n">
        <v>1.25853581175647</v>
      </c>
    </row>
    <row r="31" customFormat="false" ht="15" hidden="false" customHeight="false" outlineLevel="0" collapsed="false">
      <c r="A31" s="0" t="n">
        <v>490</v>
      </c>
      <c r="B31" s="0" t="n">
        <v>0.90546</v>
      </c>
      <c r="D31" s="0" t="n">
        <f aca="false">B31/$C$2</f>
        <v>0.992154456400254</v>
      </c>
      <c r="E31" s="0" t="n">
        <f aca="false">1240/A31</f>
        <v>2.53061224489796</v>
      </c>
      <c r="F31" s="1" t="n">
        <f aca="false">-1.4/LN(D31)</f>
        <v>177.744332474722</v>
      </c>
      <c r="H31" s="2" t="n">
        <v>3.44444444444444</v>
      </c>
      <c r="I31" s="2" t="n">
        <v>0.535328736045513</v>
      </c>
    </row>
    <row r="32" customFormat="false" ht="15" hidden="false" customHeight="false" outlineLevel="0" collapsed="false">
      <c r="A32" s="0" t="n">
        <v>500</v>
      </c>
      <c r="B32" s="0" t="n">
        <v>0.90605</v>
      </c>
      <c r="D32" s="0" t="n">
        <f aca="false">B32/$C$2</f>
        <v>0.992800946724814</v>
      </c>
      <c r="E32" s="0" t="n">
        <f aca="false">1240/A32</f>
        <v>2.48</v>
      </c>
      <c r="F32" s="1" t="n">
        <f aca="false">-1.4/LN(D32)</f>
        <v>193.769172294093</v>
      </c>
      <c r="H32" s="2" t="n">
        <v>3.54285714285714</v>
      </c>
      <c r="I32" s="2" t="n">
        <v>0.382584830080761</v>
      </c>
    </row>
    <row r="33" customFormat="false" ht="15" hidden="false" customHeight="false" outlineLevel="0" collapsed="false">
      <c r="A33" s="0" t="n">
        <v>510</v>
      </c>
      <c r="B33" s="0" t="n">
        <v>0.9066</v>
      </c>
      <c r="D33" s="0" t="n">
        <f aca="false">B33/$C$2</f>
        <v>0.993403607196862</v>
      </c>
      <c r="E33" s="0" t="n">
        <f aca="false">1240/A33</f>
        <v>2.43137254901961</v>
      </c>
      <c r="F33" s="1" t="n">
        <f aca="false">-1.4/LN(D33)</f>
        <v>211.536437174286</v>
      </c>
      <c r="H33" s="2" t="n">
        <v>3.64705882352941</v>
      </c>
      <c r="I33" s="2" t="n">
        <v>0.339220219961253</v>
      </c>
    </row>
    <row r="34" customFormat="false" ht="15" hidden="false" customHeight="false" outlineLevel="0" collapsed="false">
      <c r="A34" s="0" t="n">
        <v>520</v>
      </c>
      <c r="B34" s="0" t="n">
        <v>0.9081</v>
      </c>
      <c r="D34" s="0" t="n">
        <f aca="false">B34/$C$2</f>
        <v>0.995047226666082</v>
      </c>
      <c r="E34" s="0" t="n">
        <f aca="false">1240/A34</f>
        <v>2.38461538461538</v>
      </c>
      <c r="F34" s="1" t="n">
        <f aca="false">-1.4/LN(D34)</f>
        <v>281.969332245449</v>
      </c>
      <c r="H34" s="2" t="n">
        <v>3.75757575757576</v>
      </c>
      <c r="I34" s="2" t="n">
        <v>0.001</v>
      </c>
    </row>
    <row r="35" customFormat="false" ht="15" hidden="false" customHeight="false" outlineLevel="0" collapsed="false">
      <c r="A35" s="0" t="n">
        <v>530</v>
      </c>
      <c r="B35" s="0" t="n">
        <v>0.90884</v>
      </c>
      <c r="D35" s="0" t="n">
        <f aca="false">B35/$C$2</f>
        <v>0.995858078937564</v>
      </c>
      <c r="E35" s="0" t="n">
        <f aca="false">1240/A35</f>
        <v>2.33962264150943</v>
      </c>
      <c r="F35" s="1" t="n">
        <f aca="false">-1.4/LN(D35)</f>
        <v>337.306923179914</v>
      </c>
      <c r="H35" s="2" t="n">
        <v>6.2</v>
      </c>
      <c r="I35" s="2" t="n">
        <v>0.001</v>
      </c>
    </row>
    <row r="36" customFormat="false" ht="15" hidden="false" customHeight="false" outlineLevel="0" collapsed="false">
      <c r="A36" s="0" t="n">
        <v>540</v>
      </c>
      <c r="B36" s="0" t="n">
        <v>0.90968</v>
      </c>
      <c r="D36" s="0" t="n">
        <f aca="false">B36/$C$2</f>
        <v>0.996778505840328</v>
      </c>
      <c r="E36" s="0" t="n">
        <f aca="false">1240/A36</f>
        <v>2.2962962962963</v>
      </c>
      <c r="F36" s="1" t="n">
        <f aca="false">-1.4/LN(D36)</f>
        <v>433.880575933351</v>
      </c>
    </row>
    <row r="37" customFormat="false" ht="15" hidden="false" customHeight="false" outlineLevel="0" collapsed="false">
      <c r="A37" s="0" t="n">
        <v>550</v>
      </c>
      <c r="B37" s="0" t="n">
        <v>0.90987</v>
      </c>
      <c r="D37" s="0" t="n">
        <f aca="false">B37/$C$2</f>
        <v>0.996986697639762</v>
      </c>
      <c r="E37" s="0" t="n">
        <f aca="false">1240/A37</f>
        <v>2.25454545454545</v>
      </c>
      <c r="F37" s="1" t="n">
        <f aca="false">-1.4/LN(D37)</f>
        <v>463.906193371924</v>
      </c>
    </row>
    <row r="38" customFormat="false" ht="15" hidden="false" customHeight="false" outlineLevel="0" collapsed="false">
      <c r="A38" s="0" t="n">
        <v>560</v>
      </c>
      <c r="B38" s="0" t="n">
        <v>0.91106</v>
      </c>
      <c r="D38" s="0" t="n">
        <f aca="false">B38/$C$2</f>
        <v>0.998290635752011</v>
      </c>
      <c r="E38" s="0" t="n">
        <f aca="false">1240/A38</f>
        <v>2.21428571428571</v>
      </c>
      <c r="F38" s="1" t="n">
        <f aca="false">-1.4/LN(D38)</f>
        <v>818.317749121498</v>
      </c>
    </row>
    <row r="39" customFormat="false" ht="15" hidden="false" customHeight="false" outlineLevel="0" collapsed="false">
      <c r="A39" s="0" t="n">
        <v>570</v>
      </c>
      <c r="B39" s="0" t="n">
        <v>0.91083</v>
      </c>
      <c r="D39" s="0" t="n">
        <f aca="false">B39/$C$2</f>
        <v>0.998038614100063</v>
      </c>
      <c r="E39" s="0" t="n">
        <f aca="false">1240/A39</f>
        <v>2.17543859649123</v>
      </c>
      <c r="F39" s="1" t="n">
        <f aca="false">-1.4/LN(D39)</f>
        <v>713.08077653355</v>
      </c>
    </row>
    <row r="40" customFormat="false" ht="15" hidden="false" customHeight="false" outlineLevel="0" collapsed="false">
      <c r="A40" s="0" t="n">
        <v>580</v>
      </c>
      <c r="B40" s="0" t="n">
        <v>0.91167</v>
      </c>
      <c r="D40" s="0" t="n">
        <f aca="false">B40/$C$2</f>
        <v>0.998959041002827</v>
      </c>
      <c r="E40" s="0" t="n">
        <f aca="false">1240/A40</f>
        <v>2.13793103448276</v>
      </c>
      <c r="F40" s="1" t="n">
        <f aca="false">-1.4/LN(D40)</f>
        <v>1344.21356270211</v>
      </c>
    </row>
    <row r="41" customFormat="false" ht="15" hidden="false" customHeight="false" outlineLevel="0" collapsed="false">
      <c r="A41" s="0" t="n">
        <v>590</v>
      </c>
      <c r="B41" s="0" t="n">
        <v>0.91212</v>
      </c>
      <c r="D41" s="0" t="n">
        <f aca="false">B41/$C$2</f>
        <v>0.999452126843593</v>
      </c>
      <c r="E41" s="0" t="n">
        <f aca="false">1240/A41</f>
        <v>2.10169491525424</v>
      </c>
      <c r="F41" s="1" t="n">
        <f aca="false">-1.4/LN(D41)</f>
        <v>2554.63593606404</v>
      </c>
    </row>
    <row r="42" customFormat="false" ht="15" hidden="false" customHeight="false" outlineLevel="0" collapsed="false">
      <c r="A42" s="0" t="n">
        <v>600</v>
      </c>
      <c r="B42" s="0" t="n">
        <v>0.91262</v>
      </c>
      <c r="D42" s="0" t="n">
        <f aca="false">B42/$C$2</f>
        <v>1</v>
      </c>
      <c r="E42" s="0" t="n">
        <f aca="false">1240/A42</f>
        <v>2.06666666666667</v>
      </c>
      <c r="F42" s="1" t="n">
        <v>30000</v>
      </c>
    </row>
    <row r="43" customFormat="false" ht="15" hidden="false" customHeight="false" outlineLevel="0" collapsed="false">
      <c r="A43" s="0" t="n">
        <v>610</v>
      </c>
      <c r="B43" s="0" t="n">
        <v>0.91262</v>
      </c>
      <c r="D43" s="0" t="n">
        <f aca="false">B43/$C$2</f>
        <v>1</v>
      </c>
      <c r="E43" s="0" t="n">
        <f aca="false">1240/A43</f>
        <v>2.0327868852459</v>
      </c>
      <c r="F43" s="1" t="n">
        <v>30000</v>
      </c>
    </row>
    <row r="44" customFormat="false" ht="15" hidden="false" customHeight="false" outlineLevel="0" collapsed="false">
      <c r="A44" s="0" t="n">
        <v>620</v>
      </c>
      <c r="B44" s="0" t="n">
        <v>0.91262</v>
      </c>
      <c r="D44" s="0" t="n">
        <f aca="false">B44/$C$2</f>
        <v>1</v>
      </c>
      <c r="E44" s="0" t="n">
        <f aca="false">1240/A44</f>
        <v>2</v>
      </c>
      <c r="F44" s="1" t="n">
        <v>30000</v>
      </c>
    </row>
    <row r="45" customFormat="false" ht="15" hidden="false" customHeight="false" outlineLevel="0" collapsed="false">
      <c r="A45" s="0" t="n">
        <v>630</v>
      </c>
      <c r="B45" s="0" t="n">
        <v>0.91262</v>
      </c>
      <c r="D45" s="0" t="n">
        <f aca="false">B45/$C$2</f>
        <v>1</v>
      </c>
      <c r="E45" s="0" t="n">
        <f aca="false">1240/A45</f>
        <v>1.96825396825397</v>
      </c>
      <c r="F45" s="1" t="n">
        <v>30000</v>
      </c>
    </row>
    <row r="46" customFormat="false" ht="15" hidden="false" customHeight="false" outlineLevel="0" collapsed="false">
      <c r="A46" s="0" t="n">
        <v>640</v>
      </c>
      <c r="B46" s="0" t="n">
        <v>0.91262</v>
      </c>
      <c r="D46" s="0" t="n">
        <f aca="false">B46/$C$2</f>
        <v>1</v>
      </c>
      <c r="E46" s="0" t="n">
        <f aca="false">1240/A46</f>
        <v>1.9375</v>
      </c>
      <c r="F46" s="1" t="n">
        <v>30000</v>
      </c>
    </row>
    <row r="47" customFormat="false" ht="15" hidden="false" customHeight="false" outlineLevel="0" collapsed="false">
      <c r="A47" s="0" t="n">
        <v>650</v>
      </c>
      <c r="B47" s="0" t="n">
        <v>0.91262</v>
      </c>
      <c r="D47" s="0" t="n">
        <f aca="false">B47/$C$2</f>
        <v>1</v>
      </c>
      <c r="E47" s="0" t="n">
        <f aca="false">1240/A47</f>
        <v>1.90769230769231</v>
      </c>
      <c r="F47" s="1" t="n">
        <v>30000</v>
      </c>
    </row>
    <row r="48" customFormat="false" ht="15" hidden="false" customHeight="false" outlineLevel="0" collapsed="false">
      <c r="A48" s="0" t="n">
        <v>660</v>
      </c>
      <c r="B48" s="0" t="n">
        <v>0.91262</v>
      </c>
      <c r="D48" s="0" t="n">
        <f aca="false">B48/$C$2</f>
        <v>1</v>
      </c>
      <c r="E48" s="0" t="n">
        <f aca="false">1240/A48</f>
        <v>1.87878787878788</v>
      </c>
      <c r="F48" s="1" t="n">
        <v>30000</v>
      </c>
    </row>
    <row r="49" customFormat="false" ht="15" hidden="false" customHeight="false" outlineLevel="0" collapsed="false">
      <c r="A49" s="0" t="n">
        <v>670</v>
      </c>
      <c r="B49" s="0" t="n">
        <v>0.91262</v>
      </c>
      <c r="D49" s="0" t="n">
        <f aca="false">B49/$C$2</f>
        <v>1</v>
      </c>
      <c r="E49" s="0" t="n">
        <f aca="false">1240/A49</f>
        <v>1.85074626865672</v>
      </c>
      <c r="F49" s="1" t="n">
        <v>30000</v>
      </c>
    </row>
    <row r="50" customFormat="false" ht="15" hidden="false" customHeight="false" outlineLevel="0" collapsed="false">
      <c r="A50" s="0" t="n">
        <v>680</v>
      </c>
      <c r="B50" s="0" t="n">
        <v>0.91262</v>
      </c>
      <c r="D50" s="0" t="n">
        <f aca="false">B50/$C$2</f>
        <v>1</v>
      </c>
      <c r="E50" s="0" t="n">
        <f aca="false">1240/A50</f>
        <v>1.82352941176471</v>
      </c>
      <c r="F50" s="1" t="n">
        <v>30000</v>
      </c>
    </row>
    <row r="51" customFormat="false" ht="15" hidden="false" customHeight="false" outlineLevel="0" collapsed="false">
      <c r="A51" s="0" t="n">
        <v>690</v>
      </c>
      <c r="B51" s="0" t="n">
        <v>0.91262</v>
      </c>
      <c r="D51" s="0" t="n">
        <f aca="false">B51/$C$2</f>
        <v>1</v>
      </c>
      <c r="E51" s="0" t="n">
        <f aca="false">1240/A51</f>
        <v>1.79710144927536</v>
      </c>
      <c r="F51" s="1" t="n">
        <v>30000</v>
      </c>
    </row>
    <row r="52" customFormat="false" ht="15" hidden="false" customHeight="false" outlineLevel="0" collapsed="false">
      <c r="A52" s="0" t="n">
        <v>700</v>
      </c>
      <c r="B52" s="0" t="n">
        <v>0.91262</v>
      </c>
      <c r="D52" s="0" t="n">
        <f aca="false">B52/$C$2</f>
        <v>1</v>
      </c>
      <c r="E52" s="0" t="n">
        <f aca="false">1240/A52</f>
        <v>1.77142857142857</v>
      </c>
      <c r="F52" s="1" t="n">
        <v>30000</v>
      </c>
    </row>
    <row r="53" customFormat="false" ht="15" hidden="false" customHeight="false" outlineLevel="0" collapsed="false">
      <c r="A53" s="0" t="n">
        <v>710</v>
      </c>
      <c r="B53" s="0" t="n">
        <v>0.91262</v>
      </c>
      <c r="D53" s="0" t="n">
        <f aca="false">B53/$C$2</f>
        <v>1</v>
      </c>
      <c r="E53" s="0" t="n">
        <f aca="false">1240/A53</f>
        <v>1.74647887323944</v>
      </c>
      <c r="F53" s="1" t="n">
        <v>30000</v>
      </c>
    </row>
    <row r="54" customFormat="false" ht="15" hidden="false" customHeight="false" outlineLevel="0" collapsed="false">
      <c r="A54" s="0" t="n">
        <v>720</v>
      </c>
      <c r="B54" s="0" t="n">
        <v>0.91262</v>
      </c>
      <c r="D54" s="0" t="n">
        <f aca="false">B54/$C$2</f>
        <v>1</v>
      </c>
      <c r="E54" s="0" t="n">
        <f aca="false">1240/A54</f>
        <v>1.72222222222222</v>
      </c>
      <c r="F54" s="1" t="n">
        <v>30000</v>
      </c>
    </row>
    <row r="55" customFormat="false" ht="15" hidden="false" customHeight="false" outlineLevel="0" collapsed="false">
      <c r="A55" s="0" t="n">
        <v>730</v>
      </c>
      <c r="B55" s="0" t="n">
        <v>0.91262</v>
      </c>
      <c r="D55" s="0" t="n">
        <f aca="false">B55/$C$2</f>
        <v>1</v>
      </c>
      <c r="E55" s="0" t="n">
        <f aca="false">1240/A55</f>
        <v>1.6986301369863</v>
      </c>
      <c r="F55" s="1" t="n">
        <v>30000</v>
      </c>
    </row>
    <row r="56" customFormat="false" ht="15" hidden="false" customHeight="false" outlineLevel="0" collapsed="false">
      <c r="A56" s="0" t="n">
        <v>740</v>
      </c>
      <c r="B56" s="0" t="n">
        <v>0.91262</v>
      </c>
      <c r="D56" s="0" t="n">
        <f aca="false">B56/$C$2</f>
        <v>1</v>
      </c>
      <c r="E56" s="0" t="n">
        <f aca="false">1240/A56</f>
        <v>1.67567567567568</v>
      </c>
      <c r="F56" s="1" t="n">
        <v>30000</v>
      </c>
    </row>
    <row r="57" customFormat="false" ht="15" hidden="false" customHeight="false" outlineLevel="0" collapsed="false">
      <c r="A57" s="0" t="n">
        <v>750</v>
      </c>
      <c r="B57" s="0" t="n">
        <v>0.91262</v>
      </c>
      <c r="D57" s="0" t="n">
        <f aca="false">B57/$C$2</f>
        <v>1</v>
      </c>
      <c r="E57" s="0" t="n">
        <f aca="false">1240/A57</f>
        <v>1.65333333333333</v>
      </c>
      <c r="F57" s="1" t="n">
        <v>30000</v>
      </c>
    </row>
    <row r="58" customFormat="false" ht="15" hidden="false" customHeight="false" outlineLevel="0" collapsed="false">
      <c r="A58" s="0" t="n">
        <v>760</v>
      </c>
      <c r="B58" s="0" t="n">
        <v>0.91262</v>
      </c>
      <c r="D58" s="0" t="n">
        <f aca="false">B58/$C$2</f>
        <v>1</v>
      </c>
      <c r="E58" s="0" t="n">
        <f aca="false">1240/A58</f>
        <v>1.63157894736842</v>
      </c>
      <c r="F58" s="1" t="n">
        <v>30000</v>
      </c>
    </row>
    <row r="59" customFormat="false" ht="15" hidden="false" customHeight="false" outlineLevel="0" collapsed="false">
      <c r="A59" s="0" t="n">
        <v>770</v>
      </c>
      <c r="B59" s="0" t="n">
        <v>0.91262</v>
      </c>
      <c r="D59" s="0" t="n">
        <f aca="false">B59/$C$2</f>
        <v>1</v>
      </c>
      <c r="E59" s="0" t="n">
        <f aca="false">1240/A59</f>
        <v>1.61038961038961</v>
      </c>
      <c r="F59" s="1" t="n">
        <v>30000</v>
      </c>
    </row>
    <row r="60" customFormat="false" ht="15" hidden="false" customHeight="false" outlineLevel="0" collapsed="false">
      <c r="A60" s="0" t="n">
        <v>780</v>
      </c>
      <c r="B60" s="0" t="n">
        <v>0.91262</v>
      </c>
      <c r="D60" s="0" t="n">
        <f aca="false">B60/$C$2</f>
        <v>1</v>
      </c>
      <c r="E60" s="0" t="n">
        <f aca="false">1240/A60</f>
        <v>1.58974358974359</v>
      </c>
      <c r="F60" s="1" t="n">
        <v>30000</v>
      </c>
    </row>
    <row r="61" customFormat="false" ht="15" hidden="false" customHeight="false" outlineLevel="0" collapsed="false">
      <c r="A61" s="0" t="n">
        <v>790</v>
      </c>
      <c r="B61" s="0" t="n">
        <v>0.91262</v>
      </c>
      <c r="D61" s="0" t="n">
        <f aca="false">B61/$C$2</f>
        <v>1</v>
      </c>
      <c r="E61" s="0" t="n">
        <f aca="false">1240/A61</f>
        <v>1.56962025316456</v>
      </c>
      <c r="F61" s="1" t="n">
        <v>30000</v>
      </c>
    </row>
    <row r="62" customFormat="false" ht="15" hidden="false" customHeight="false" outlineLevel="0" collapsed="false">
      <c r="A62" s="0" t="n">
        <v>800</v>
      </c>
      <c r="B62" s="0" t="n">
        <v>0.91262</v>
      </c>
      <c r="D62" s="0" t="n">
        <f aca="false">B62/$C$2</f>
        <v>1</v>
      </c>
      <c r="E62" s="0" t="n">
        <f aca="false">1240/A62</f>
        <v>1.55</v>
      </c>
      <c r="F62" s="1" t="n">
        <v>30000</v>
      </c>
    </row>
    <row r="63" customFormat="false" ht="15" hidden="false" customHeight="false" outlineLevel="0" collapsed="false">
      <c r="A63" s="0" t="n">
        <v>900</v>
      </c>
      <c r="B63" s="0" t="n">
        <v>0.91262</v>
      </c>
      <c r="D63" s="0" t="n">
        <f aca="false">B63/$C$2</f>
        <v>1</v>
      </c>
      <c r="E63" s="0" t="n">
        <f aca="false">1240/A63</f>
        <v>1.37777777777778</v>
      </c>
      <c r="F63" s="1" t="n">
        <v>30000</v>
      </c>
    </row>
    <row r="64" customFormat="false" ht="15" hidden="false" customHeight="false" outlineLevel="0" collapsed="false">
      <c r="A64" s="0" t="n">
        <v>1000</v>
      </c>
      <c r="B64" s="0" t="n">
        <v>0.91262</v>
      </c>
      <c r="D64" s="0" t="n">
        <f aca="false">B64/$C$2</f>
        <v>1</v>
      </c>
      <c r="E64" s="0" t="n">
        <f aca="false">1240/A64</f>
        <v>1.24</v>
      </c>
      <c r="F64" s="1" t="n">
        <v>30000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2023-12-28T12:11:45Z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