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v1" sheetId="1" state="visible" r:id="rId2"/>
    <sheet name="v2" sheetId="2" state="visible" r:id="rId3"/>
    <sheet name="PMT_R6041_506MOD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<sst xmlns="http://schemas.openxmlformats.org/spreadsheetml/2006/main" count="26" uniqueCount="19">
  <si>
    <t xml:space="preserve">x pix</t>
  </si>
  <si>
    <t xml:space="preserve">x real</t>
  </si>
  <si>
    <t xml:space="preserve">y pix</t>
  </si>
  <si>
    <t xml:space="preserve">y real</t>
  </si>
  <si>
    <t xml:space="preserve">b_x</t>
  </si>
  <si>
    <t xml:space="preserve">b_y</t>
  </si>
  <si>
    <t xml:space="preserve">k_x</t>
  </si>
  <si>
    <t xml:space="preserve">k_y</t>
  </si>
  <si>
    <t xml:space="preserve">h_bar * c [MeV * fm]</t>
  </si>
  <si>
    <t xml:space="preserve">pi</t>
  </si>
  <si>
    <t xml:space="preserve">E</t>
  </si>
  <si>
    <t xml:space="preserve">eff</t>
  </si>
  <si>
    <t xml:space="preserve">wavelength (nm)</t>
  </si>
  <si>
    <t xml:space="preserve">PDE 48V, Overvoltage=5.6 Right</t>
  </si>
  <si>
    <t xml:space="preserve">E, eV</t>
  </si>
  <si>
    <t xml:space="preserve">PDE 46V, Overvoltage=3.6 Right</t>
  </si>
  <si>
    <t xml:space="preserve">nm</t>
  </si>
  <si>
    <t xml:space="preserve">eV</t>
  </si>
  <si>
    <t xml:space="preserve">QE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</si>
</sst>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0"/>
    <numFmt numFmtId="166" formatCode="0.00000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2"/>
      <charset val="204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sz val="10"/>
      <color rgb="FF000000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4F81BD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4f81bd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4f81bd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19080">
                <a:solidFill>
                  <a:srgbClr val="4f81bd"/>
                </a:solidFill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v1!$A$2:$A$8</c:f>
              <c:numCache>
                <c:formatCode>General</c:formatCode>
                <c:ptCount val="7"/>
                <c:pt idx="0">
                  <c:v>301</c:v>
                </c:pt>
                <c:pt idx="1">
                  <c:v>406</c:v>
                </c:pt>
                <c:pt idx="2">
                  <c:v>512</c:v>
                </c:pt>
                <c:pt idx="3">
                  <c:v>617</c:v>
                </c:pt>
                <c:pt idx="4">
                  <c:v>723</c:v>
                </c:pt>
                <c:pt idx="5">
                  <c:v>828</c:v>
                </c:pt>
                <c:pt idx="6">
                  <c:v>934</c:v>
                </c:pt>
              </c:numCache>
            </c:numRef>
          </c:xVal>
          <c:yVal>
            <c:numRef>
              <c:f>v1!$B$2:$B$8</c:f>
              <c:numCache>
                <c:formatCode>General</c:formatCode>
                <c:ptCount val="7"/>
                <c:pt idx="0">
                  <c:v>300</c:v>
                </c:pt>
                <c:pt idx="1">
                  <c:v>400</c:v>
                </c:pt>
                <c:pt idx="2">
                  <c:v>500</c:v>
                </c:pt>
                <c:pt idx="3">
                  <c:v>600</c:v>
                </c:pt>
                <c:pt idx="4">
                  <c:v>700</c:v>
                </c:pt>
                <c:pt idx="5">
                  <c:v>800</c:v>
                </c:pt>
                <c:pt idx="6">
                  <c:v>900</c:v>
                </c:pt>
              </c:numCache>
            </c:numRef>
          </c:yVal>
          <c:smooth val="0"/>
        </c:ser>
        <c:axId val="97396767"/>
        <c:axId val="41301135"/>
      </c:scatterChart>
      <c:valAx>
        <c:axId val="97396767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1301135"/>
        <c:crosses val="autoZero"/>
        <c:crossBetween val="midCat"/>
      </c:valAx>
      <c:valAx>
        <c:axId val="4130113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7396767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4f81bd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4f81bd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19080">
                <a:solidFill>
                  <a:srgbClr val="4f81bd"/>
                </a:solidFill>
                <a:round/>
              </a:ln>
            </c:spPr>
            <c:trendlineType val="linear"/>
            <c:forward val="0"/>
            <c:backward val="0"/>
            <c:dispRSqr val="0"/>
            <c:dispEq val="1"/>
          </c:trendline>
          <c:xVal>
            <c:numRef>
              <c:f>v1!$M$2:$M$5</c:f>
              <c:numCache>
                <c:formatCode>General</c:formatCode>
                <c:ptCount val="4"/>
                <c:pt idx="0">
                  <c:v>226</c:v>
                </c:pt>
                <c:pt idx="1">
                  <c:v>395</c:v>
                </c:pt>
                <c:pt idx="2">
                  <c:v>563</c:v>
                </c:pt>
                <c:pt idx="3">
                  <c:v>732</c:v>
                </c:pt>
              </c:numCache>
            </c:numRef>
          </c:xVal>
          <c:yVal>
            <c:numRef>
              <c:f>v1!$N$2:$N$5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yVal>
          <c:smooth val="0"/>
        </c:ser>
        <c:axId val="85135844"/>
        <c:axId val="12501809"/>
      </c:scatterChart>
      <c:valAx>
        <c:axId val="85135844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2501809"/>
        <c:crosses val="autoZero"/>
        <c:crossBetween val="midCat"/>
      </c:valAx>
      <c:valAx>
        <c:axId val="1250180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5135844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4f81bd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4f81bd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v1!$D$24:$D$84</c:f>
              <c:numCache>
                <c:formatCode>General</c:formatCode>
                <c:ptCount val="61"/>
                <c:pt idx="0">
                  <c:v>320.1198</c:v>
                </c:pt>
                <c:pt idx="1">
                  <c:v>320.1198</c:v>
                </c:pt>
                <c:pt idx="2">
                  <c:v>322.0156</c:v>
                </c:pt>
                <c:pt idx="3">
                  <c:v>322.9635</c:v>
                </c:pt>
                <c:pt idx="4">
                  <c:v>324.8593</c:v>
                </c:pt>
                <c:pt idx="5">
                  <c:v>325.8072</c:v>
                </c:pt>
                <c:pt idx="6">
                  <c:v>326.7551</c:v>
                </c:pt>
                <c:pt idx="7">
                  <c:v>327.703</c:v>
                </c:pt>
                <c:pt idx="8">
                  <c:v>329.5988</c:v>
                </c:pt>
                <c:pt idx="9">
                  <c:v>331.4946</c:v>
                </c:pt>
                <c:pt idx="10">
                  <c:v>333.3904</c:v>
                </c:pt>
                <c:pt idx="11">
                  <c:v>336.2341</c:v>
                </c:pt>
                <c:pt idx="12">
                  <c:v>337.182</c:v>
                </c:pt>
                <c:pt idx="13">
                  <c:v>339.0778</c:v>
                </c:pt>
                <c:pt idx="14">
                  <c:v>342.8694</c:v>
                </c:pt>
                <c:pt idx="15">
                  <c:v>344.7652</c:v>
                </c:pt>
                <c:pt idx="16">
                  <c:v>346.661</c:v>
                </c:pt>
                <c:pt idx="17">
                  <c:v>350.4526</c:v>
                </c:pt>
                <c:pt idx="18">
                  <c:v>355.1921</c:v>
                </c:pt>
                <c:pt idx="19">
                  <c:v>363.7232</c:v>
                </c:pt>
                <c:pt idx="20">
                  <c:v>370.3585</c:v>
                </c:pt>
                <c:pt idx="21">
                  <c:v>376.0459</c:v>
                </c:pt>
                <c:pt idx="22">
                  <c:v>383.6291</c:v>
                </c:pt>
                <c:pt idx="23">
                  <c:v>390.2644</c:v>
                </c:pt>
                <c:pt idx="24">
                  <c:v>399.7434</c:v>
                </c:pt>
                <c:pt idx="25">
                  <c:v>406.3787</c:v>
                </c:pt>
                <c:pt idx="26">
                  <c:v>414.9098</c:v>
                </c:pt>
                <c:pt idx="27">
                  <c:v>430.0762</c:v>
                </c:pt>
                <c:pt idx="28">
                  <c:v>446.1905</c:v>
                </c:pt>
                <c:pt idx="29">
                  <c:v>456.6174</c:v>
                </c:pt>
                <c:pt idx="30">
                  <c:v>473.6796</c:v>
                </c:pt>
                <c:pt idx="31">
                  <c:v>489.7939</c:v>
                </c:pt>
                <c:pt idx="32">
                  <c:v>503.0645</c:v>
                </c:pt>
                <c:pt idx="33">
                  <c:v>514.4393</c:v>
                </c:pt>
                <c:pt idx="34">
                  <c:v>530.5536</c:v>
                </c:pt>
                <c:pt idx="35">
                  <c:v>540.9805</c:v>
                </c:pt>
                <c:pt idx="36">
                  <c:v>548.5637</c:v>
                </c:pt>
                <c:pt idx="37">
                  <c:v>558.9906</c:v>
                </c:pt>
                <c:pt idx="38">
                  <c:v>568.4696</c:v>
                </c:pt>
                <c:pt idx="39">
                  <c:v>576.0528</c:v>
                </c:pt>
                <c:pt idx="40">
                  <c:v>590.2713</c:v>
                </c:pt>
                <c:pt idx="41">
                  <c:v>599.7503</c:v>
                </c:pt>
                <c:pt idx="42">
                  <c:v>612.073</c:v>
                </c:pt>
                <c:pt idx="43">
                  <c:v>620.6041</c:v>
                </c:pt>
                <c:pt idx="44">
                  <c:v>627.2394</c:v>
                </c:pt>
                <c:pt idx="45">
                  <c:v>632.9268</c:v>
                </c:pt>
                <c:pt idx="46">
                  <c:v>645.2495</c:v>
                </c:pt>
                <c:pt idx="47">
                  <c:v>658.5201</c:v>
                </c:pt>
                <c:pt idx="48">
                  <c:v>673.6865</c:v>
                </c:pt>
                <c:pt idx="49">
                  <c:v>690.7487</c:v>
                </c:pt>
                <c:pt idx="50">
                  <c:v>707.8109</c:v>
                </c:pt>
                <c:pt idx="51">
                  <c:v>721.0815</c:v>
                </c:pt>
                <c:pt idx="52">
                  <c:v>746.6748</c:v>
                </c:pt>
                <c:pt idx="53">
                  <c:v>766.5807</c:v>
                </c:pt>
                <c:pt idx="54">
                  <c:v>795.0177</c:v>
                </c:pt>
                <c:pt idx="55">
                  <c:v>815.8715</c:v>
                </c:pt>
                <c:pt idx="56">
                  <c:v>833.8816</c:v>
                </c:pt>
                <c:pt idx="57">
                  <c:v>853.7875</c:v>
                </c:pt>
                <c:pt idx="58">
                  <c:v>877.485</c:v>
                </c:pt>
                <c:pt idx="59">
                  <c:v>890.7556</c:v>
                </c:pt>
                <c:pt idx="60">
                  <c:v>898.3388</c:v>
                </c:pt>
              </c:numCache>
            </c:numRef>
          </c:xVal>
          <c:yVal>
            <c:numRef>
              <c:f>v1!$E$24:$E$84</c:f>
              <c:numCache>
                <c:formatCode>General</c:formatCode>
                <c:ptCount val="61"/>
                <c:pt idx="0">
                  <c:v>2.3417</c:v>
                </c:pt>
                <c:pt idx="1">
                  <c:v>2.7568</c:v>
                </c:pt>
                <c:pt idx="2">
                  <c:v>3.1719</c:v>
                </c:pt>
                <c:pt idx="3">
                  <c:v>3.7056</c:v>
                </c:pt>
                <c:pt idx="4">
                  <c:v>4.3579</c:v>
                </c:pt>
                <c:pt idx="5">
                  <c:v>5.0695</c:v>
                </c:pt>
                <c:pt idx="6">
                  <c:v>5.6625</c:v>
                </c:pt>
                <c:pt idx="7">
                  <c:v>6.3148</c:v>
                </c:pt>
                <c:pt idx="8">
                  <c:v>7.4415</c:v>
                </c:pt>
                <c:pt idx="9">
                  <c:v>8.4496</c:v>
                </c:pt>
                <c:pt idx="10">
                  <c:v>9.5763</c:v>
                </c:pt>
                <c:pt idx="11">
                  <c:v>10.8809</c:v>
                </c:pt>
                <c:pt idx="12">
                  <c:v>12.7192</c:v>
                </c:pt>
                <c:pt idx="13">
                  <c:v>14.261</c:v>
                </c:pt>
                <c:pt idx="14">
                  <c:v>16.633</c:v>
                </c:pt>
                <c:pt idx="15">
                  <c:v>17.9376</c:v>
                </c:pt>
                <c:pt idx="16">
                  <c:v>19.4794</c:v>
                </c:pt>
                <c:pt idx="17">
                  <c:v>21.377</c:v>
                </c:pt>
                <c:pt idx="18">
                  <c:v>23.156</c:v>
                </c:pt>
                <c:pt idx="19">
                  <c:v>25.9431</c:v>
                </c:pt>
                <c:pt idx="20">
                  <c:v>27.5442</c:v>
                </c:pt>
                <c:pt idx="21">
                  <c:v>29.7383</c:v>
                </c:pt>
                <c:pt idx="22">
                  <c:v>31.9324</c:v>
                </c:pt>
                <c:pt idx="23">
                  <c:v>33.5928</c:v>
                </c:pt>
                <c:pt idx="24">
                  <c:v>35.3125</c:v>
                </c:pt>
                <c:pt idx="25">
                  <c:v>36.3206</c:v>
                </c:pt>
                <c:pt idx="26">
                  <c:v>37.2694</c:v>
                </c:pt>
                <c:pt idx="27">
                  <c:v>38.7519</c:v>
                </c:pt>
                <c:pt idx="28">
                  <c:v>39.8193</c:v>
                </c:pt>
                <c:pt idx="29">
                  <c:v>40.2344</c:v>
                </c:pt>
                <c:pt idx="30">
                  <c:v>39.9972</c:v>
                </c:pt>
                <c:pt idx="31">
                  <c:v>39.2856</c:v>
                </c:pt>
                <c:pt idx="32">
                  <c:v>38.5147</c:v>
                </c:pt>
                <c:pt idx="33">
                  <c:v>37.2694</c:v>
                </c:pt>
                <c:pt idx="34">
                  <c:v>35.7276</c:v>
                </c:pt>
                <c:pt idx="35">
                  <c:v>34.1265</c:v>
                </c:pt>
                <c:pt idx="36">
                  <c:v>33.2963</c:v>
                </c:pt>
                <c:pt idx="37">
                  <c:v>31.6952</c:v>
                </c:pt>
                <c:pt idx="38">
                  <c:v>30.6871</c:v>
                </c:pt>
                <c:pt idx="39">
                  <c:v>29.3232</c:v>
                </c:pt>
                <c:pt idx="40">
                  <c:v>27.4849</c:v>
                </c:pt>
                <c:pt idx="41">
                  <c:v>26.4175</c:v>
                </c:pt>
                <c:pt idx="42">
                  <c:v>24.935</c:v>
                </c:pt>
                <c:pt idx="43">
                  <c:v>24.0455</c:v>
                </c:pt>
                <c:pt idx="44">
                  <c:v>22.8595</c:v>
                </c:pt>
                <c:pt idx="45">
                  <c:v>21.9107</c:v>
                </c:pt>
                <c:pt idx="46">
                  <c:v>20.4875</c:v>
                </c:pt>
                <c:pt idx="47">
                  <c:v>19.005</c:v>
                </c:pt>
                <c:pt idx="48">
                  <c:v>17.6411</c:v>
                </c:pt>
                <c:pt idx="49">
                  <c:v>15.8028</c:v>
                </c:pt>
                <c:pt idx="50">
                  <c:v>14.7354</c:v>
                </c:pt>
                <c:pt idx="51">
                  <c:v>13.4901</c:v>
                </c:pt>
                <c:pt idx="52">
                  <c:v>11.5925</c:v>
                </c:pt>
                <c:pt idx="53">
                  <c:v>10.2879</c:v>
                </c:pt>
                <c:pt idx="54">
                  <c:v>8.4496</c:v>
                </c:pt>
                <c:pt idx="55">
                  <c:v>7.3822</c:v>
                </c:pt>
                <c:pt idx="56">
                  <c:v>6.1962</c:v>
                </c:pt>
                <c:pt idx="57">
                  <c:v>5.4846</c:v>
                </c:pt>
                <c:pt idx="58">
                  <c:v>4.4765</c:v>
                </c:pt>
                <c:pt idx="59">
                  <c:v>3.9428</c:v>
                </c:pt>
                <c:pt idx="60">
                  <c:v>3.4091</c:v>
                </c:pt>
              </c:numCache>
            </c:numRef>
          </c:yVal>
          <c:smooth val="0"/>
        </c:ser>
        <c:axId val="25323682"/>
        <c:axId val="55523038"/>
      </c:scatterChart>
      <c:valAx>
        <c:axId val="25323682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5523038"/>
        <c:crosses val="autoZero"/>
        <c:crossBetween val="midCat"/>
      </c:valAx>
      <c:valAx>
        <c:axId val="5552303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5323682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4f81bd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4f81bd"/>
              </a:solidFill>
            </c:spPr>
          </c:marker>
          <c:dLbls>
            <c:numFmt formatCode="0.00000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v1!$L$25:$L$88</c:f>
              <c:numCache>
                <c:formatCode>General</c:formatCode>
                <c:ptCount val="64"/>
                <c:pt idx="0">
                  <c:v>4</c:v>
                </c:pt>
                <c:pt idx="1">
                  <c:v>3.88</c:v>
                </c:pt>
                <c:pt idx="2">
                  <c:v>3.87305598958445</c:v>
                </c:pt>
                <c:pt idx="3">
                  <c:v>3.85025417642679</c:v>
                </c:pt>
                <c:pt idx="4">
                  <c:v>3.83895365505569</c:v>
                </c:pt>
                <c:pt idx="5">
                  <c:v>3.81655045361046</c:v>
                </c:pt>
                <c:pt idx="6">
                  <c:v>3.80544662234161</c:v>
                </c:pt>
                <c:pt idx="7">
                  <c:v>3.7944072143773</c:v>
                </c:pt>
                <c:pt idx="8">
                  <c:v>3.78343167067307</c:v>
                </c:pt>
                <c:pt idx="9">
                  <c:v>3.76166997202228</c:v>
                </c:pt>
                <c:pt idx="10">
                  <c:v>3.74015718136759</c:v>
                </c:pt>
                <c:pt idx="11">
                  <c:v>3.71888905251794</c:v>
                </c:pt>
                <c:pt idx="12">
                  <c:v>3.68743654725852</c:v>
                </c:pt>
                <c:pt idx="13">
                  <c:v>3.67707027295223</c:v>
                </c:pt>
                <c:pt idx="14">
                  <c:v>3.65651159932787</c:v>
                </c:pt>
                <c:pt idx="15">
                  <c:v>3.61607629253173</c:v>
                </c:pt>
                <c:pt idx="16">
                  <c:v>3.5961921585316</c:v>
                </c:pt>
                <c:pt idx="17">
                  <c:v>3.57652550697822</c:v>
                </c:pt>
                <c:pt idx="18">
                  <c:v>3.53783053335766</c:v>
                </c:pt>
                <c:pt idx="19">
                  <c:v>3.49062354926975</c:v>
                </c:pt>
                <c:pt idx="20">
                  <c:v>3.40875123933413</c:v>
                </c:pt>
                <c:pt idx="21">
                  <c:v>3.34768044684968</c:v>
                </c:pt>
                <c:pt idx="22">
                  <c:v>3.29704939948708</c:v>
                </c:pt>
                <c:pt idx="23">
                  <c:v>3.231876593237</c:v>
                </c:pt>
                <c:pt idx="24">
                  <c:v>3.17692802309044</c:v>
                </c:pt>
                <c:pt idx="25">
                  <c:v>3.10159444477277</c:v>
                </c:pt>
                <c:pt idx="26">
                  <c:v>3.05095200308131</c:v>
                </c:pt>
                <c:pt idx="27">
                  <c:v>2.98822035241052</c:v>
                </c:pt>
                <c:pt idx="28">
                  <c:v>2.88284240972781</c:v>
                </c:pt>
                <c:pt idx="29">
                  <c:v>2.77872771557121</c:v>
                </c:pt>
                <c:pt idx="30">
                  <c:v>2.71527521459887</c:v>
                </c:pt>
                <c:pt idx="31">
                  <c:v>2.61746950633841</c:v>
                </c:pt>
                <c:pt idx="32">
                  <c:v>2.53135432837072</c:v>
                </c:pt>
                <c:pt idx="33">
                  <c:v>2.46457841643483</c:v>
                </c:pt>
                <c:pt idx="34">
                  <c:v>2.41008396670818</c:v>
                </c:pt>
                <c:pt idx="35">
                  <c:v>2.33688341531294</c:v>
                </c:pt>
                <c:pt idx="36">
                  <c:v>2.29184214361623</c:v>
                </c:pt>
                <c:pt idx="37">
                  <c:v>2.26016032189986</c:v>
                </c:pt>
                <c:pt idx="38">
                  <c:v>2.21800135597017</c:v>
                </c:pt>
                <c:pt idx="39">
                  <c:v>2.18101708301478</c:v>
                </c:pt>
                <c:pt idx="40">
                  <c:v>2.15230601912633</c:v>
                </c:pt>
                <c:pt idx="41">
                  <c:v>2.10046110792542</c:v>
                </c:pt>
                <c:pt idx="42">
                  <c:v>2.06726350745398</c:v>
                </c:pt>
                <c:pt idx="43">
                  <c:v>2.02564385093702</c:v>
                </c:pt>
                <c:pt idx="44">
                  <c:v>1.99779844956644</c:v>
                </c:pt>
                <c:pt idx="45">
                  <c:v>1.97666458576196</c:v>
                </c:pt>
                <c:pt idx="46">
                  <c:v>1.95890252834068</c:v>
                </c:pt>
                <c:pt idx="47">
                  <c:v>1.92149224257373</c:v>
                </c:pt>
                <c:pt idx="48">
                  <c:v>1.88277003051931</c:v>
                </c:pt>
                <c:pt idx="49">
                  <c:v>1.840384078907</c:v>
                </c:pt>
                <c:pt idx="50">
                  <c:v>1.79492470818197</c:v>
                </c:pt>
                <c:pt idx="51">
                  <c:v>1.75165698744478</c:v>
                </c:pt>
                <c:pt idx="52">
                  <c:v>1.71941993904237</c:v>
                </c:pt>
                <c:pt idx="53">
                  <c:v>1.66048446897442</c:v>
                </c:pt>
                <c:pt idx="54">
                  <c:v>1.61736645440536</c:v>
                </c:pt>
                <c:pt idx="55">
                  <c:v>1.55951484951162</c:v>
                </c:pt>
                <c:pt idx="56">
                  <c:v>1.51965341205641</c:v>
                </c:pt>
                <c:pt idx="57">
                  <c:v>1.48683207397139</c:v>
                </c:pt>
                <c:pt idx="58">
                  <c:v>1.45216685507176</c:v>
                </c:pt>
                <c:pt idx="59">
                  <c:v>1.41294940514605</c:v>
                </c:pt>
                <c:pt idx="60">
                  <c:v>1.3918990896881</c:v>
                </c:pt>
                <c:pt idx="61">
                  <c:v>1.38014957026745</c:v>
                </c:pt>
                <c:pt idx="62">
                  <c:v>1.37</c:v>
                </c:pt>
                <c:pt idx="63">
                  <c:v>1</c:v>
                </c:pt>
              </c:numCache>
            </c:numRef>
          </c:xVal>
          <c:yVal>
            <c:numRef>
              <c:f>v1!$M$25:$M$88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0.027568</c:v>
                </c:pt>
                <c:pt idx="3">
                  <c:v>0.031719</c:v>
                </c:pt>
                <c:pt idx="4">
                  <c:v>0.037056</c:v>
                </c:pt>
                <c:pt idx="5">
                  <c:v>0.043579</c:v>
                </c:pt>
                <c:pt idx="6">
                  <c:v>0.050695</c:v>
                </c:pt>
                <c:pt idx="7">
                  <c:v>0.056625</c:v>
                </c:pt>
                <c:pt idx="8">
                  <c:v>0.063148</c:v>
                </c:pt>
                <c:pt idx="9">
                  <c:v>0.074415</c:v>
                </c:pt>
                <c:pt idx="10">
                  <c:v>0.084496</c:v>
                </c:pt>
                <c:pt idx="11">
                  <c:v>0.095763</c:v>
                </c:pt>
                <c:pt idx="12">
                  <c:v>0.108809</c:v>
                </c:pt>
                <c:pt idx="13">
                  <c:v>0.127192</c:v>
                </c:pt>
                <c:pt idx="14">
                  <c:v>0.14261</c:v>
                </c:pt>
                <c:pt idx="15">
                  <c:v>0.16633</c:v>
                </c:pt>
                <c:pt idx="16">
                  <c:v>0.179376</c:v>
                </c:pt>
                <c:pt idx="17">
                  <c:v>0.194794</c:v>
                </c:pt>
                <c:pt idx="18">
                  <c:v>0.21377</c:v>
                </c:pt>
                <c:pt idx="19">
                  <c:v>0.23156</c:v>
                </c:pt>
                <c:pt idx="20">
                  <c:v>0.259431</c:v>
                </c:pt>
                <c:pt idx="21">
                  <c:v>0.275442</c:v>
                </c:pt>
                <c:pt idx="22">
                  <c:v>0.297383</c:v>
                </c:pt>
                <c:pt idx="23">
                  <c:v>0.319324</c:v>
                </c:pt>
                <c:pt idx="24">
                  <c:v>0.335928</c:v>
                </c:pt>
                <c:pt idx="25">
                  <c:v>0.353125</c:v>
                </c:pt>
                <c:pt idx="26">
                  <c:v>0.363206</c:v>
                </c:pt>
                <c:pt idx="27">
                  <c:v>0.372694</c:v>
                </c:pt>
                <c:pt idx="28">
                  <c:v>0.387519</c:v>
                </c:pt>
                <c:pt idx="29">
                  <c:v>0.398193</c:v>
                </c:pt>
                <c:pt idx="30">
                  <c:v>0.402344</c:v>
                </c:pt>
                <c:pt idx="31">
                  <c:v>0.399972</c:v>
                </c:pt>
                <c:pt idx="32">
                  <c:v>0.392856</c:v>
                </c:pt>
                <c:pt idx="33">
                  <c:v>0.385147</c:v>
                </c:pt>
                <c:pt idx="34">
                  <c:v>0.372694</c:v>
                </c:pt>
                <c:pt idx="35">
                  <c:v>0.357276</c:v>
                </c:pt>
                <c:pt idx="36">
                  <c:v>0.341265</c:v>
                </c:pt>
                <c:pt idx="37">
                  <c:v>0.332963</c:v>
                </c:pt>
                <c:pt idx="38">
                  <c:v>0.316952</c:v>
                </c:pt>
                <c:pt idx="39">
                  <c:v>0.306871</c:v>
                </c:pt>
                <c:pt idx="40">
                  <c:v>0.293232</c:v>
                </c:pt>
                <c:pt idx="41">
                  <c:v>0.274849</c:v>
                </c:pt>
                <c:pt idx="42">
                  <c:v>0.264175</c:v>
                </c:pt>
                <c:pt idx="43">
                  <c:v>0.24935</c:v>
                </c:pt>
                <c:pt idx="44">
                  <c:v>0.240455</c:v>
                </c:pt>
                <c:pt idx="45">
                  <c:v>0.228595</c:v>
                </c:pt>
                <c:pt idx="46">
                  <c:v>0.219107</c:v>
                </c:pt>
                <c:pt idx="47">
                  <c:v>0.204875</c:v>
                </c:pt>
                <c:pt idx="48">
                  <c:v>0.19005</c:v>
                </c:pt>
                <c:pt idx="49">
                  <c:v>0.176411</c:v>
                </c:pt>
                <c:pt idx="50">
                  <c:v>0.158028</c:v>
                </c:pt>
                <c:pt idx="51">
                  <c:v>0.147354</c:v>
                </c:pt>
                <c:pt idx="52">
                  <c:v>0.134901</c:v>
                </c:pt>
                <c:pt idx="53">
                  <c:v>0.115925</c:v>
                </c:pt>
                <c:pt idx="54">
                  <c:v>0.102879</c:v>
                </c:pt>
                <c:pt idx="55">
                  <c:v>0.084496</c:v>
                </c:pt>
                <c:pt idx="56">
                  <c:v>0.073822</c:v>
                </c:pt>
                <c:pt idx="57">
                  <c:v>0.061962</c:v>
                </c:pt>
                <c:pt idx="58">
                  <c:v>0.054846</c:v>
                </c:pt>
                <c:pt idx="59">
                  <c:v>0.044765</c:v>
                </c:pt>
                <c:pt idx="60">
                  <c:v>0.039428</c:v>
                </c:pt>
                <c:pt idx="61">
                  <c:v>0.034091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0"/>
        </c:ser>
        <c:axId val="15057207"/>
        <c:axId val="6760461"/>
      </c:scatterChart>
      <c:valAx>
        <c:axId val="15057207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760461"/>
        <c:crosses val="autoZero"/>
        <c:crossBetween val="midCat"/>
      </c:valAx>
      <c:valAx>
        <c:axId val="676046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0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5057207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343080</xdr:colOff>
      <xdr:row>0</xdr:row>
      <xdr:rowOff>66600</xdr:rowOff>
    </xdr:from>
    <xdr:to>
      <xdr:col>10</xdr:col>
      <xdr:colOff>37800</xdr:colOff>
      <xdr:row>14</xdr:row>
      <xdr:rowOff>142560</xdr:rowOff>
    </xdr:to>
    <xdr:graphicFrame>
      <xdr:nvGraphicFramePr>
        <xdr:cNvPr id="0" name="Диаграмма 1"/>
        <xdr:cNvGraphicFramePr/>
      </xdr:nvGraphicFramePr>
      <xdr:xfrm>
        <a:off x="1567080" y="66600"/>
        <a:ext cx="5437080" cy="2636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142920</xdr:colOff>
      <xdr:row>0</xdr:row>
      <xdr:rowOff>104760</xdr:rowOff>
    </xdr:from>
    <xdr:to>
      <xdr:col>21</xdr:col>
      <xdr:colOff>447480</xdr:colOff>
      <xdr:row>14</xdr:row>
      <xdr:rowOff>180720</xdr:rowOff>
    </xdr:to>
    <xdr:graphicFrame>
      <xdr:nvGraphicFramePr>
        <xdr:cNvPr id="1" name="Диаграмма 2"/>
        <xdr:cNvGraphicFramePr/>
      </xdr:nvGraphicFramePr>
      <xdr:xfrm>
        <a:off x="9558000" y="104760"/>
        <a:ext cx="4589280" cy="2636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17</xdr:col>
      <xdr:colOff>171360</xdr:colOff>
      <xdr:row>18</xdr:row>
      <xdr:rowOff>119160</xdr:rowOff>
    </xdr:from>
    <xdr:to>
      <xdr:col>24</xdr:col>
      <xdr:colOff>475920</xdr:colOff>
      <xdr:row>33</xdr:row>
      <xdr:rowOff>4680</xdr:rowOff>
    </xdr:to>
    <xdr:graphicFrame>
      <xdr:nvGraphicFramePr>
        <xdr:cNvPr id="2" name="Диаграмма 3"/>
        <xdr:cNvGraphicFramePr/>
      </xdr:nvGraphicFramePr>
      <xdr:xfrm>
        <a:off x="11422800" y="3411000"/>
        <a:ext cx="4589640" cy="2628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17</xdr:col>
      <xdr:colOff>190440</xdr:colOff>
      <xdr:row>33</xdr:row>
      <xdr:rowOff>52560</xdr:rowOff>
    </xdr:from>
    <xdr:to>
      <xdr:col>24</xdr:col>
      <xdr:colOff>495000</xdr:colOff>
      <xdr:row>47</xdr:row>
      <xdr:rowOff>128520</xdr:rowOff>
    </xdr:to>
    <xdr:graphicFrame>
      <xdr:nvGraphicFramePr>
        <xdr:cNvPr id="3" name="Диаграмма 4"/>
        <xdr:cNvGraphicFramePr/>
      </xdr:nvGraphicFramePr>
      <xdr:xfrm>
        <a:off x="11441880" y="6087600"/>
        <a:ext cx="4589640" cy="2636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88"/>
  <sheetViews>
    <sheetView showFormulas="false" showGridLines="true" showRowColHeaders="true" showZeros="true" rightToLeft="false" tabSelected="false" showOutlineSymbols="true" defaultGridColor="true" view="normal" topLeftCell="A97" colorId="64" zoomScale="100" zoomScaleNormal="100" zoomScalePageLayoutView="100" workbookViewId="0">
      <selection pane="topLeft" activeCell="O44" activeCellId="0" sqref="O44"/>
    </sheetView>
  </sheetViews>
  <sheetFormatPr defaultRowHeight="14.4" zeroHeight="false" outlineLevelRow="0" outlineLevelCol="0"/>
  <cols>
    <col collapsed="false" customWidth="true" hidden="false" outlineLevel="0" max="6" min="1" style="0" width="8.67"/>
    <col collapsed="false" customWidth="true" hidden="false" outlineLevel="0" max="7" min="7" style="0" width="19.33"/>
    <col collapsed="false" customWidth="true" hidden="false" outlineLevel="0" max="8" min="8" style="0" width="10"/>
    <col collapsed="false" customWidth="true" hidden="false" outlineLevel="0" max="1025" min="9" style="0" width="8.67"/>
  </cols>
  <sheetData>
    <row r="1" customFormat="false" ht="14.4" hidden="false" customHeight="false" outlineLevel="0" collapsed="false">
      <c r="A1" s="0" t="s">
        <v>0</v>
      </c>
      <c r="B1" s="0" t="s">
        <v>1</v>
      </c>
      <c r="M1" s="0" t="s">
        <v>2</v>
      </c>
      <c r="N1" s="0" t="s">
        <v>3</v>
      </c>
    </row>
    <row r="2" customFormat="false" ht="14.4" hidden="false" customHeight="false" outlineLevel="0" collapsed="false">
      <c r="A2" s="0" t="n">
        <v>301</v>
      </c>
      <c r="B2" s="0" t="n">
        <v>300</v>
      </c>
      <c r="M2" s="0" t="n">
        <v>226</v>
      </c>
      <c r="N2" s="0" t="n">
        <v>10</v>
      </c>
    </row>
    <row r="3" customFormat="false" ht="14.4" hidden="false" customHeight="false" outlineLevel="0" collapsed="false">
      <c r="A3" s="0" t="n">
        <v>406</v>
      </c>
      <c r="B3" s="0" t="n">
        <v>400</v>
      </c>
      <c r="E3" s="1"/>
      <c r="M3" s="0" t="n">
        <v>395</v>
      </c>
      <c r="N3" s="0" t="n">
        <v>20</v>
      </c>
    </row>
    <row r="4" customFormat="false" ht="14.4" hidden="false" customHeight="false" outlineLevel="0" collapsed="false">
      <c r="A4" s="0" t="n">
        <v>512</v>
      </c>
      <c r="B4" s="0" t="n">
        <v>500</v>
      </c>
      <c r="M4" s="0" t="n">
        <v>563</v>
      </c>
      <c r="N4" s="0" t="n">
        <v>30</v>
      </c>
    </row>
    <row r="5" customFormat="false" ht="14.4" hidden="false" customHeight="false" outlineLevel="0" collapsed="false">
      <c r="A5" s="0" t="n">
        <v>617</v>
      </c>
      <c r="B5" s="0" t="n">
        <v>600</v>
      </c>
      <c r="M5" s="0" t="n">
        <v>732</v>
      </c>
      <c r="N5" s="0" t="n">
        <v>40</v>
      </c>
    </row>
    <row r="6" customFormat="false" ht="14.4" hidden="false" customHeight="false" outlineLevel="0" collapsed="false">
      <c r="A6" s="0" t="n">
        <v>723</v>
      </c>
      <c r="B6" s="0" t="n">
        <v>700</v>
      </c>
    </row>
    <row r="7" customFormat="false" ht="14.4" hidden="false" customHeight="false" outlineLevel="0" collapsed="false">
      <c r="A7" s="0" t="n">
        <v>828</v>
      </c>
      <c r="B7" s="0" t="n">
        <v>800</v>
      </c>
    </row>
    <row r="8" customFormat="false" ht="14.4" hidden="false" customHeight="false" outlineLevel="0" collapsed="false">
      <c r="A8" s="0" t="n">
        <v>934</v>
      </c>
      <c r="B8" s="0" t="n">
        <v>900</v>
      </c>
    </row>
    <row r="17" customFormat="false" ht="14.4" hidden="false" customHeight="false" outlineLevel="0" collapsed="false">
      <c r="A17" s="0" t="s">
        <v>4</v>
      </c>
      <c r="B17" s="0" t="n">
        <v>14.896</v>
      </c>
      <c r="O17" s="0" t="s">
        <v>5</v>
      </c>
      <c r="P17" s="0" t="n">
        <v>-3.4104</v>
      </c>
    </row>
    <row r="18" customFormat="false" ht="14.4" hidden="false" customHeight="false" outlineLevel="0" collapsed="false">
      <c r="A18" s="0" t="s">
        <v>6</v>
      </c>
      <c r="B18" s="0" t="n">
        <v>0.9479</v>
      </c>
      <c r="O18" s="0" t="s">
        <v>7</v>
      </c>
      <c r="P18" s="0" t="n">
        <v>0.0593</v>
      </c>
    </row>
    <row r="23" customFormat="false" ht="14.4" hidden="false" customHeight="false" outlineLevel="0" collapsed="false">
      <c r="A23" s="0" t="s">
        <v>0</v>
      </c>
      <c r="B23" s="0" t="s">
        <v>2</v>
      </c>
      <c r="D23" s="0" t="s">
        <v>1</v>
      </c>
      <c r="E23" s="0" t="s">
        <v>3</v>
      </c>
      <c r="G23" s="0" t="s">
        <v>8</v>
      </c>
      <c r="H23" s="0" t="s">
        <v>9</v>
      </c>
      <c r="I23" s="0" t="s">
        <v>10</v>
      </c>
      <c r="J23" s="0" t="s">
        <v>11</v>
      </c>
      <c r="L23" s="0" t="s">
        <v>10</v>
      </c>
      <c r="M23" s="0" t="s">
        <v>11</v>
      </c>
    </row>
    <row r="24" customFormat="false" ht="14.4" hidden="false" customHeight="false" outlineLevel="0" collapsed="false">
      <c r="A24" s="0" t="n">
        <v>322</v>
      </c>
      <c r="B24" s="0" t="n">
        <v>97</v>
      </c>
      <c r="D24" s="0" t="n">
        <f aca="false">$B$17+$B$18*A24</f>
        <v>320.1198</v>
      </c>
      <c r="E24" s="0" t="n">
        <f aca="false">$P$18*B24+$P$17</f>
        <v>2.3417</v>
      </c>
      <c r="G24" s="0" t="n">
        <v>197.3269718</v>
      </c>
      <c r="H24" s="0" t="n">
        <v>3.1415926</v>
      </c>
      <c r="I24" s="0" t="n">
        <f aca="false">2*$H$24 * $G$24 / D24</f>
        <v>3.87305598958445</v>
      </c>
      <c r="J24" s="0" t="n">
        <f aca="false">E24/100</f>
        <v>0.023417</v>
      </c>
    </row>
    <row r="25" customFormat="false" ht="14.4" hidden="false" customHeight="false" outlineLevel="0" collapsed="false">
      <c r="A25" s="0" t="n">
        <v>322</v>
      </c>
      <c r="B25" s="0" t="n">
        <v>104</v>
      </c>
      <c r="D25" s="0" t="n">
        <f aca="false">$B$17+$B$18*A25</f>
        <v>320.1198</v>
      </c>
      <c r="E25" s="0" t="n">
        <f aca="false">$P$18*B25+$P$17</f>
        <v>2.7568</v>
      </c>
      <c r="I25" s="0" t="n">
        <f aca="false">2*$H$24 * $G$24 / D25</f>
        <v>3.87305598958445</v>
      </c>
      <c r="J25" s="0" t="n">
        <f aca="false">E25/100</f>
        <v>0.027568</v>
      </c>
      <c r="L25" s="2" t="n">
        <v>4</v>
      </c>
      <c r="M25" s="3" t="n">
        <v>0</v>
      </c>
    </row>
    <row r="26" customFormat="false" ht="14.4" hidden="false" customHeight="false" outlineLevel="0" collapsed="false">
      <c r="A26" s="0" t="n">
        <v>324</v>
      </c>
      <c r="B26" s="0" t="n">
        <v>111</v>
      </c>
      <c r="D26" s="0" t="n">
        <f aca="false">$B$17+$B$18*A26</f>
        <v>322.0156</v>
      </c>
      <c r="E26" s="0" t="n">
        <f aca="false">$P$18*B26+$P$17</f>
        <v>3.1719</v>
      </c>
      <c r="I26" s="0" t="n">
        <f aca="false">2*$H$24 * $G$24 / D26</f>
        <v>3.85025417642679</v>
      </c>
      <c r="J26" s="0" t="n">
        <f aca="false">E26/100</f>
        <v>0.031719</v>
      </c>
      <c r="L26" s="2" t="n">
        <v>3.88</v>
      </c>
      <c r="M26" s="3" t="n">
        <v>0</v>
      </c>
    </row>
    <row r="27" customFormat="false" ht="14.4" hidden="false" customHeight="false" outlineLevel="0" collapsed="false">
      <c r="A27" s="0" t="n">
        <v>325</v>
      </c>
      <c r="B27" s="0" t="n">
        <v>120</v>
      </c>
      <c r="D27" s="0" t="n">
        <f aca="false">$B$17+$B$18*A27</f>
        <v>322.9635</v>
      </c>
      <c r="E27" s="0" t="n">
        <f aca="false">$P$18*B27+$P$17</f>
        <v>3.7056</v>
      </c>
      <c r="I27" s="0" t="n">
        <f aca="false">2*$H$24 * $G$24 / D27</f>
        <v>3.83895365505569</v>
      </c>
      <c r="J27" s="0" t="n">
        <f aca="false">E27/100</f>
        <v>0.037056</v>
      </c>
      <c r="L27" s="2" t="n">
        <v>3.87305598958445</v>
      </c>
      <c r="M27" s="3" t="n">
        <v>0.027568</v>
      </c>
    </row>
    <row r="28" customFormat="false" ht="14.4" hidden="false" customHeight="false" outlineLevel="0" collapsed="false">
      <c r="A28" s="0" t="n">
        <v>327</v>
      </c>
      <c r="B28" s="0" t="n">
        <v>131</v>
      </c>
      <c r="D28" s="0" t="n">
        <f aca="false">$B$17+$B$18*A28</f>
        <v>324.8593</v>
      </c>
      <c r="E28" s="0" t="n">
        <f aca="false">$P$18*B28+$P$17</f>
        <v>4.3579</v>
      </c>
      <c r="I28" s="0" t="n">
        <f aca="false">2*$H$24 * $G$24 / D28</f>
        <v>3.81655045361046</v>
      </c>
      <c r="J28" s="0" t="n">
        <f aca="false">E28/100</f>
        <v>0.043579</v>
      </c>
      <c r="L28" s="2" t="n">
        <v>3.85025417642679</v>
      </c>
      <c r="M28" s="3" t="n">
        <v>0.031719</v>
      </c>
    </row>
    <row r="29" customFormat="false" ht="14.4" hidden="false" customHeight="false" outlineLevel="0" collapsed="false">
      <c r="A29" s="0" t="n">
        <v>328</v>
      </c>
      <c r="B29" s="0" t="n">
        <v>143</v>
      </c>
      <c r="D29" s="0" t="n">
        <f aca="false">$B$17+$B$18*A29</f>
        <v>325.8072</v>
      </c>
      <c r="E29" s="0" t="n">
        <f aca="false">$P$18*B29+$P$17</f>
        <v>5.0695</v>
      </c>
      <c r="I29" s="0" t="n">
        <f aca="false">2*$H$24 * $G$24 / D29</f>
        <v>3.80544662234161</v>
      </c>
      <c r="J29" s="0" t="n">
        <f aca="false">E29/100</f>
        <v>0.050695</v>
      </c>
      <c r="L29" s="2" t="n">
        <v>3.83895365505569</v>
      </c>
      <c r="M29" s="3" t="n">
        <v>0.037056</v>
      </c>
    </row>
    <row r="30" customFormat="false" ht="14.4" hidden="false" customHeight="false" outlineLevel="0" collapsed="false">
      <c r="A30" s="0" t="n">
        <v>329</v>
      </c>
      <c r="B30" s="0" t="n">
        <v>153</v>
      </c>
      <c r="D30" s="0" t="n">
        <f aca="false">$B$17+$B$18*A30</f>
        <v>326.7551</v>
      </c>
      <c r="E30" s="0" t="n">
        <f aca="false">$P$18*B30+$P$17</f>
        <v>5.6625</v>
      </c>
      <c r="I30" s="0" t="n">
        <f aca="false">2*$H$24 * $G$24 / D30</f>
        <v>3.7944072143773</v>
      </c>
      <c r="J30" s="0" t="n">
        <f aca="false">E30/100</f>
        <v>0.056625</v>
      </c>
      <c r="L30" s="2" t="n">
        <v>3.81655045361046</v>
      </c>
      <c r="M30" s="3" t="n">
        <v>0.043579</v>
      </c>
    </row>
    <row r="31" customFormat="false" ht="14.4" hidden="false" customHeight="false" outlineLevel="0" collapsed="false">
      <c r="A31" s="0" t="n">
        <v>330</v>
      </c>
      <c r="B31" s="0" t="n">
        <v>164</v>
      </c>
      <c r="D31" s="0" t="n">
        <f aca="false">$B$17+$B$18*A31</f>
        <v>327.703</v>
      </c>
      <c r="E31" s="0" t="n">
        <f aca="false">$P$18*B31+$P$17</f>
        <v>6.3148</v>
      </c>
      <c r="I31" s="0" t="n">
        <f aca="false">2*$H$24 * $G$24 / D31</f>
        <v>3.78343167067307</v>
      </c>
      <c r="J31" s="0" t="n">
        <f aca="false">E31/100</f>
        <v>0.063148</v>
      </c>
      <c r="L31" s="2" t="n">
        <v>3.80544662234161</v>
      </c>
      <c r="M31" s="3" t="n">
        <v>0.050695</v>
      </c>
    </row>
    <row r="32" customFormat="false" ht="14.4" hidden="false" customHeight="false" outlineLevel="0" collapsed="false">
      <c r="A32" s="0" t="n">
        <v>332</v>
      </c>
      <c r="B32" s="0" t="n">
        <v>183</v>
      </c>
      <c r="D32" s="0" t="n">
        <f aca="false">$B$17+$B$18*A32</f>
        <v>329.5988</v>
      </c>
      <c r="E32" s="0" t="n">
        <f aca="false">$P$18*B32+$P$17</f>
        <v>7.4415</v>
      </c>
      <c r="I32" s="0" t="n">
        <f aca="false">2*$H$24 * $G$24 / D32</f>
        <v>3.76166997202228</v>
      </c>
      <c r="J32" s="0" t="n">
        <f aca="false">E32/100</f>
        <v>0.074415</v>
      </c>
      <c r="L32" s="2" t="n">
        <v>3.7944072143773</v>
      </c>
      <c r="M32" s="3" t="n">
        <v>0.056625</v>
      </c>
    </row>
    <row r="33" customFormat="false" ht="14.4" hidden="false" customHeight="false" outlineLevel="0" collapsed="false">
      <c r="A33" s="0" t="n">
        <v>334</v>
      </c>
      <c r="B33" s="0" t="n">
        <v>200</v>
      </c>
      <c r="D33" s="0" t="n">
        <f aca="false">$B$17+$B$18*A33</f>
        <v>331.4946</v>
      </c>
      <c r="E33" s="0" t="n">
        <f aca="false">$P$18*B33+$P$17</f>
        <v>8.4496</v>
      </c>
      <c r="I33" s="0" t="n">
        <f aca="false">2*$H$24 * $G$24 / D33</f>
        <v>3.74015718136759</v>
      </c>
      <c r="J33" s="0" t="n">
        <f aca="false">E33/100</f>
        <v>0.084496</v>
      </c>
      <c r="L33" s="2" t="n">
        <v>3.78343167067307</v>
      </c>
      <c r="M33" s="3" t="n">
        <v>0.063148</v>
      </c>
    </row>
    <row r="34" customFormat="false" ht="14.4" hidden="false" customHeight="false" outlineLevel="0" collapsed="false">
      <c r="A34" s="0" t="n">
        <v>336</v>
      </c>
      <c r="B34" s="0" t="n">
        <v>219</v>
      </c>
      <c r="D34" s="0" t="n">
        <f aca="false">$B$17+$B$18*A34</f>
        <v>333.3904</v>
      </c>
      <c r="E34" s="0" t="n">
        <f aca="false">$P$18*B34+$P$17</f>
        <v>9.5763</v>
      </c>
      <c r="I34" s="0" t="n">
        <f aca="false">2*$H$24 * $G$24 / D34</f>
        <v>3.71888905251794</v>
      </c>
      <c r="J34" s="0" t="n">
        <f aca="false">E34/100</f>
        <v>0.095763</v>
      </c>
      <c r="L34" s="2" t="n">
        <v>3.76166997202228</v>
      </c>
      <c r="M34" s="3" t="n">
        <v>0.074415</v>
      </c>
    </row>
    <row r="35" customFormat="false" ht="14.4" hidden="false" customHeight="false" outlineLevel="0" collapsed="false">
      <c r="A35" s="0" t="n">
        <v>339</v>
      </c>
      <c r="B35" s="0" t="n">
        <v>241</v>
      </c>
      <c r="D35" s="0" t="n">
        <f aca="false">$B$17+$B$18*A35</f>
        <v>336.2341</v>
      </c>
      <c r="E35" s="0" t="n">
        <f aca="false">$P$18*B35+$P$17</f>
        <v>10.8809</v>
      </c>
      <c r="I35" s="0" t="n">
        <f aca="false">2*$H$24 * $G$24 / D35</f>
        <v>3.68743654725852</v>
      </c>
      <c r="J35" s="0" t="n">
        <f aca="false">E35/100</f>
        <v>0.108809</v>
      </c>
      <c r="L35" s="2" t="n">
        <v>3.74015718136759</v>
      </c>
      <c r="M35" s="3" t="n">
        <v>0.084496</v>
      </c>
    </row>
    <row r="36" customFormat="false" ht="14.4" hidden="false" customHeight="false" outlineLevel="0" collapsed="false">
      <c r="A36" s="0" t="n">
        <v>340</v>
      </c>
      <c r="B36" s="0" t="n">
        <v>272</v>
      </c>
      <c r="D36" s="0" t="n">
        <f aca="false">$B$17+$B$18*A36</f>
        <v>337.182</v>
      </c>
      <c r="E36" s="0" t="n">
        <f aca="false">$P$18*B36+$P$17</f>
        <v>12.7192</v>
      </c>
      <c r="I36" s="0" t="n">
        <f aca="false">2*$H$24 * $G$24 / D36</f>
        <v>3.67707027295223</v>
      </c>
      <c r="J36" s="0" t="n">
        <f aca="false">E36/100</f>
        <v>0.127192</v>
      </c>
      <c r="L36" s="2" t="n">
        <v>3.71888905251794</v>
      </c>
      <c r="M36" s="3" t="n">
        <v>0.095763</v>
      </c>
    </row>
    <row r="37" customFormat="false" ht="14.4" hidden="false" customHeight="false" outlineLevel="0" collapsed="false">
      <c r="A37" s="0" t="n">
        <v>342</v>
      </c>
      <c r="B37" s="0" t="n">
        <v>298</v>
      </c>
      <c r="D37" s="0" t="n">
        <f aca="false">$B$17+$B$18*A37</f>
        <v>339.0778</v>
      </c>
      <c r="E37" s="0" t="n">
        <f aca="false">$P$18*B37+$P$17</f>
        <v>14.261</v>
      </c>
      <c r="I37" s="0" t="n">
        <f aca="false">2*$H$24 * $G$24 / D37</f>
        <v>3.65651159932787</v>
      </c>
      <c r="J37" s="0" t="n">
        <f aca="false">E37/100</f>
        <v>0.14261</v>
      </c>
      <c r="L37" s="2" t="n">
        <v>3.68743654725852</v>
      </c>
      <c r="M37" s="3" t="n">
        <v>0.108809</v>
      </c>
    </row>
    <row r="38" customFormat="false" ht="14.4" hidden="false" customHeight="false" outlineLevel="0" collapsed="false">
      <c r="A38" s="0" t="n">
        <v>346</v>
      </c>
      <c r="B38" s="0" t="n">
        <v>338</v>
      </c>
      <c r="D38" s="0" t="n">
        <f aca="false">$B$17+$B$18*A38</f>
        <v>342.8694</v>
      </c>
      <c r="E38" s="0" t="n">
        <f aca="false">$P$18*B38+$P$17</f>
        <v>16.633</v>
      </c>
      <c r="I38" s="0" t="n">
        <f aca="false">2*$H$24 * $G$24 / D38</f>
        <v>3.61607629253173</v>
      </c>
      <c r="J38" s="0" t="n">
        <f aca="false">E38/100</f>
        <v>0.16633</v>
      </c>
      <c r="L38" s="2" t="n">
        <v>3.67707027295223</v>
      </c>
      <c r="M38" s="3" t="n">
        <v>0.127192</v>
      </c>
    </row>
    <row r="39" customFormat="false" ht="14.4" hidden="false" customHeight="false" outlineLevel="0" collapsed="false">
      <c r="A39" s="0" t="n">
        <v>348</v>
      </c>
      <c r="B39" s="0" t="n">
        <v>360</v>
      </c>
      <c r="D39" s="0" t="n">
        <f aca="false">$B$17+$B$18*A39</f>
        <v>344.7652</v>
      </c>
      <c r="E39" s="0" t="n">
        <f aca="false">$P$18*B39+$P$17</f>
        <v>17.9376</v>
      </c>
      <c r="I39" s="0" t="n">
        <f aca="false">2*$H$24 * $G$24 / D39</f>
        <v>3.5961921585316</v>
      </c>
      <c r="J39" s="0" t="n">
        <f aca="false">E39/100</f>
        <v>0.179376</v>
      </c>
      <c r="L39" s="2" t="n">
        <v>3.65651159932787</v>
      </c>
      <c r="M39" s="3" t="n">
        <v>0.14261</v>
      </c>
    </row>
    <row r="40" customFormat="false" ht="14.4" hidden="false" customHeight="false" outlineLevel="0" collapsed="false">
      <c r="A40" s="0" t="n">
        <v>350</v>
      </c>
      <c r="B40" s="0" t="n">
        <v>386</v>
      </c>
      <c r="D40" s="0" t="n">
        <f aca="false">$B$17+$B$18*A40</f>
        <v>346.661</v>
      </c>
      <c r="E40" s="0" t="n">
        <f aca="false">$P$18*B40+$P$17</f>
        <v>19.4794</v>
      </c>
      <c r="I40" s="0" t="n">
        <f aca="false">2*$H$24 * $G$24 / D40</f>
        <v>3.57652550697822</v>
      </c>
      <c r="J40" s="0" t="n">
        <f aca="false">E40/100</f>
        <v>0.194794</v>
      </c>
      <c r="L40" s="2" t="n">
        <v>3.61607629253173</v>
      </c>
      <c r="M40" s="3" t="n">
        <v>0.16633</v>
      </c>
    </row>
    <row r="41" customFormat="false" ht="14.4" hidden="false" customHeight="false" outlineLevel="0" collapsed="false">
      <c r="A41" s="0" t="n">
        <v>354</v>
      </c>
      <c r="B41" s="0" t="n">
        <v>418</v>
      </c>
      <c r="D41" s="0" t="n">
        <f aca="false">$B$17+$B$18*A41</f>
        <v>350.4526</v>
      </c>
      <c r="E41" s="0" t="n">
        <f aca="false">$P$18*B41+$P$17</f>
        <v>21.377</v>
      </c>
      <c r="I41" s="0" t="n">
        <f aca="false">2*$H$24 * $G$24 / D41</f>
        <v>3.53783053335766</v>
      </c>
      <c r="J41" s="0" t="n">
        <f aca="false">E41/100</f>
        <v>0.21377</v>
      </c>
      <c r="L41" s="2" t="n">
        <v>3.5961921585316</v>
      </c>
      <c r="M41" s="3" t="n">
        <v>0.179376</v>
      </c>
    </row>
    <row r="42" customFormat="false" ht="14.4" hidden="false" customHeight="false" outlineLevel="0" collapsed="false">
      <c r="A42" s="0" t="n">
        <v>359</v>
      </c>
      <c r="B42" s="0" t="n">
        <v>448</v>
      </c>
      <c r="D42" s="0" t="n">
        <f aca="false">$B$17+$B$18*A42</f>
        <v>355.1921</v>
      </c>
      <c r="E42" s="0" t="n">
        <f aca="false">$P$18*B42+$P$17</f>
        <v>23.156</v>
      </c>
      <c r="I42" s="0" t="n">
        <f aca="false">2*$H$24 * $G$24 / D42</f>
        <v>3.49062354926975</v>
      </c>
      <c r="J42" s="0" t="n">
        <f aca="false">E42/100</f>
        <v>0.23156</v>
      </c>
      <c r="L42" s="2" t="n">
        <v>3.57652550697822</v>
      </c>
      <c r="M42" s="3" t="n">
        <v>0.194794</v>
      </c>
    </row>
    <row r="43" customFormat="false" ht="14.4" hidden="false" customHeight="false" outlineLevel="0" collapsed="false">
      <c r="A43" s="0" t="n">
        <v>368</v>
      </c>
      <c r="B43" s="0" t="n">
        <v>495</v>
      </c>
      <c r="D43" s="0" t="n">
        <f aca="false">$B$17+$B$18*A43</f>
        <v>363.7232</v>
      </c>
      <c r="E43" s="0" t="n">
        <f aca="false">$P$18*B43+$P$17</f>
        <v>25.9431</v>
      </c>
      <c r="I43" s="0" t="n">
        <f aca="false">2*$H$24 * $G$24 / D43</f>
        <v>3.40875123933413</v>
      </c>
      <c r="J43" s="0" t="n">
        <f aca="false">E43/100</f>
        <v>0.259431</v>
      </c>
      <c r="L43" s="2" t="n">
        <v>3.53783053335766</v>
      </c>
      <c r="M43" s="3" t="n">
        <v>0.21377</v>
      </c>
    </row>
    <row r="44" customFormat="false" ht="14.4" hidden="false" customHeight="false" outlineLevel="0" collapsed="false">
      <c r="A44" s="0" t="n">
        <v>375</v>
      </c>
      <c r="B44" s="0" t="n">
        <v>522</v>
      </c>
      <c r="D44" s="0" t="n">
        <f aca="false">$B$17+$B$18*A44</f>
        <v>370.3585</v>
      </c>
      <c r="E44" s="0" t="n">
        <f aca="false">$P$18*B44+$P$17</f>
        <v>27.5442</v>
      </c>
      <c r="I44" s="0" t="n">
        <f aca="false">2*$H$24 * $G$24 / D44</f>
        <v>3.34768044684968</v>
      </c>
      <c r="J44" s="0" t="n">
        <f aca="false">E44/100</f>
        <v>0.275442</v>
      </c>
      <c r="L44" s="2" t="n">
        <v>3.49062354926975</v>
      </c>
      <c r="M44" s="3" t="n">
        <v>0.23156</v>
      </c>
    </row>
    <row r="45" customFormat="false" ht="14.4" hidden="false" customHeight="false" outlineLevel="0" collapsed="false">
      <c r="A45" s="0" t="n">
        <v>381</v>
      </c>
      <c r="B45" s="0" t="n">
        <v>559</v>
      </c>
      <c r="D45" s="0" t="n">
        <f aca="false">$B$17+$B$18*A45</f>
        <v>376.0459</v>
      </c>
      <c r="E45" s="0" t="n">
        <f aca="false">$P$18*B45+$P$17</f>
        <v>29.7383</v>
      </c>
      <c r="I45" s="0" t="n">
        <f aca="false">2*$H$24 * $G$24 / D45</f>
        <v>3.29704939948708</v>
      </c>
      <c r="J45" s="0" t="n">
        <f aca="false">E45/100</f>
        <v>0.297383</v>
      </c>
      <c r="L45" s="2" t="n">
        <v>3.40875123933413</v>
      </c>
      <c r="M45" s="3" t="n">
        <v>0.259431</v>
      </c>
    </row>
    <row r="46" customFormat="false" ht="14.4" hidden="false" customHeight="false" outlineLevel="0" collapsed="false">
      <c r="A46" s="0" t="n">
        <v>389</v>
      </c>
      <c r="B46" s="0" t="n">
        <v>596</v>
      </c>
      <c r="D46" s="0" t="n">
        <f aca="false">$B$17+$B$18*A46</f>
        <v>383.6291</v>
      </c>
      <c r="E46" s="0" t="n">
        <f aca="false">$P$18*B46+$P$17</f>
        <v>31.9324</v>
      </c>
      <c r="I46" s="0" t="n">
        <f aca="false">2*$H$24 * $G$24 / D46</f>
        <v>3.231876593237</v>
      </c>
      <c r="J46" s="0" t="n">
        <f aca="false">E46/100</f>
        <v>0.319324</v>
      </c>
      <c r="L46" s="2" t="n">
        <v>3.34768044684968</v>
      </c>
      <c r="M46" s="3" t="n">
        <v>0.275442</v>
      </c>
    </row>
    <row r="47" customFormat="false" ht="14.4" hidden="false" customHeight="false" outlineLevel="0" collapsed="false">
      <c r="A47" s="0" t="n">
        <v>396</v>
      </c>
      <c r="B47" s="0" t="n">
        <v>624</v>
      </c>
      <c r="D47" s="0" t="n">
        <f aca="false">$B$17+$B$18*A47</f>
        <v>390.2644</v>
      </c>
      <c r="E47" s="0" t="n">
        <f aca="false">$P$18*B47+$P$17</f>
        <v>33.5928</v>
      </c>
      <c r="I47" s="0" t="n">
        <f aca="false">2*$H$24 * $G$24 / D47</f>
        <v>3.17692802309044</v>
      </c>
      <c r="J47" s="0" t="n">
        <f aca="false">E47/100</f>
        <v>0.335928</v>
      </c>
      <c r="L47" s="2" t="n">
        <v>3.29704939948708</v>
      </c>
      <c r="M47" s="3" t="n">
        <v>0.297383</v>
      </c>
    </row>
    <row r="48" customFormat="false" ht="14.4" hidden="false" customHeight="false" outlineLevel="0" collapsed="false">
      <c r="A48" s="0" t="n">
        <v>406</v>
      </c>
      <c r="B48" s="0" t="n">
        <v>653</v>
      </c>
      <c r="D48" s="0" t="n">
        <f aca="false">$B$17+$B$18*A48</f>
        <v>399.7434</v>
      </c>
      <c r="E48" s="0" t="n">
        <f aca="false">$P$18*B48+$P$17</f>
        <v>35.3125</v>
      </c>
      <c r="I48" s="0" t="n">
        <f aca="false">2*$H$24 * $G$24 / D48</f>
        <v>3.10159444477276</v>
      </c>
      <c r="J48" s="0" t="n">
        <f aca="false">E48/100</f>
        <v>0.353125</v>
      </c>
      <c r="L48" s="2" t="n">
        <v>3.231876593237</v>
      </c>
      <c r="M48" s="3" t="n">
        <v>0.319324</v>
      </c>
    </row>
    <row r="49" customFormat="false" ht="14.4" hidden="false" customHeight="false" outlineLevel="0" collapsed="false">
      <c r="A49" s="0" t="n">
        <v>413</v>
      </c>
      <c r="B49" s="0" t="n">
        <v>670</v>
      </c>
      <c r="D49" s="0" t="n">
        <f aca="false">$B$17+$B$18*A49</f>
        <v>406.3787</v>
      </c>
      <c r="E49" s="0" t="n">
        <f aca="false">$P$18*B49+$P$17</f>
        <v>36.3206</v>
      </c>
      <c r="I49" s="0" t="n">
        <f aca="false">2*$H$24 * $G$24 / D49</f>
        <v>3.05095200308131</v>
      </c>
      <c r="J49" s="0" t="n">
        <f aca="false">E49/100</f>
        <v>0.363206</v>
      </c>
      <c r="L49" s="2" t="n">
        <v>3.17692802309044</v>
      </c>
      <c r="M49" s="3" t="n">
        <v>0.335928</v>
      </c>
    </row>
    <row r="50" customFormat="false" ht="14.4" hidden="false" customHeight="false" outlineLevel="0" collapsed="false">
      <c r="A50" s="0" t="n">
        <v>422</v>
      </c>
      <c r="B50" s="0" t="n">
        <v>686</v>
      </c>
      <c r="D50" s="0" t="n">
        <f aca="false">$B$17+$B$18*A50</f>
        <v>414.9098</v>
      </c>
      <c r="E50" s="0" t="n">
        <f aca="false">$P$18*B50+$P$17</f>
        <v>37.2694</v>
      </c>
      <c r="I50" s="0" t="n">
        <f aca="false">2*$H$24 * $G$24 / D50</f>
        <v>2.98822035241052</v>
      </c>
      <c r="J50" s="0" t="n">
        <f aca="false">E50/100</f>
        <v>0.372694</v>
      </c>
      <c r="L50" s="2" t="n">
        <v>3.10159444477277</v>
      </c>
      <c r="M50" s="3" t="n">
        <v>0.353125</v>
      </c>
    </row>
    <row r="51" customFormat="false" ht="14.4" hidden="false" customHeight="false" outlineLevel="0" collapsed="false">
      <c r="A51" s="0" t="n">
        <v>438</v>
      </c>
      <c r="B51" s="0" t="n">
        <v>711</v>
      </c>
      <c r="D51" s="0" t="n">
        <f aca="false">$B$17+$B$18*A51</f>
        <v>430.0762</v>
      </c>
      <c r="E51" s="0" t="n">
        <f aca="false">$P$18*B51+$P$17</f>
        <v>38.7519</v>
      </c>
      <c r="I51" s="0" t="n">
        <f aca="false">2*$H$24 * $G$24 / D51</f>
        <v>2.8828424097278</v>
      </c>
      <c r="J51" s="0" t="n">
        <f aca="false">E51/100</f>
        <v>0.387519</v>
      </c>
      <c r="L51" s="2" t="n">
        <v>3.05095200308131</v>
      </c>
      <c r="M51" s="3" t="n">
        <v>0.363206</v>
      </c>
    </row>
    <row r="52" customFormat="false" ht="14.4" hidden="false" customHeight="false" outlineLevel="0" collapsed="false">
      <c r="A52" s="0" t="n">
        <v>455</v>
      </c>
      <c r="B52" s="0" t="n">
        <v>729</v>
      </c>
      <c r="D52" s="0" t="n">
        <f aca="false">$B$17+$B$18*A52</f>
        <v>446.1905</v>
      </c>
      <c r="E52" s="0" t="n">
        <f aca="false">$P$18*B52+$P$17</f>
        <v>39.8193</v>
      </c>
      <c r="I52" s="0" t="n">
        <f aca="false">2*$H$24 * $G$24 / D52</f>
        <v>2.77872771557121</v>
      </c>
      <c r="J52" s="0" t="n">
        <f aca="false">E52/100</f>
        <v>0.398193</v>
      </c>
      <c r="L52" s="2" t="n">
        <v>2.98822035241052</v>
      </c>
      <c r="M52" s="3" t="n">
        <v>0.372694</v>
      </c>
    </row>
    <row r="53" customFormat="false" ht="14.4" hidden="false" customHeight="false" outlineLevel="0" collapsed="false">
      <c r="A53" s="0" t="n">
        <v>466</v>
      </c>
      <c r="B53" s="0" t="n">
        <v>736</v>
      </c>
      <c r="D53" s="0" t="n">
        <f aca="false">$B$17+$B$18*A53</f>
        <v>456.6174</v>
      </c>
      <c r="E53" s="0" t="n">
        <f aca="false">$P$18*B53+$P$17</f>
        <v>40.2344</v>
      </c>
      <c r="I53" s="0" t="n">
        <f aca="false">2*$H$24 * $G$24 / D53</f>
        <v>2.71527521459887</v>
      </c>
      <c r="J53" s="0" t="n">
        <f aca="false">E53/100</f>
        <v>0.402344</v>
      </c>
      <c r="L53" s="2" t="n">
        <v>2.88284240972781</v>
      </c>
      <c r="M53" s="3" t="n">
        <v>0.387519</v>
      </c>
    </row>
    <row r="54" customFormat="false" ht="14.4" hidden="false" customHeight="false" outlineLevel="0" collapsed="false">
      <c r="A54" s="0" t="n">
        <v>484</v>
      </c>
      <c r="B54" s="0" t="n">
        <v>732</v>
      </c>
      <c r="D54" s="0" t="n">
        <f aca="false">$B$17+$B$18*A54</f>
        <v>473.6796</v>
      </c>
      <c r="E54" s="0" t="n">
        <f aca="false">$P$18*B54+$P$17</f>
        <v>39.9972</v>
      </c>
      <c r="I54" s="0" t="n">
        <f aca="false">2*$H$24 * $G$24 / D54</f>
        <v>2.61746950633841</v>
      </c>
      <c r="J54" s="0" t="n">
        <f aca="false">E54/100</f>
        <v>0.399972</v>
      </c>
      <c r="L54" s="2" t="n">
        <v>2.77872771557121</v>
      </c>
      <c r="M54" s="3" t="n">
        <v>0.398193</v>
      </c>
    </row>
    <row r="55" customFormat="false" ht="14.4" hidden="false" customHeight="false" outlineLevel="0" collapsed="false">
      <c r="A55" s="0" t="n">
        <v>501</v>
      </c>
      <c r="B55" s="0" t="n">
        <v>720</v>
      </c>
      <c r="D55" s="0" t="n">
        <f aca="false">$B$17+$B$18*A55</f>
        <v>489.7939</v>
      </c>
      <c r="E55" s="0" t="n">
        <f aca="false">$P$18*B55+$P$17</f>
        <v>39.2856</v>
      </c>
      <c r="I55" s="0" t="n">
        <f aca="false">2*$H$24 * $G$24 / D55</f>
        <v>2.53135432837072</v>
      </c>
      <c r="J55" s="0" t="n">
        <f aca="false">E55/100</f>
        <v>0.392856</v>
      </c>
      <c r="L55" s="2" t="n">
        <v>2.71527521459887</v>
      </c>
      <c r="M55" s="3" t="n">
        <v>0.402344</v>
      </c>
    </row>
    <row r="56" customFormat="false" ht="14.4" hidden="false" customHeight="false" outlineLevel="0" collapsed="false">
      <c r="A56" s="0" t="n">
        <v>515</v>
      </c>
      <c r="B56" s="0" t="n">
        <v>707</v>
      </c>
      <c r="D56" s="0" t="n">
        <f aca="false">$B$17+$B$18*A56</f>
        <v>503.0645</v>
      </c>
      <c r="E56" s="0" t="n">
        <f aca="false">$P$18*B56+$P$17</f>
        <v>38.5147</v>
      </c>
      <c r="I56" s="0" t="n">
        <f aca="false">2*$H$24 * $G$24 / D56</f>
        <v>2.46457841643483</v>
      </c>
      <c r="J56" s="0" t="n">
        <f aca="false">E56/100</f>
        <v>0.385147</v>
      </c>
      <c r="L56" s="2" t="n">
        <v>2.61746950633841</v>
      </c>
      <c r="M56" s="3" t="n">
        <v>0.399972</v>
      </c>
    </row>
    <row r="57" customFormat="false" ht="14.4" hidden="false" customHeight="false" outlineLevel="0" collapsed="false">
      <c r="A57" s="0" t="n">
        <v>527</v>
      </c>
      <c r="B57" s="0" t="n">
        <v>686</v>
      </c>
      <c r="D57" s="0" t="n">
        <f aca="false">$B$17+$B$18*A57</f>
        <v>514.4393</v>
      </c>
      <c r="E57" s="0" t="n">
        <f aca="false">$P$18*B57+$P$17</f>
        <v>37.2694</v>
      </c>
      <c r="I57" s="0" t="n">
        <f aca="false">2*$H$24 * $G$24 / D57</f>
        <v>2.41008396670818</v>
      </c>
      <c r="J57" s="0" t="n">
        <f aca="false">E57/100</f>
        <v>0.372694</v>
      </c>
      <c r="L57" s="2" t="n">
        <v>2.53135432837072</v>
      </c>
      <c r="M57" s="3" t="n">
        <v>0.392856</v>
      </c>
    </row>
    <row r="58" customFormat="false" ht="14.4" hidden="false" customHeight="false" outlineLevel="0" collapsed="false">
      <c r="A58" s="0" t="n">
        <v>544</v>
      </c>
      <c r="B58" s="0" t="n">
        <v>660</v>
      </c>
      <c r="D58" s="0" t="n">
        <f aca="false">$B$17+$B$18*A58</f>
        <v>530.5536</v>
      </c>
      <c r="E58" s="0" t="n">
        <f aca="false">$P$18*B58+$P$17</f>
        <v>35.7276</v>
      </c>
      <c r="I58" s="0" t="n">
        <f aca="false">2*$H$24 * $G$24 / D58</f>
        <v>2.33688341531294</v>
      </c>
      <c r="J58" s="0" t="n">
        <f aca="false">E58/100</f>
        <v>0.357276</v>
      </c>
      <c r="L58" s="2" t="n">
        <v>2.46457841643483</v>
      </c>
      <c r="M58" s="3" t="n">
        <v>0.385147</v>
      </c>
    </row>
    <row r="59" customFormat="false" ht="14.4" hidden="false" customHeight="false" outlineLevel="0" collapsed="false">
      <c r="A59" s="0" t="n">
        <v>555</v>
      </c>
      <c r="B59" s="0" t="n">
        <v>633</v>
      </c>
      <c r="D59" s="0" t="n">
        <f aca="false">$B$17+$B$18*A59</f>
        <v>540.9805</v>
      </c>
      <c r="E59" s="0" t="n">
        <f aca="false">$P$18*B59+$P$17</f>
        <v>34.1265</v>
      </c>
      <c r="I59" s="0" t="n">
        <f aca="false">2*$H$24 * $G$24 / D59</f>
        <v>2.29184214361623</v>
      </c>
      <c r="J59" s="0" t="n">
        <f aca="false">E59/100</f>
        <v>0.341265</v>
      </c>
      <c r="L59" s="2" t="n">
        <v>2.41008396670818</v>
      </c>
      <c r="M59" s="3" t="n">
        <v>0.372694</v>
      </c>
    </row>
    <row r="60" customFormat="false" ht="14.4" hidden="false" customHeight="false" outlineLevel="0" collapsed="false">
      <c r="A60" s="0" t="n">
        <v>563</v>
      </c>
      <c r="B60" s="0" t="n">
        <v>619</v>
      </c>
      <c r="D60" s="0" t="n">
        <f aca="false">$B$17+$B$18*A60</f>
        <v>548.5637</v>
      </c>
      <c r="E60" s="0" t="n">
        <f aca="false">$P$18*B60+$P$17</f>
        <v>33.2963</v>
      </c>
      <c r="I60" s="0" t="n">
        <f aca="false">2*$H$24 * $G$24 / D60</f>
        <v>2.26016032189986</v>
      </c>
      <c r="J60" s="0" t="n">
        <f aca="false">E60/100</f>
        <v>0.332963</v>
      </c>
      <c r="L60" s="2" t="n">
        <v>2.33688341531294</v>
      </c>
      <c r="M60" s="3" t="n">
        <v>0.357276</v>
      </c>
    </row>
    <row r="61" customFormat="false" ht="14.4" hidden="false" customHeight="false" outlineLevel="0" collapsed="false">
      <c r="A61" s="0" t="n">
        <v>574</v>
      </c>
      <c r="B61" s="0" t="n">
        <v>592</v>
      </c>
      <c r="D61" s="0" t="n">
        <f aca="false">$B$17+$B$18*A61</f>
        <v>558.9906</v>
      </c>
      <c r="E61" s="0" t="n">
        <f aca="false">$P$18*B61+$P$17</f>
        <v>31.6952</v>
      </c>
      <c r="I61" s="0" t="n">
        <f aca="false">2*$H$24 * $G$24 / D61</f>
        <v>2.21800135597017</v>
      </c>
      <c r="J61" s="0" t="n">
        <f aca="false">E61/100</f>
        <v>0.316952</v>
      </c>
      <c r="L61" s="2" t="n">
        <v>2.29184214361623</v>
      </c>
      <c r="M61" s="3" t="n">
        <v>0.341265</v>
      </c>
    </row>
    <row r="62" customFormat="false" ht="14.4" hidden="false" customHeight="false" outlineLevel="0" collapsed="false">
      <c r="A62" s="0" t="n">
        <v>584</v>
      </c>
      <c r="B62" s="0" t="n">
        <v>575</v>
      </c>
      <c r="D62" s="0" t="n">
        <f aca="false">$B$17+$B$18*A62</f>
        <v>568.4696</v>
      </c>
      <c r="E62" s="0" t="n">
        <f aca="false">$P$18*B62+$P$17</f>
        <v>30.6871</v>
      </c>
      <c r="I62" s="0" t="n">
        <f aca="false">2*$H$24 * $G$24 / D62</f>
        <v>2.18101708301478</v>
      </c>
      <c r="J62" s="0" t="n">
        <f aca="false">E62/100</f>
        <v>0.306871</v>
      </c>
      <c r="L62" s="2" t="n">
        <v>2.26016032189986</v>
      </c>
      <c r="M62" s="3" t="n">
        <v>0.332963</v>
      </c>
    </row>
    <row r="63" customFormat="false" ht="14.4" hidden="false" customHeight="false" outlineLevel="0" collapsed="false">
      <c r="A63" s="0" t="n">
        <v>592</v>
      </c>
      <c r="B63" s="0" t="n">
        <v>552</v>
      </c>
      <c r="D63" s="0" t="n">
        <f aca="false">$B$17+$B$18*A63</f>
        <v>576.0528</v>
      </c>
      <c r="E63" s="0" t="n">
        <f aca="false">$P$18*B63+$P$17</f>
        <v>29.3232</v>
      </c>
      <c r="I63" s="0" t="n">
        <f aca="false">2*$H$24 * $G$24 / D63</f>
        <v>2.15230601912633</v>
      </c>
      <c r="J63" s="0" t="n">
        <f aca="false">E63/100</f>
        <v>0.293232</v>
      </c>
      <c r="L63" s="2" t="n">
        <v>2.21800135597017</v>
      </c>
      <c r="M63" s="3" t="n">
        <v>0.316952</v>
      </c>
    </row>
    <row r="64" customFormat="false" ht="14.4" hidden="false" customHeight="false" outlineLevel="0" collapsed="false">
      <c r="A64" s="0" t="n">
        <v>607</v>
      </c>
      <c r="B64" s="0" t="n">
        <v>521</v>
      </c>
      <c r="D64" s="0" t="n">
        <f aca="false">$B$17+$B$18*A64</f>
        <v>590.2713</v>
      </c>
      <c r="E64" s="0" t="n">
        <f aca="false">$P$18*B64+$P$17</f>
        <v>27.4849</v>
      </c>
      <c r="I64" s="0" t="n">
        <f aca="false">2*$H$24 * $G$24 / D64</f>
        <v>2.10046110792542</v>
      </c>
      <c r="J64" s="0" t="n">
        <f aca="false">E64/100</f>
        <v>0.274849</v>
      </c>
      <c r="L64" s="2" t="n">
        <v>2.18101708301478</v>
      </c>
      <c r="M64" s="3" t="n">
        <v>0.306871</v>
      </c>
    </row>
    <row r="65" customFormat="false" ht="14.4" hidden="false" customHeight="false" outlineLevel="0" collapsed="false">
      <c r="A65" s="0" t="n">
        <v>617</v>
      </c>
      <c r="B65" s="0" t="n">
        <v>503</v>
      </c>
      <c r="D65" s="0" t="n">
        <f aca="false">$B$17+$B$18*A65</f>
        <v>599.7503</v>
      </c>
      <c r="E65" s="0" t="n">
        <f aca="false">$P$18*B65+$P$17</f>
        <v>26.4175</v>
      </c>
      <c r="I65" s="0" t="n">
        <f aca="false">2*$H$24 * $G$24 / D65</f>
        <v>2.06726350745398</v>
      </c>
      <c r="J65" s="0" t="n">
        <f aca="false">E65/100</f>
        <v>0.264175</v>
      </c>
      <c r="L65" s="2" t="n">
        <v>2.15230601912633</v>
      </c>
      <c r="M65" s="3" t="n">
        <v>0.293232</v>
      </c>
    </row>
    <row r="66" customFormat="false" ht="14.4" hidden="false" customHeight="false" outlineLevel="0" collapsed="false">
      <c r="A66" s="0" t="n">
        <v>630</v>
      </c>
      <c r="B66" s="0" t="n">
        <v>478</v>
      </c>
      <c r="D66" s="0" t="n">
        <f aca="false">$B$17+$B$18*A66</f>
        <v>612.073</v>
      </c>
      <c r="E66" s="0" t="n">
        <f aca="false">$P$18*B66+$P$17</f>
        <v>24.935</v>
      </c>
      <c r="I66" s="0" t="n">
        <f aca="false">2*$H$24 * $G$24 / D66</f>
        <v>2.02564385093702</v>
      </c>
      <c r="J66" s="0" t="n">
        <f aca="false">E66/100</f>
        <v>0.24935</v>
      </c>
      <c r="L66" s="2" t="n">
        <v>2.10046110792542</v>
      </c>
      <c r="M66" s="3" t="n">
        <v>0.274849</v>
      </c>
    </row>
    <row r="67" customFormat="false" ht="14.4" hidden="false" customHeight="false" outlineLevel="0" collapsed="false">
      <c r="A67" s="0" t="n">
        <v>639</v>
      </c>
      <c r="B67" s="0" t="n">
        <v>463</v>
      </c>
      <c r="D67" s="0" t="n">
        <f aca="false">$B$17+$B$18*A67</f>
        <v>620.6041</v>
      </c>
      <c r="E67" s="0" t="n">
        <f aca="false">$P$18*B67+$P$17</f>
        <v>24.0455</v>
      </c>
      <c r="I67" s="0" t="n">
        <f aca="false">2*$H$24 * $G$24 / D67</f>
        <v>1.99779844956644</v>
      </c>
      <c r="J67" s="0" t="n">
        <f aca="false">E67/100</f>
        <v>0.240455</v>
      </c>
      <c r="L67" s="2" t="n">
        <v>2.06726350745398</v>
      </c>
      <c r="M67" s="3" t="n">
        <v>0.264175</v>
      </c>
    </row>
    <row r="68" customFormat="false" ht="14.4" hidden="false" customHeight="false" outlineLevel="0" collapsed="false">
      <c r="A68" s="0" t="n">
        <v>646</v>
      </c>
      <c r="B68" s="0" t="n">
        <v>443</v>
      </c>
      <c r="D68" s="0" t="n">
        <f aca="false">$B$17+$B$18*A68</f>
        <v>627.2394</v>
      </c>
      <c r="E68" s="0" t="n">
        <f aca="false">$P$18*B68+$P$17</f>
        <v>22.8595</v>
      </c>
      <c r="I68" s="0" t="n">
        <f aca="false">2*$H$24 * $G$24 / D68</f>
        <v>1.97666458576196</v>
      </c>
      <c r="J68" s="0" t="n">
        <f aca="false">E68/100</f>
        <v>0.228595</v>
      </c>
      <c r="L68" s="2" t="n">
        <v>2.02564385093702</v>
      </c>
      <c r="M68" s="3" t="n">
        <v>0.24935</v>
      </c>
    </row>
    <row r="69" customFormat="false" ht="14.4" hidden="false" customHeight="false" outlineLevel="0" collapsed="false">
      <c r="A69" s="0" t="n">
        <v>652</v>
      </c>
      <c r="B69" s="0" t="n">
        <v>427</v>
      </c>
      <c r="D69" s="0" t="n">
        <f aca="false">$B$17+$B$18*A69</f>
        <v>632.9268</v>
      </c>
      <c r="E69" s="0" t="n">
        <f aca="false">$P$18*B69+$P$17</f>
        <v>21.9107</v>
      </c>
      <c r="I69" s="0" t="n">
        <f aca="false">2*$H$24 * $G$24 / D69</f>
        <v>1.95890252834068</v>
      </c>
      <c r="J69" s="0" t="n">
        <f aca="false">E69/100</f>
        <v>0.219107</v>
      </c>
      <c r="L69" s="2" t="n">
        <v>1.99779844956644</v>
      </c>
      <c r="M69" s="3" t="n">
        <v>0.240455</v>
      </c>
    </row>
    <row r="70" customFormat="false" ht="14.4" hidden="false" customHeight="false" outlineLevel="0" collapsed="false">
      <c r="A70" s="0" t="n">
        <v>665</v>
      </c>
      <c r="B70" s="0" t="n">
        <v>403</v>
      </c>
      <c r="D70" s="0" t="n">
        <f aca="false">$B$17+$B$18*A70</f>
        <v>645.2495</v>
      </c>
      <c r="E70" s="0" t="n">
        <f aca="false">$P$18*B70+$P$17</f>
        <v>20.4875</v>
      </c>
      <c r="I70" s="0" t="n">
        <f aca="false">2*$H$24 * $G$24 / D70</f>
        <v>1.92149224257373</v>
      </c>
      <c r="J70" s="0" t="n">
        <f aca="false">E70/100</f>
        <v>0.204875</v>
      </c>
      <c r="L70" s="2" t="n">
        <v>1.97666458576196</v>
      </c>
      <c r="M70" s="3" t="n">
        <v>0.228595</v>
      </c>
    </row>
    <row r="71" customFormat="false" ht="14.4" hidden="false" customHeight="false" outlineLevel="0" collapsed="false">
      <c r="A71" s="0" t="n">
        <v>679</v>
      </c>
      <c r="B71" s="0" t="n">
        <v>378</v>
      </c>
      <c r="D71" s="0" t="n">
        <f aca="false">$B$17+$B$18*A71</f>
        <v>658.5201</v>
      </c>
      <c r="E71" s="0" t="n">
        <f aca="false">$P$18*B71+$P$17</f>
        <v>19.005</v>
      </c>
      <c r="I71" s="0" t="n">
        <f aca="false">2*$H$24 * $G$24 / D71</f>
        <v>1.88277003051931</v>
      </c>
      <c r="J71" s="0" t="n">
        <f aca="false">E71/100</f>
        <v>0.19005</v>
      </c>
      <c r="L71" s="2" t="n">
        <v>1.95890252834068</v>
      </c>
      <c r="M71" s="3" t="n">
        <v>0.219107</v>
      </c>
    </row>
    <row r="72" customFormat="false" ht="14.4" hidden="false" customHeight="false" outlineLevel="0" collapsed="false">
      <c r="A72" s="0" t="n">
        <v>695</v>
      </c>
      <c r="B72" s="0" t="n">
        <v>355</v>
      </c>
      <c r="D72" s="0" t="n">
        <f aca="false">$B$17+$B$18*A72</f>
        <v>673.6865</v>
      </c>
      <c r="E72" s="0" t="n">
        <f aca="false">$P$18*B72+$P$17</f>
        <v>17.6411</v>
      </c>
      <c r="I72" s="0" t="n">
        <f aca="false">2*$H$24 * $G$24 / D72</f>
        <v>1.840384078907</v>
      </c>
      <c r="J72" s="0" t="n">
        <f aca="false">E72/100</f>
        <v>0.176411</v>
      </c>
      <c r="L72" s="2" t="n">
        <v>1.92149224257373</v>
      </c>
      <c r="M72" s="3" t="n">
        <v>0.204875</v>
      </c>
    </row>
    <row r="73" customFormat="false" ht="14.4" hidden="false" customHeight="false" outlineLevel="0" collapsed="false">
      <c r="A73" s="0" t="n">
        <v>713</v>
      </c>
      <c r="B73" s="0" t="n">
        <v>324</v>
      </c>
      <c r="D73" s="0" t="n">
        <f aca="false">$B$17+$B$18*A73</f>
        <v>690.7487</v>
      </c>
      <c r="E73" s="0" t="n">
        <f aca="false">$P$18*B73+$P$17</f>
        <v>15.8028</v>
      </c>
      <c r="I73" s="0" t="n">
        <f aca="false">2*$H$24 * $G$24 / D73</f>
        <v>1.79492470818197</v>
      </c>
      <c r="J73" s="0" t="n">
        <f aca="false">E73/100</f>
        <v>0.158028</v>
      </c>
      <c r="L73" s="2" t="n">
        <v>1.88277003051931</v>
      </c>
      <c r="M73" s="3" t="n">
        <v>0.19005</v>
      </c>
    </row>
    <row r="74" customFormat="false" ht="14.4" hidden="false" customHeight="false" outlineLevel="0" collapsed="false">
      <c r="A74" s="0" t="n">
        <v>731</v>
      </c>
      <c r="B74" s="0" t="n">
        <v>306</v>
      </c>
      <c r="D74" s="0" t="n">
        <f aca="false">$B$17+$B$18*A74</f>
        <v>707.8109</v>
      </c>
      <c r="E74" s="0" t="n">
        <f aca="false">$P$18*B74+$P$17</f>
        <v>14.7354</v>
      </c>
      <c r="I74" s="0" t="n">
        <f aca="false">2*$H$24 * $G$24 / D74</f>
        <v>1.75165698744478</v>
      </c>
      <c r="J74" s="0" t="n">
        <f aca="false">E74/100</f>
        <v>0.147354</v>
      </c>
      <c r="L74" s="2" t="n">
        <v>1.840384078907</v>
      </c>
      <c r="M74" s="3" t="n">
        <v>0.176411</v>
      </c>
    </row>
    <row r="75" customFormat="false" ht="14.4" hidden="false" customHeight="false" outlineLevel="0" collapsed="false">
      <c r="A75" s="0" t="n">
        <v>745</v>
      </c>
      <c r="B75" s="0" t="n">
        <v>285</v>
      </c>
      <c r="D75" s="0" t="n">
        <f aca="false">$B$17+$B$18*A75</f>
        <v>721.0815</v>
      </c>
      <c r="E75" s="0" t="n">
        <f aca="false">$P$18*B75+$P$17</f>
        <v>13.4901</v>
      </c>
      <c r="I75" s="0" t="n">
        <f aca="false">2*$H$24 * $G$24 / D75</f>
        <v>1.71941993904237</v>
      </c>
      <c r="J75" s="0" t="n">
        <f aca="false">E75/100</f>
        <v>0.134901</v>
      </c>
      <c r="L75" s="2" t="n">
        <v>1.79492470818197</v>
      </c>
      <c r="M75" s="3" t="n">
        <v>0.158028</v>
      </c>
    </row>
    <row r="76" customFormat="false" ht="14.4" hidden="false" customHeight="false" outlineLevel="0" collapsed="false">
      <c r="A76" s="0" t="n">
        <v>772</v>
      </c>
      <c r="B76" s="0" t="n">
        <v>253</v>
      </c>
      <c r="D76" s="0" t="n">
        <f aca="false">$B$17+$B$18*A76</f>
        <v>746.6748</v>
      </c>
      <c r="E76" s="0" t="n">
        <f aca="false">$P$18*B76+$P$17</f>
        <v>11.5925</v>
      </c>
      <c r="I76" s="0" t="n">
        <f aca="false">2*$H$24 * $G$24 / D76</f>
        <v>1.66048446897442</v>
      </c>
      <c r="J76" s="0" t="n">
        <f aca="false">E76/100</f>
        <v>0.115925</v>
      </c>
      <c r="L76" s="2" t="n">
        <v>1.75165698744478</v>
      </c>
      <c r="M76" s="3" t="n">
        <v>0.147354</v>
      </c>
    </row>
    <row r="77" customFormat="false" ht="14.4" hidden="false" customHeight="false" outlineLevel="0" collapsed="false">
      <c r="A77" s="0" t="n">
        <v>793</v>
      </c>
      <c r="B77" s="0" t="n">
        <v>231</v>
      </c>
      <c r="D77" s="0" t="n">
        <f aca="false">$B$17+$B$18*A77</f>
        <v>766.5807</v>
      </c>
      <c r="E77" s="0" t="n">
        <f aca="false">$P$18*B77+$P$17</f>
        <v>10.2879</v>
      </c>
      <c r="I77" s="0" t="n">
        <f aca="false">2*$H$24 * $G$24 / D77</f>
        <v>1.61736645440536</v>
      </c>
      <c r="J77" s="0" t="n">
        <f aca="false">E77/100</f>
        <v>0.102879</v>
      </c>
      <c r="L77" s="2" t="n">
        <v>1.71941993904237</v>
      </c>
      <c r="M77" s="3" t="n">
        <v>0.134901</v>
      </c>
    </row>
    <row r="78" customFormat="false" ht="14.4" hidden="false" customHeight="false" outlineLevel="0" collapsed="false">
      <c r="A78" s="0" t="n">
        <v>823</v>
      </c>
      <c r="B78" s="0" t="n">
        <v>200</v>
      </c>
      <c r="D78" s="0" t="n">
        <f aca="false">$B$17+$B$18*A78</f>
        <v>795.0177</v>
      </c>
      <c r="E78" s="0" t="n">
        <f aca="false">$P$18*B78+$P$17</f>
        <v>8.4496</v>
      </c>
      <c r="I78" s="0" t="n">
        <f aca="false">2*$H$24 * $G$24 / D78</f>
        <v>1.55951484951162</v>
      </c>
      <c r="J78" s="0" t="n">
        <f aca="false">E78/100</f>
        <v>0.084496</v>
      </c>
      <c r="L78" s="2" t="n">
        <v>1.66048446897442</v>
      </c>
      <c r="M78" s="3" t="n">
        <v>0.115925</v>
      </c>
    </row>
    <row r="79" customFormat="false" ht="14.4" hidden="false" customHeight="false" outlineLevel="0" collapsed="false">
      <c r="A79" s="0" t="n">
        <v>845</v>
      </c>
      <c r="B79" s="0" t="n">
        <v>182</v>
      </c>
      <c r="D79" s="0" t="n">
        <f aca="false">$B$17+$B$18*A79</f>
        <v>815.8715</v>
      </c>
      <c r="E79" s="0" t="n">
        <f aca="false">$P$18*B79+$P$17</f>
        <v>7.3822</v>
      </c>
      <c r="I79" s="0" t="n">
        <f aca="false">2*$H$24 * $G$24 / D79</f>
        <v>1.51965341205641</v>
      </c>
      <c r="J79" s="0" t="n">
        <f aca="false">E79/100</f>
        <v>0.073822</v>
      </c>
      <c r="L79" s="2" t="n">
        <v>1.61736645440536</v>
      </c>
      <c r="M79" s="3" t="n">
        <v>0.102879</v>
      </c>
    </row>
    <row r="80" customFormat="false" ht="14.4" hidden="false" customHeight="false" outlineLevel="0" collapsed="false">
      <c r="A80" s="0" t="n">
        <v>864</v>
      </c>
      <c r="B80" s="0" t="n">
        <v>162</v>
      </c>
      <c r="D80" s="0" t="n">
        <f aca="false">$B$17+$B$18*A80</f>
        <v>833.8816</v>
      </c>
      <c r="E80" s="0" t="n">
        <f aca="false">$P$18*B80+$P$17</f>
        <v>6.1962</v>
      </c>
      <c r="I80" s="0" t="n">
        <f aca="false">2*$H$24 * $G$24 / D80</f>
        <v>1.48683207397139</v>
      </c>
      <c r="J80" s="0" t="n">
        <f aca="false">E80/100</f>
        <v>0.061962</v>
      </c>
      <c r="L80" s="2" t="n">
        <v>1.55951484951162</v>
      </c>
      <c r="M80" s="3" t="n">
        <v>0.084496</v>
      </c>
    </row>
    <row r="81" customFormat="false" ht="14.4" hidden="false" customHeight="false" outlineLevel="0" collapsed="false">
      <c r="A81" s="0" t="n">
        <v>885</v>
      </c>
      <c r="B81" s="0" t="n">
        <v>150</v>
      </c>
      <c r="D81" s="0" t="n">
        <f aca="false">$B$17+$B$18*A81</f>
        <v>853.7875</v>
      </c>
      <c r="E81" s="0" t="n">
        <f aca="false">$P$18*B81+$P$17</f>
        <v>5.4846</v>
      </c>
      <c r="I81" s="0" t="n">
        <f aca="false">2*$H$24 * $G$24 / D81</f>
        <v>1.45216685507176</v>
      </c>
      <c r="J81" s="0" t="n">
        <f aca="false">E81/100</f>
        <v>0.054846</v>
      </c>
      <c r="L81" s="2" t="n">
        <v>1.51965341205641</v>
      </c>
      <c r="M81" s="3" t="n">
        <v>0.073822</v>
      </c>
    </row>
    <row r="82" customFormat="false" ht="14.4" hidden="false" customHeight="false" outlineLevel="0" collapsed="false">
      <c r="A82" s="0" t="n">
        <v>910</v>
      </c>
      <c r="B82" s="0" t="n">
        <v>133</v>
      </c>
      <c r="D82" s="0" t="n">
        <f aca="false">$B$17+$B$18*A82</f>
        <v>877.485</v>
      </c>
      <c r="E82" s="0" t="n">
        <f aca="false">$P$18*B82+$P$17</f>
        <v>4.4765</v>
      </c>
      <c r="I82" s="0" t="n">
        <f aca="false">2*$H$24 * $G$24 / D82</f>
        <v>1.41294940514605</v>
      </c>
      <c r="J82" s="0" t="n">
        <f aca="false">E82/100</f>
        <v>0.044765</v>
      </c>
      <c r="L82" s="2" t="n">
        <v>1.48683207397139</v>
      </c>
      <c r="M82" s="3" t="n">
        <v>0.061962</v>
      </c>
    </row>
    <row r="83" customFormat="false" ht="14.4" hidden="false" customHeight="false" outlineLevel="0" collapsed="false">
      <c r="A83" s="0" t="n">
        <v>924</v>
      </c>
      <c r="B83" s="0" t="n">
        <v>124</v>
      </c>
      <c r="D83" s="0" t="n">
        <f aca="false">$B$17+$B$18*A83</f>
        <v>890.7556</v>
      </c>
      <c r="E83" s="0" t="n">
        <f aca="false">$P$18*B83+$P$17</f>
        <v>3.9428</v>
      </c>
      <c r="I83" s="0" t="n">
        <f aca="false">2*$H$24 * $G$24 / D83</f>
        <v>1.3918990896881</v>
      </c>
      <c r="J83" s="0" t="n">
        <f aca="false">E83/100</f>
        <v>0.039428</v>
      </c>
      <c r="L83" s="2" t="n">
        <v>1.45216685507176</v>
      </c>
      <c r="M83" s="3" t="n">
        <v>0.054846</v>
      </c>
    </row>
    <row r="84" customFormat="false" ht="14.4" hidden="false" customHeight="false" outlineLevel="0" collapsed="false">
      <c r="A84" s="0" t="n">
        <v>932</v>
      </c>
      <c r="B84" s="0" t="n">
        <v>115</v>
      </c>
      <c r="D84" s="0" t="n">
        <f aca="false">$B$17+$B$18*A84</f>
        <v>898.3388</v>
      </c>
      <c r="E84" s="0" t="n">
        <f aca="false">$P$18*B84+$P$17</f>
        <v>3.4091</v>
      </c>
      <c r="I84" s="0" t="n">
        <f aca="false">2*$H$24 * $G$24 / D84</f>
        <v>1.38014957026745</v>
      </c>
      <c r="J84" s="0" t="n">
        <f aca="false">E84/100</f>
        <v>0.034091</v>
      </c>
      <c r="L84" s="2" t="n">
        <v>1.41294940514605</v>
      </c>
      <c r="M84" s="3" t="n">
        <v>0.044765</v>
      </c>
    </row>
    <row r="85" customFormat="false" ht="14.4" hidden="false" customHeight="false" outlineLevel="0" collapsed="false">
      <c r="L85" s="2" t="n">
        <v>1.3918990896881</v>
      </c>
      <c r="M85" s="3" t="n">
        <v>0.039428</v>
      </c>
    </row>
    <row r="86" customFormat="false" ht="14.4" hidden="false" customHeight="false" outlineLevel="0" collapsed="false">
      <c r="L86" s="2" t="n">
        <v>1.38014957026745</v>
      </c>
      <c r="M86" s="3" t="n">
        <v>0.034091</v>
      </c>
    </row>
    <row r="87" customFormat="false" ht="14.4" hidden="false" customHeight="false" outlineLevel="0" collapsed="false">
      <c r="L87" s="2" t="n">
        <v>1.37</v>
      </c>
      <c r="M87" s="3" t="n">
        <v>0</v>
      </c>
    </row>
    <row r="88" customFormat="false" ht="14.4" hidden="false" customHeight="false" outlineLevel="0" collapsed="false">
      <c r="L88" s="2" t="n">
        <v>1</v>
      </c>
      <c r="M88" s="3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8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73" activeCellId="0" sqref="A73"/>
    </sheetView>
  </sheetViews>
  <sheetFormatPr defaultRowHeight="12.8" zeroHeight="false" outlineLevelRow="0" outlineLevelCol="0"/>
  <cols>
    <col collapsed="false" customWidth="true" hidden="false" outlineLevel="0" max="1" min="1" style="4" width="16.33"/>
    <col collapsed="false" customWidth="true" hidden="false" outlineLevel="0" max="2" min="2" style="4" width="29.1"/>
    <col collapsed="false" customWidth="true" hidden="false" outlineLevel="0" max="4" min="3" style="4" width="8.67"/>
    <col collapsed="false" customWidth="true" hidden="false" outlineLevel="0" max="6" min="5" style="4" width="29.1"/>
    <col collapsed="false" customWidth="true" hidden="false" outlineLevel="0" max="1025" min="7" style="4" width="8.67"/>
  </cols>
  <sheetData>
    <row r="1" customFormat="false" ht="12.8" hidden="false" customHeight="false" outlineLevel="0" collapsed="false">
      <c r="A1" s="4" t="s">
        <v>12</v>
      </c>
      <c r="B1" s="4" t="s">
        <v>13</v>
      </c>
      <c r="D1" s="4" t="s">
        <v>14</v>
      </c>
      <c r="E1" s="4" t="s">
        <v>13</v>
      </c>
      <c r="F1" s="4" t="s">
        <v>15</v>
      </c>
    </row>
    <row r="3" customFormat="false" ht="12.8" hidden="false" customHeight="false" outlineLevel="0" collapsed="false">
      <c r="A3" s="4" t="n">
        <v>200</v>
      </c>
      <c r="B3" s="4" t="n">
        <v>0</v>
      </c>
      <c r="D3" s="4" t="n">
        <f aca="false">1240/A3</f>
        <v>6.2</v>
      </c>
      <c r="E3" s="4" t="n">
        <v>0</v>
      </c>
      <c r="F3" s="5" t="n">
        <f aca="false">E3*0.5/0.55</f>
        <v>0</v>
      </c>
      <c r="H3" s="4" t="n">
        <v>6.2</v>
      </c>
      <c r="I3" s="4" t="n">
        <v>0</v>
      </c>
    </row>
    <row r="4" customFormat="false" ht="12.8" hidden="false" customHeight="false" outlineLevel="0" collapsed="false">
      <c r="A4" s="4" t="n">
        <v>210</v>
      </c>
      <c r="B4" s="4" t="n">
        <v>0</v>
      </c>
      <c r="D4" s="4" t="n">
        <f aca="false">1240/A4</f>
        <v>5.90476190476191</v>
      </c>
      <c r="E4" s="4" t="n">
        <v>0</v>
      </c>
      <c r="F4" s="5" t="n">
        <f aca="false">E4*0.5/0.55</f>
        <v>0</v>
      </c>
      <c r="H4" s="4" t="n">
        <v>5.90476190476191</v>
      </c>
      <c r="I4" s="4" t="n">
        <v>0</v>
      </c>
    </row>
    <row r="5" customFormat="false" ht="12.8" hidden="false" customHeight="false" outlineLevel="0" collapsed="false">
      <c r="A5" s="4" t="n">
        <v>220</v>
      </c>
      <c r="B5" s="4" t="n">
        <v>0</v>
      </c>
      <c r="D5" s="4" t="n">
        <f aca="false">1240/A5</f>
        <v>5.63636363636364</v>
      </c>
      <c r="E5" s="4" t="n">
        <v>0</v>
      </c>
      <c r="F5" s="5" t="n">
        <f aca="false">E5*0.5/0.55</f>
        <v>0</v>
      </c>
      <c r="H5" s="4" t="n">
        <v>5.63636363636364</v>
      </c>
      <c r="I5" s="4" t="n">
        <v>0</v>
      </c>
    </row>
    <row r="6" customFormat="false" ht="12.8" hidden="false" customHeight="false" outlineLevel="0" collapsed="false">
      <c r="A6" s="4" t="n">
        <v>230</v>
      </c>
      <c r="B6" s="4" t="n">
        <v>0</v>
      </c>
      <c r="D6" s="4" t="n">
        <f aca="false">1240/A6</f>
        <v>5.39130434782609</v>
      </c>
      <c r="E6" s="4" t="n">
        <v>0</v>
      </c>
      <c r="F6" s="5" t="n">
        <f aca="false">E6*0.5/0.55</f>
        <v>0</v>
      </c>
      <c r="H6" s="4" t="n">
        <v>5.39130434782609</v>
      </c>
      <c r="I6" s="4" t="n">
        <v>0</v>
      </c>
    </row>
    <row r="7" customFormat="false" ht="12.8" hidden="false" customHeight="false" outlineLevel="0" collapsed="false">
      <c r="A7" s="4" t="n">
        <v>240</v>
      </c>
      <c r="B7" s="4" t="n">
        <v>0</v>
      </c>
      <c r="D7" s="4" t="n">
        <f aca="false">1240/A7</f>
        <v>5.16666666666667</v>
      </c>
      <c r="E7" s="4" t="n">
        <v>0</v>
      </c>
      <c r="F7" s="5" t="n">
        <f aca="false">E7*0.5/0.55</f>
        <v>0</v>
      </c>
      <c r="H7" s="4" t="n">
        <v>5.16666666666667</v>
      </c>
      <c r="I7" s="4" t="n">
        <v>0</v>
      </c>
    </row>
    <row r="8" customFormat="false" ht="12.8" hidden="false" customHeight="false" outlineLevel="0" collapsed="false">
      <c r="A8" s="4" t="n">
        <v>250</v>
      </c>
      <c r="B8" s="4" t="n">
        <v>0</v>
      </c>
      <c r="D8" s="4" t="n">
        <f aca="false">1240/A8</f>
        <v>4.96</v>
      </c>
      <c r="E8" s="4" t="n">
        <v>0</v>
      </c>
      <c r="F8" s="5" t="n">
        <f aca="false">E8*0.5/0.55</f>
        <v>0</v>
      </c>
      <c r="H8" s="4" t="n">
        <v>4.96</v>
      </c>
      <c r="I8" s="4" t="n">
        <v>0</v>
      </c>
    </row>
    <row r="9" customFormat="false" ht="12.8" hidden="false" customHeight="false" outlineLevel="0" collapsed="false">
      <c r="A9" s="4" t="n">
        <v>260</v>
      </c>
      <c r="B9" s="4" t="n">
        <v>0</v>
      </c>
      <c r="D9" s="4" t="n">
        <f aca="false">1240/A9</f>
        <v>4.76923076923077</v>
      </c>
      <c r="E9" s="4" t="n">
        <v>0</v>
      </c>
      <c r="F9" s="5" t="n">
        <f aca="false">E9*0.5/0.55</f>
        <v>0</v>
      </c>
      <c r="H9" s="4" t="n">
        <v>4.76923076923077</v>
      </c>
      <c r="I9" s="4" t="n">
        <v>0</v>
      </c>
    </row>
    <row r="10" customFormat="false" ht="12.8" hidden="false" customHeight="false" outlineLevel="0" collapsed="false">
      <c r="A10" s="4" t="n">
        <v>270</v>
      </c>
      <c r="B10" s="4" t="n">
        <v>0</v>
      </c>
      <c r="D10" s="4" t="n">
        <f aca="false">1240/A10</f>
        <v>4.59259259259259</v>
      </c>
      <c r="E10" s="4" t="n">
        <v>0</v>
      </c>
      <c r="F10" s="5" t="n">
        <f aca="false">E10*0.5/0.55</f>
        <v>0</v>
      </c>
      <c r="H10" s="4" t="n">
        <v>4.59259259259259</v>
      </c>
      <c r="I10" s="4" t="n">
        <v>0</v>
      </c>
    </row>
    <row r="11" customFormat="false" ht="12.8" hidden="false" customHeight="false" outlineLevel="0" collapsed="false">
      <c r="A11" s="4" t="n">
        <v>280</v>
      </c>
      <c r="B11" s="4" t="n">
        <v>0</v>
      </c>
      <c r="D11" s="4" t="n">
        <f aca="false">1240/A11</f>
        <v>4.42857142857143</v>
      </c>
      <c r="E11" s="4" t="n">
        <v>0</v>
      </c>
      <c r="F11" s="5" t="n">
        <f aca="false">E11*0.5/0.55</f>
        <v>0</v>
      </c>
      <c r="H11" s="4" t="n">
        <v>4.42857142857143</v>
      </c>
      <c r="I11" s="4" t="n">
        <v>0</v>
      </c>
    </row>
    <row r="12" customFormat="false" ht="12.8" hidden="false" customHeight="false" outlineLevel="0" collapsed="false">
      <c r="A12" s="4" t="n">
        <v>290</v>
      </c>
      <c r="B12" s="4" t="n">
        <v>0</v>
      </c>
      <c r="D12" s="4" t="n">
        <f aca="false">1240/A12</f>
        <v>4.27586206896552</v>
      </c>
      <c r="E12" s="4" t="n">
        <v>0</v>
      </c>
      <c r="F12" s="5" t="n">
        <f aca="false">E12*0.5/0.55</f>
        <v>0</v>
      </c>
      <c r="H12" s="4" t="n">
        <v>4.27586206896552</v>
      </c>
      <c r="I12" s="4" t="n">
        <v>0</v>
      </c>
    </row>
    <row r="13" customFormat="false" ht="12.8" hidden="false" customHeight="false" outlineLevel="0" collapsed="false">
      <c r="A13" s="4" t="n">
        <v>300</v>
      </c>
      <c r="B13" s="4" t="n">
        <v>0</v>
      </c>
      <c r="D13" s="4" t="n">
        <f aca="false">1240/A13</f>
        <v>4.13333333333333</v>
      </c>
      <c r="E13" s="4" t="n">
        <v>0</v>
      </c>
      <c r="F13" s="5" t="n">
        <f aca="false">E13*0.5/0.55</f>
        <v>0</v>
      </c>
      <c r="H13" s="4" t="n">
        <v>4.13333333333333</v>
      </c>
      <c r="I13" s="4" t="n">
        <v>0</v>
      </c>
    </row>
    <row r="14" customFormat="false" ht="12.8" hidden="false" customHeight="false" outlineLevel="0" collapsed="false">
      <c r="A14" s="4" t="n">
        <v>310</v>
      </c>
      <c r="B14" s="4" t="n">
        <v>0.01652</v>
      </c>
      <c r="D14" s="4" t="n">
        <f aca="false">1240/A14</f>
        <v>4</v>
      </c>
      <c r="E14" s="4" t="n">
        <v>0.01652</v>
      </c>
      <c r="F14" s="5" t="n">
        <f aca="false">E14*0.5/0.55</f>
        <v>0.0150181818181818</v>
      </c>
      <c r="H14" s="4" t="n">
        <v>4</v>
      </c>
      <c r="I14" s="4" t="n">
        <v>0.01652</v>
      </c>
    </row>
    <row r="15" customFormat="false" ht="12.8" hidden="false" customHeight="false" outlineLevel="0" collapsed="false">
      <c r="A15" s="4" t="n">
        <v>320</v>
      </c>
      <c r="B15" s="4" t="n">
        <v>0.0413</v>
      </c>
      <c r="D15" s="4" t="n">
        <f aca="false">1240/A15</f>
        <v>3.875</v>
      </c>
      <c r="E15" s="4" t="n">
        <v>0.0413</v>
      </c>
      <c r="F15" s="5" t="n">
        <f aca="false">E15*0.5/0.55</f>
        <v>0.0375454545454545</v>
      </c>
      <c r="H15" s="4" t="n">
        <v>3.875</v>
      </c>
      <c r="I15" s="4" t="n">
        <v>0.0413</v>
      </c>
    </row>
    <row r="16" customFormat="false" ht="12.8" hidden="false" customHeight="false" outlineLevel="0" collapsed="false">
      <c r="A16" s="4" t="n">
        <v>330</v>
      </c>
      <c r="B16" s="4" t="n">
        <v>0.09774</v>
      </c>
      <c r="D16" s="4" t="n">
        <f aca="false">1240/A16</f>
        <v>3.75757575757576</v>
      </c>
      <c r="E16" s="4" t="n">
        <v>0.09774</v>
      </c>
      <c r="F16" s="5" t="n">
        <f aca="false">E16*0.5/0.55</f>
        <v>0.0888545454545454</v>
      </c>
      <c r="H16" s="4" t="n">
        <v>3.75757575757576</v>
      </c>
      <c r="I16" s="4" t="n">
        <v>0.09774</v>
      </c>
    </row>
    <row r="17" customFormat="false" ht="12.8" hidden="false" customHeight="false" outlineLevel="0" collapsed="false">
      <c r="A17" s="4" t="n">
        <v>340</v>
      </c>
      <c r="B17" s="4" t="n">
        <v>0.19686</v>
      </c>
      <c r="D17" s="4" t="n">
        <f aca="false">1240/A17</f>
        <v>3.64705882352941</v>
      </c>
      <c r="E17" s="4" t="n">
        <v>0.19686</v>
      </c>
      <c r="F17" s="5" t="n">
        <f aca="false">E17*0.5/0.55</f>
        <v>0.178963636363636</v>
      </c>
      <c r="H17" s="4" t="n">
        <v>3.64705882352941</v>
      </c>
      <c r="I17" s="4" t="n">
        <v>0.19686</v>
      </c>
    </row>
    <row r="18" customFormat="false" ht="12.8" hidden="false" customHeight="false" outlineLevel="0" collapsed="false">
      <c r="A18" s="4" t="n">
        <v>350</v>
      </c>
      <c r="B18" s="4" t="n">
        <v>0.29047</v>
      </c>
      <c r="D18" s="4" t="n">
        <f aca="false">1240/A18</f>
        <v>3.54285714285714</v>
      </c>
      <c r="E18" s="4" t="n">
        <v>0.29047</v>
      </c>
      <c r="F18" s="5" t="n">
        <f aca="false">E18*0.5/0.55</f>
        <v>0.264063636363636</v>
      </c>
      <c r="H18" s="4" t="n">
        <v>3.54285714285714</v>
      </c>
      <c r="I18" s="4" t="n">
        <v>0.29047</v>
      </c>
    </row>
    <row r="19" customFormat="false" ht="12.8" hidden="false" customHeight="false" outlineLevel="0" collapsed="false">
      <c r="A19" s="4" t="n">
        <v>360</v>
      </c>
      <c r="B19" s="4" t="n">
        <v>0.33727</v>
      </c>
      <c r="D19" s="4" t="n">
        <f aca="false">1240/A19</f>
        <v>3.44444444444444</v>
      </c>
      <c r="E19" s="4" t="n">
        <v>0.33727</v>
      </c>
      <c r="F19" s="5" t="n">
        <f aca="false">E19*0.5/0.55</f>
        <v>0.306609090909091</v>
      </c>
      <c r="H19" s="4" t="n">
        <v>3.44444444444444</v>
      </c>
      <c r="I19" s="4" t="n">
        <v>0.33727</v>
      </c>
    </row>
    <row r="20" customFormat="false" ht="12.8" hidden="false" customHeight="false" outlineLevel="0" collapsed="false">
      <c r="A20" s="4" t="n">
        <v>370</v>
      </c>
      <c r="B20" s="4" t="n">
        <v>0.37857</v>
      </c>
      <c r="D20" s="4" t="n">
        <f aca="false">1240/A20</f>
        <v>3.35135135135135</v>
      </c>
      <c r="E20" s="4" t="n">
        <v>0.37857</v>
      </c>
      <c r="F20" s="5" t="n">
        <f aca="false">E20*0.5/0.55</f>
        <v>0.344154545454545</v>
      </c>
      <c r="H20" s="4" t="n">
        <v>3.35135135135135</v>
      </c>
      <c r="I20" s="4" t="n">
        <v>0.37857</v>
      </c>
    </row>
    <row r="21" customFormat="false" ht="12.8" hidden="false" customHeight="false" outlineLevel="0" collapsed="false">
      <c r="A21" s="4" t="n">
        <v>380</v>
      </c>
      <c r="B21" s="4" t="n">
        <v>0.43088</v>
      </c>
      <c r="D21" s="4" t="n">
        <f aca="false">1240/A21</f>
        <v>3.26315789473684</v>
      </c>
      <c r="E21" s="4" t="n">
        <v>0.43088</v>
      </c>
      <c r="F21" s="5" t="n">
        <f aca="false">E21*0.5/0.55</f>
        <v>0.391709090909091</v>
      </c>
      <c r="H21" s="4" t="n">
        <v>3.26315789473684</v>
      </c>
      <c r="I21" s="4" t="n">
        <v>0.43088</v>
      </c>
    </row>
    <row r="22" customFormat="false" ht="12.8" hidden="false" customHeight="false" outlineLevel="0" collapsed="false">
      <c r="A22" s="4" t="n">
        <v>390</v>
      </c>
      <c r="B22" s="4" t="n">
        <v>0.46392</v>
      </c>
      <c r="D22" s="4" t="n">
        <f aca="false">1240/A22</f>
        <v>3.17948717948718</v>
      </c>
      <c r="E22" s="4" t="n">
        <v>0.46392</v>
      </c>
      <c r="F22" s="5" t="n">
        <f aca="false">E22*0.5/0.55</f>
        <v>0.421745454545455</v>
      </c>
      <c r="H22" s="4" t="n">
        <v>3.17948717948718</v>
      </c>
      <c r="I22" s="4" t="n">
        <v>0.46392</v>
      </c>
    </row>
    <row r="23" customFormat="false" ht="12.8" hidden="false" customHeight="false" outlineLevel="0" collapsed="false">
      <c r="A23" s="4" t="n">
        <v>400</v>
      </c>
      <c r="B23" s="4" t="n">
        <v>0.49008</v>
      </c>
      <c r="D23" s="4" t="n">
        <f aca="false">1240/A23</f>
        <v>3.1</v>
      </c>
      <c r="E23" s="4" t="n">
        <v>0.49008</v>
      </c>
      <c r="F23" s="5" t="n">
        <f aca="false">E23*0.5/0.55</f>
        <v>0.445527272727273</v>
      </c>
      <c r="H23" s="4" t="n">
        <v>3.1</v>
      </c>
      <c r="I23" s="4" t="n">
        <v>0.49008</v>
      </c>
    </row>
    <row r="24" customFormat="false" ht="12.8" hidden="false" customHeight="false" outlineLevel="0" collapsed="false">
      <c r="A24" s="4" t="n">
        <v>410</v>
      </c>
      <c r="B24" s="4" t="n">
        <v>0.50935</v>
      </c>
      <c r="D24" s="4" t="n">
        <f aca="false">1240/A24</f>
        <v>3.02439024390244</v>
      </c>
      <c r="E24" s="4" t="n">
        <v>0.50935</v>
      </c>
      <c r="F24" s="5" t="n">
        <f aca="false">E24*0.5/0.55</f>
        <v>0.463045454545455</v>
      </c>
      <c r="H24" s="4" t="n">
        <v>3.02439024390244</v>
      </c>
      <c r="I24" s="4" t="n">
        <v>0.50935</v>
      </c>
    </row>
    <row r="25" customFormat="false" ht="12.8" hidden="false" customHeight="false" outlineLevel="0" collapsed="false">
      <c r="A25" s="4" t="n">
        <v>420</v>
      </c>
      <c r="B25" s="4" t="n">
        <v>0.52311</v>
      </c>
      <c r="D25" s="4" t="n">
        <f aca="false">1240/A25</f>
        <v>2.95238095238095</v>
      </c>
      <c r="E25" s="4" t="n">
        <v>0.52311</v>
      </c>
      <c r="F25" s="5" t="n">
        <f aca="false">E25*0.5/0.55</f>
        <v>0.475554545454546</v>
      </c>
      <c r="H25" s="4" t="n">
        <v>2.95238095238095</v>
      </c>
      <c r="I25" s="4" t="n">
        <v>0.52311</v>
      </c>
    </row>
    <row r="26" customFormat="false" ht="12.8" hidden="false" customHeight="false" outlineLevel="0" collapsed="false">
      <c r="A26" s="4" t="n">
        <v>430</v>
      </c>
      <c r="B26" s="4" t="n">
        <v>0.53688</v>
      </c>
      <c r="D26" s="4" t="n">
        <f aca="false">1240/A26</f>
        <v>2.88372093023256</v>
      </c>
      <c r="E26" s="4" t="n">
        <v>0.53688</v>
      </c>
      <c r="F26" s="5" t="n">
        <f aca="false">E26*0.5/0.55</f>
        <v>0.488072727272727</v>
      </c>
      <c r="H26" s="4" t="n">
        <v>2.88372093023256</v>
      </c>
      <c r="I26" s="4" t="n">
        <v>0.53688</v>
      </c>
    </row>
    <row r="27" customFormat="false" ht="12.8" hidden="false" customHeight="false" outlineLevel="0" collapsed="false">
      <c r="A27" s="4" t="n">
        <v>440</v>
      </c>
      <c r="B27" s="4" t="n">
        <v>0.54376</v>
      </c>
      <c r="D27" s="4" t="n">
        <f aca="false">1240/A27</f>
        <v>2.81818181818182</v>
      </c>
      <c r="E27" s="4" t="n">
        <v>0.54376</v>
      </c>
      <c r="F27" s="5" t="n">
        <f aca="false">E27*0.5/0.55</f>
        <v>0.494327272727273</v>
      </c>
      <c r="H27" s="4" t="n">
        <v>2.81818181818182</v>
      </c>
      <c r="I27" s="4" t="n">
        <v>0.54376</v>
      </c>
    </row>
    <row r="28" customFormat="false" ht="12.8" hidden="false" customHeight="false" outlineLevel="0" collapsed="false">
      <c r="A28" s="4" t="n">
        <v>450</v>
      </c>
      <c r="B28" s="4" t="n">
        <v>0.54789</v>
      </c>
      <c r="D28" s="4" t="n">
        <f aca="false">1240/A28</f>
        <v>2.75555555555556</v>
      </c>
      <c r="E28" s="4" t="n">
        <v>0.54789</v>
      </c>
      <c r="F28" s="5" t="n">
        <f aca="false">E28*0.5/0.55</f>
        <v>0.498081818181818</v>
      </c>
      <c r="H28" s="4" t="n">
        <v>2.75555555555556</v>
      </c>
      <c r="I28" s="4" t="n">
        <v>0.54789</v>
      </c>
    </row>
    <row r="29" customFormat="false" ht="12.8" hidden="false" customHeight="false" outlineLevel="0" collapsed="false">
      <c r="A29" s="4" t="n">
        <v>460</v>
      </c>
      <c r="B29" s="4" t="n">
        <v>0.5534</v>
      </c>
      <c r="D29" s="4" t="n">
        <f aca="false">1240/A29</f>
        <v>2.69565217391304</v>
      </c>
      <c r="E29" s="4" t="n">
        <v>0.5534</v>
      </c>
      <c r="F29" s="5" t="n">
        <f aca="false">E29*0.5/0.55</f>
        <v>0.503090909090909</v>
      </c>
      <c r="H29" s="4" t="n">
        <v>2.69565217391304</v>
      </c>
      <c r="I29" s="4" t="n">
        <v>0.5534</v>
      </c>
    </row>
    <row r="30" customFormat="false" ht="12.8" hidden="false" customHeight="false" outlineLevel="0" collapsed="false">
      <c r="A30" s="4" t="n">
        <v>470</v>
      </c>
      <c r="B30" s="4" t="n">
        <v>0.55065</v>
      </c>
      <c r="D30" s="4" t="n">
        <f aca="false">1240/A30</f>
        <v>2.63829787234043</v>
      </c>
      <c r="E30" s="4" t="n">
        <v>0.55065</v>
      </c>
      <c r="F30" s="5" t="n">
        <f aca="false">E30*0.5/0.55</f>
        <v>0.500590909090909</v>
      </c>
      <c r="H30" s="4" t="n">
        <v>2.63829787234043</v>
      </c>
      <c r="I30" s="4" t="n">
        <v>0.55065</v>
      </c>
    </row>
    <row r="31" customFormat="false" ht="12.8" hidden="false" customHeight="false" outlineLevel="0" collapsed="false">
      <c r="A31" s="4" t="n">
        <v>480</v>
      </c>
      <c r="B31" s="4" t="n">
        <v>0.54652</v>
      </c>
      <c r="D31" s="4" t="n">
        <f aca="false">1240/A31</f>
        <v>2.58333333333333</v>
      </c>
      <c r="E31" s="4" t="n">
        <v>0.54652</v>
      </c>
      <c r="F31" s="5" t="n">
        <f aca="false">E31*0.5/0.55</f>
        <v>0.496836363636364</v>
      </c>
      <c r="H31" s="4" t="n">
        <v>2.58333333333333</v>
      </c>
      <c r="I31" s="4" t="n">
        <v>0.54652</v>
      </c>
    </row>
    <row r="32" customFormat="false" ht="12.8" hidden="false" customHeight="false" outlineLevel="0" collapsed="false">
      <c r="A32" s="4" t="n">
        <v>490</v>
      </c>
      <c r="B32" s="4" t="n">
        <v>0.54101</v>
      </c>
      <c r="D32" s="4" t="n">
        <f aca="false">1240/A32</f>
        <v>2.53061224489796</v>
      </c>
      <c r="E32" s="4" t="n">
        <v>0.54101</v>
      </c>
      <c r="F32" s="5" t="n">
        <f aca="false">E32*0.5/0.55</f>
        <v>0.491827272727273</v>
      </c>
      <c r="H32" s="4" t="n">
        <v>2.53061224489796</v>
      </c>
      <c r="I32" s="4" t="n">
        <v>0.54101</v>
      </c>
    </row>
    <row r="33" customFormat="false" ht="12.8" hidden="false" customHeight="false" outlineLevel="0" collapsed="false">
      <c r="A33" s="4" t="n">
        <v>500</v>
      </c>
      <c r="B33" s="4" t="n">
        <v>0.53275</v>
      </c>
      <c r="D33" s="4" t="n">
        <f aca="false">1240/A33</f>
        <v>2.48</v>
      </c>
      <c r="E33" s="4" t="n">
        <v>0.53275</v>
      </c>
      <c r="F33" s="5" t="n">
        <f aca="false">E33*0.5/0.55</f>
        <v>0.484318181818182</v>
      </c>
      <c r="H33" s="4" t="n">
        <v>2.48</v>
      </c>
      <c r="I33" s="4" t="n">
        <v>0.53275</v>
      </c>
    </row>
    <row r="34" customFormat="false" ht="12.8" hidden="false" customHeight="false" outlineLevel="0" collapsed="false">
      <c r="A34" s="4" t="n">
        <v>510</v>
      </c>
      <c r="B34" s="4" t="n">
        <v>0.52036</v>
      </c>
      <c r="D34" s="4" t="n">
        <f aca="false">1240/A34</f>
        <v>2.43137254901961</v>
      </c>
      <c r="E34" s="4" t="n">
        <v>0.52036</v>
      </c>
      <c r="F34" s="5" t="n">
        <f aca="false">E34*0.5/0.55</f>
        <v>0.473054545454545</v>
      </c>
      <c r="H34" s="4" t="n">
        <v>2.43137254901961</v>
      </c>
      <c r="I34" s="4" t="n">
        <v>0.52036</v>
      </c>
    </row>
    <row r="35" customFormat="false" ht="12.8" hidden="false" customHeight="false" outlineLevel="0" collapsed="false">
      <c r="A35" s="4" t="n">
        <v>520</v>
      </c>
      <c r="B35" s="4" t="n">
        <v>0.50522</v>
      </c>
      <c r="D35" s="4" t="n">
        <f aca="false">1240/A35</f>
        <v>2.38461538461538</v>
      </c>
      <c r="E35" s="4" t="n">
        <v>0.50522</v>
      </c>
      <c r="F35" s="5" t="n">
        <f aca="false">E35*0.5/0.55</f>
        <v>0.459290909090909</v>
      </c>
      <c r="H35" s="4" t="n">
        <v>2.38461538461538</v>
      </c>
      <c r="I35" s="4" t="n">
        <v>0.50522</v>
      </c>
    </row>
    <row r="36" customFormat="false" ht="12.8" hidden="false" customHeight="false" outlineLevel="0" collapsed="false">
      <c r="A36" s="4" t="n">
        <v>530</v>
      </c>
      <c r="B36" s="4" t="n">
        <v>0.4887</v>
      </c>
      <c r="D36" s="4" t="n">
        <f aca="false">1240/A36</f>
        <v>2.33962264150943</v>
      </c>
      <c r="E36" s="4" t="n">
        <v>0.4887</v>
      </c>
      <c r="F36" s="5" t="n">
        <f aca="false">E36*0.5/0.55</f>
        <v>0.444272727272727</v>
      </c>
      <c r="H36" s="4" t="n">
        <v>2.33962264150943</v>
      </c>
      <c r="I36" s="4" t="n">
        <v>0.4887</v>
      </c>
    </row>
    <row r="37" customFormat="false" ht="12.8" hidden="false" customHeight="false" outlineLevel="0" collapsed="false">
      <c r="A37" s="4" t="n">
        <v>540</v>
      </c>
      <c r="B37" s="4" t="n">
        <v>0.47218</v>
      </c>
      <c r="D37" s="4" t="n">
        <f aca="false">1240/A37</f>
        <v>2.2962962962963</v>
      </c>
      <c r="E37" s="4" t="n">
        <v>0.47218</v>
      </c>
      <c r="F37" s="5" t="n">
        <f aca="false">E37*0.5/0.55</f>
        <v>0.429254545454545</v>
      </c>
      <c r="H37" s="4" t="n">
        <v>2.2962962962963</v>
      </c>
      <c r="I37" s="4" t="n">
        <v>0.47218</v>
      </c>
    </row>
    <row r="38" customFormat="false" ht="12.8" hidden="false" customHeight="false" outlineLevel="0" collapsed="false">
      <c r="A38" s="4" t="n">
        <v>550</v>
      </c>
      <c r="B38" s="4" t="n">
        <v>0.45291</v>
      </c>
      <c r="D38" s="4" t="n">
        <f aca="false">1240/A38</f>
        <v>2.25454545454545</v>
      </c>
      <c r="E38" s="4" t="n">
        <v>0.45291</v>
      </c>
      <c r="F38" s="5" t="n">
        <f aca="false">E38*0.5/0.55</f>
        <v>0.411736363636364</v>
      </c>
      <c r="H38" s="4" t="n">
        <v>2.25454545454545</v>
      </c>
      <c r="I38" s="4" t="n">
        <v>0.45291</v>
      </c>
    </row>
    <row r="39" customFormat="false" ht="12.8" hidden="false" customHeight="false" outlineLevel="0" collapsed="false">
      <c r="A39" s="4" t="n">
        <v>560</v>
      </c>
      <c r="B39" s="4" t="n">
        <v>0.43639</v>
      </c>
      <c r="D39" s="4" t="n">
        <f aca="false">1240/A39</f>
        <v>2.21428571428571</v>
      </c>
      <c r="E39" s="4" t="n">
        <v>0.43639</v>
      </c>
      <c r="F39" s="5" t="n">
        <f aca="false">E39*0.5/0.55</f>
        <v>0.396718181818182</v>
      </c>
      <c r="H39" s="4" t="n">
        <v>2.21428571428571</v>
      </c>
      <c r="I39" s="4" t="n">
        <v>0.43639</v>
      </c>
    </row>
    <row r="40" customFormat="false" ht="12.8" hidden="false" customHeight="false" outlineLevel="0" collapsed="false">
      <c r="A40" s="4" t="n">
        <v>570</v>
      </c>
      <c r="B40" s="4" t="n">
        <v>0.41698</v>
      </c>
      <c r="D40" s="4" t="n">
        <f aca="false">1240/A40</f>
        <v>2.17543859649123</v>
      </c>
      <c r="E40" s="4" t="n">
        <v>0.41698</v>
      </c>
      <c r="F40" s="5" t="n">
        <f aca="false">E40*0.5/0.55</f>
        <v>0.379072727272727</v>
      </c>
      <c r="H40" s="4" t="n">
        <v>2.17543859649123</v>
      </c>
      <c r="I40" s="4" t="n">
        <v>0.41698</v>
      </c>
    </row>
    <row r="41" customFormat="false" ht="12.8" hidden="false" customHeight="false" outlineLevel="0" collapsed="false">
      <c r="A41" s="4" t="n">
        <v>580</v>
      </c>
      <c r="B41" s="4" t="n">
        <v>0.39784</v>
      </c>
      <c r="D41" s="4" t="n">
        <f aca="false">1240/A41</f>
        <v>2.13793103448276</v>
      </c>
      <c r="E41" s="4" t="n">
        <v>0.39784</v>
      </c>
      <c r="F41" s="5" t="n">
        <f aca="false">E41*0.5/0.55</f>
        <v>0.361672727272727</v>
      </c>
      <c r="H41" s="4" t="n">
        <v>2.13793103448276</v>
      </c>
      <c r="I41" s="4" t="n">
        <v>0.39784</v>
      </c>
    </row>
    <row r="42" customFormat="false" ht="12.8" hidden="false" customHeight="false" outlineLevel="0" collapsed="false">
      <c r="A42" s="4" t="n">
        <v>590</v>
      </c>
      <c r="B42" s="4" t="n">
        <v>0.37857</v>
      </c>
      <c r="D42" s="4" t="n">
        <f aca="false">1240/A42</f>
        <v>2.10169491525424</v>
      </c>
      <c r="E42" s="4" t="n">
        <v>0.37857</v>
      </c>
      <c r="F42" s="5" t="n">
        <f aca="false">E42*0.5/0.55</f>
        <v>0.344154545454545</v>
      </c>
      <c r="H42" s="4" t="n">
        <v>2.10169491525424</v>
      </c>
      <c r="I42" s="4" t="n">
        <v>0.37857</v>
      </c>
    </row>
    <row r="43" customFormat="false" ht="12.8" hidden="false" customHeight="false" outlineLevel="0" collapsed="false">
      <c r="A43" s="4" t="n">
        <v>600</v>
      </c>
      <c r="B43" s="4" t="n">
        <v>0.36067</v>
      </c>
      <c r="D43" s="4" t="n">
        <f aca="false">1240/A43</f>
        <v>2.06666666666667</v>
      </c>
      <c r="E43" s="4" t="n">
        <v>0.36067</v>
      </c>
      <c r="F43" s="5" t="n">
        <f aca="false">E43*0.5/0.55</f>
        <v>0.327881818181818</v>
      </c>
      <c r="H43" s="4" t="n">
        <v>2.06666666666667</v>
      </c>
      <c r="I43" s="4" t="n">
        <v>0.36067</v>
      </c>
    </row>
    <row r="44" customFormat="false" ht="12.8" hidden="false" customHeight="false" outlineLevel="0" collapsed="false">
      <c r="A44" s="4" t="n">
        <v>610</v>
      </c>
      <c r="B44" s="4" t="n">
        <v>0.34828</v>
      </c>
      <c r="D44" s="4" t="n">
        <f aca="false">1240/A44</f>
        <v>2.0327868852459</v>
      </c>
      <c r="E44" s="4" t="n">
        <v>0.34828</v>
      </c>
      <c r="F44" s="5" t="n">
        <f aca="false">E44*0.5/0.55</f>
        <v>0.316618181818182</v>
      </c>
      <c r="H44" s="4" t="n">
        <v>2.0327868852459</v>
      </c>
      <c r="I44" s="4" t="n">
        <v>0.34828</v>
      </c>
    </row>
    <row r="45" customFormat="false" ht="12.8" hidden="false" customHeight="false" outlineLevel="0" collapsed="false">
      <c r="A45" s="4" t="n">
        <v>620</v>
      </c>
      <c r="B45" s="4" t="n">
        <v>0.33039</v>
      </c>
      <c r="D45" s="4" t="n">
        <f aca="false">1240/A45</f>
        <v>2</v>
      </c>
      <c r="E45" s="4" t="n">
        <v>0.33039</v>
      </c>
      <c r="F45" s="5" t="n">
        <f aca="false">E45*0.5/0.55</f>
        <v>0.300354545454545</v>
      </c>
      <c r="H45" s="4" t="n">
        <v>2</v>
      </c>
      <c r="I45" s="4" t="n">
        <v>0.33039</v>
      </c>
    </row>
    <row r="46" customFormat="false" ht="12.8" hidden="false" customHeight="false" outlineLevel="0" collapsed="false">
      <c r="A46" s="4" t="n">
        <v>630</v>
      </c>
      <c r="B46" s="4" t="n">
        <v>0.30836</v>
      </c>
      <c r="D46" s="4" t="n">
        <f aca="false">1240/A46</f>
        <v>1.96825396825397</v>
      </c>
      <c r="E46" s="4" t="n">
        <v>0.30836</v>
      </c>
      <c r="F46" s="5" t="n">
        <f aca="false">E46*0.5/0.55</f>
        <v>0.280327272727273</v>
      </c>
      <c r="H46" s="4" t="n">
        <v>1.96825396825397</v>
      </c>
      <c r="I46" s="4" t="n">
        <v>0.30836</v>
      </c>
    </row>
    <row r="47" customFormat="false" ht="12.8" hidden="false" customHeight="false" outlineLevel="0" collapsed="false">
      <c r="A47" s="4" t="n">
        <v>640</v>
      </c>
      <c r="B47" s="4" t="n">
        <v>0.28909</v>
      </c>
      <c r="D47" s="4" t="n">
        <f aca="false">1240/A47</f>
        <v>1.9375</v>
      </c>
      <c r="E47" s="4" t="n">
        <v>0.28909</v>
      </c>
      <c r="F47" s="5" t="n">
        <f aca="false">E47*0.5/0.55</f>
        <v>0.262809090909091</v>
      </c>
      <c r="H47" s="4" t="n">
        <v>1.9375</v>
      </c>
      <c r="I47" s="4" t="n">
        <v>0.28909</v>
      </c>
    </row>
    <row r="48" customFormat="false" ht="12.8" hidden="false" customHeight="false" outlineLevel="0" collapsed="false">
      <c r="A48" s="4" t="n">
        <v>650</v>
      </c>
      <c r="B48" s="4" t="n">
        <v>0.27395</v>
      </c>
      <c r="D48" s="4" t="n">
        <f aca="false">1240/A48</f>
        <v>1.90769230769231</v>
      </c>
      <c r="E48" s="4" t="n">
        <v>0.27395</v>
      </c>
      <c r="F48" s="5" t="n">
        <f aca="false">E48*0.5/0.55</f>
        <v>0.249045454545455</v>
      </c>
      <c r="H48" s="4" t="n">
        <v>1.90769230769231</v>
      </c>
      <c r="I48" s="4" t="n">
        <v>0.27395</v>
      </c>
    </row>
    <row r="49" customFormat="false" ht="12.8" hidden="false" customHeight="false" outlineLevel="0" collapsed="false">
      <c r="A49" s="4" t="n">
        <v>660</v>
      </c>
      <c r="B49" s="4" t="n">
        <v>0.26018</v>
      </c>
      <c r="D49" s="4" t="n">
        <f aca="false">1240/A49</f>
        <v>1.87878787878788</v>
      </c>
      <c r="E49" s="4" t="n">
        <v>0.26018</v>
      </c>
      <c r="F49" s="5" t="n">
        <f aca="false">E49*0.5/0.55</f>
        <v>0.236527272727273</v>
      </c>
      <c r="H49" s="4" t="n">
        <v>1.87878787878788</v>
      </c>
      <c r="I49" s="4" t="n">
        <v>0.26018</v>
      </c>
    </row>
    <row r="50" customFormat="false" ht="12.8" hidden="false" customHeight="false" outlineLevel="0" collapsed="false">
      <c r="A50" s="4" t="n">
        <v>670</v>
      </c>
      <c r="B50" s="4" t="n">
        <v>0.24504</v>
      </c>
      <c r="D50" s="4" t="n">
        <f aca="false">1240/A50</f>
        <v>1.85074626865672</v>
      </c>
      <c r="E50" s="4" t="n">
        <v>0.24504</v>
      </c>
      <c r="F50" s="5" t="n">
        <f aca="false">E50*0.5/0.55</f>
        <v>0.222763636363636</v>
      </c>
      <c r="H50" s="4" t="n">
        <v>1.85074626865672</v>
      </c>
      <c r="I50" s="4" t="n">
        <v>0.24504</v>
      </c>
    </row>
    <row r="51" customFormat="false" ht="12.8" hidden="false" customHeight="false" outlineLevel="0" collapsed="false">
      <c r="A51" s="4" t="n">
        <v>680</v>
      </c>
      <c r="B51" s="4" t="n">
        <v>0.23265</v>
      </c>
      <c r="D51" s="4" t="n">
        <f aca="false">1240/A51</f>
        <v>1.82352941176471</v>
      </c>
      <c r="E51" s="4" t="n">
        <v>0.23265</v>
      </c>
      <c r="F51" s="5" t="n">
        <f aca="false">E51*0.5/0.55</f>
        <v>0.2115</v>
      </c>
      <c r="H51" s="4" t="n">
        <v>1.82352941176471</v>
      </c>
      <c r="I51" s="4" t="n">
        <v>0.23265</v>
      </c>
    </row>
    <row r="52" customFormat="false" ht="12.8" hidden="false" customHeight="false" outlineLevel="0" collapsed="false">
      <c r="A52" s="4" t="n">
        <v>690</v>
      </c>
      <c r="B52" s="4" t="n">
        <v>0.22026</v>
      </c>
      <c r="D52" s="4" t="n">
        <f aca="false">1240/A52</f>
        <v>1.79710144927536</v>
      </c>
      <c r="E52" s="4" t="n">
        <v>0.22026</v>
      </c>
      <c r="F52" s="5" t="n">
        <f aca="false">E52*0.5/0.55</f>
        <v>0.200236363636364</v>
      </c>
      <c r="H52" s="4" t="n">
        <v>1.79710144927536</v>
      </c>
      <c r="I52" s="4" t="n">
        <v>0.22026</v>
      </c>
    </row>
    <row r="53" customFormat="false" ht="12.8" hidden="false" customHeight="false" outlineLevel="0" collapsed="false">
      <c r="A53" s="4" t="n">
        <v>700</v>
      </c>
      <c r="B53" s="4" t="n">
        <v>0.20649</v>
      </c>
      <c r="D53" s="4" t="n">
        <f aca="false">1240/A53</f>
        <v>1.77142857142857</v>
      </c>
      <c r="E53" s="4" t="n">
        <v>0.20649</v>
      </c>
      <c r="F53" s="5" t="n">
        <f aca="false">E53*0.5/0.55</f>
        <v>0.187718181818182</v>
      </c>
      <c r="H53" s="4" t="n">
        <v>1.77142857142857</v>
      </c>
      <c r="I53" s="4" t="n">
        <v>0.20649</v>
      </c>
    </row>
    <row r="54" customFormat="false" ht="12.8" hidden="false" customHeight="false" outlineLevel="0" collapsed="false">
      <c r="A54" s="4" t="n">
        <v>710</v>
      </c>
      <c r="B54" s="4" t="n">
        <v>0.19823</v>
      </c>
      <c r="D54" s="4" t="n">
        <f aca="false">1240/A54</f>
        <v>1.74647887323944</v>
      </c>
      <c r="E54" s="4" t="n">
        <v>0.19823</v>
      </c>
      <c r="F54" s="5" t="n">
        <f aca="false">E54*0.5/0.55</f>
        <v>0.180209090909091</v>
      </c>
      <c r="H54" s="4" t="n">
        <v>1.74647887323944</v>
      </c>
      <c r="I54" s="4" t="n">
        <v>0.19823</v>
      </c>
    </row>
    <row r="55" customFormat="false" ht="12.8" hidden="false" customHeight="false" outlineLevel="0" collapsed="false">
      <c r="A55" s="4" t="n">
        <v>720</v>
      </c>
      <c r="B55" s="4" t="n">
        <v>0.18653</v>
      </c>
      <c r="D55" s="4" t="n">
        <f aca="false">1240/A55</f>
        <v>1.72222222222222</v>
      </c>
      <c r="E55" s="4" t="n">
        <v>0.18653</v>
      </c>
      <c r="F55" s="5" t="n">
        <f aca="false">E55*0.5/0.55</f>
        <v>0.169572727272727</v>
      </c>
      <c r="H55" s="4" t="n">
        <v>1.72222222222222</v>
      </c>
      <c r="I55" s="4" t="n">
        <v>0.18653</v>
      </c>
    </row>
    <row r="56" customFormat="false" ht="12.8" hidden="false" customHeight="false" outlineLevel="0" collapsed="false">
      <c r="A56" s="4" t="n">
        <v>730</v>
      </c>
      <c r="B56" s="4" t="n">
        <v>0.17621</v>
      </c>
      <c r="D56" s="4" t="n">
        <f aca="false">1240/A56</f>
        <v>1.6986301369863</v>
      </c>
      <c r="E56" s="4" t="n">
        <v>0.17621</v>
      </c>
      <c r="F56" s="5" t="n">
        <f aca="false">E56*0.5/0.55</f>
        <v>0.160190909090909</v>
      </c>
      <c r="H56" s="4" t="n">
        <v>1.6986301369863</v>
      </c>
      <c r="I56" s="4" t="n">
        <v>0.17621</v>
      </c>
    </row>
    <row r="57" customFormat="false" ht="12.8" hidden="false" customHeight="false" outlineLevel="0" collapsed="false">
      <c r="A57" s="4" t="n">
        <v>740</v>
      </c>
      <c r="B57" s="4" t="n">
        <v>0.16519</v>
      </c>
      <c r="D57" s="4" t="n">
        <f aca="false">1240/A57</f>
        <v>1.67567567567568</v>
      </c>
      <c r="E57" s="4" t="n">
        <v>0.16519</v>
      </c>
      <c r="F57" s="5" t="n">
        <f aca="false">E57*0.5/0.55</f>
        <v>0.150172727272727</v>
      </c>
      <c r="H57" s="4" t="n">
        <v>1.67567567567568</v>
      </c>
      <c r="I57" s="4" t="n">
        <v>0.16519</v>
      </c>
    </row>
    <row r="58" customFormat="false" ht="12.8" hidden="false" customHeight="false" outlineLevel="0" collapsed="false">
      <c r="A58" s="4" t="n">
        <v>750</v>
      </c>
      <c r="B58" s="4" t="n">
        <v>0.15556</v>
      </c>
      <c r="D58" s="4" t="n">
        <f aca="false">1240/A58</f>
        <v>1.65333333333333</v>
      </c>
      <c r="E58" s="4" t="n">
        <v>0.15556</v>
      </c>
      <c r="F58" s="5" t="n">
        <f aca="false">E58*0.5/0.55</f>
        <v>0.141418181818182</v>
      </c>
      <c r="H58" s="4" t="n">
        <v>1.65333333333333</v>
      </c>
      <c r="I58" s="4" t="n">
        <v>0.15556</v>
      </c>
    </row>
    <row r="59" customFormat="false" ht="12.8" hidden="false" customHeight="false" outlineLevel="0" collapsed="false">
      <c r="A59" s="4" t="n">
        <v>760</v>
      </c>
      <c r="B59" s="4" t="n">
        <v>0.1473</v>
      </c>
      <c r="D59" s="4" t="n">
        <f aca="false">1240/A59</f>
        <v>1.63157894736842</v>
      </c>
      <c r="E59" s="4" t="n">
        <v>0.1473</v>
      </c>
      <c r="F59" s="5" t="n">
        <f aca="false">E59*0.5/0.55</f>
        <v>0.133909090909091</v>
      </c>
      <c r="H59" s="4" t="n">
        <v>1.63157894736842</v>
      </c>
      <c r="I59" s="4" t="n">
        <v>0.1473</v>
      </c>
    </row>
    <row r="60" customFormat="false" ht="12.8" hidden="false" customHeight="false" outlineLevel="0" collapsed="false">
      <c r="A60" s="4" t="n">
        <v>770</v>
      </c>
      <c r="B60" s="4" t="n">
        <v>0.13766</v>
      </c>
      <c r="D60" s="4" t="n">
        <f aca="false">1240/A60</f>
        <v>1.61038961038961</v>
      </c>
      <c r="E60" s="4" t="n">
        <v>0.13766</v>
      </c>
      <c r="F60" s="5" t="n">
        <f aca="false">E60*0.5/0.55</f>
        <v>0.125145454545455</v>
      </c>
      <c r="H60" s="4" t="n">
        <v>1.61038961038961</v>
      </c>
      <c r="I60" s="4" t="n">
        <v>0.13766</v>
      </c>
    </row>
    <row r="61" customFormat="false" ht="12.8" hidden="false" customHeight="false" outlineLevel="0" collapsed="false">
      <c r="A61" s="4" t="n">
        <v>780</v>
      </c>
      <c r="B61" s="4" t="n">
        <v>0.12665</v>
      </c>
      <c r="D61" s="4" t="n">
        <f aca="false">1240/A61</f>
        <v>1.58974358974359</v>
      </c>
      <c r="E61" s="4" t="n">
        <v>0.12665</v>
      </c>
      <c r="F61" s="5" t="n">
        <f aca="false">E61*0.5/0.55</f>
        <v>0.115136363636364</v>
      </c>
      <c r="H61" s="4" t="n">
        <v>1.58974358974359</v>
      </c>
      <c r="I61" s="4" t="n">
        <v>0.12665</v>
      </c>
    </row>
    <row r="62" customFormat="false" ht="12.8" hidden="false" customHeight="false" outlineLevel="0" collapsed="false">
      <c r="A62" s="4" t="n">
        <v>790</v>
      </c>
      <c r="B62" s="4" t="n">
        <v>0.11977</v>
      </c>
      <c r="D62" s="4" t="n">
        <f aca="false">1240/A62</f>
        <v>1.56962025316456</v>
      </c>
      <c r="E62" s="4" t="n">
        <v>0.11977</v>
      </c>
      <c r="F62" s="5" t="n">
        <f aca="false">E62*0.5/0.55</f>
        <v>0.108881818181818</v>
      </c>
      <c r="H62" s="4" t="n">
        <v>1.56962025316456</v>
      </c>
      <c r="I62" s="4" t="n">
        <v>0.11977</v>
      </c>
    </row>
    <row r="63" customFormat="false" ht="12.8" hidden="false" customHeight="false" outlineLevel="0" collapsed="false">
      <c r="A63" s="4" t="n">
        <v>800</v>
      </c>
      <c r="B63" s="4" t="n">
        <v>0.11151</v>
      </c>
      <c r="D63" s="4" t="n">
        <f aca="false">1240/A63</f>
        <v>1.55</v>
      </c>
      <c r="E63" s="4" t="n">
        <v>0.11151</v>
      </c>
      <c r="F63" s="5" t="n">
        <f aca="false">E63*0.5/0.55</f>
        <v>0.101372727272727</v>
      </c>
      <c r="H63" s="4" t="n">
        <v>1.55</v>
      </c>
      <c r="I63" s="4" t="n">
        <v>0.11151</v>
      </c>
    </row>
    <row r="64" customFormat="false" ht="12.8" hidden="false" customHeight="false" outlineLevel="0" collapsed="false">
      <c r="A64" s="4" t="n">
        <v>810</v>
      </c>
      <c r="B64" s="4" t="n">
        <v>0.10462</v>
      </c>
      <c r="D64" s="4" t="n">
        <f aca="false">1240/A64</f>
        <v>1.53086419753086</v>
      </c>
      <c r="E64" s="4" t="n">
        <v>0.10462</v>
      </c>
      <c r="F64" s="5" t="n">
        <f aca="false">E64*0.5/0.55</f>
        <v>0.0951090909090909</v>
      </c>
      <c r="H64" s="4" t="n">
        <v>1.53086419753086</v>
      </c>
      <c r="I64" s="4" t="n">
        <v>0.10462</v>
      </c>
    </row>
    <row r="65" customFormat="false" ht="12.8" hidden="false" customHeight="false" outlineLevel="0" collapsed="false">
      <c r="A65" s="4" t="n">
        <v>820</v>
      </c>
      <c r="B65" s="4" t="n">
        <v>0.09912</v>
      </c>
      <c r="D65" s="4" t="n">
        <f aca="false">1240/A65</f>
        <v>1.51219512195122</v>
      </c>
      <c r="E65" s="4" t="n">
        <v>0.09912</v>
      </c>
      <c r="F65" s="5" t="n">
        <f aca="false">E65*0.5/0.55</f>
        <v>0.0901090909090909</v>
      </c>
      <c r="H65" s="4" t="n">
        <v>1.51219512195122</v>
      </c>
      <c r="I65" s="4" t="n">
        <v>0.09912</v>
      </c>
    </row>
    <row r="66" customFormat="false" ht="12.8" hidden="false" customHeight="false" outlineLevel="0" collapsed="false">
      <c r="A66" s="4" t="n">
        <v>830</v>
      </c>
      <c r="B66" s="4" t="n">
        <v>0.08948</v>
      </c>
      <c r="D66" s="4" t="n">
        <f aca="false">1240/A66</f>
        <v>1.49397590361446</v>
      </c>
      <c r="E66" s="4" t="n">
        <v>0.08948</v>
      </c>
      <c r="F66" s="5" t="n">
        <f aca="false">E66*0.5/0.55</f>
        <v>0.0813454545454545</v>
      </c>
      <c r="H66" s="4" t="n">
        <v>1.49397590361446</v>
      </c>
      <c r="I66" s="4" t="n">
        <v>0.08948</v>
      </c>
    </row>
    <row r="67" customFormat="false" ht="12.8" hidden="false" customHeight="false" outlineLevel="0" collapsed="false">
      <c r="A67" s="4" t="n">
        <v>840</v>
      </c>
      <c r="B67" s="4" t="n">
        <v>0.0826</v>
      </c>
      <c r="D67" s="4" t="n">
        <f aca="false">1240/A67</f>
        <v>1.47619047619048</v>
      </c>
      <c r="E67" s="4" t="n">
        <v>0.0826</v>
      </c>
      <c r="F67" s="5" t="n">
        <f aca="false">E67*0.5/0.55</f>
        <v>0.0750909090909091</v>
      </c>
      <c r="H67" s="4" t="n">
        <v>1.47619047619048</v>
      </c>
      <c r="I67" s="4" t="n">
        <v>0.0826</v>
      </c>
    </row>
    <row r="68" customFormat="false" ht="12.8" hidden="false" customHeight="false" outlineLevel="0" collapsed="false">
      <c r="A68" s="4" t="n">
        <v>850</v>
      </c>
      <c r="B68" s="4" t="n">
        <v>0.07709</v>
      </c>
      <c r="D68" s="4" t="n">
        <f aca="false">1240/A68</f>
        <v>1.45882352941176</v>
      </c>
      <c r="E68" s="4" t="n">
        <v>0.07709</v>
      </c>
      <c r="F68" s="5" t="n">
        <f aca="false">E68*0.5/0.55</f>
        <v>0.0700818181818182</v>
      </c>
      <c r="H68" s="4" t="n">
        <v>1.45882352941176</v>
      </c>
      <c r="I68" s="4" t="n">
        <v>0.07709</v>
      </c>
    </row>
    <row r="69" customFormat="false" ht="12.8" hidden="false" customHeight="false" outlineLevel="0" collapsed="false">
      <c r="A69" s="4" t="n">
        <v>860</v>
      </c>
      <c r="B69" s="4" t="n">
        <v>0.07021</v>
      </c>
      <c r="D69" s="4" t="n">
        <f aca="false">1240/A69</f>
        <v>1.44186046511628</v>
      </c>
      <c r="E69" s="4" t="n">
        <v>0.07021</v>
      </c>
      <c r="F69" s="5" t="n">
        <f aca="false">E69*0.5/0.55</f>
        <v>0.0638272727272727</v>
      </c>
      <c r="H69" s="4" t="n">
        <v>1.44186046511628</v>
      </c>
      <c r="I69" s="4" t="n">
        <v>0.07021</v>
      </c>
    </row>
    <row r="70" customFormat="false" ht="12.8" hidden="false" customHeight="false" outlineLevel="0" collapsed="false">
      <c r="A70" s="4" t="n">
        <v>870</v>
      </c>
      <c r="B70" s="4" t="n">
        <v>0.0647</v>
      </c>
      <c r="D70" s="4" t="n">
        <f aca="false">1240/A70</f>
        <v>1.42528735632184</v>
      </c>
      <c r="E70" s="4" t="n">
        <v>0.0647</v>
      </c>
      <c r="F70" s="5" t="n">
        <f aca="false">E70*0.5/0.55</f>
        <v>0.0588181818181818</v>
      </c>
      <c r="H70" s="4" t="n">
        <v>1.42528735632184</v>
      </c>
      <c r="I70" s="4" t="n">
        <v>0.0647</v>
      </c>
    </row>
    <row r="71" customFormat="false" ht="12.8" hidden="false" customHeight="false" outlineLevel="0" collapsed="false">
      <c r="A71" s="4" t="n">
        <v>880</v>
      </c>
      <c r="B71" s="4" t="n">
        <v>0.05919</v>
      </c>
      <c r="D71" s="4" t="n">
        <f aca="false">1240/A71</f>
        <v>1.40909090909091</v>
      </c>
      <c r="E71" s="4" t="n">
        <v>0.05919</v>
      </c>
      <c r="F71" s="5" t="n">
        <f aca="false">E71*0.5/0.55</f>
        <v>0.0538090909090909</v>
      </c>
      <c r="H71" s="4" t="n">
        <v>1.40909090909091</v>
      </c>
      <c r="I71" s="4" t="n">
        <v>0.05919</v>
      </c>
    </row>
    <row r="72" customFormat="false" ht="12.8" hidden="false" customHeight="false" outlineLevel="0" collapsed="false">
      <c r="A72" s="4" t="n">
        <v>890</v>
      </c>
      <c r="B72" s="4" t="n">
        <v>0.05231</v>
      </c>
      <c r="D72" s="4" t="n">
        <f aca="false">1240/A72</f>
        <v>1.39325842696629</v>
      </c>
      <c r="E72" s="4" t="n">
        <v>0.05231</v>
      </c>
      <c r="F72" s="5" t="n">
        <f aca="false">E72*0.5/0.55</f>
        <v>0.0475545454545455</v>
      </c>
      <c r="H72" s="4" t="n">
        <v>1.39325842696629</v>
      </c>
      <c r="I72" s="4" t="n">
        <v>0.05231</v>
      </c>
    </row>
    <row r="73" customFormat="false" ht="12.8" hidden="false" customHeight="false" outlineLevel="0" collapsed="false">
      <c r="A73" s="4" t="n">
        <v>900</v>
      </c>
      <c r="B73" s="4" t="n">
        <v>0.04818</v>
      </c>
      <c r="D73" s="4" t="n">
        <f aca="false">1240/A73</f>
        <v>1.37777777777778</v>
      </c>
      <c r="E73" s="4" t="n">
        <v>0.04818</v>
      </c>
      <c r="F73" s="5" t="n">
        <f aca="false">E73*0.5/0.55</f>
        <v>0.0438</v>
      </c>
      <c r="H73" s="4" t="n">
        <v>1.37777777777778</v>
      </c>
      <c r="I73" s="4" t="n">
        <v>0.04818</v>
      </c>
    </row>
    <row r="74" customFormat="false" ht="12.8" hidden="false" customHeight="false" outlineLevel="0" collapsed="false">
      <c r="A74" s="4" t="n">
        <v>910</v>
      </c>
      <c r="B74" s="4" t="n">
        <v>0.04266</v>
      </c>
      <c r="D74" s="4" t="n">
        <f aca="false">1240/A74</f>
        <v>1.36263736263736</v>
      </c>
      <c r="E74" s="4" t="n">
        <v>0.04266</v>
      </c>
      <c r="F74" s="5" t="n">
        <f aca="false">E74*0.5/0.55</f>
        <v>0.0387818181818182</v>
      </c>
      <c r="H74" s="4" t="n">
        <v>1.36263736263736</v>
      </c>
      <c r="I74" s="4" t="n">
        <v>0.04266</v>
      </c>
    </row>
    <row r="75" customFormat="false" ht="12.8" hidden="false" customHeight="false" outlineLevel="0" collapsed="false">
      <c r="A75" s="4" t="n">
        <v>920</v>
      </c>
      <c r="B75" s="4" t="n">
        <v>0.03782</v>
      </c>
      <c r="D75" s="4" t="n">
        <f aca="false">1240/A75</f>
        <v>1.34782608695652</v>
      </c>
      <c r="E75" s="4" t="n">
        <v>0.03782</v>
      </c>
      <c r="F75" s="5" t="n">
        <f aca="false">E75*0.5/0.55</f>
        <v>0.0343818181818182</v>
      </c>
      <c r="H75" s="4" t="n">
        <v>1.34782608695652</v>
      </c>
      <c r="I75" s="4" t="n">
        <v>0.03782</v>
      </c>
    </row>
    <row r="76" customFormat="false" ht="12.8" hidden="false" customHeight="false" outlineLevel="0" collapsed="false">
      <c r="A76" s="4" t="n">
        <v>930</v>
      </c>
      <c r="B76" s="4" t="n">
        <v>0.03317</v>
      </c>
      <c r="D76" s="4" t="n">
        <f aca="false">1240/A76</f>
        <v>1.33333333333333</v>
      </c>
      <c r="E76" s="4" t="n">
        <v>0.03317</v>
      </c>
      <c r="F76" s="5" t="n">
        <f aca="false">E76*0.5/0.55</f>
        <v>0.0301545454545455</v>
      </c>
      <c r="H76" s="4" t="n">
        <v>1.33333333333333</v>
      </c>
      <c r="I76" s="4" t="n">
        <v>0.03317</v>
      </c>
    </row>
    <row r="77" customFormat="false" ht="12.8" hidden="false" customHeight="false" outlineLevel="0" collapsed="false">
      <c r="A77" s="4" t="n">
        <v>940</v>
      </c>
      <c r="B77" s="4" t="n">
        <v>0.02872</v>
      </c>
      <c r="D77" s="4" t="n">
        <f aca="false">1240/A77</f>
        <v>1.31914893617021</v>
      </c>
      <c r="E77" s="4" t="n">
        <v>0.02872</v>
      </c>
      <c r="F77" s="5" t="n">
        <f aca="false">E77*0.5/0.55</f>
        <v>0.0261090909090909</v>
      </c>
      <c r="H77" s="4" t="n">
        <v>1.31914893617021</v>
      </c>
      <c r="I77" s="4" t="n">
        <v>0.02872</v>
      </c>
    </row>
    <row r="78" customFormat="false" ht="12.8" hidden="false" customHeight="false" outlineLevel="0" collapsed="false">
      <c r="A78" s="4" t="n">
        <v>950</v>
      </c>
      <c r="B78" s="4" t="n">
        <v>0.02445</v>
      </c>
      <c r="D78" s="4" t="n">
        <f aca="false">1240/A78</f>
        <v>1.30526315789474</v>
      </c>
      <c r="E78" s="4" t="n">
        <v>0.02445</v>
      </c>
      <c r="F78" s="5" t="n">
        <f aca="false">E78*0.5/0.55</f>
        <v>0.0222272727272727</v>
      </c>
      <c r="H78" s="4" t="n">
        <v>1.30526315789474</v>
      </c>
      <c r="I78" s="4" t="n">
        <v>0.02445</v>
      </c>
    </row>
    <row r="79" customFormat="false" ht="12.8" hidden="false" customHeight="false" outlineLevel="0" collapsed="false">
      <c r="A79" s="4" t="n">
        <v>960</v>
      </c>
      <c r="B79" s="4" t="n">
        <v>0.02036</v>
      </c>
      <c r="D79" s="4" t="n">
        <f aca="false">1240/A79</f>
        <v>1.29166666666667</v>
      </c>
      <c r="E79" s="4" t="n">
        <v>0.02036</v>
      </c>
      <c r="F79" s="5" t="n">
        <f aca="false">E79*0.5/0.55</f>
        <v>0.0185090909090909</v>
      </c>
      <c r="H79" s="4" t="n">
        <v>1.29166666666667</v>
      </c>
      <c r="I79" s="4" t="n">
        <v>0.02036</v>
      </c>
    </row>
    <row r="80" customFormat="false" ht="12.8" hidden="false" customHeight="false" outlineLevel="0" collapsed="false">
      <c r="A80" s="4" t="n">
        <v>970</v>
      </c>
      <c r="B80" s="4" t="n">
        <v>0.01643</v>
      </c>
      <c r="D80" s="4" t="n">
        <f aca="false">1240/A80</f>
        <v>1.27835051546392</v>
      </c>
      <c r="E80" s="4" t="n">
        <v>0.01643</v>
      </c>
      <c r="F80" s="5" t="n">
        <f aca="false">E80*0.5/0.55</f>
        <v>0.0149363636363636</v>
      </c>
      <c r="H80" s="4" t="n">
        <v>1.27835051546392</v>
      </c>
      <c r="I80" s="4" t="n">
        <v>0.01643</v>
      </c>
    </row>
    <row r="81" customFormat="false" ht="12.8" hidden="false" customHeight="false" outlineLevel="0" collapsed="false">
      <c r="A81" s="4" t="n">
        <v>980</v>
      </c>
      <c r="B81" s="4" t="n">
        <v>0.01267</v>
      </c>
      <c r="D81" s="4" t="n">
        <f aca="false">1240/A81</f>
        <v>1.26530612244898</v>
      </c>
      <c r="E81" s="4" t="n">
        <v>0.01267</v>
      </c>
      <c r="F81" s="5" t="n">
        <f aca="false">E81*0.5/0.55</f>
        <v>0.0115181818181818</v>
      </c>
      <c r="H81" s="4" t="n">
        <v>1.26530612244898</v>
      </c>
      <c r="I81" s="4" t="n">
        <v>0.01267</v>
      </c>
    </row>
    <row r="82" customFormat="false" ht="12.8" hidden="false" customHeight="false" outlineLevel="0" collapsed="false">
      <c r="A82" s="4" t="n">
        <v>990</v>
      </c>
      <c r="B82" s="4" t="n">
        <v>0.00906</v>
      </c>
      <c r="D82" s="4" t="n">
        <f aca="false">1240/A82</f>
        <v>1.25252525252525</v>
      </c>
      <c r="E82" s="4" t="n">
        <v>0.00906</v>
      </c>
      <c r="F82" s="5" t="n">
        <f aca="false">E82*0.5/0.55</f>
        <v>0.00823636363636363</v>
      </c>
      <c r="H82" s="4" t="n">
        <v>1.25252525252525</v>
      </c>
      <c r="I82" s="4" t="n">
        <v>0.00906</v>
      </c>
    </row>
    <row r="83" customFormat="false" ht="12.8" hidden="false" customHeight="false" outlineLevel="0" collapsed="false">
      <c r="A83" s="4" t="n">
        <v>1000</v>
      </c>
      <c r="B83" s="4" t="n">
        <v>0.0056</v>
      </c>
      <c r="D83" s="4" t="n">
        <f aca="false">1240/A83</f>
        <v>1.24</v>
      </c>
      <c r="E83" s="4" t="n">
        <v>0.0056</v>
      </c>
      <c r="F83" s="5" t="n">
        <f aca="false">E83*0.5/0.55</f>
        <v>0.00509090909090909</v>
      </c>
      <c r="H83" s="4" t="n">
        <v>1.24</v>
      </c>
      <c r="I83" s="4" t="n">
        <v>0.0056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0" activeCellId="0" sqref="G10"/>
    </sheetView>
  </sheetViews>
  <sheetFormatPr defaultRowHeight="14.4" zeroHeight="false" outlineLevelRow="0" outlineLevelCol="0"/>
  <cols>
    <col collapsed="false" customWidth="true" hidden="false" outlineLevel="0" max="1025" min="1" style="0" width="8.67"/>
  </cols>
  <sheetData>
    <row r="1" customFormat="false" ht="14.4" hidden="false" customHeight="false" outlineLevel="0" collapsed="false">
      <c r="A1" s="0" t="s">
        <v>16</v>
      </c>
      <c r="B1" s="0" t="s">
        <v>17</v>
      </c>
      <c r="C1" s="0" t="s">
        <v>18</v>
      </c>
    </row>
    <row r="2" customFormat="false" ht="14.4" hidden="false" customHeight="false" outlineLevel="0" collapsed="false">
      <c r="A2" s="0" t="n">
        <v>150</v>
      </c>
      <c r="B2" s="2" t="n">
        <f aca="false">1240/A2</f>
        <v>8.26666666666667</v>
      </c>
      <c r="C2" s="2" t="n">
        <v>0</v>
      </c>
    </row>
    <row r="3" customFormat="false" ht="14.4" hidden="false" customHeight="false" outlineLevel="0" collapsed="false">
      <c r="A3" s="0" t="n">
        <v>160</v>
      </c>
      <c r="B3" s="2" t="n">
        <f aca="false">1240/A3</f>
        <v>7.75</v>
      </c>
      <c r="C3" s="2" t="n">
        <v>0.02181</v>
      </c>
    </row>
    <row r="4" customFormat="false" ht="14.4" hidden="false" customHeight="false" outlineLevel="0" collapsed="false">
      <c r="A4" s="0" t="n">
        <v>170</v>
      </c>
      <c r="B4" s="2" t="n">
        <f aca="false">1240/A4</f>
        <v>7.29411764705882</v>
      </c>
      <c r="C4" s="2" t="n">
        <v>0.06853</v>
      </c>
    </row>
    <row r="5" customFormat="false" ht="14.4" hidden="false" customHeight="false" outlineLevel="0" collapsed="false">
      <c r="A5" s="0" t="n">
        <v>180</v>
      </c>
      <c r="B5" s="2" t="n">
        <f aca="false">1240/A5</f>
        <v>6.88888888888889</v>
      </c>
      <c r="C5" s="2" t="n">
        <v>0.13973</v>
      </c>
    </row>
    <row r="6" customFormat="false" ht="14.4" hidden="false" customHeight="false" outlineLevel="0" collapsed="false">
      <c r="A6" s="0" t="n">
        <v>190</v>
      </c>
      <c r="B6" s="2" t="n">
        <f aca="false">1240/A6</f>
        <v>6.52631578947368</v>
      </c>
      <c r="C6" s="2" t="n">
        <v>0.19313</v>
      </c>
    </row>
    <row r="7" customFormat="false" ht="14.4" hidden="false" customHeight="false" outlineLevel="0" collapsed="false">
      <c r="A7" s="0" t="n">
        <v>200</v>
      </c>
      <c r="B7" s="2" t="n">
        <f aca="false">1240/A7</f>
        <v>6.2</v>
      </c>
      <c r="C7" s="2" t="n">
        <v>0.20648</v>
      </c>
    </row>
    <row r="8" customFormat="false" ht="14.4" hidden="false" customHeight="false" outlineLevel="0" collapsed="false">
      <c r="A8" s="0" t="n">
        <v>210</v>
      </c>
      <c r="B8" s="2" t="n">
        <f aca="false">1240/A8</f>
        <v>5.90476190476191</v>
      </c>
      <c r="C8" s="2" t="n">
        <v>0.21538</v>
      </c>
    </row>
    <row r="9" customFormat="false" ht="14.4" hidden="false" customHeight="false" outlineLevel="0" collapsed="false">
      <c r="A9" s="0" t="n">
        <v>220</v>
      </c>
      <c r="B9" s="2" t="n">
        <f aca="false">1240/A9</f>
        <v>5.63636363636364</v>
      </c>
      <c r="C9" s="2" t="n">
        <v>0.2225</v>
      </c>
    </row>
    <row r="10" customFormat="false" ht="14.4" hidden="false" customHeight="false" outlineLevel="0" collapsed="false">
      <c r="A10" s="0" t="n">
        <v>230</v>
      </c>
      <c r="B10" s="2" t="n">
        <f aca="false">1240/A10</f>
        <v>5.39130434782609</v>
      </c>
      <c r="C10" s="2" t="n">
        <v>0.23941</v>
      </c>
    </row>
    <row r="11" customFormat="false" ht="14.4" hidden="false" customHeight="false" outlineLevel="0" collapsed="false">
      <c r="A11" s="0" t="n">
        <v>240</v>
      </c>
      <c r="B11" s="2" t="n">
        <f aca="false">1240/A11</f>
        <v>5.16666666666667</v>
      </c>
      <c r="C11" s="2" t="n">
        <v>0.25276</v>
      </c>
    </row>
    <row r="12" customFormat="false" ht="14.4" hidden="false" customHeight="false" outlineLevel="0" collapsed="false">
      <c r="A12" s="0" t="n">
        <v>250</v>
      </c>
      <c r="B12" s="2" t="n">
        <f aca="false">1240/A12</f>
        <v>4.96</v>
      </c>
      <c r="C12" s="2" t="n">
        <v>0.26789</v>
      </c>
    </row>
    <row r="13" customFormat="false" ht="14.4" hidden="false" customHeight="false" outlineLevel="0" collapsed="false">
      <c r="A13" s="0" t="n">
        <v>260</v>
      </c>
      <c r="B13" s="2" t="n">
        <f aca="false">1240/A13</f>
        <v>4.76923076923077</v>
      </c>
      <c r="C13" s="2" t="n">
        <v>0.29726</v>
      </c>
    </row>
    <row r="14" customFormat="false" ht="14.4" hidden="false" customHeight="false" outlineLevel="0" collapsed="false">
      <c r="A14" s="0" t="n">
        <v>280</v>
      </c>
      <c r="B14" s="2" t="n">
        <f aca="false">1240/A14</f>
        <v>4.42857142857143</v>
      </c>
      <c r="C14" s="2" t="n">
        <v>0.34532</v>
      </c>
    </row>
    <row r="15" customFormat="false" ht="14.4" hidden="false" customHeight="false" outlineLevel="0" collapsed="false">
      <c r="A15" s="0" t="n">
        <v>300</v>
      </c>
      <c r="B15" s="2" t="n">
        <f aca="false">1240/A15</f>
        <v>4.13333333333333</v>
      </c>
      <c r="C15" s="2" t="n">
        <v>0.37024</v>
      </c>
    </row>
    <row r="16" customFormat="false" ht="14.4" hidden="false" customHeight="false" outlineLevel="0" collapsed="false">
      <c r="A16" s="0" t="n">
        <v>320.18692</v>
      </c>
      <c r="B16" s="2" t="n">
        <f aca="false">1240/A16</f>
        <v>3.87273783701096</v>
      </c>
      <c r="C16" s="2" t="n">
        <v>0.38886</v>
      </c>
    </row>
    <row r="17" customFormat="false" ht="14.4" hidden="false" customHeight="false" outlineLevel="0" collapsed="false">
      <c r="A17" s="0" t="n">
        <v>340.37383</v>
      </c>
      <c r="B17" s="2" t="n">
        <f aca="false">1240/A17</f>
        <v>3.64305328644097</v>
      </c>
      <c r="C17" s="2" t="n">
        <v>0.38602</v>
      </c>
    </row>
    <row r="18" customFormat="false" ht="14.4" hidden="false" customHeight="false" outlineLevel="0" collapsed="false">
      <c r="A18" s="0" t="n">
        <v>360</v>
      </c>
      <c r="B18" s="2" t="n">
        <f aca="false">1240/A18</f>
        <v>3.44444444444444</v>
      </c>
      <c r="C18" s="2" t="n">
        <v>0.37843</v>
      </c>
    </row>
    <row r="19" customFormat="false" ht="14.4" hidden="false" customHeight="false" outlineLevel="0" collapsed="false">
      <c r="A19" s="0" t="n">
        <v>380.18692</v>
      </c>
      <c r="B19" s="2" t="n">
        <f aca="false">1240/A19</f>
        <v>3.26155355370984</v>
      </c>
      <c r="C19" s="2" t="n">
        <v>0.36515</v>
      </c>
    </row>
    <row r="20" customFormat="false" ht="14.4" hidden="false" customHeight="false" outlineLevel="0" collapsed="false">
      <c r="A20" s="0" t="n">
        <v>399.81308</v>
      </c>
      <c r="B20" s="2" t="n">
        <f aca="false">1240/A20</f>
        <v>3.10144930726128</v>
      </c>
      <c r="C20" s="2" t="n">
        <v>0.35187</v>
      </c>
    </row>
    <row r="21" customFormat="false" ht="14.4" hidden="false" customHeight="false" outlineLevel="0" collapsed="false">
      <c r="A21" s="0" t="n">
        <v>420</v>
      </c>
      <c r="B21" s="2" t="n">
        <f aca="false">1240/A21</f>
        <v>2.95238095238095</v>
      </c>
      <c r="C21" s="2" t="n">
        <v>0.3329</v>
      </c>
    </row>
    <row r="22" customFormat="false" ht="14.4" hidden="false" customHeight="false" outlineLevel="0" collapsed="false">
      <c r="A22" s="0" t="n">
        <v>440.18692</v>
      </c>
      <c r="B22" s="2" t="n">
        <f aca="false">1240/A22</f>
        <v>2.81698511168846</v>
      </c>
      <c r="C22" s="2" t="n">
        <v>0.3035</v>
      </c>
    </row>
    <row r="23" customFormat="false" ht="14.4" hidden="false" customHeight="false" outlineLevel="0" collapsed="false">
      <c r="A23" s="0" t="n">
        <v>460.37383</v>
      </c>
      <c r="B23" s="2" t="n">
        <f aca="false">1240/A23</f>
        <v>2.69346326658055</v>
      </c>
      <c r="C23" s="2" t="n">
        <v>0.27125</v>
      </c>
    </row>
    <row r="24" customFormat="false" ht="14.4" hidden="false" customHeight="false" outlineLevel="0" collapsed="false">
      <c r="A24" s="0" t="n">
        <v>480.56075</v>
      </c>
      <c r="B24" s="2" t="n">
        <f aca="false">1240/A24</f>
        <v>2.58031892950059</v>
      </c>
      <c r="C24" s="2" t="n">
        <v>0.23996</v>
      </c>
    </row>
    <row r="25" customFormat="false" ht="14.4" hidden="false" customHeight="false" outlineLevel="0" collapsed="false">
      <c r="A25" s="0" t="n">
        <v>500.18692</v>
      </c>
      <c r="B25" s="2" t="n">
        <f aca="false">1240/A25</f>
        <v>2.47907322326621</v>
      </c>
      <c r="C25" s="2" t="n">
        <v>0.2134</v>
      </c>
    </row>
    <row r="26" customFormat="false" ht="14.4" hidden="false" customHeight="false" outlineLevel="0" collapsed="false">
      <c r="A26" s="0" t="n">
        <v>520.37383</v>
      </c>
      <c r="B26" s="2" t="n">
        <f aca="false">1240/A26</f>
        <v>2.38290230698189</v>
      </c>
      <c r="C26" s="2" t="n">
        <v>0.17736</v>
      </c>
    </row>
    <row r="27" customFormat="false" ht="14.4" hidden="false" customHeight="false" outlineLevel="0" collapsed="false">
      <c r="A27" s="0" t="n">
        <v>540</v>
      </c>
      <c r="B27" s="2" t="n">
        <f aca="false">1240/A27</f>
        <v>2.2962962962963</v>
      </c>
      <c r="C27" s="2" t="n">
        <v>0.14132</v>
      </c>
    </row>
    <row r="28" customFormat="false" ht="14.4" hidden="false" customHeight="false" outlineLevel="0" collapsed="false">
      <c r="A28" s="0" t="n">
        <v>560.18692</v>
      </c>
      <c r="B28" s="2" t="n">
        <f aca="false">1240/A28</f>
        <v>2.21354686396462</v>
      </c>
      <c r="C28" s="2" t="n">
        <v>0.0939</v>
      </c>
    </row>
    <row r="29" customFormat="false" ht="14.4" hidden="false" customHeight="false" outlineLevel="0" collapsed="false">
      <c r="A29" s="0" t="n">
        <v>581.49533</v>
      </c>
      <c r="B29" s="2" t="n">
        <f aca="false">1240/A29</f>
        <v>2.13243329056486</v>
      </c>
      <c r="C29" s="2" t="n">
        <v>0.06544</v>
      </c>
    </row>
    <row r="30" customFormat="false" ht="14.4" hidden="false" customHeight="false" outlineLevel="0" collapsed="false">
      <c r="A30" s="0" t="n">
        <v>601.1215</v>
      </c>
      <c r="B30" s="2" t="n">
        <f aca="false">1240/A30</f>
        <v>2.0628109292381</v>
      </c>
      <c r="C30" s="2" t="n">
        <v>0.04458</v>
      </c>
    </row>
    <row r="31" customFormat="false" ht="14.4" hidden="false" customHeight="false" outlineLevel="0" collapsed="false">
      <c r="A31" s="0" t="n">
        <v>620</v>
      </c>
      <c r="B31" s="2" t="n">
        <f aca="false">1240/A31</f>
        <v>2</v>
      </c>
      <c r="C31" s="2" t="n">
        <v>0.02593</v>
      </c>
    </row>
    <row r="32" customFormat="false" ht="14.4" hidden="false" customHeight="false" outlineLevel="0" collapsed="false">
      <c r="A32" s="0" t="n">
        <v>640</v>
      </c>
      <c r="B32" s="2" t="n">
        <f aca="false">1240/A32</f>
        <v>1.9375</v>
      </c>
      <c r="C32" s="2" t="n">
        <v>0.01267</v>
      </c>
    </row>
    <row r="33" customFormat="false" ht="14.4" hidden="false" customHeight="false" outlineLevel="0" collapsed="false">
      <c r="A33" s="0" t="n">
        <v>660</v>
      </c>
      <c r="B33" s="2" t="n">
        <f aca="false">1240/A33</f>
        <v>1.87878787878788</v>
      </c>
      <c r="C33" s="2" t="n">
        <v>0.00526</v>
      </c>
    </row>
    <row r="34" customFormat="false" ht="14.4" hidden="false" customHeight="false" outlineLevel="0" collapsed="false">
      <c r="A34" s="0" t="n">
        <v>680</v>
      </c>
      <c r="B34" s="2" t="n">
        <f aca="false">1240/A34</f>
        <v>1.82352941176471</v>
      </c>
      <c r="C34" s="2" t="n">
        <v>0.000932129</v>
      </c>
    </row>
    <row r="35" customFormat="false" ht="14.4" hidden="false" customHeight="false" outlineLevel="0" collapsed="false">
      <c r="A35" s="0" t="n">
        <v>700</v>
      </c>
      <c r="B35" s="2" t="n">
        <f aca="false">1240/A35</f>
        <v>1.77142857142857</v>
      </c>
      <c r="C35" s="2" t="n">
        <v>0</v>
      </c>
    </row>
    <row r="36" customFormat="false" ht="14.4" hidden="false" customHeight="false" outlineLevel="0" collapsed="false">
      <c r="A36" s="0" t="n">
        <v>720</v>
      </c>
      <c r="B36" s="2" t="n">
        <f aca="false">1240/A36</f>
        <v>1.72222222222222</v>
      </c>
      <c r="C36" s="2" t="n">
        <v>0</v>
      </c>
    </row>
    <row r="37" customFormat="false" ht="14.4" hidden="false" customHeight="false" outlineLevel="0" collapsed="false">
      <c r="A37" s="0" t="n">
        <v>740</v>
      </c>
      <c r="B37" s="2" t="n">
        <f aca="false">1240/A37</f>
        <v>1.67567567567568</v>
      </c>
      <c r="C37" s="2" t="n">
        <v>0</v>
      </c>
    </row>
    <row r="38" customFormat="false" ht="14.4" hidden="false" customHeight="false" outlineLevel="0" collapsed="false">
      <c r="A38" s="0" t="n">
        <v>750</v>
      </c>
      <c r="B38" s="2" t="n">
        <f aca="false">1240/A38</f>
        <v>1.65333333333333</v>
      </c>
      <c r="C38" s="2" t="n">
        <v>0</v>
      </c>
    </row>
    <row r="39" customFormat="false" ht="14.4" hidden="false" customHeight="false" outlineLevel="0" collapsed="false">
      <c r="A39" s="0" t="n">
        <v>800</v>
      </c>
      <c r="B39" s="2" t="n">
        <f aca="false">1240/A39</f>
        <v>1.55</v>
      </c>
      <c r="C39" s="2" t="n">
        <v>0</v>
      </c>
    </row>
    <row r="40" customFormat="false" ht="14.4" hidden="false" customHeight="false" outlineLevel="0" collapsed="false">
      <c r="A40" s="0" t="n">
        <v>900</v>
      </c>
      <c r="B40" s="2" t="n">
        <f aca="false">1240/A40</f>
        <v>1.37777777777778</v>
      </c>
      <c r="C40" s="2" t="n">
        <v>0</v>
      </c>
    </row>
    <row r="41" customFormat="false" ht="14.4" hidden="false" customHeight="false" outlineLevel="0" collapsed="false">
      <c r="A41" s="0" t="n">
        <v>1000</v>
      </c>
      <c r="B41" s="2" t="n">
        <f aca="false">1240/A41</f>
        <v>1.24</v>
      </c>
      <c r="C41" s="2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578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en-US</dc:language>
  <cp:lastModifiedBy/>
  <dcterms:modified xsi:type="dcterms:W3CDTF">2023-01-27T21:14:32Z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