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b7a62af9f20e9724/Bureau/Blocus-Juin/Math1/BINV1090-Math1_Examen_Janvier2023_Vague2/"/>
    </mc:Choice>
  </mc:AlternateContent>
  <xr:revisionPtr revIDLastSave="62" documentId="13_ncr:1_{A93F4155-2071-4673-B681-CD1D7FDDDC1A}" xr6:coauthVersionLast="47" xr6:coauthVersionMax="47" xr10:uidLastSave="{592DFCC9-F182-49A5-AB61-D2A878D84987}"/>
  <bookViews>
    <workbookView xWindow="12800" yWindow="0" windowWidth="12800" windowHeight="154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1" l="1"/>
  <c r="K13" i="1" s="1"/>
  <c r="N13" i="1" s="1"/>
  <c r="O12" i="1"/>
  <c r="N12" i="1"/>
  <c r="M12" i="1"/>
  <c r="L12" i="1"/>
  <c r="K12" i="1"/>
  <c r="Q11" i="1"/>
  <c r="O11" i="1"/>
  <c r="P11" i="1"/>
  <c r="N11" i="1"/>
  <c r="M11" i="1"/>
  <c r="L11" i="1"/>
  <c r="K11" i="1"/>
  <c r="R7" i="1"/>
  <c r="C6" i="1"/>
  <c r="B7" i="1"/>
  <c r="C7" i="1" s="1"/>
  <c r="L13" i="1" l="1"/>
  <c r="O13" i="1" s="1"/>
  <c r="Q12" i="1"/>
  <c r="B8" i="1"/>
  <c r="C8" i="1" s="1"/>
  <c r="M13" i="1" l="1"/>
  <c r="P13" i="1" s="1"/>
  <c r="L14" i="1" s="1"/>
  <c r="Q13" i="1"/>
  <c r="B9" i="1"/>
  <c r="C9" i="1" s="1"/>
  <c r="K14" i="1" l="1"/>
  <c r="N14" i="1" s="1"/>
  <c r="Q14" i="1"/>
  <c r="O14" i="1"/>
  <c r="M14" i="1"/>
  <c r="P14" i="1" s="1"/>
  <c r="B10" i="1"/>
  <c r="C10" i="1" s="1"/>
  <c r="K15" i="1" l="1"/>
  <c r="N15" i="1" s="1"/>
  <c r="L15" i="1"/>
  <c r="B11" i="1"/>
  <c r="C11" i="1" s="1"/>
  <c r="Q15" i="1" l="1"/>
  <c r="O15" i="1"/>
  <c r="M15" i="1"/>
  <c r="P15" i="1" s="1"/>
  <c r="B12" i="1"/>
  <c r="C12" i="1" s="1"/>
  <c r="K16" i="1" l="1"/>
  <c r="N16" i="1" s="1"/>
  <c r="L16" i="1"/>
  <c r="B13" i="1"/>
  <c r="C13" i="1" s="1"/>
  <c r="Q16" i="1" l="1"/>
  <c r="O16" i="1"/>
  <c r="M16" i="1"/>
  <c r="P16" i="1" s="1"/>
  <c r="B14" i="1"/>
  <c r="C14" i="1" s="1"/>
  <c r="K17" i="1" l="1"/>
  <c r="N17" i="1" s="1"/>
  <c r="L17" i="1"/>
  <c r="B15" i="1"/>
  <c r="C15" i="1" s="1"/>
  <c r="Q17" i="1" l="1"/>
  <c r="O17" i="1"/>
  <c r="M17" i="1"/>
  <c r="P17" i="1" s="1"/>
  <c r="B16" i="1"/>
  <c r="C16" i="1" s="1"/>
  <c r="K18" i="1" l="1"/>
  <c r="N18" i="1" s="1"/>
  <c r="L18" i="1"/>
  <c r="C17" i="1"/>
  <c r="Q18" i="1" l="1"/>
  <c r="O18" i="1"/>
  <c r="M18" i="1"/>
  <c r="P18" i="1" s="1"/>
  <c r="B18" i="1"/>
  <c r="C18" i="1" s="1"/>
  <c r="L19" i="1" l="1"/>
  <c r="O19" i="1" s="1"/>
  <c r="K19" i="1"/>
  <c r="B19" i="1"/>
  <c r="C19" i="1" s="1"/>
  <c r="M19" i="1" l="1"/>
  <c r="P19" i="1" s="1"/>
  <c r="N19" i="1"/>
  <c r="L20" i="1"/>
  <c r="O20" i="1" s="1"/>
  <c r="K20" i="1"/>
  <c r="Q19" i="1"/>
  <c r="B20" i="1"/>
  <c r="C20" i="1" s="1"/>
  <c r="M20" i="1" l="1"/>
  <c r="P20" i="1" s="1"/>
  <c r="N20" i="1"/>
  <c r="K21" i="1" s="1"/>
  <c r="N21" i="1" s="1"/>
  <c r="L21" i="1"/>
  <c r="O21" i="1" s="1"/>
  <c r="Q20" i="1"/>
  <c r="B21" i="1"/>
  <c r="C21" i="1" s="1"/>
  <c r="B22" i="1"/>
  <c r="C22" i="1" s="1"/>
  <c r="Q21" i="1" l="1"/>
  <c r="M21" i="1"/>
  <c r="P21" i="1" s="1"/>
  <c r="B23" i="1"/>
  <c r="C23" i="1" s="1"/>
  <c r="L22" i="1" l="1"/>
  <c r="O22" i="1" s="1"/>
  <c r="K22" i="1"/>
  <c r="B24" i="1"/>
  <c r="C24" i="1" s="1"/>
  <c r="M22" i="1" l="1"/>
  <c r="P22" i="1" s="1"/>
  <c r="N22" i="1"/>
  <c r="Q22" i="1"/>
  <c r="B25" i="1"/>
  <c r="C25" i="1" s="1"/>
  <c r="B26" i="1" l="1"/>
  <c r="C26" i="1" s="1"/>
  <c r="B27" i="1" l="1"/>
  <c r="C27" i="1" s="1"/>
  <c r="B28" i="1" l="1"/>
  <c r="C28" i="1" s="1"/>
  <c r="B29" i="1" l="1"/>
  <c r="C29" i="1" s="1"/>
  <c r="B30" i="1" l="1"/>
  <c r="C30" i="1" s="1"/>
</calcChain>
</file>

<file path=xl/sharedStrings.xml><?xml version="1.0" encoding="utf-8"?>
<sst xmlns="http://schemas.openxmlformats.org/spreadsheetml/2006/main" count="22" uniqueCount="21">
  <si>
    <t>x</t>
  </si>
  <si>
    <t>f(x)</t>
  </si>
  <si>
    <t>[</t>
  </si>
  <si>
    <t>]</t>
  </si>
  <si>
    <t>sur [a,b] =</t>
  </si>
  <si>
    <t>Nombre de décimales exactes :</t>
  </si>
  <si>
    <t xml:space="preserve">d = </t>
  </si>
  <si>
    <t xml:space="preserve">Nombre d'étapes : </t>
  </si>
  <si>
    <t xml:space="preserve">n = </t>
  </si>
  <si>
    <t>Etape</t>
  </si>
  <si>
    <t>;</t>
  </si>
  <si>
    <t>Méthode de la bissection</t>
  </si>
  <si>
    <r>
      <t>E</t>
    </r>
    <r>
      <rPr>
        <b/>
        <vertAlign val="subscript"/>
        <sz val="11"/>
        <color theme="1"/>
        <rFont val="Calibri"/>
        <family val="2"/>
        <scheme val="minor"/>
      </rPr>
      <t>n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</si>
  <si>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n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</si>
  <si>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n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</si>
  <si>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n</t>
    </r>
  </si>
  <si>
    <r>
      <t>f(a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)</t>
    </r>
  </si>
  <si>
    <r>
      <t>f(b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)</t>
    </r>
  </si>
  <si>
    <r>
      <t>f(x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)</t>
    </r>
  </si>
  <si>
    <t>=</t>
  </si>
  <si>
    <t>f(x)=-4x³-6x²+1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</si>
</sst>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11" xfId="0" applyBorder="1"/>
    <xf numFmtId="0" fontId="0" fillId="0" borderId="5" xfId="0" applyBorder="1"/>
    <xf numFmtId="0" fontId="0" fillId="0" borderId="12" xfId="0" applyBorder="1"/>
    <xf numFmtId="0" fontId="2" fillId="0" borderId="0" xfId="0" applyFont="1"/>
    <xf numFmtId="0" fontId="3" fillId="0" borderId="0" xfId="0" applyFont="1"/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Feuil1!$C$5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Feuil1!$B$6:$B$30</c:f>
              <c:numCache>
                <c:formatCode>General</c:formatCode>
                <c:ptCount val="25"/>
                <c:pt idx="0">
                  <c:v>-2.2000000000000002</c:v>
                </c:pt>
                <c:pt idx="1">
                  <c:v>-2</c:v>
                </c:pt>
                <c:pt idx="2">
                  <c:v>-1.8</c:v>
                </c:pt>
                <c:pt idx="3">
                  <c:v>-1.6</c:v>
                </c:pt>
                <c:pt idx="4">
                  <c:v>-1.4000000000000001</c:v>
                </c:pt>
                <c:pt idx="5">
                  <c:v>-1.2000000000000002</c:v>
                </c:pt>
                <c:pt idx="6">
                  <c:v>-1.0000000000000002</c:v>
                </c:pt>
                <c:pt idx="7">
                  <c:v>-0.80000000000000027</c:v>
                </c:pt>
                <c:pt idx="8">
                  <c:v>-0.60000000000000031</c:v>
                </c:pt>
                <c:pt idx="9">
                  <c:v>-0.4000000000000003</c:v>
                </c:pt>
                <c:pt idx="10">
                  <c:v>-0.20000000000000029</c:v>
                </c:pt>
                <c:pt idx="11">
                  <c:v>0</c:v>
                </c:pt>
                <c:pt idx="12">
                  <c:v>0.2</c:v>
                </c:pt>
                <c:pt idx="13">
                  <c:v>0.4</c:v>
                </c:pt>
                <c:pt idx="14">
                  <c:v>0.60000000000000009</c:v>
                </c:pt>
                <c:pt idx="15">
                  <c:v>0.8</c:v>
                </c:pt>
                <c:pt idx="16">
                  <c:v>1</c:v>
                </c:pt>
                <c:pt idx="17">
                  <c:v>1.2</c:v>
                </c:pt>
                <c:pt idx="18">
                  <c:v>1.4</c:v>
                </c:pt>
                <c:pt idx="19">
                  <c:v>1.5999999999999999</c:v>
                </c:pt>
                <c:pt idx="20">
                  <c:v>1.7999999999999998</c:v>
                </c:pt>
                <c:pt idx="21">
                  <c:v>1.9999999999999998</c:v>
                </c:pt>
                <c:pt idx="22">
                  <c:v>2.1999999999999997</c:v>
                </c:pt>
                <c:pt idx="23">
                  <c:v>2.4</c:v>
                </c:pt>
                <c:pt idx="24">
                  <c:v>2.6</c:v>
                </c:pt>
              </c:numCache>
            </c:numRef>
          </c:xVal>
          <c:yVal>
            <c:numRef>
              <c:f>Feuil1!$C$6:$C$30</c:f>
              <c:numCache>
                <c:formatCode>General</c:formatCode>
                <c:ptCount val="25"/>
                <c:pt idx="0">
                  <c:v>14.552000000000007</c:v>
                </c:pt>
                <c:pt idx="1">
                  <c:v>9</c:v>
                </c:pt>
                <c:pt idx="2">
                  <c:v>4.8880000000000017</c:v>
                </c:pt>
                <c:pt idx="3">
                  <c:v>2.0240000000000009</c:v>
                </c:pt>
                <c:pt idx="4">
                  <c:v>0.21600000000000108</c:v>
                </c:pt>
                <c:pt idx="5">
                  <c:v>-0.72799999999999976</c:v>
                </c:pt>
                <c:pt idx="6">
                  <c:v>-1</c:v>
                </c:pt>
                <c:pt idx="7">
                  <c:v>-0.79200000000000026</c:v>
                </c:pt>
                <c:pt idx="8">
                  <c:v>-0.29600000000000115</c:v>
                </c:pt>
                <c:pt idx="9">
                  <c:v>0.29599999999999915</c:v>
                </c:pt>
                <c:pt idx="10">
                  <c:v>0.79199999999999937</c:v>
                </c:pt>
                <c:pt idx="11">
                  <c:v>1</c:v>
                </c:pt>
                <c:pt idx="12">
                  <c:v>0.72799999999999998</c:v>
                </c:pt>
                <c:pt idx="13">
                  <c:v>-0.21600000000000019</c:v>
                </c:pt>
                <c:pt idx="14">
                  <c:v>-2.0240000000000009</c:v>
                </c:pt>
                <c:pt idx="15">
                  <c:v>-4.8880000000000017</c:v>
                </c:pt>
                <c:pt idx="16">
                  <c:v>-9</c:v>
                </c:pt>
                <c:pt idx="17">
                  <c:v>-14.552</c:v>
                </c:pt>
                <c:pt idx="18">
                  <c:v>-21.735999999999997</c:v>
                </c:pt>
                <c:pt idx="19">
                  <c:v>-30.743999999999993</c:v>
                </c:pt>
                <c:pt idx="20">
                  <c:v>-41.767999999999986</c:v>
                </c:pt>
                <c:pt idx="21">
                  <c:v>-54.999999999999986</c:v>
                </c:pt>
                <c:pt idx="22">
                  <c:v>-70.631999999999977</c:v>
                </c:pt>
                <c:pt idx="23">
                  <c:v>-88.855999999999995</c:v>
                </c:pt>
                <c:pt idx="24">
                  <c:v>-109.86400000000002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85-4D07-8E94-A1AB63C98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309616"/>
        <c:axId val="1873305872"/>
      </c:scatterChart>
      <c:valAx>
        <c:axId val="1873309616"/>
        <c:scaling>
          <c:orientation val="minMax"/>
          <c:max val="1.8"/>
          <c:min val="-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cross"/>
        <c:minorTickMark val="cross"/>
        <c:tickLblPos val="nextTo"/>
        <c:spPr>
          <a:noFill/>
          <a:ln w="12700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3305872"/>
        <c:crosses val="autoZero"/>
        <c:crossBetween val="midCat"/>
        <c:minorUnit val="0.2"/>
      </c:valAx>
      <c:valAx>
        <c:axId val="1873305872"/>
        <c:scaling>
          <c:orientation val="minMax"/>
          <c:max val="2.5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cross"/>
        <c:minorTickMark val="cross"/>
        <c:tickLblPos val="nextTo"/>
        <c:spPr>
          <a:noFill/>
          <a:ln w="12700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arrow" w="lg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330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3</xdr:row>
      <xdr:rowOff>163830</xdr:rowOff>
    </xdr:from>
    <xdr:to>
      <xdr:col>8</xdr:col>
      <xdr:colOff>403860</xdr:colOff>
      <xdr:row>30</xdr:row>
      <xdr:rowOff>7620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3878D17-3547-85A0-4BEC-EE435482E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0"/>
  <sheetViews>
    <sheetView tabSelected="1" workbookViewId="0">
      <selection activeCell="U17" sqref="U17"/>
    </sheetView>
  </sheetViews>
  <sheetFormatPr baseColWidth="10" defaultColWidth="8.90625" defaultRowHeight="14.5" x14ac:dyDescent="0.35"/>
  <cols>
    <col min="13" max="13" width="10.81640625" customWidth="1"/>
    <col min="14" max="14" width="12" customWidth="1"/>
    <col min="19" max="19" width="4.6328125" customWidth="1"/>
  </cols>
  <sheetData>
    <row r="1" spans="2:18" ht="21.5" thickBot="1" x14ac:dyDescent="0.55000000000000004">
      <c r="H1" s="23" t="s">
        <v>11</v>
      </c>
      <c r="I1" s="24"/>
      <c r="J1" s="24"/>
      <c r="K1" s="24"/>
      <c r="L1" s="25"/>
    </row>
    <row r="3" spans="2:18" ht="18.5" x14ac:dyDescent="0.45">
      <c r="B3" s="21" t="s">
        <v>20</v>
      </c>
      <c r="C3" s="22"/>
    </row>
    <row r="4" spans="2:18" ht="19" thickBot="1" x14ac:dyDescent="0.5">
      <c r="K4" s="21" t="s">
        <v>20</v>
      </c>
      <c r="L4" s="22"/>
      <c r="M4" s="1" t="s">
        <v>4</v>
      </c>
      <c r="N4" s="2" t="s">
        <v>2</v>
      </c>
      <c r="O4" s="1">
        <v>-1.5</v>
      </c>
      <c r="P4" s="3" t="s">
        <v>10</v>
      </c>
      <c r="Q4" s="1">
        <v>-1.3</v>
      </c>
      <c r="R4" s="1" t="s">
        <v>3</v>
      </c>
    </row>
    <row r="5" spans="2:18" ht="15" thickBot="1" x14ac:dyDescent="0.4">
      <c r="B5" s="15" t="s">
        <v>0</v>
      </c>
      <c r="C5" s="16" t="s">
        <v>1</v>
      </c>
    </row>
    <row r="6" spans="2:18" x14ac:dyDescent="0.35">
      <c r="B6" s="13">
        <v>-2.2000000000000002</v>
      </c>
      <c r="C6" s="14">
        <f>-4*B6^3-6*B6^2+1</f>
        <v>14.552000000000007</v>
      </c>
      <c r="N6" s="4" t="s">
        <v>5</v>
      </c>
      <c r="Q6" s="5" t="s">
        <v>6</v>
      </c>
      <c r="R6" s="4">
        <v>4</v>
      </c>
    </row>
    <row r="7" spans="2:18" x14ac:dyDescent="0.35">
      <c r="B7" s="10">
        <f>B6+0.2</f>
        <v>-2</v>
      </c>
      <c r="C7" s="14">
        <f t="shared" ref="C7:C30" si="0">-4*B7^3-6*B7^2+1</f>
        <v>9</v>
      </c>
      <c r="O7" s="5" t="s">
        <v>7</v>
      </c>
      <c r="P7" s="6"/>
      <c r="Q7" s="5" t="s">
        <v>8</v>
      </c>
      <c r="R7" s="4">
        <f>ROUNDUP(LOG(10^R6*(Q4-O4),2),0)</f>
        <v>11</v>
      </c>
    </row>
    <row r="8" spans="2:18" x14ac:dyDescent="0.35">
      <c r="B8" s="10">
        <f t="shared" ref="B8:B30" si="1">B7+0.2</f>
        <v>-1.8</v>
      </c>
      <c r="C8" s="14">
        <f t="shared" si="0"/>
        <v>4.8880000000000017</v>
      </c>
    </row>
    <row r="9" spans="2:18" ht="15" thickBot="1" x14ac:dyDescent="0.4">
      <c r="B9" s="10">
        <f t="shared" si="1"/>
        <v>-1.6</v>
      </c>
      <c r="C9" s="14">
        <f t="shared" si="0"/>
        <v>2.0240000000000009</v>
      </c>
    </row>
    <row r="10" spans="2:18" ht="17" thickBot="1" x14ac:dyDescent="0.5">
      <c r="B10" s="10">
        <f t="shared" si="1"/>
        <v>-1.4000000000000001</v>
      </c>
      <c r="C10" s="14">
        <f t="shared" si="0"/>
        <v>0.21600000000000108</v>
      </c>
      <c r="J10" s="7" t="s">
        <v>9</v>
      </c>
      <c r="K10" s="8" t="s">
        <v>13</v>
      </c>
      <c r="L10" s="8" t="s">
        <v>14</v>
      </c>
      <c r="M10" s="8" t="s">
        <v>15</v>
      </c>
      <c r="N10" s="8" t="s">
        <v>16</v>
      </c>
      <c r="O10" s="8" t="s">
        <v>17</v>
      </c>
      <c r="P10" s="8" t="s">
        <v>18</v>
      </c>
      <c r="Q10" s="9" t="s">
        <v>12</v>
      </c>
    </row>
    <row r="11" spans="2:18" ht="15" thickBot="1" x14ac:dyDescent="0.4">
      <c r="B11" s="10">
        <f t="shared" si="1"/>
        <v>-1.2000000000000002</v>
      </c>
      <c r="C11" s="14">
        <f t="shared" si="0"/>
        <v>-0.72799999999999976</v>
      </c>
      <c r="J11" s="17">
        <v>0</v>
      </c>
      <c r="K11" s="18">
        <f>O4</f>
        <v>-1.5</v>
      </c>
      <c r="L11" s="18">
        <f>Q4</f>
        <v>-1.3</v>
      </c>
      <c r="M11" s="18">
        <f>(K11+L11)/2</f>
        <v>-1.4</v>
      </c>
      <c r="N11" s="18">
        <f>-4*K11^3-6*K11^2+1</f>
        <v>1</v>
      </c>
      <c r="O11" s="18">
        <f t="shared" ref="O11:P22" si="2">-4*L11^3-6*L11^2+1</f>
        <v>-0.35199999999999854</v>
      </c>
      <c r="P11" s="18">
        <f t="shared" si="2"/>
        <v>0.2159999999999993</v>
      </c>
      <c r="Q11" s="19">
        <f>(L11-K11)/2</f>
        <v>9.9999999999999978E-2</v>
      </c>
    </row>
    <row r="12" spans="2:18" ht="15" thickBot="1" x14ac:dyDescent="0.4">
      <c r="B12" s="10">
        <f t="shared" si="1"/>
        <v>-1.0000000000000002</v>
      </c>
      <c r="C12" s="14">
        <f t="shared" si="0"/>
        <v>-1</v>
      </c>
      <c r="J12" s="10">
        <v>1</v>
      </c>
      <c r="K12" s="20">
        <f>IF(N11*P11&gt;=0,M11,K11)</f>
        <v>-1.4</v>
      </c>
      <c r="L12" s="20">
        <f>IF(O11*P11&gt;=0,M11,L11)</f>
        <v>-1.3</v>
      </c>
      <c r="M12" s="18">
        <f t="shared" ref="M12:M22" si="3">(K12+L12)/2</f>
        <v>-1.35</v>
      </c>
      <c r="N12" s="18">
        <f t="shared" ref="N12:N22" si="4">-4*K12^3-6*K12^2+1</f>
        <v>0.2159999999999993</v>
      </c>
      <c r="O12" s="18">
        <f t="shared" si="2"/>
        <v>-0.35199999999999854</v>
      </c>
      <c r="P12" s="18">
        <f t="shared" si="2"/>
        <v>-9.3500000000000583E-2</v>
      </c>
      <c r="Q12" s="19">
        <f t="shared" ref="Q12:Q22" si="5">(L12-K12)/2</f>
        <v>4.9999999999999933E-2</v>
      </c>
    </row>
    <row r="13" spans="2:18" ht="15" thickBot="1" x14ac:dyDescent="0.4">
      <c r="B13" s="10">
        <f t="shared" si="1"/>
        <v>-0.80000000000000027</v>
      </c>
      <c r="C13" s="14">
        <f t="shared" si="0"/>
        <v>-0.79200000000000026</v>
      </c>
      <c r="J13" s="17">
        <v>2</v>
      </c>
      <c r="K13" s="20">
        <f t="shared" ref="K13:K22" si="6">IF(N12*P12&gt;=0,M12,K12)</f>
        <v>-1.4</v>
      </c>
      <c r="L13" s="20">
        <f t="shared" ref="L13:L22" si="7">IF(O12*P12&gt;=0,M12,L12)</f>
        <v>-1.35</v>
      </c>
      <c r="M13" s="18">
        <f t="shared" si="3"/>
        <v>-1.375</v>
      </c>
      <c r="N13" s="18">
        <f t="shared" si="4"/>
        <v>0.2159999999999993</v>
      </c>
      <c r="O13" s="18">
        <f t="shared" si="2"/>
        <v>-9.3500000000000583E-2</v>
      </c>
      <c r="P13" s="18">
        <f t="shared" si="2"/>
        <v>5.46875E-2</v>
      </c>
      <c r="Q13" s="19">
        <f t="shared" si="5"/>
        <v>2.4999999999999911E-2</v>
      </c>
    </row>
    <row r="14" spans="2:18" ht="15" thickBot="1" x14ac:dyDescent="0.4">
      <c r="B14" s="10">
        <f t="shared" si="1"/>
        <v>-0.60000000000000031</v>
      </c>
      <c r="C14" s="14">
        <f t="shared" si="0"/>
        <v>-0.29600000000000115</v>
      </c>
      <c r="J14" s="10">
        <v>3</v>
      </c>
      <c r="K14" s="20">
        <f t="shared" si="6"/>
        <v>-1.375</v>
      </c>
      <c r="L14" s="20">
        <f t="shared" si="7"/>
        <v>-1.35</v>
      </c>
      <c r="M14" s="18">
        <f t="shared" si="3"/>
        <v>-1.3625</v>
      </c>
      <c r="N14" s="18">
        <f t="shared" si="4"/>
        <v>5.46875E-2</v>
      </c>
      <c r="O14" s="18">
        <f t="shared" si="2"/>
        <v>-9.3500000000000583E-2</v>
      </c>
      <c r="P14" s="18">
        <f t="shared" si="2"/>
        <v>-2.1023437500000242E-2</v>
      </c>
      <c r="Q14" s="19">
        <f t="shared" si="5"/>
        <v>1.2499999999999956E-2</v>
      </c>
    </row>
    <row r="15" spans="2:18" ht="15" thickBot="1" x14ac:dyDescent="0.4">
      <c r="B15" s="10">
        <f t="shared" si="1"/>
        <v>-0.4000000000000003</v>
      </c>
      <c r="C15" s="14">
        <f t="shared" si="0"/>
        <v>0.29599999999999915</v>
      </c>
      <c r="J15" s="17">
        <v>4</v>
      </c>
      <c r="K15" s="20">
        <f t="shared" si="6"/>
        <v>-1.375</v>
      </c>
      <c r="L15" s="20">
        <f t="shared" si="7"/>
        <v>-1.3625</v>
      </c>
      <c r="M15" s="18">
        <f t="shared" si="3"/>
        <v>-1.3687499999999999</v>
      </c>
      <c r="N15" s="18">
        <f t="shared" si="4"/>
        <v>5.46875E-2</v>
      </c>
      <c r="O15" s="18">
        <f t="shared" si="2"/>
        <v>-2.1023437500000242E-2</v>
      </c>
      <c r="P15" s="18">
        <f t="shared" si="2"/>
        <v>1.6424804687499517E-2</v>
      </c>
      <c r="Q15" s="19">
        <f t="shared" si="5"/>
        <v>6.2499999999999778E-3</v>
      </c>
    </row>
    <row r="16" spans="2:18" ht="15" thickBot="1" x14ac:dyDescent="0.4">
      <c r="B16" s="10">
        <f t="shared" si="1"/>
        <v>-0.20000000000000029</v>
      </c>
      <c r="C16" s="14">
        <f t="shared" si="0"/>
        <v>0.79199999999999937</v>
      </c>
      <c r="J16" s="10">
        <v>5</v>
      </c>
      <c r="K16" s="20">
        <f t="shared" si="6"/>
        <v>-1.3687499999999999</v>
      </c>
      <c r="L16" s="20">
        <f t="shared" si="7"/>
        <v>-1.3625</v>
      </c>
      <c r="M16" s="18">
        <f t="shared" si="3"/>
        <v>-1.3656250000000001</v>
      </c>
      <c r="N16" s="18">
        <f t="shared" si="4"/>
        <v>1.6424804687499517E-2</v>
      </c>
      <c r="O16" s="18">
        <f t="shared" si="2"/>
        <v>-2.1023437500000242E-2</v>
      </c>
      <c r="P16" s="18">
        <f t="shared" si="2"/>
        <v>-2.40075683593588E-3</v>
      </c>
      <c r="Q16" s="19">
        <f t="shared" si="5"/>
        <v>3.1249999999999334E-3</v>
      </c>
    </row>
    <row r="17" spans="2:17" ht="15" thickBot="1" x14ac:dyDescent="0.4">
      <c r="B17" s="10">
        <v>0</v>
      </c>
      <c r="C17" s="14">
        <f t="shared" si="0"/>
        <v>1</v>
      </c>
      <c r="J17" s="17">
        <v>6</v>
      </c>
      <c r="K17" s="20">
        <f t="shared" si="6"/>
        <v>-1.3687499999999999</v>
      </c>
      <c r="L17" s="20">
        <f t="shared" si="7"/>
        <v>-1.3656250000000001</v>
      </c>
      <c r="M17" s="18">
        <f t="shared" si="3"/>
        <v>-1.3671875</v>
      </c>
      <c r="N17" s="18">
        <f t="shared" si="4"/>
        <v>1.6424804687499517E-2</v>
      </c>
      <c r="O17" s="18">
        <f t="shared" si="2"/>
        <v>-2.40075683593588E-3</v>
      </c>
      <c r="P17" s="18">
        <f t="shared" si="2"/>
        <v>6.9866180419921875E-3</v>
      </c>
      <c r="Q17" s="19">
        <f t="shared" si="5"/>
        <v>1.5624999999999112E-3</v>
      </c>
    </row>
    <row r="18" spans="2:17" ht="15" thickBot="1" x14ac:dyDescent="0.4">
      <c r="B18" s="10">
        <f t="shared" si="1"/>
        <v>0.2</v>
      </c>
      <c r="C18" s="14">
        <f t="shared" si="0"/>
        <v>0.72799999999999998</v>
      </c>
      <c r="J18" s="10">
        <v>7</v>
      </c>
      <c r="K18" s="20">
        <f t="shared" si="6"/>
        <v>-1.3671875</v>
      </c>
      <c r="L18" s="20">
        <f t="shared" si="7"/>
        <v>-1.3656250000000001</v>
      </c>
      <c r="M18" s="18">
        <f t="shared" si="3"/>
        <v>-1.36640625</v>
      </c>
      <c r="N18" s="18">
        <f t="shared" si="4"/>
        <v>6.9866180419921875E-3</v>
      </c>
      <c r="O18" s="18">
        <f t="shared" si="2"/>
        <v>-2.40075683593588E-3</v>
      </c>
      <c r="P18" s="18">
        <f t="shared" si="2"/>
        <v>2.2865848541275824E-3</v>
      </c>
      <c r="Q18" s="19">
        <f t="shared" si="5"/>
        <v>7.8124999999995559E-4</v>
      </c>
    </row>
    <row r="19" spans="2:17" ht="15" thickBot="1" x14ac:dyDescent="0.4">
      <c r="B19" s="10">
        <f t="shared" si="1"/>
        <v>0.4</v>
      </c>
      <c r="C19" s="14">
        <f t="shared" si="0"/>
        <v>-0.21600000000000019</v>
      </c>
      <c r="J19" s="17">
        <v>8</v>
      </c>
      <c r="K19" s="20">
        <f t="shared" si="6"/>
        <v>-1.36640625</v>
      </c>
      <c r="L19" s="20">
        <f t="shared" si="7"/>
        <v>-1.3656250000000001</v>
      </c>
      <c r="M19" s="18">
        <f t="shared" si="3"/>
        <v>-1.3660156250000002</v>
      </c>
      <c r="N19" s="18">
        <f t="shared" si="4"/>
        <v>2.2865848541275824E-3</v>
      </c>
      <c r="O19" s="18">
        <f t="shared" si="2"/>
        <v>-2.40075683593588E-3</v>
      </c>
      <c r="P19" s="18">
        <f t="shared" si="2"/>
        <v>-5.8671712874769355E-5</v>
      </c>
      <c r="Q19" s="19">
        <f t="shared" si="5"/>
        <v>3.906249999999778E-4</v>
      </c>
    </row>
    <row r="20" spans="2:17" ht="15" thickBot="1" x14ac:dyDescent="0.4">
      <c r="B20" s="10">
        <f t="shared" si="1"/>
        <v>0.60000000000000009</v>
      </c>
      <c r="C20" s="14">
        <f t="shared" si="0"/>
        <v>-2.0240000000000009</v>
      </c>
      <c r="J20" s="10">
        <v>9</v>
      </c>
      <c r="K20" s="20">
        <f t="shared" si="6"/>
        <v>-1.36640625</v>
      </c>
      <c r="L20" s="20">
        <f t="shared" si="7"/>
        <v>-1.3660156250000002</v>
      </c>
      <c r="M20" s="18">
        <f t="shared" si="3"/>
        <v>-1.3662109375</v>
      </c>
      <c r="N20" s="18">
        <f t="shared" si="4"/>
        <v>2.2865848541275824E-3</v>
      </c>
      <c r="O20" s="18">
        <f t="shared" si="2"/>
        <v>-5.8671712874769355E-5</v>
      </c>
      <c r="P20" s="18">
        <f t="shared" si="2"/>
        <v>1.1135600507259369E-3</v>
      </c>
      <c r="Q20" s="19">
        <f t="shared" si="5"/>
        <v>1.9531249999993339E-4</v>
      </c>
    </row>
    <row r="21" spans="2:17" ht="15" thickBot="1" x14ac:dyDescent="0.4">
      <c r="B21" s="10">
        <f t="shared" si="1"/>
        <v>0.8</v>
      </c>
      <c r="C21" s="14">
        <f t="shared" si="0"/>
        <v>-4.8880000000000017</v>
      </c>
      <c r="J21" s="17">
        <v>10</v>
      </c>
      <c r="K21" s="20">
        <f t="shared" si="6"/>
        <v>-1.3662109375</v>
      </c>
      <c r="L21" s="20">
        <f t="shared" si="7"/>
        <v>-1.3660156250000002</v>
      </c>
      <c r="M21" s="18">
        <f t="shared" si="3"/>
        <v>-1.3661132812500001</v>
      </c>
      <c r="N21" s="18">
        <f t="shared" si="4"/>
        <v>1.1135600507259369E-3</v>
      </c>
      <c r="O21" s="18">
        <f t="shared" si="2"/>
        <v>-5.8671712874769355E-5</v>
      </c>
      <c r="P21" s="18">
        <f t="shared" si="2"/>
        <v>5.2734505012708155E-4</v>
      </c>
      <c r="Q21" s="19">
        <f t="shared" si="5"/>
        <v>9.7656249999911182E-5</v>
      </c>
    </row>
    <row r="22" spans="2:17" x14ac:dyDescent="0.35">
      <c r="B22" s="10">
        <f t="shared" si="1"/>
        <v>1</v>
      </c>
      <c r="C22" s="14">
        <f t="shared" si="0"/>
        <v>-9</v>
      </c>
      <c r="J22" s="10">
        <v>11</v>
      </c>
      <c r="K22" s="20">
        <f t="shared" si="6"/>
        <v>-1.3661132812500001</v>
      </c>
      <c r="L22" s="20">
        <f t="shared" si="7"/>
        <v>-1.3660156250000002</v>
      </c>
      <c r="M22" s="18">
        <f t="shared" si="3"/>
        <v>-1.3660644531250001</v>
      </c>
      <c r="N22" s="18">
        <f t="shared" si="4"/>
        <v>5.2734505012708155E-4</v>
      </c>
      <c r="O22" s="18">
        <f t="shared" si="2"/>
        <v>-5.8671712874769355E-5</v>
      </c>
      <c r="P22" s="18">
        <f t="shared" si="2"/>
        <v>2.3431189032407929E-4</v>
      </c>
      <c r="Q22" s="19">
        <f t="shared" si="5"/>
        <v>4.8828124999955591E-5</v>
      </c>
    </row>
    <row r="23" spans="2:17" x14ac:dyDescent="0.35">
      <c r="B23" s="10">
        <f t="shared" si="1"/>
        <v>1.2</v>
      </c>
      <c r="C23" s="14">
        <f t="shared" si="0"/>
        <v>-14.552</v>
      </c>
      <c r="J23" s="10"/>
      <c r="K23" s="20"/>
      <c r="L23" s="20"/>
      <c r="M23" s="20"/>
      <c r="N23" s="20"/>
      <c r="O23" s="20"/>
      <c r="P23" s="20"/>
      <c r="Q23" s="11"/>
    </row>
    <row r="24" spans="2:17" x14ac:dyDescent="0.35">
      <c r="B24" s="10">
        <f t="shared" si="1"/>
        <v>1.4</v>
      </c>
      <c r="C24" s="14">
        <f t="shared" si="0"/>
        <v>-21.735999999999997</v>
      </c>
      <c r="J24" s="10"/>
      <c r="K24" s="20"/>
      <c r="L24" s="20"/>
      <c r="M24" s="20"/>
      <c r="N24" s="20"/>
      <c r="O24" s="20"/>
      <c r="P24" s="20"/>
      <c r="Q24" s="11"/>
    </row>
    <row r="25" spans="2:17" x14ac:dyDescent="0.35">
      <c r="B25" s="10">
        <f t="shared" si="1"/>
        <v>1.5999999999999999</v>
      </c>
      <c r="C25" s="14">
        <f t="shared" si="0"/>
        <v>-30.743999999999993</v>
      </c>
    </row>
    <row r="26" spans="2:17" x14ac:dyDescent="0.35">
      <c r="B26" s="10">
        <f t="shared" si="1"/>
        <v>1.7999999999999998</v>
      </c>
      <c r="C26" s="14">
        <f t="shared" si="0"/>
        <v>-41.767999999999986</v>
      </c>
    </row>
    <row r="27" spans="2:17" x14ac:dyDescent="0.35">
      <c r="B27" s="10">
        <f t="shared" si="1"/>
        <v>1.9999999999999998</v>
      </c>
      <c r="C27" s="14">
        <f t="shared" si="0"/>
        <v>-54.999999999999986</v>
      </c>
      <c r="M27" t="s">
        <v>19</v>
      </c>
    </row>
    <row r="28" spans="2:17" x14ac:dyDescent="0.35">
      <c r="B28" s="10">
        <f t="shared" si="1"/>
        <v>2.1999999999999997</v>
      </c>
      <c r="C28" s="14">
        <f t="shared" si="0"/>
        <v>-70.631999999999977</v>
      </c>
    </row>
    <row r="29" spans="2:17" x14ac:dyDescent="0.35">
      <c r="B29" s="10">
        <f t="shared" si="1"/>
        <v>2.4</v>
      </c>
      <c r="C29" s="14">
        <f t="shared" si="0"/>
        <v>-88.855999999999995</v>
      </c>
    </row>
    <row r="30" spans="2:17" ht="15" thickBot="1" x14ac:dyDescent="0.4">
      <c r="B30" s="12">
        <f t="shared" si="1"/>
        <v>2.6</v>
      </c>
      <c r="C30" s="14">
        <f t="shared" si="0"/>
        <v>-109.86400000000002</v>
      </c>
    </row>
  </sheetData>
  <mergeCells count="3">
    <mergeCell ref="B3:C3"/>
    <mergeCell ref="K4:L4"/>
    <mergeCell ref="H1:L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F15C462729C14D8AC6433AB0E365A6" ma:contentTypeVersion="2" ma:contentTypeDescription="Crée un document." ma:contentTypeScope="" ma:versionID="5df97718dea085dab8a25eb603109e78">
  <xsd:schema xmlns:xsd="http://www.w3.org/2001/XMLSchema" xmlns:xs="http://www.w3.org/2001/XMLSchema" xmlns:p="http://schemas.microsoft.com/office/2006/metadata/properties" xmlns:ns2="f0cb071c-c8f9-47d3-8f21-083178b74fc9" targetNamespace="http://schemas.microsoft.com/office/2006/metadata/properties" ma:root="true" ma:fieldsID="b00339e30b2d9ea629b0bb6bebf18458" ns2:_="">
    <xsd:import namespace="f0cb071c-c8f9-47d3-8f21-083178b74f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cb071c-c8f9-47d3-8f21-083178b74f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DBAF162-7C31-433C-BE5C-AD7563EDFB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cb071c-c8f9-47d3-8f21-083178b74f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8AAD04-9C1B-485F-A6A6-F2ADAD6A74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117550-A924-4481-A30A-448488E6C00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Lecharlier</dc:creator>
  <cp:lastModifiedBy>Hamadi Gaddih</cp:lastModifiedBy>
  <dcterms:created xsi:type="dcterms:W3CDTF">2015-06-05T18:19:34Z</dcterms:created>
  <dcterms:modified xsi:type="dcterms:W3CDTF">2023-05-29T23:38:32Z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0x01010088F15C462729C14D8AC6433AB0E365A6</vt:lpwstr>
  </property>
</Properties>
</file>