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shtm-my.sharepoint.com/personal/lsh2003935_student_lshtm_ac_uk/Documents/3_summer/data/"/>
    </mc:Choice>
  </mc:AlternateContent>
  <xr:revisionPtr revIDLastSave="195" documentId="8_{73262BDB-F616-457B-BC0D-ABB8F4578E4E}" xr6:coauthVersionLast="47" xr6:coauthVersionMax="47" xr10:uidLastSave="{A63F4373-9885-48C1-A44D-C59CF262A94D}"/>
  <bookViews>
    <workbookView xWindow="-110" yWindow="-110" windowWidth="25820" windowHeight="15500" xr2:uid="{D0801B2C-0849-4F8E-A3FC-E2396E268DF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6" i="1" l="1"/>
  <c r="C36" i="1"/>
  <c r="F35" i="1"/>
  <c r="C35" i="1"/>
  <c r="F34" i="1"/>
  <c r="C34" i="1"/>
  <c r="D34" i="1" s="1"/>
  <c r="F33" i="1"/>
  <c r="G33" i="1" s="1"/>
  <c r="C33" i="1"/>
  <c r="F32" i="1"/>
  <c r="G32" i="1" s="1"/>
  <c r="C32" i="1"/>
  <c r="F31" i="1"/>
  <c r="G31" i="1" s="1"/>
  <c r="C31" i="1"/>
  <c r="D31" i="1" s="1"/>
  <c r="F30" i="1"/>
  <c r="G30" i="1" s="1"/>
  <c r="C30" i="1"/>
  <c r="F29" i="1"/>
  <c r="G29" i="1" s="1"/>
  <c r="C29" i="1"/>
  <c r="E29" i="1"/>
  <c r="E30" i="1"/>
  <c r="E31" i="1"/>
  <c r="E32" i="1"/>
  <c r="E33" i="1"/>
  <c r="E34" i="1"/>
  <c r="E35" i="1"/>
  <c r="E36" i="1"/>
  <c r="G36" i="1" s="1"/>
  <c r="B30" i="1"/>
  <c r="B31" i="1"/>
  <c r="B32" i="1"/>
  <c r="D32" i="1" s="1"/>
  <c r="B33" i="1"/>
  <c r="B34" i="1"/>
  <c r="B35" i="1"/>
  <c r="B36" i="1"/>
  <c r="B29" i="1"/>
  <c r="D29" i="1" s="1"/>
  <c r="F28" i="1"/>
  <c r="E28" i="1"/>
  <c r="C28" i="1"/>
  <c r="B28" i="1"/>
  <c r="F27" i="1"/>
  <c r="G27" i="1" s="1"/>
  <c r="C27" i="1"/>
  <c r="F26" i="1"/>
  <c r="F25" i="1"/>
  <c r="C26" i="1"/>
  <c r="C25" i="1"/>
  <c r="F24" i="1"/>
  <c r="F23" i="1"/>
  <c r="C24" i="1"/>
  <c r="D24" i="1" s="1"/>
  <c r="C23" i="1"/>
  <c r="C22" i="1"/>
  <c r="D23" i="1" s="1"/>
  <c r="F22" i="1"/>
  <c r="F21" i="1"/>
  <c r="G21" i="1" s="1"/>
  <c r="C21" i="1"/>
  <c r="F20" i="1"/>
  <c r="C20" i="1"/>
  <c r="F19" i="1"/>
  <c r="G19" i="1" s="1"/>
  <c r="C19" i="1"/>
  <c r="F18" i="1"/>
  <c r="C18" i="1"/>
  <c r="F16" i="1"/>
  <c r="F15" i="1"/>
  <c r="F17" i="1"/>
  <c r="C17" i="1"/>
  <c r="C16" i="1"/>
  <c r="D16" i="1"/>
  <c r="F14" i="1"/>
  <c r="C15" i="1"/>
  <c r="D15" i="1" s="1"/>
  <c r="C14" i="1"/>
  <c r="F13" i="1"/>
  <c r="C13" i="1"/>
  <c r="F12" i="1"/>
  <c r="C12" i="1"/>
  <c r="F11" i="1"/>
  <c r="G11" i="1" s="1"/>
  <c r="C11" i="1"/>
  <c r="F10" i="1"/>
  <c r="F9" i="1"/>
  <c r="C9" i="1"/>
  <c r="C10" i="1"/>
  <c r="D9" i="1"/>
  <c r="F8" i="1"/>
  <c r="C8" i="1"/>
  <c r="D8" i="1" s="1"/>
  <c r="F7" i="1"/>
  <c r="F3" i="1"/>
  <c r="B8" i="1"/>
  <c r="B9" i="1"/>
  <c r="B10" i="1"/>
  <c r="B11" i="1"/>
  <c r="B12" i="1"/>
  <c r="B13" i="1"/>
  <c r="B14" i="1"/>
  <c r="D14" i="1" s="1"/>
  <c r="B15" i="1"/>
  <c r="B16" i="1"/>
  <c r="B17" i="1"/>
  <c r="B18" i="1"/>
  <c r="B19" i="1"/>
  <c r="D19" i="1" s="1"/>
  <c r="B20" i="1"/>
  <c r="B21" i="1"/>
  <c r="B22" i="1"/>
  <c r="B23" i="1"/>
  <c r="B24" i="1"/>
  <c r="B25" i="1"/>
  <c r="B26" i="1"/>
  <c r="B27" i="1"/>
  <c r="D27" i="1" s="1"/>
  <c r="E7" i="1"/>
  <c r="G7" i="1" s="1"/>
  <c r="E8" i="1"/>
  <c r="E9" i="1"/>
  <c r="E10" i="1"/>
  <c r="E11" i="1"/>
  <c r="E12" i="1"/>
  <c r="E13" i="1"/>
  <c r="E14" i="1"/>
  <c r="E15" i="1"/>
  <c r="E16" i="1"/>
  <c r="E17" i="1"/>
  <c r="G17" i="1" s="1"/>
  <c r="E18" i="1"/>
  <c r="E19" i="1"/>
  <c r="E20" i="1"/>
  <c r="E21" i="1"/>
  <c r="E22" i="1"/>
  <c r="E23" i="1"/>
  <c r="E24" i="1"/>
  <c r="E25" i="1"/>
  <c r="E26" i="1"/>
  <c r="E27" i="1"/>
  <c r="C7" i="1"/>
  <c r="B7" i="1"/>
  <c r="F6" i="1"/>
  <c r="E6" i="1"/>
  <c r="C6" i="1"/>
  <c r="B6" i="1"/>
  <c r="F5" i="1"/>
  <c r="E5" i="1"/>
  <c r="C5" i="1"/>
  <c r="B5" i="1"/>
  <c r="F4" i="1"/>
  <c r="E4" i="1"/>
  <c r="G12" i="1"/>
  <c r="D4" i="1"/>
  <c r="D17" i="1"/>
  <c r="D28" i="1"/>
  <c r="D36" i="1"/>
  <c r="C4" i="1"/>
  <c r="B4" i="1"/>
  <c r="E3" i="1"/>
  <c r="G3" i="1" s="1"/>
  <c r="C3" i="1"/>
  <c r="D3" i="1" s="1"/>
  <c r="B3" i="1"/>
  <c r="F2" i="1"/>
  <c r="G2" i="1" s="1"/>
  <c r="E2" i="1"/>
  <c r="C2" i="1"/>
  <c r="D2" i="1" s="1"/>
  <c r="B2" i="1"/>
  <c r="G8" i="1" l="1"/>
  <c r="D22" i="1"/>
  <c r="D7" i="1"/>
  <c r="G23" i="1"/>
  <c r="G20" i="1"/>
  <c r="G24" i="1"/>
  <c r="D35" i="1"/>
  <c r="G18" i="1"/>
  <c r="G16" i="1"/>
  <c r="D25" i="1"/>
  <c r="G35" i="1"/>
  <c r="G15" i="1"/>
  <c r="G22" i="1"/>
  <c r="G25" i="1"/>
  <c r="G34" i="1"/>
  <c r="D33" i="1"/>
  <c r="D30" i="1"/>
  <c r="G28" i="1"/>
  <c r="G26" i="1"/>
  <c r="D26" i="1"/>
  <c r="D21" i="1"/>
  <c r="D20" i="1"/>
  <c r="D18" i="1"/>
  <c r="G14" i="1"/>
  <c r="G13" i="1"/>
  <c r="D13" i="1"/>
  <c r="D12" i="1"/>
  <c r="D11" i="1"/>
  <c r="G10" i="1"/>
  <c r="D10" i="1"/>
  <c r="G9" i="1"/>
  <c r="G6" i="1"/>
  <c r="D6" i="1"/>
  <c r="G5" i="1"/>
  <c r="D5" i="1"/>
  <c r="G4" i="1"/>
</calcChain>
</file>

<file path=xl/sharedStrings.xml><?xml version="1.0" encoding="utf-8"?>
<sst xmlns="http://schemas.openxmlformats.org/spreadsheetml/2006/main" count="7" uniqueCount="7">
  <si>
    <t>date</t>
  </si>
  <si>
    <t>popn_a</t>
  </si>
  <si>
    <t>vax_a</t>
  </si>
  <si>
    <t>vax_per_a</t>
  </si>
  <si>
    <t>popn_y</t>
  </si>
  <si>
    <t>vax_y</t>
  </si>
  <si>
    <t>vax_per_y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</si>
</sst>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3" fontId="1" fillId="0" borderId="0" xfId="0" applyNumberFormat="1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e_vax_ra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0630"/>
      <sheetName val="220623"/>
      <sheetName val="220616"/>
      <sheetName val="220609"/>
      <sheetName val="220602"/>
      <sheetName val="220526"/>
      <sheetName val="220519"/>
      <sheetName val="220512"/>
      <sheetName val="220505"/>
      <sheetName val="220428"/>
      <sheetName val="220421"/>
      <sheetName val="220414"/>
      <sheetName val="220407"/>
      <sheetName val="220331"/>
      <sheetName val="220324"/>
      <sheetName val="220317"/>
      <sheetName val="220310"/>
      <sheetName val="220303"/>
      <sheetName val="220224"/>
      <sheetName val="220217"/>
      <sheetName val="220210"/>
      <sheetName val="220203"/>
      <sheetName val="220127"/>
      <sheetName val="220120"/>
      <sheetName val="220113"/>
      <sheetName val="220106"/>
      <sheetName val="211230"/>
      <sheetName val="211223"/>
      <sheetName val="211216"/>
      <sheetName val="211209"/>
      <sheetName val="211202"/>
      <sheetName val="211125"/>
      <sheetName val="211118"/>
      <sheetName val="211111"/>
      <sheetName val="211104"/>
    </sheetNames>
    <sheetDataSet>
      <sheetData sheetId="0">
        <row r="11">
          <cell r="D11">
            <v>2455738</v>
          </cell>
          <cell r="F11">
            <v>2220880</v>
          </cell>
        </row>
        <row r="12">
          <cell r="D12">
            <v>3883747</v>
          </cell>
          <cell r="F12">
            <v>3734761</v>
          </cell>
        </row>
        <row r="13">
          <cell r="D13">
            <v>7404447</v>
          </cell>
          <cell r="F13">
            <v>7223079</v>
          </cell>
        </row>
        <row r="14">
          <cell r="D14">
            <v>8574374</v>
          </cell>
          <cell r="F14">
            <v>8398376</v>
          </cell>
        </row>
        <row r="15">
          <cell r="D15">
            <v>8035809</v>
          </cell>
          <cell r="F15">
            <v>7669568</v>
          </cell>
        </row>
        <row r="16">
          <cell r="D16">
            <v>6591585</v>
          </cell>
          <cell r="F16">
            <v>6306832</v>
          </cell>
        </row>
        <row r="17">
          <cell r="D17">
            <v>6404726</v>
          </cell>
          <cell r="F17">
            <v>6310277</v>
          </cell>
        </row>
        <row r="18">
          <cell r="D18">
            <v>3732656</v>
          </cell>
          <cell r="F18">
            <v>2734778</v>
          </cell>
        </row>
        <row r="21">
          <cell r="D21">
            <v>3067614</v>
          </cell>
          <cell r="F21">
            <v>29120</v>
          </cell>
        </row>
        <row r="22">
          <cell r="D22">
            <v>1166693</v>
          </cell>
        </row>
      </sheetData>
      <sheetData sheetId="1">
        <row r="8">
          <cell r="D8">
            <v>2455738</v>
          </cell>
          <cell r="F8">
            <v>2220677</v>
          </cell>
        </row>
        <row r="9">
          <cell r="D9">
            <v>3883747</v>
          </cell>
          <cell r="F9">
            <v>3734609</v>
          </cell>
        </row>
        <row r="10">
          <cell r="D10">
            <v>7404447</v>
          </cell>
          <cell r="F10">
            <v>7222838</v>
          </cell>
        </row>
        <row r="11">
          <cell r="D11">
            <v>8574374</v>
          </cell>
          <cell r="F11">
            <v>8398098</v>
          </cell>
        </row>
        <row r="12">
          <cell r="D12">
            <v>8035809</v>
          </cell>
          <cell r="F12">
            <v>7669116</v>
          </cell>
        </row>
        <row r="13">
          <cell r="D13">
            <v>6591585</v>
          </cell>
          <cell r="F13">
            <v>6306164</v>
          </cell>
        </row>
        <row r="14">
          <cell r="D14">
            <v>6404726</v>
          </cell>
          <cell r="F14">
            <v>6309759</v>
          </cell>
        </row>
        <row r="15">
          <cell r="D15">
            <v>3732656</v>
          </cell>
          <cell r="F15">
            <v>2733027</v>
          </cell>
        </row>
        <row r="18">
          <cell r="D18">
            <v>3067614</v>
          </cell>
          <cell r="F18">
            <v>26468</v>
          </cell>
        </row>
        <row r="19">
          <cell r="D19">
            <v>1166693</v>
          </cell>
        </row>
      </sheetData>
      <sheetData sheetId="2">
        <row r="9">
          <cell r="D9">
            <v>2455738</v>
          </cell>
          <cell r="F9">
            <v>2220464</v>
          </cell>
        </row>
        <row r="10">
          <cell r="D10">
            <v>3883747</v>
          </cell>
          <cell r="F10">
            <v>3734489</v>
          </cell>
        </row>
        <row r="11">
          <cell r="D11">
            <v>7404447</v>
          </cell>
          <cell r="F11">
            <v>7222639</v>
          </cell>
        </row>
        <row r="12">
          <cell r="D12">
            <v>8574374</v>
          </cell>
          <cell r="F12">
            <v>8397799</v>
          </cell>
        </row>
        <row r="13">
          <cell r="D13">
            <v>8035809</v>
          </cell>
          <cell r="F13">
            <v>7668690</v>
          </cell>
        </row>
        <row r="14">
          <cell r="D14">
            <v>6591585</v>
          </cell>
          <cell r="F14">
            <v>6305508</v>
          </cell>
        </row>
        <row r="15">
          <cell r="D15">
            <v>6404726</v>
          </cell>
          <cell r="F15">
            <v>6309285</v>
          </cell>
        </row>
        <row r="16">
          <cell r="D16">
            <v>3732656</v>
          </cell>
          <cell r="F16">
            <v>2731063</v>
          </cell>
        </row>
        <row r="19">
          <cell r="D19">
            <v>3067614</v>
          </cell>
          <cell r="F19">
            <v>22852</v>
          </cell>
        </row>
        <row r="20">
          <cell r="D20">
            <v>1166693</v>
          </cell>
        </row>
      </sheetData>
      <sheetData sheetId="3">
        <row r="8">
          <cell r="D8">
            <v>2455738</v>
          </cell>
          <cell r="F8">
            <v>2220206</v>
          </cell>
        </row>
        <row r="9">
          <cell r="D9">
            <v>3883747</v>
          </cell>
          <cell r="F9">
            <v>3734328</v>
          </cell>
        </row>
        <row r="10">
          <cell r="D10">
            <v>7404447</v>
          </cell>
          <cell r="F10">
            <v>7222340</v>
          </cell>
        </row>
        <row r="11">
          <cell r="D11">
            <v>8574374</v>
          </cell>
          <cell r="F11">
            <v>8397460</v>
          </cell>
        </row>
        <row r="12">
          <cell r="D12">
            <v>8035809</v>
          </cell>
          <cell r="F12">
            <v>7668229</v>
          </cell>
        </row>
        <row r="13">
          <cell r="D13">
            <v>6591585</v>
          </cell>
          <cell r="F13">
            <v>6304721</v>
          </cell>
        </row>
        <row r="14">
          <cell r="D14">
            <v>6404726</v>
          </cell>
          <cell r="F14">
            <v>6308752</v>
          </cell>
        </row>
        <row r="15">
          <cell r="D15">
            <v>3732656</v>
          </cell>
          <cell r="F15">
            <v>2728380</v>
          </cell>
        </row>
        <row r="18">
          <cell r="D18">
            <v>3067614</v>
          </cell>
          <cell r="F18">
            <v>17643</v>
          </cell>
        </row>
        <row r="19">
          <cell r="D19">
            <v>1166693</v>
          </cell>
        </row>
      </sheetData>
      <sheetData sheetId="4">
        <row r="8">
          <cell r="D8">
            <v>2455738</v>
          </cell>
          <cell r="F8">
            <v>2219921</v>
          </cell>
        </row>
        <row r="9">
          <cell r="D9">
            <v>3883747</v>
          </cell>
          <cell r="F9">
            <v>3734125</v>
          </cell>
        </row>
        <row r="10">
          <cell r="D10">
            <v>7404447</v>
          </cell>
          <cell r="F10">
            <v>7222044</v>
          </cell>
        </row>
        <row r="11">
          <cell r="D11">
            <v>8574374</v>
          </cell>
          <cell r="F11">
            <v>8397108</v>
          </cell>
        </row>
        <row r="12">
          <cell r="D12">
            <v>8035809</v>
          </cell>
          <cell r="F12">
            <v>7667716</v>
          </cell>
        </row>
        <row r="13">
          <cell r="D13">
            <v>6591585</v>
          </cell>
          <cell r="F13">
            <v>6303863</v>
          </cell>
        </row>
        <row r="14">
          <cell r="D14">
            <v>6404726</v>
          </cell>
          <cell r="F14">
            <v>6308181</v>
          </cell>
        </row>
        <row r="15">
          <cell r="D15">
            <v>3732656</v>
          </cell>
          <cell r="F15">
            <v>2724818</v>
          </cell>
        </row>
        <row r="18">
          <cell r="D18">
            <v>3067614</v>
          </cell>
          <cell r="F18">
            <v>10275</v>
          </cell>
        </row>
        <row r="19">
          <cell r="D19">
            <v>1166693</v>
          </cell>
        </row>
      </sheetData>
      <sheetData sheetId="5">
        <row r="9">
          <cell r="D9">
            <v>2455738</v>
          </cell>
          <cell r="F9">
            <v>2219667</v>
          </cell>
        </row>
        <row r="10">
          <cell r="D10">
            <v>3883747</v>
          </cell>
          <cell r="F10">
            <v>3733941</v>
          </cell>
        </row>
        <row r="11">
          <cell r="D11">
            <v>7404447</v>
          </cell>
          <cell r="F11">
            <v>7221724</v>
          </cell>
        </row>
        <row r="12">
          <cell r="D12">
            <v>8574374</v>
          </cell>
          <cell r="F12">
            <v>8396731</v>
          </cell>
        </row>
        <row r="13">
          <cell r="D13">
            <v>8035809</v>
          </cell>
          <cell r="F13">
            <v>7667215</v>
          </cell>
        </row>
        <row r="14">
          <cell r="D14">
            <v>6591585</v>
          </cell>
          <cell r="F14">
            <v>6302922</v>
          </cell>
        </row>
        <row r="15">
          <cell r="D15">
            <v>6404726</v>
          </cell>
          <cell r="F15">
            <v>6307558</v>
          </cell>
        </row>
        <row r="16">
          <cell r="F16">
            <v>2720850</v>
          </cell>
        </row>
        <row r="19">
          <cell r="F19">
            <v>1736</v>
          </cell>
        </row>
      </sheetData>
      <sheetData sheetId="6">
        <row r="8">
          <cell r="F8">
            <v>2219210</v>
          </cell>
        </row>
        <row r="9">
          <cell r="F9">
            <v>3733611</v>
          </cell>
        </row>
        <row r="10">
          <cell r="F10">
            <v>7221220</v>
          </cell>
        </row>
        <row r="11">
          <cell r="F11">
            <v>8396223</v>
          </cell>
        </row>
        <row r="12">
          <cell r="F12">
            <v>7666539</v>
          </cell>
        </row>
        <row r="13">
          <cell r="F13">
            <v>6301678</v>
          </cell>
        </row>
        <row r="14">
          <cell r="F14">
            <v>6306741</v>
          </cell>
        </row>
        <row r="15">
          <cell r="F15">
            <v>2718934</v>
          </cell>
        </row>
        <row r="18">
          <cell r="F18">
            <v>1398</v>
          </cell>
        </row>
      </sheetData>
      <sheetData sheetId="7">
        <row r="9">
          <cell r="F9">
            <v>2218747</v>
          </cell>
        </row>
        <row r="10">
          <cell r="F10">
            <v>3733294</v>
          </cell>
        </row>
        <row r="11">
          <cell r="F11">
            <v>7220678</v>
          </cell>
        </row>
        <row r="12">
          <cell r="F12">
            <v>8395628</v>
          </cell>
        </row>
        <row r="13">
          <cell r="F13">
            <v>7665748</v>
          </cell>
        </row>
        <row r="14">
          <cell r="F14">
            <v>6300433</v>
          </cell>
        </row>
        <row r="15">
          <cell r="F15">
            <v>6305938</v>
          </cell>
        </row>
        <row r="16">
          <cell r="F16">
            <v>2717058</v>
          </cell>
        </row>
        <row r="19">
          <cell r="F19">
            <v>1267</v>
          </cell>
        </row>
      </sheetData>
      <sheetData sheetId="8">
        <row r="9">
          <cell r="F9">
            <v>2218293</v>
          </cell>
        </row>
        <row r="10">
          <cell r="F10">
            <v>3732923</v>
          </cell>
        </row>
        <row r="11">
          <cell r="F11">
            <v>7220044</v>
          </cell>
        </row>
        <row r="12">
          <cell r="F12">
            <v>8394995</v>
          </cell>
        </row>
        <row r="13">
          <cell r="F13">
            <v>7664915</v>
          </cell>
        </row>
        <row r="14">
          <cell r="F14">
            <v>6299076</v>
          </cell>
        </row>
        <row r="15">
          <cell r="F15">
            <v>6305146</v>
          </cell>
        </row>
        <row r="16">
          <cell r="F16">
            <v>2715251</v>
          </cell>
        </row>
        <row r="19">
          <cell r="F19">
            <v>1170</v>
          </cell>
        </row>
      </sheetData>
      <sheetData sheetId="9">
        <row r="9">
          <cell r="F9">
            <v>2217570</v>
          </cell>
        </row>
        <row r="10">
          <cell r="F10">
            <v>3732446</v>
          </cell>
        </row>
        <row r="11">
          <cell r="F11">
            <v>7219102</v>
          </cell>
        </row>
        <row r="12">
          <cell r="F12">
            <v>8394030</v>
          </cell>
        </row>
        <row r="13">
          <cell r="F13">
            <v>7663769</v>
          </cell>
        </row>
        <row r="14">
          <cell r="F14">
            <v>6297099</v>
          </cell>
        </row>
        <row r="15">
          <cell r="F15">
            <v>6304096</v>
          </cell>
        </row>
        <row r="16">
          <cell r="F16">
            <v>2712700</v>
          </cell>
        </row>
        <row r="19">
          <cell r="F19">
            <v>1066</v>
          </cell>
        </row>
      </sheetData>
      <sheetData sheetId="10">
        <row r="11">
          <cell r="F11">
            <v>2216844</v>
          </cell>
        </row>
        <row r="12">
          <cell r="F12">
            <v>3731859</v>
          </cell>
        </row>
        <row r="13">
          <cell r="F13">
            <v>7217994</v>
          </cell>
        </row>
        <row r="14">
          <cell r="F14">
            <v>8392885</v>
          </cell>
        </row>
        <row r="15">
          <cell r="F15">
            <v>7662238</v>
          </cell>
        </row>
        <row r="16">
          <cell r="F16">
            <v>6294872</v>
          </cell>
        </row>
        <row r="17">
          <cell r="F17">
            <v>6302862</v>
          </cell>
        </row>
        <row r="18">
          <cell r="F18">
            <v>2709891</v>
          </cell>
        </row>
        <row r="21">
          <cell r="F21">
            <v>980</v>
          </cell>
        </row>
      </sheetData>
      <sheetData sheetId="11">
        <row r="9">
          <cell r="F9">
            <v>2216158</v>
          </cell>
        </row>
        <row r="10">
          <cell r="F10">
            <v>3731304</v>
          </cell>
        </row>
        <row r="11">
          <cell r="F11">
            <v>7216878</v>
          </cell>
        </row>
        <row r="12">
          <cell r="F12">
            <v>8391573</v>
          </cell>
        </row>
        <row r="13">
          <cell r="F13">
            <v>7660518</v>
          </cell>
        </row>
        <row r="14">
          <cell r="F14">
            <v>6292514</v>
          </cell>
        </row>
        <row r="15">
          <cell r="F15">
            <v>6301657</v>
          </cell>
        </row>
        <row r="16">
          <cell r="F16">
            <v>2708278</v>
          </cell>
        </row>
        <row r="19">
          <cell r="F19">
            <v>962</v>
          </cell>
        </row>
      </sheetData>
      <sheetData sheetId="12">
        <row r="8">
          <cell r="F8">
            <v>2215413</v>
          </cell>
        </row>
        <row r="9">
          <cell r="F9">
            <v>3730563</v>
          </cell>
        </row>
        <row r="10">
          <cell r="F10">
            <v>7215373</v>
          </cell>
        </row>
        <row r="11">
          <cell r="F11">
            <v>8389770</v>
          </cell>
        </row>
        <row r="12">
          <cell r="F12">
            <v>7658104</v>
          </cell>
        </row>
        <row r="13">
          <cell r="F13">
            <v>6289300</v>
          </cell>
        </row>
        <row r="14">
          <cell r="F14">
            <v>6300008</v>
          </cell>
        </row>
        <row r="15">
          <cell r="F15">
            <v>2706956</v>
          </cell>
        </row>
        <row r="18">
          <cell r="F18">
            <v>935</v>
          </cell>
        </row>
      </sheetData>
      <sheetData sheetId="13">
        <row r="8">
          <cell r="F8">
            <v>2214321</v>
          </cell>
        </row>
        <row r="9">
          <cell r="F9">
            <v>3729415</v>
          </cell>
        </row>
        <row r="10">
          <cell r="F10">
            <v>7212728</v>
          </cell>
        </row>
        <row r="11">
          <cell r="F11">
            <v>8386760</v>
          </cell>
        </row>
        <row r="12">
          <cell r="F12">
            <v>7653810</v>
          </cell>
        </row>
        <row r="13">
          <cell r="F13">
            <v>6284574</v>
          </cell>
        </row>
        <row r="14">
          <cell r="F14">
            <v>6297715</v>
          </cell>
        </row>
        <row r="15">
          <cell r="F15">
            <v>2705402</v>
          </cell>
        </row>
      </sheetData>
      <sheetData sheetId="14">
        <row r="8">
          <cell r="F8">
            <v>2213403</v>
          </cell>
        </row>
        <row r="9">
          <cell r="F9">
            <v>3728420</v>
          </cell>
        </row>
        <row r="10">
          <cell r="F10">
            <v>7210430</v>
          </cell>
        </row>
        <row r="11">
          <cell r="F11">
            <v>8383997</v>
          </cell>
        </row>
        <row r="12">
          <cell r="F12">
            <v>7649949</v>
          </cell>
        </row>
        <row r="13">
          <cell r="F13">
            <v>6280489</v>
          </cell>
        </row>
        <row r="14">
          <cell r="F14">
            <v>6295451</v>
          </cell>
        </row>
        <row r="15">
          <cell r="F15">
            <v>2703512</v>
          </cell>
        </row>
      </sheetData>
      <sheetData sheetId="15">
        <row r="8">
          <cell r="F8">
            <v>2212605</v>
          </cell>
        </row>
        <row r="9">
          <cell r="F9">
            <v>3727741</v>
          </cell>
        </row>
        <row r="10">
          <cell r="F10">
            <v>7208753</v>
          </cell>
        </row>
        <row r="11">
          <cell r="F11">
            <v>8381557</v>
          </cell>
        </row>
        <row r="12">
          <cell r="F12">
            <v>7646523</v>
          </cell>
        </row>
        <row r="13">
          <cell r="F13">
            <v>6276017</v>
          </cell>
        </row>
        <row r="14">
          <cell r="F14">
            <v>6292898</v>
          </cell>
        </row>
        <row r="15">
          <cell r="F15">
            <v>2700622</v>
          </cell>
        </row>
      </sheetData>
      <sheetData sheetId="16">
        <row r="8">
          <cell r="F8">
            <v>2211217</v>
          </cell>
        </row>
        <row r="9">
          <cell r="F9">
            <v>3726396</v>
          </cell>
        </row>
        <row r="10">
          <cell r="F10">
            <v>7205675</v>
          </cell>
        </row>
        <row r="11">
          <cell r="F11">
            <v>8377031</v>
          </cell>
        </row>
        <row r="12">
          <cell r="F12">
            <v>7639671</v>
          </cell>
        </row>
        <row r="13">
          <cell r="F13">
            <v>6267959</v>
          </cell>
        </row>
        <row r="14">
          <cell r="F14">
            <v>6288238</v>
          </cell>
        </row>
        <row r="15">
          <cell r="F15">
            <v>2691333</v>
          </cell>
        </row>
      </sheetData>
      <sheetData sheetId="17">
        <row r="8">
          <cell r="F8">
            <v>2210193</v>
          </cell>
        </row>
        <row r="9">
          <cell r="F9">
            <v>3725465</v>
          </cell>
        </row>
        <row r="10">
          <cell r="F10">
            <v>7203618</v>
          </cell>
        </row>
        <row r="11">
          <cell r="F11">
            <v>8373838</v>
          </cell>
        </row>
        <row r="12">
          <cell r="F12">
            <v>7635463</v>
          </cell>
        </row>
        <row r="13">
          <cell r="F13">
            <v>6261967</v>
          </cell>
        </row>
        <row r="14">
          <cell r="F14">
            <v>6284062</v>
          </cell>
        </row>
        <row r="15">
          <cell r="F15">
            <v>2680669</v>
          </cell>
        </row>
      </sheetData>
      <sheetData sheetId="18">
        <row r="8">
          <cell r="F8">
            <v>2209108</v>
          </cell>
        </row>
        <row r="9">
          <cell r="F9">
            <v>3724419</v>
          </cell>
        </row>
        <row r="10">
          <cell r="F10">
            <v>7201181</v>
          </cell>
        </row>
        <row r="11">
          <cell r="F11">
            <v>8369814</v>
          </cell>
        </row>
        <row r="12">
          <cell r="F12">
            <v>7630212</v>
          </cell>
        </row>
        <row r="13">
          <cell r="F13">
            <v>6253509</v>
          </cell>
        </row>
        <row r="14">
          <cell r="F14">
            <v>6274438</v>
          </cell>
        </row>
        <row r="15">
          <cell r="F15">
            <v>2658742</v>
          </cell>
        </row>
      </sheetData>
      <sheetData sheetId="19">
        <row r="8">
          <cell r="F8">
            <v>2208054</v>
          </cell>
        </row>
        <row r="9">
          <cell r="F9">
            <v>3723473</v>
          </cell>
        </row>
        <row r="10">
          <cell r="F10">
            <v>7198573</v>
          </cell>
        </row>
        <row r="11">
          <cell r="F11">
            <v>8365138</v>
          </cell>
        </row>
        <row r="12">
          <cell r="F12">
            <v>7623709</v>
          </cell>
        </row>
        <row r="13">
          <cell r="F13">
            <v>6242993</v>
          </cell>
        </row>
        <row r="14">
          <cell r="F14">
            <v>6262286</v>
          </cell>
        </row>
        <row r="15">
          <cell r="F15">
            <v>2636849</v>
          </cell>
        </row>
      </sheetData>
      <sheetData sheetId="20">
        <row r="8">
          <cell r="F8">
            <v>2206264</v>
          </cell>
        </row>
        <row r="9">
          <cell r="F9">
            <v>3721784</v>
          </cell>
        </row>
        <row r="10">
          <cell r="F10">
            <v>7194210</v>
          </cell>
        </row>
        <row r="11">
          <cell r="F11">
            <v>8357678</v>
          </cell>
        </row>
        <row r="12">
          <cell r="F12">
            <v>7613365</v>
          </cell>
        </row>
        <row r="13">
          <cell r="F13">
            <v>6227172</v>
          </cell>
        </row>
        <row r="14">
          <cell r="F14">
            <v>6248605</v>
          </cell>
        </row>
        <row r="15">
          <cell r="F15">
            <v>2601311</v>
          </cell>
        </row>
      </sheetData>
      <sheetData sheetId="21">
        <row r="8">
          <cell r="F8">
            <v>2203075</v>
          </cell>
        </row>
        <row r="9">
          <cell r="F9">
            <v>3718248</v>
          </cell>
        </row>
        <row r="10">
          <cell r="F10">
            <v>7184201</v>
          </cell>
        </row>
        <row r="11">
          <cell r="F11">
            <v>8341057</v>
          </cell>
        </row>
        <row r="12">
          <cell r="F12">
            <v>7591237</v>
          </cell>
        </row>
        <row r="13">
          <cell r="F13">
            <v>6195652</v>
          </cell>
        </row>
        <row r="14">
          <cell r="F14">
            <v>6224113</v>
          </cell>
        </row>
        <row r="15">
          <cell r="F15">
            <v>2539546</v>
          </cell>
        </row>
      </sheetData>
      <sheetData sheetId="22">
        <row r="8">
          <cell r="F8">
            <v>2201977</v>
          </cell>
        </row>
        <row r="9">
          <cell r="F9">
            <v>3717027</v>
          </cell>
        </row>
        <row r="10">
          <cell r="F10">
            <v>7180169</v>
          </cell>
        </row>
        <row r="11">
          <cell r="F11">
            <v>8334022</v>
          </cell>
        </row>
        <row r="12">
          <cell r="F12">
            <v>7580415</v>
          </cell>
        </row>
        <row r="13">
          <cell r="F13">
            <v>6178885</v>
          </cell>
        </row>
        <row r="14">
          <cell r="F14">
            <v>6212075</v>
          </cell>
        </row>
        <row r="15">
          <cell r="F15">
            <v>2500062</v>
          </cell>
        </row>
      </sheetData>
      <sheetData sheetId="23">
        <row r="8">
          <cell r="F8">
            <v>2198405</v>
          </cell>
        </row>
        <row r="9">
          <cell r="F9">
            <v>3713187</v>
          </cell>
        </row>
        <row r="10">
          <cell r="F10">
            <v>7169125</v>
          </cell>
        </row>
        <row r="11">
          <cell r="F11">
            <v>8316856</v>
          </cell>
        </row>
        <row r="12">
          <cell r="F12">
            <v>7555798</v>
          </cell>
        </row>
        <row r="13">
          <cell r="F13">
            <v>6144084</v>
          </cell>
        </row>
        <row r="14">
          <cell r="F14">
            <v>6183309</v>
          </cell>
        </row>
        <row r="15">
          <cell r="F15">
            <v>2395867</v>
          </cell>
        </row>
      </sheetData>
      <sheetData sheetId="24">
        <row r="8">
          <cell r="F8">
            <v>2193744</v>
          </cell>
        </row>
        <row r="9">
          <cell r="F9">
            <v>3707771</v>
          </cell>
        </row>
        <row r="10">
          <cell r="F10">
            <v>7152889</v>
          </cell>
        </row>
        <row r="11">
          <cell r="F11">
            <v>8290650</v>
          </cell>
        </row>
        <row r="12">
          <cell r="F12">
            <v>7516884</v>
          </cell>
        </row>
        <row r="13">
          <cell r="F13">
            <v>6090741</v>
          </cell>
        </row>
        <row r="14">
          <cell r="F14">
            <v>6137165</v>
          </cell>
        </row>
        <row r="15">
          <cell r="F15">
            <v>2213514</v>
          </cell>
        </row>
      </sheetData>
      <sheetData sheetId="25">
        <row r="8">
          <cell r="F8">
            <v>2187663</v>
          </cell>
        </row>
        <row r="9">
          <cell r="F9">
            <v>3699933</v>
          </cell>
        </row>
        <row r="10">
          <cell r="F10">
            <v>7128944</v>
          </cell>
        </row>
        <row r="11">
          <cell r="F11">
            <v>8251402</v>
          </cell>
        </row>
        <row r="12">
          <cell r="F12">
            <v>7457253</v>
          </cell>
        </row>
        <row r="13">
          <cell r="F13">
            <v>6008624</v>
          </cell>
        </row>
        <row r="14">
          <cell r="F14">
            <v>6060426</v>
          </cell>
        </row>
        <row r="15">
          <cell r="F15">
            <v>1963278</v>
          </cell>
        </row>
      </sheetData>
      <sheetData sheetId="26">
        <row r="8">
          <cell r="B8">
            <v>2255736</v>
          </cell>
          <cell r="D8">
            <v>1881721</v>
          </cell>
        </row>
        <row r="9">
          <cell r="B9">
            <v>3757129</v>
          </cell>
          <cell r="D9">
            <v>3518953</v>
          </cell>
        </row>
        <row r="10">
          <cell r="B10">
            <v>7140703</v>
          </cell>
          <cell r="D10">
            <v>6822195</v>
          </cell>
        </row>
        <row r="11">
          <cell r="B11">
            <v>8570076</v>
          </cell>
          <cell r="D11">
            <v>8226388</v>
          </cell>
        </row>
        <row r="12">
          <cell r="B12">
            <v>8109221</v>
          </cell>
          <cell r="D12">
            <v>7507714</v>
          </cell>
        </row>
        <row r="13">
          <cell r="B13">
            <v>6686639</v>
          </cell>
          <cell r="D13">
            <v>6035514</v>
          </cell>
        </row>
        <row r="14">
          <cell r="B14">
            <v>7619756</v>
          </cell>
          <cell r="D14">
            <v>7132486</v>
          </cell>
        </row>
        <row r="15">
          <cell r="B15">
            <v>2768836</v>
          </cell>
          <cell r="D15">
            <v>1358765</v>
          </cell>
        </row>
        <row r="16">
          <cell r="B16">
            <v>4441020</v>
          </cell>
        </row>
      </sheetData>
      <sheetData sheetId="27">
        <row r="8">
          <cell r="D8">
            <v>1877209</v>
          </cell>
        </row>
        <row r="9">
          <cell r="D9">
            <v>3514092</v>
          </cell>
        </row>
        <row r="10">
          <cell r="D10">
            <v>6810969</v>
          </cell>
        </row>
        <row r="11">
          <cell r="D11">
            <v>8207265</v>
          </cell>
        </row>
        <row r="12">
          <cell r="D12">
            <v>7477994</v>
          </cell>
        </row>
        <row r="13">
          <cell r="D13">
            <v>5992934</v>
          </cell>
        </row>
        <row r="14">
          <cell r="D14">
            <v>7073041</v>
          </cell>
        </row>
        <row r="15">
          <cell r="D15">
            <v>1266314</v>
          </cell>
        </row>
      </sheetData>
      <sheetData sheetId="28">
        <row r="8">
          <cell r="D8">
            <v>1872557</v>
          </cell>
        </row>
        <row r="9">
          <cell r="D9">
            <v>3508939</v>
          </cell>
        </row>
        <row r="10">
          <cell r="D10">
            <v>6798304</v>
          </cell>
        </row>
        <row r="11">
          <cell r="D11">
            <v>8185108</v>
          </cell>
        </row>
        <row r="12">
          <cell r="D12">
            <v>7443959</v>
          </cell>
        </row>
        <row r="13">
          <cell r="D13">
            <v>5945428</v>
          </cell>
        </row>
        <row r="14">
          <cell r="D14">
            <v>7007005</v>
          </cell>
        </row>
        <row r="15">
          <cell r="D15">
            <v>1110236</v>
          </cell>
        </row>
      </sheetData>
      <sheetData sheetId="29">
        <row r="8">
          <cell r="D8">
            <v>1868405</v>
          </cell>
        </row>
        <row r="9">
          <cell r="D9">
            <v>3503827</v>
          </cell>
        </row>
        <row r="10">
          <cell r="D10">
            <v>6785187</v>
          </cell>
        </row>
        <row r="11">
          <cell r="D11">
            <v>8164029</v>
          </cell>
        </row>
        <row r="12">
          <cell r="D12">
            <v>7410784</v>
          </cell>
        </row>
        <row r="13">
          <cell r="D13">
            <v>5898397</v>
          </cell>
        </row>
        <row r="14">
          <cell r="D14">
            <v>6935410</v>
          </cell>
        </row>
        <row r="15">
          <cell r="D15">
            <v>943706</v>
          </cell>
        </row>
      </sheetData>
      <sheetData sheetId="30"/>
      <sheetData sheetId="31">
        <row r="9">
          <cell r="E9">
            <v>1860629</v>
          </cell>
        </row>
        <row r="10">
          <cell r="E10">
            <v>3494161</v>
          </cell>
        </row>
        <row r="11">
          <cell r="E11">
            <v>6761228</v>
          </cell>
        </row>
        <row r="12">
          <cell r="E12">
            <v>8124981</v>
          </cell>
        </row>
        <row r="13">
          <cell r="E13">
            <v>7348325</v>
          </cell>
        </row>
        <row r="14">
          <cell r="E14">
            <v>5810624</v>
          </cell>
        </row>
        <row r="15">
          <cell r="E15">
            <v>6817672</v>
          </cell>
        </row>
        <row r="16">
          <cell r="E16">
            <v>478301</v>
          </cell>
        </row>
      </sheetData>
      <sheetData sheetId="32">
        <row r="9">
          <cell r="E9">
            <v>1857086</v>
          </cell>
        </row>
        <row r="10">
          <cell r="E10">
            <v>3489394</v>
          </cell>
        </row>
        <row r="11">
          <cell r="E11">
            <v>6748501</v>
          </cell>
        </row>
        <row r="12">
          <cell r="E12">
            <v>8101662</v>
          </cell>
        </row>
        <row r="13">
          <cell r="E13">
            <v>7310558</v>
          </cell>
        </row>
        <row r="14">
          <cell r="E14">
            <v>5759810</v>
          </cell>
        </row>
        <row r="15">
          <cell r="E15">
            <v>6748316</v>
          </cell>
        </row>
        <row r="16">
          <cell r="E16">
            <v>297059</v>
          </cell>
        </row>
      </sheetData>
      <sheetData sheetId="33">
        <row r="9">
          <cell r="E9">
            <v>1852431</v>
          </cell>
        </row>
        <row r="10">
          <cell r="E10">
            <v>3482130</v>
          </cell>
        </row>
        <row r="11">
          <cell r="E11">
            <v>6724596</v>
          </cell>
        </row>
        <row r="12">
          <cell r="E12">
            <v>8048024</v>
          </cell>
        </row>
        <row r="13">
          <cell r="E13">
            <v>7232815</v>
          </cell>
        </row>
        <row r="14">
          <cell r="E14">
            <v>5663840</v>
          </cell>
        </row>
        <row r="15">
          <cell r="E15">
            <v>6631474</v>
          </cell>
        </row>
        <row r="16">
          <cell r="E16">
            <v>100270</v>
          </cell>
        </row>
      </sheetData>
      <sheetData sheetId="34">
        <row r="9">
          <cell r="E9">
            <v>1845512</v>
          </cell>
        </row>
        <row r="10">
          <cell r="E10">
            <v>3471266</v>
          </cell>
        </row>
        <row r="11">
          <cell r="E11">
            <v>6689791</v>
          </cell>
        </row>
        <row r="12">
          <cell r="E12">
            <v>7974725</v>
          </cell>
        </row>
        <row r="13">
          <cell r="E13">
            <v>7065864</v>
          </cell>
        </row>
        <row r="14">
          <cell r="E14">
            <v>5489696</v>
          </cell>
        </row>
        <row r="15">
          <cell r="E15">
            <v>6420023</v>
          </cell>
        </row>
        <row r="16">
          <cell r="E16">
            <v>16702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E6AB5-9602-49DB-BE4C-DB6BE15297EC}">
  <dimension ref="A1:G38"/>
  <sheetViews>
    <sheetView tabSelected="1" workbookViewId="0">
      <selection activeCell="F29" sqref="F29"/>
    </sheetView>
  </sheetViews>
  <sheetFormatPr defaultRowHeight="14.5" x14ac:dyDescent="0.35"/>
  <cols>
    <col min="1" max="1" width="11" customWidth="1"/>
    <col min="2" max="3" width="9.7265625" bestFit="1" customWidth="1"/>
    <col min="5" max="5" width="9.7265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>
        <v>44742</v>
      </c>
      <c r="B2" s="2">
        <f>SUM('[1]220630'!$D$11:$D$17)</f>
        <v>43350426</v>
      </c>
      <c r="C2" s="2">
        <f>SUM('[1]220630'!$F$11:$F$17)</f>
        <v>41863773</v>
      </c>
      <c r="D2">
        <f>C2/B2</f>
        <v>0.96570615015409533</v>
      </c>
      <c r="E2" s="2">
        <f>SUM('[1]220630'!$D$18,'[1]220630'!$D$21,'[1]220630'!$D$22)</f>
        <v>7966963</v>
      </c>
      <c r="F2" s="2">
        <f>SUM('[1]220630'!$F$18,'[1]220630'!$F$21,'[1]220630'!$F$22)</f>
        <v>2763898</v>
      </c>
      <c r="G2">
        <f>F2/E2</f>
        <v>0.34691989908827242</v>
      </c>
    </row>
    <row r="3" spans="1:7" x14ac:dyDescent="0.35">
      <c r="A3" s="1">
        <v>44735</v>
      </c>
      <c r="B3" s="2">
        <f>SUM('[1]220623'!$D$8:$D$14)</f>
        <v>43350426</v>
      </c>
      <c r="C3" s="2">
        <f>SUM('[1]220623'!$F$8:$F$14)</f>
        <v>41861261</v>
      </c>
      <c r="D3">
        <f>C3/B3</f>
        <v>0.96564820378005056</v>
      </c>
      <c r="E3" s="2">
        <f>SUM('[1]220623'!$D$15,'[1]220623'!$D$18,'[1]220623'!$D$19)</f>
        <v>7966963</v>
      </c>
      <c r="F3" s="2">
        <f>SUM('[1]220623'!$F$15,'[1]220623'!$F$18)</f>
        <v>2759495</v>
      </c>
      <c r="G3">
        <f t="shared" ref="G3:G36" si="0">F3/E3</f>
        <v>0.34636724182100509</v>
      </c>
    </row>
    <row r="4" spans="1:7" x14ac:dyDescent="0.35">
      <c r="A4" s="1">
        <v>44728</v>
      </c>
      <c r="B4" s="2">
        <f>SUM('[1]220616'!$D$9:$D$15)</f>
        <v>43350426</v>
      </c>
      <c r="C4" s="2">
        <f>SUM('[1]220616'!$F$9:$F$15)</f>
        <v>41858874</v>
      </c>
      <c r="D4">
        <f t="shared" ref="D4:D36" si="1">C4/B4</f>
        <v>0.96559314088401349</v>
      </c>
      <c r="E4" s="2">
        <f>SUM('[1]220616'!$D$16,'[1]220616'!$D$19,'[1]220616'!$D$20)</f>
        <v>7966963</v>
      </c>
      <c r="F4" s="2">
        <f>SUM('[1]220616'!$F$16,'[1]220616'!$F$19)</f>
        <v>2753915</v>
      </c>
      <c r="G4">
        <f t="shared" si="0"/>
        <v>0.34566684946321452</v>
      </c>
    </row>
    <row r="5" spans="1:7" x14ac:dyDescent="0.35">
      <c r="A5" s="1">
        <v>44721</v>
      </c>
      <c r="B5" s="2">
        <f>SUM('[1]220609'!$D$8:$D$14)</f>
        <v>43350426</v>
      </c>
      <c r="C5" s="2">
        <f>SUM('[1]220609'!$F$8:$F$14)</f>
        <v>41856036</v>
      </c>
      <c r="D5">
        <f t="shared" si="1"/>
        <v>0.96552767439932419</v>
      </c>
      <c r="E5" s="2">
        <f>SUM('[1]220609'!$D$15,'[1]220609'!$D$18,'[1]220609'!$D$19)</f>
        <v>7966963</v>
      </c>
      <c r="F5" s="2">
        <f>SUM('[1]220609'!$F$15,'[1]220609'!$F$18)</f>
        <v>2746023</v>
      </c>
      <c r="G5">
        <f t="shared" si="0"/>
        <v>0.34467625869481255</v>
      </c>
    </row>
    <row r="6" spans="1:7" x14ac:dyDescent="0.35">
      <c r="A6" s="1">
        <v>44714</v>
      </c>
      <c r="B6" s="2">
        <f>SUM('[1]220602'!$D$8:$D$14)</f>
        <v>43350426</v>
      </c>
      <c r="C6" s="2">
        <f>SUM('[1]220602'!$F$8:$F$14)</f>
        <v>41852958</v>
      </c>
      <c r="D6">
        <f t="shared" si="1"/>
        <v>0.96545667163686</v>
      </c>
      <c r="E6" s="2">
        <f>SUM('[1]220602'!$D$15,'[1]220602'!$D$18,'[1]220602'!$D$19)</f>
        <v>7966963</v>
      </c>
      <c r="F6" s="2">
        <f>SUM('[1]220602'!$F$15,'[1]220602'!$F$18)</f>
        <v>2735093</v>
      </c>
      <c r="G6">
        <f t="shared" si="0"/>
        <v>0.34330434319828018</v>
      </c>
    </row>
    <row r="7" spans="1:7" x14ac:dyDescent="0.35">
      <c r="A7" s="1">
        <v>44707</v>
      </c>
      <c r="B7" s="2">
        <f>SUM('[1]220526'!$D$9:$D$15)</f>
        <v>43350426</v>
      </c>
      <c r="C7" s="2">
        <f>SUM('[1]220526'!$F$9:$F$15)</f>
        <v>41849758</v>
      </c>
      <c r="D7">
        <f t="shared" si="1"/>
        <v>0.96538285459986017</v>
      </c>
      <c r="E7" s="2">
        <f>SUM('[1]220602'!$D$15,'[1]220602'!$D$18,'[1]220602'!$D$19)</f>
        <v>7966963</v>
      </c>
      <c r="F7" s="2">
        <f>SUM('[1]220526'!$F$16,'[1]220526'!$F$19)</f>
        <v>2722586</v>
      </c>
      <c r="G7">
        <f t="shared" si="0"/>
        <v>0.34173448527374861</v>
      </c>
    </row>
    <row r="8" spans="1:7" x14ac:dyDescent="0.35">
      <c r="A8" s="1">
        <v>44700</v>
      </c>
      <c r="B8" s="2">
        <f>SUM('[1]220526'!$D$9:$D$15)</f>
        <v>43350426</v>
      </c>
      <c r="C8" s="2">
        <f>SUM('[1]220519'!$F$8:$F$14)</f>
        <v>41845222</v>
      </c>
      <c r="D8">
        <f t="shared" si="1"/>
        <v>0.96527821894991295</v>
      </c>
      <c r="E8" s="2">
        <f>SUM('[1]220602'!$D$15,'[1]220602'!$D$18,'[1]220602'!$D$19)</f>
        <v>7966963</v>
      </c>
      <c r="F8" s="2">
        <f>SUM('[1]220519'!$F$15,'[1]220519'!$F$18)</f>
        <v>2720332</v>
      </c>
      <c r="G8">
        <f t="shared" si="0"/>
        <v>0.34145156692707118</v>
      </c>
    </row>
    <row r="9" spans="1:7" x14ac:dyDescent="0.35">
      <c r="A9" s="1">
        <v>44693</v>
      </c>
      <c r="B9" s="2">
        <f>SUM('[1]220526'!$D$9:$D$15)</f>
        <v>43350426</v>
      </c>
      <c r="C9" s="2">
        <f>SUM('[1]220505'!$F$9:$F$15)</f>
        <v>41835392</v>
      </c>
      <c r="D9">
        <f t="shared" si="1"/>
        <v>0.9650514622393791</v>
      </c>
      <c r="E9" s="2">
        <f>SUM('[1]220602'!$D$15,'[1]220602'!$D$18,'[1]220602'!$D$19)</f>
        <v>7966963</v>
      </c>
      <c r="F9" s="2">
        <f>SUM('[1]220512'!$F$16,'[1]220512'!$F$19)</f>
        <v>2718325</v>
      </c>
      <c r="G9">
        <f t="shared" si="0"/>
        <v>0.34119965161128524</v>
      </c>
    </row>
    <row r="10" spans="1:7" x14ac:dyDescent="0.35">
      <c r="A10" s="1">
        <v>44686</v>
      </c>
      <c r="B10" s="2">
        <f>SUM('[1]220526'!$D$9:$D$15)</f>
        <v>43350426</v>
      </c>
      <c r="C10" s="2">
        <f>SUM('[1]220512'!$F$9:$F$15)</f>
        <v>41840466</v>
      </c>
      <c r="D10">
        <f t="shared" si="1"/>
        <v>0.96516850837867196</v>
      </c>
      <c r="E10" s="2">
        <f>SUM('[1]220602'!$D$15,'[1]220602'!$D$18,'[1]220602'!$D$19)</f>
        <v>7966963</v>
      </c>
      <c r="F10" s="2">
        <f>SUM('[1]220505'!$F$16,'[1]220505'!$F$19)</f>
        <v>2716421</v>
      </c>
      <c r="G10">
        <f t="shared" si="0"/>
        <v>0.34096066468489938</v>
      </c>
    </row>
    <row r="11" spans="1:7" x14ac:dyDescent="0.35">
      <c r="A11" s="1">
        <v>44679</v>
      </c>
      <c r="B11" s="2">
        <f>SUM('[1]220526'!$D$9:$D$15)</f>
        <v>43350426</v>
      </c>
      <c r="C11" s="2">
        <f>SUM('[1]220428'!$F$9:$F$15)</f>
        <v>41828112</v>
      </c>
      <c r="D11">
        <f t="shared" si="1"/>
        <v>0.96488352848020453</v>
      </c>
      <c r="E11" s="2">
        <f>SUM('[1]220602'!$D$15,'[1]220602'!$D$18,'[1]220602'!$D$19)</f>
        <v>7966963</v>
      </c>
      <c r="F11" s="2">
        <f>SUM('[1]220428'!$F$16,'[1]220428'!$F$19)</f>
        <v>2713766</v>
      </c>
      <c r="G11">
        <f t="shared" si="0"/>
        <v>0.34062741348240227</v>
      </c>
    </row>
    <row r="12" spans="1:7" x14ac:dyDescent="0.35">
      <c r="A12" s="1">
        <v>44672</v>
      </c>
      <c r="B12" s="2">
        <f>SUM('[1]220526'!$D$9:$D$15)</f>
        <v>43350426</v>
      </c>
      <c r="C12" s="2">
        <f>SUM('[1]220421'!$F$11:$F$17)</f>
        <v>41819554</v>
      </c>
      <c r="D12">
        <f t="shared" si="1"/>
        <v>0.96468611404187821</v>
      </c>
      <c r="E12" s="2">
        <f>SUM('[1]220602'!$D$15,'[1]220602'!$D$18,'[1]220602'!$D$19)</f>
        <v>7966963</v>
      </c>
      <c r="F12" s="2">
        <f>SUM('[1]220421'!$F$18,'[1]220421'!$F$21)</f>
        <v>2710871</v>
      </c>
      <c r="G12">
        <f t="shared" si="0"/>
        <v>0.34026403787741955</v>
      </c>
    </row>
    <row r="13" spans="1:7" x14ac:dyDescent="0.35">
      <c r="A13" s="1">
        <v>44665</v>
      </c>
      <c r="B13" s="2">
        <f>SUM('[1]220526'!$D$9:$D$15)</f>
        <v>43350426</v>
      </c>
      <c r="C13" s="2">
        <f>SUM('[1]220414'!$F$9:$F$15)</f>
        <v>41810602</v>
      </c>
      <c r="D13">
        <f t="shared" si="1"/>
        <v>0.9644796108808712</v>
      </c>
      <c r="E13" s="2">
        <f>SUM('[1]220602'!$D$15,'[1]220602'!$D$18,'[1]220602'!$D$19)</f>
        <v>7966963</v>
      </c>
      <c r="F13" s="2">
        <f>SUM('[1]220414'!$F$16,'[1]220414'!$F$19)</f>
        <v>2709240</v>
      </c>
      <c r="G13">
        <f t="shared" si="0"/>
        <v>0.34005931745886103</v>
      </c>
    </row>
    <row r="14" spans="1:7" x14ac:dyDescent="0.35">
      <c r="A14" s="1">
        <v>44658</v>
      </c>
      <c r="B14" s="2">
        <f>SUM('[1]220526'!$D$9:$D$15)</f>
        <v>43350426</v>
      </c>
      <c r="C14" s="2">
        <f>SUM('[1]220407'!$F$8:$F$14)</f>
        <v>41798531</v>
      </c>
      <c r="D14">
        <f t="shared" si="1"/>
        <v>0.96420115917661342</v>
      </c>
      <c r="E14" s="2">
        <f>SUM('[1]220602'!$D$15,'[1]220602'!$D$18,'[1]220602'!$D$19)</f>
        <v>7966963</v>
      </c>
      <c r="F14" s="2">
        <f>SUM('[1]220407'!$F$15,'[1]220407'!$F$18)</f>
        <v>2707891</v>
      </c>
      <c r="G14">
        <f>F16/E14</f>
        <v>0.33934034838620436</v>
      </c>
    </row>
    <row r="15" spans="1:7" x14ac:dyDescent="0.35">
      <c r="A15" s="1">
        <v>44651</v>
      </c>
      <c r="B15" s="2">
        <f>SUM('[1]220526'!$D$9:$D$15)</f>
        <v>43350426</v>
      </c>
      <c r="C15" s="2">
        <f>SUM('[1]220331'!$F$8:$F$14)</f>
        <v>41779323</v>
      </c>
      <c r="D15">
        <f t="shared" si="1"/>
        <v>0.96375807241202194</v>
      </c>
      <c r="E15" s="2">
        <f>SUM('[1]220602'!$D$15,'[1]220602'!$D$18,'[1]220602'!$D$19)</f>
        <v>7966963</v>
      </c>
      <c r="F15" s="2">
        <f>SUM('[1]220331'!$F$15)</f>
        <v>2705402</v>
      </c>
      <c r="G15">
        <f>F14/E15</f>
        <v>0.33988999321322316</v>
      </c>
    </row>
    <row r="16" spans="1:7" x14ac:dyDescent="0.35">
      <c r="A16" s="1">
        <v>44644</v>
      </c>
      <c r="B16" s="2">
        <f>SUM('[1]220526'!$D$9:$D$15)</f>
        <v>43350426</v>
      </c>
      <c r="C16" s="2">
        <f>SUM('[1]220324'!$F$8:$F$14)</f>
        <v>41762139</v>
      </c>
      <c r="D16">
        <f t="shared" si="1"/>
        <v>0.96336167492333291</v>
      </c>
      <c r="E16" s="2">
        <f>SUM('[1]220602'!$D$15,'[1]220602'!$D$18,'[1]220602'!$D$19)</f>
        <v>7966963</v>
      </c>
      <c r="F16" s="2">
        <f>SUM('[1]220324'!$F$15)</f>
        <v>2703512</v>
      </c>
      <c r="G16">
        <f>F16/E16</f>
        <v>0.33934034838620436</v>
      </c>
    </row>
    <row r="17" spans="1:7" x14ac:dyDescent="0.35">
      <c r="A17" s="1">
        <v>44637</v>
      </c>
      <c r="B17" s="2">
        <f>SUM('[1]220526'!$D$9:$D$15)</f>
        <v>43350426</v>
      </c>
      <c r="C17" s="2">
        <f>SUM('[1]220317'!$F$8:$F$14)</f>
        <v>41746094</v>
      </c>
      <c r="D17">
        <f t="shared" si="1"/>
        <v>0.96299155168625106</v>
      </c>
      <c r="E17" s="2">
        <f>SUM('[1]220602'!$D$15,'[1]220602'!$D$18,'[1]220602'!$D$19)</f>
        <v>7966963</v>
      </c>
      <c r="F17" s="2">
        <f>SUM('[1]220317'!$F$15)</f>
        <v>2700622</v>
      </c>
      <c r="G17">
        <f>F17/E17</f>
        <v>0.33897760037294011</v>
      </c>
    </row>
    <row r="18" spans="1:7" x14ac:dyDescent="0.35">
      <c r="A18" s="1">
        <v>44630</v>
      </c>
      <c r="B18" s="2">
        <f>SUM('[1]220526'!$D$9:$D$15)</f>
        <v>43350426</v>
      </c>
      <c r="C18" s="2">
        <f>SUM('[1]220310'!$F$8:$F$14)</f>
        <v>41716187</v>
      </c>
      <c r="D18">
        <f t="shared" si="1"/>
        <v>0.96230166227201552</v>
      </c>
      <c r="E18" s="2">
        <f>SUM('[1]220602'!$D$15,'[1]220602'!$D$18,'[1]220602'!$D$19)</f>
        <v>7966963</v>
      </c>
      <c r="F18" s="2">
        <f>SUM('[1]220310'!$F$15)</f>
        <v>2691333</v>
      </c>
      <c r="G18">
        <f t="shared" si="0"/>
        <v>0.33781166047840311</v>
      </c>
    </row>
    <row r="19" spans="1:7" x14ac:dyDescent="0.35">
      <c r="A19" s="1">
        <v>44623</v>
      </c>
      <c r="B19" s="2">
        <f>SUM('[1]220526'!$D$9:$D$15)</f>
        <v>43350426</v>
      </c>
      <c r="C19" s="2">
        <f>SUM('[1]220303'!$F$8:$F$14)</f>
        <v>41694606</v>
      </c>
      <c r="D19">
        <f t="shared" si="1"/>
        <v>0.96180383556092386</v>
      </c>
      <c r="E19" s="2">
        <f>SUM('[1]220602'!$D$15,'[1]220602'!$D$18,'[1]220602'!$D$19)</f>
        <v>7966963</v>
      </c>
      <c r="F19" s="2">
        <f>SUM('[1]220303'!$F$15)</f>
        <v>2680669</v>
      </c>
      <c r="G19">
        <f t="shared" si="0"/>
        <v>0.33647313286129232</v>
      </c>
    </row>
    <row r="20" spans="1:7" x14ac:dyDescent="0.35">
      <c r="A20" s="1">
        <v>44616</v>
      </c>
      <c r="B20" s="2">
        <f>SUM('[1]220526'!$D$9:$D$15)</f>
        <v>43350426</v>
      </c>
      <c r="C20" s="2">
        <f>SUM('[1]220224'!$F$8:$F$14)</f>
        <v>41662681</v>
      </c>
      <c r="D20">
        <f t="shared" si="1"/>
        <v>0.96106739527773033</v>
      </c>
      <c r="E20" s="2">
        <f>SUM('[1]220602'!$D$15,'[1]220602'!$D$18,'[1]220602'!$D$19)</f>
        <v>7966963</v>
      </c>
      <c r="F20" s="2">
        <f>SUM('[1]220224'!$F$15)</f>
        <v>2658742</v>
      </c>
      <c r="G20">
        <f t="shared" si="0"/>
        <v>0.33372089213920036</v>
      </c>
    </row>
    <row r="21" spans="1:7" x14ac:dyDescent="0.35">
      <c r="A21" s="1">
        <v>44609</v>
      </c>
      <c r="B21" s="2">
        <f>SUM('[1]220526'!$D$9:$D$15)</f>
        <v>43350426</v>
      </c>
      <c r="C21" s="2">
        <f>SUM('[1]220217'!$F$8:$F$14)</f>
        <v>41624226</v>
      </c>
      <c r="D21">
        <f t="shared" si="1"/>
        <v>0.96018032210340909</v>
      </c>
      <c r="E21" s="2">
        <f>SUM('[1]220602'!$D$15,'[1]220602'!$D$18,'[1]220602'!$D$19)</f>
        <v>7966963</v>
      </c>
      <c r="F21" s="2">
        <f>SUM('[1]220217'!$F$15)</f>
        <v>2636849</v>
      </c>
      <c r="G21">
        <f t="shared" si="0"/>
        <v>0.33097291904079384</v>
      </c>
    </row>
    <row r="22" spans="1:7" x14ac:dyDescent="0.35">
      <c r="A22" s="1">
        <v>44602</v>
      </c>
      <c r="B22" s="2">
        <f>SUM('[1]220526'!$D$9:$D$15)</f>
        <v>43350426</v>
      </c>
      <c r="C22" s="2">
        <f>SUM('[1]220210'!$F$8:$F$14)</f>
        <v>41569078</v>
      </c>
      <c r="D22">
        <f>C23/B22</f>
        <v>0.9563362306981712</v>
      </c>
      <c r="E22" s="2">
        <f>SUM('[1]220602'!$D$15,'[1]220602'!$D$18,'[1]220602'!$D$19)</f>
        <v>7966963</v>
      </c>
      <c r="F22" s="2">
        <f>SUM('[1]220210'!$F$15)</f>
        <v>2601311</v>
      </c>
      <c r="G22">
        <f t="shared" si="0"/>
        <v>0.32651224814273644</v>
      </c>
    </row>
    <row r="23" spans="1:7" x14ac:dyDescent="0.35">
      <c r="A23" s="1">
        <v>44595</v>
      </c>
      <c r="B23" s="2">
        <f>SUM('[1]220526'!$D$9:$D$15)</f>
        <v>43350426</v>
      </c>
      <c r="C23" s="2">
        <f>SUM('[1]220203'!$F$8:$F$14)</f>
        <v>41457583</v>
      </c>
      <c r="D23">
        <f>C22/B23</f>
        <v>0.95890817774201342</v>
      </c>
      <c r="E23" s="2">
        <f>SUM('[1]220602'!$D$15,'[1]220602'!$D$18,'[1]220602'!$D$19)</f>
        <v>7966963</v>
      </c>
      <c r="F23" s="2">
        <f>SUM('[1]220203'!$F$15)</f>
        <v>2539546</v>
      </c>
      <c r="G23">
        <f t="shared" si="0"/>
        <v>0.31875960764471983</v>
      </c>
    </row>
    <row r="24" spans="1:7" x14ac:dyDescent="0.35">
      <c r="A24" s="1">
        <v>44588</v>
      </c>
      <c r="B24" s="2">
        <f>SUM('[1]220526'!$D$9:$D$15)</f>
        <v>43350426</v>
      </c>
      <c r="C24" s="2">
        <f>SUM('[1]220127'!$F$8:$F$14)</f>
        <v>41404570</v>
      </c>
      <c r="D24">
        <f t="shared" si="1"/>
        <v>0.95511333614114891</v>
      </c>
      <c r="E24" s="2">
        <f>SUM('[1]220602'!$D$15,'[1]220602'!$D$18,'[1]220602'!$D$19)</f>
        <v>7966963</v>
      </c>
      <c r="F24" s="2">
        <f>SUM('[1]220127'!$F$15)</f>
        <v>2500062</v>
      </c>
      <c r="G24">
        <f t="shared" si="0"/>
        <v>0.31380364136246147</v>
      </c>
    </row>
    <row r="25" spans="1:7" x14ac:dyDescent="0.35">
      <c r="A25" s="1">
        <v>44581</v>
      </c>
      <c r="B25" s="2">
        <f>SUM('[1]220526'!$D$9:$D$15)</f>
        <v>43350426</v>
      </c>
      <c r="C25" s="2">
        <f>SUM('[1]220120'!$F$8:$F$14)</f>
        <v>41280764</v>
      </c>
      <c r="D25">
        <f t="shared" si="1"/>
        <v>0.9522574011152739</v>
      </c>
      <c r="E25" s="2">
        <f>SUM('[1]220602'!$D$15,'[1]220602'!$D$18,'[1]220602'!$D$19)</f>
        <v>7966963</v>
      </c>
      <c r="F25" s="2">
        <f>SUM('[1]220120'!$F$15)</f>
        <v>2395867</v>
      </c>
      <c r="G25">
        <f t="shared" si="0"/>
        <v>0.30072525754167556</v>
      </c>
    </row>
    <row r="26" spans="1:7" x14ac:dyDescent="0.35">
      <c r="A26" s="1">
        <v>44574</v>
      </c>
      <c r="B26" s="2">
        <f>SUM('[1]220526'!$D$9:$D$15)</f>
        <v>43350426</v>
      </c>
      <c r="C26" s="2">
        <f>SUM('[1]220113'!$F$8:$F$14)</f>
        <v>41089844</v>
      </c>
      <c r="D26">
        <f t="shared" si="1"/>
        <v>0.94785329214527214</v>
      </c>
      <c r="E26" s="2">
        <f>SUM('[1]220602'!$D$15,'[1]220602'!$D$18,'[1]220602'!$D$19)</f>
        <v>7966963</v>
      </c>
      <c r="F26" s="2">
        <f>SUM('[1]220113'!$F$15)</f>
        <v>2213514</v>
      </c>
      <c r="G26">
        <f t="shared" si="0"/>
        <v>0.27783661101476181</v>
      </c>
    </row>
    <row r="27" spans="1:7" x14ac:dyDescent="0.35">
      <c r="A27" s="1">
        <v>44567</v>
      </c>
      <c r="B27" s="2">
        <f>SUM('[1]220526'!$D$9:$D$15)</f>
        <v>43350426</v>
      </c>
      <c r="C27" s="2">
        <f>SUM('[1]220106'!$F$8:$F$14)</f>
        <v>40794245</v>
      </c>
      <c r="D27">
        <f t="shared" si="1"/>
        <v>0.94103446642023769</v>
      </c>
      <c r="E27" s="2">
        <f>SUM('[1]220602'!$D$15,'[1]220602'!$D$18,'[1]220602'!$D$19)</f>
        <v>7966963</v>
      </c>
      <c r="F27" s="2">
        <f>SUM('[1]220106'!$F$15)</f>
        <v>1963278</v>
      </c>
      <c r="G27">
        <f t="shared" si="0"/>
        <v>0.24642740276313571</v>
      </c>
    </row>
    <row r="28" spans="1:7" x14ac:dyDescent="0.35">
      <c r="A28" s="1">
        <v>44560</v>
      </c>
      <c r="B28" s="3">
        <f>SUM('[1]211230'!$B$8:$B$14)</f>
        <v>44139260</v>
      </c>
      <c r="C28" s="2">
        <f>SUM('[1]211230'!$D$8:$D$14)</f>
        <v>41124971</v>
      </c>
      <c r="D28">
        <f t="shared" si="1"/>
        <v>0.93170957102588492</v>
      </c>
      <c r="E28" s="2">
        <f>SUM('[1]211230'!$B$15:$B$16)</f>
        <v>7209856</v>
      </c>
      <c r="F28" s="2">
        <f>'[1]211230'!$D$15</f>
        <v>1358765</v>
      </c>
      <c r="G28">
        <f t="shared" si="0"/>
        <v>0.18845938115823674</v>
      </c>
    </row>
    <row r="29" spans="1:7" x14ac:dyDescent="0.35">
      <c r="A29" s="1">
        <v>44553</v>
      </c>
      <c r="B29" s="3">
        <f>SUM('[1]211230'!$B$8:$B$14)</f>
        <v>44139260</v>
      </c>
      <c r="C29" s="2">
        <f>SUM('[1]211223'!$D$8:$D$14)</f>
        <v>40953504</v>
      </c>
      <c r="D29">
        <f t="shared" si="1"/>
        <v>0.92782488877248959</v>
      </c>
      <c r="E29" s="2">
        <f>SUM('[1]211230'!$B$15:$B$16)</f>
        <v>7209856</v>
      </c>
      <c r="F29" s="2">
        <f>'[1]211223'!$D$15</f>
        <v>1266314</v>
      </c>
      <c r="G29">
        <f t="shared" si="0"/>
        <v>0.17563651756706375</v>
      </c>
    </row>
    <row r="30" spans="1:7" x14ac:dyDescent="0.35">
      <c r="A30" s="1">
        <v>44546</v>
      </c>
      <c r="B30" s="3">
        <f>SUM('[1]211230'!$B$8:$B$14)</f>
        <v>44139260</v>
      </c>
      <c r="C30" s="2">
        <f>SUM('[1]211216'!$D$8:$D$14)</f>
        <v>40761300</v>
      </c>
      <c r="D30">
        <f t="shared" si="1"/>
        <v>0.92347039800848496</v>
      </c>
      <c r="E30" s="2">
        <f>SUM('[1]211230'!$B$15:$B$16)</f>
        <v>7209856</v>
      </c>
      <c r="F30" s="2">
        <f>'[1]211216'!$D$15</f>
        <v>1110236</v>
      </c>
      <c r="G30">
        <f t="shared" si="0"/>
        <v>0.15398865109095106</v>
      </c>
    </row>
    <row r="31" spans="1:7" x14ac:dyDescent="0.35">
      <c r="A31" s="1">
        <v>44539</v>
      </c>
      <c r="B31" s="3">
        <f>SUM('[1]211230'!$B$8:$B$14)</f>
        <v>44139260</v>
      </c>
      <c r="C31" s="2">
        <f>SUM('[1]211209'!$D$8:$D$14)</f>
        <v>40566039</v>
      </c>
      <c r="D31">
        <f t="shared" si="1"/>
        <v>0.9190466491735475</v>
      </c>
      <c r="E31" s="2">
        <f>SUM('[1]211230'!$B$15:$B$16)</f>
        <v>7209856</v>
      </c>
      <c r="F31" s="2">
        <f>'[1]211209'!$D$15</f>
        <v>943706</v>
      </c>
      <c r="G31">
        <f t="shared" si="0"/>
        <v>0.13089110240204521</v>
      </c>
    </row>
    <row r="32" spans="1:7" x14ac:dyDescent="0.35">
      <c r="A32" s="1">
        <v>44532</v>
      </c>
      <c r="B32" s="3">
        <f>SUM('[1]211230'!$B$8:$B$14)</f>
        <v>44139260</v>
      </c>
      <c r="C32">
        <f>1864784+3499108+6773731+8145525+7380401+5854719+6877348</f>
        <v>40395616</v>
      </c>
      <c r="D32">
        <f t="shared" si="1"/>
        <v>0.91518561933299292</v>
      </c>
      <c r="E32" s="2">
        <f>SUM('[1]211230'!$B$15:$B$16)</f>
        <v>7209856</v>
      </c>
      <c r="F32">
        <f>734004</f>
        <v>734004</v>
      </c>
      <c r="G32">
        <f t="shared" si="0"/>
        <v>0.10180563939141087</v>
      </c>
    </row>
    <row r="33" spans="1:7" x14ac:dyDescent="0.35">
      <c r="A33" s="1">
        <v>44525</v>
      </c>
      <c r="B33" s="3">
        <f>SUM('[1]211230'!$B$8:$B$14)</f>
        <v>44139260</v>
      </c>
      <c r="C33" s="2">
        <f>SUM('[1]211125'!$E$9:$E$15)</f>
        <v>40217620</v>
      </c>
      <c r="D33">
        <f t="shared" si="1"/>
        <v>0.91115301887707223</v>
      </c>
      <c r="E33" s="2">
        <f>SUM('[1]211230'!$B$15:$B$16)</f>
        <v>7209856</v>
      </c>
      <c r="F33" s="2">
        <f>SUM('[1]211125'!$E$16)</f>
        <v>478301</v>
      </c>
      <c r="G33">
        <f t="shared" si="0"/>
        <v>6.6339882516377582E-2</v>
      </c>
    </row>
    <row r="34" spans="1:7" x14ac:dyDescent="0.35">
      <c r="A34" s="1">
        <v>44518</v>
      </c>
      <c r="B34" s="3">
        <f>SUM('[1]211230'!$B$8:$B$14)</f>
        <v>44139260</v>
      </c>
      <c r="C34" s="2">
        <f>SUM('[1]211118'!$E$9:$E$15)</f>
        <v>40015327</v>
      </c>
      <c r="D34">
        <f t="shared" si="1"/>
        <v>0.90656995608897839</v>
      </c>
      <c r="E34" s="2">
        <f>SUM('[1]211230'!$B$15:$B$16)</f>
        <v>7209856</v>
      </c>
      <c r="F34" s="2">
        <f>SUM('[1]211118'!$E$16)</f>
        <v>297059</v>
      </c>
      <c r="G34">
        <f t="shared" si="0"/>
        <v>4.1201793766754841E-2</v>
      </c>
    </row>
    <row r="35" spans="1:7" x14ac:dyDescent="0.35">
      <c r="A35" s="1">
        <v>44511</v>
      </c>
      <c r="B35" s="3">
        <f>SUM('[1]211230'!$B$8:$B$14)</f>
        <v>44139260</v>
      </c>
      <c r="C35" s="2">
        <f>SUM('[1]211111'!$E$9:$E$15)</f>
        <v>39635310</v>
      </c>
      <c r="D35">
        <f t="shared" si="1"/>
        <v>0.89796045515942047</v>
      </c>
      <c r="E35" s="2">
        <f>SUM('[1]211230'!$B$15:$B$16)</f>
        <v>7209856</v>
      </c>
      <c r="F35" s="2">
        <f>SUM('[1]211111'!$E$16)</f>
        <v>100270</v>
      </c>
      <c r="G35">
        <f t="shared" si="0"/>
        <v>1.3907351270261154E-2</v>
      </c>
    </row>
    <row r="36" spans="1:7" x14ac:dyDescent="0.35">
      <c r="A36" s="1">
        <v>44504</v>
      </c>
      <c r="B36" s="3">
        <f>SUM('[1]211230'!$B$8:$B$14)</f>
        <v>44139260</v>
      </c>
      <c r="C36" s="2">
        <f>SUM('[1]211104'!$E$9:$E$15)</f>
        <v>38956877</v>
      </c>
      <c r="D36">
        <f t="shared" si="1"/>
        <v>0.88259017029284137</v>
      </c>
      <c r="E36" s="2">
        <f>SUM('[1]211230'!$B$15:$B$16)</f>
        <v>7209856</v>
      </c>
      <c r="F36" s="2">
        <f>'[1]211104'!$E$16</f>
        <v>16702</v>
      </c>
      <c r="G36">
        <f t="shared" si="0"/>
        <v>2.3165511211319617E-3</v>
      </c>
    </row>
    <row r="38" spans="1:7" x14ac:dyDescent="0.35">
      <c r="A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Chang</dc:creator>
  <cp:lastModifiedBy>Chang Hannah</cp:lastModifiedBy>
  <dcterms:created xsi:type="dcterms:W3CDTF">2022-07-30T19:29:41Z</dcterms:created>
  <dcterms:modified xsi:type="dcterms:W3CDTF">2022-09-05T07:08:43Z</dcterms:modified>
</cp:coreProperties>
</file>