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a Batool\Downloads\21735\21735\Solution\Sol-2\Unit-8\"/>
    </mc:Choice>
  </mc:AlternateContent>
  <bookViews>
    <workbookView xWindow="0" yWindow="0" windowWidth="20400" windowHeight="6120"/>
  </bookViews>
  <sheets>
    <sheet name="Paired t-test" sheetId="1" r:id="rId1"/>
  </sheets>
  <calcPr calcId="162913"/>
</workbook>
</file>

<file path=xl/calcChain.xml><?xml version="1.0" encoding="utf-8"?>
<calcChain xmlns="http://schemas.openxmlformats.org/spreadsheetml/2006/main">
  <c r="B22" i="1" l="1"/>
  <c r="B21" i="1"/>
  <c r="B20" i="1"/>
  <c r="B17" i="1"/>
  <c r="B15" i="1"/>
  <c r="B19" i="1" s="1"/>
  <c r="D13" i="1"/>
  <c r="D12" i="1"/>
  <c r="D11" i="1"/>
  <c r="D10" i="1"/>
  <c r="D9" i="1"/>
  <c r="D8" i="1"/>
  <c r="D7" i="1"/>
  <c r="D6" i="1"/>
  <c r="D5" i="1"/>
  <c r="D4" i="1"/>
  <c r="D3" i="1"/>
  <c r="D2" i="1"/>
  <c r="B16" i="1" s="1"/>
  <c r="B18" i="1" l="1"/>
</calcChain>
</file>

<file path=xl/sharedStrings.xml><?xml version="1.0" encoding="utf-8"?>
<sst xmlns="http://schemas.openxmlformats.org/spreadsheetml/2006/main" count="12" uniqueCount="12">
  <si>
    <t>Batch</t>
  </si>
  <si>
    <t>Agent1</t>
  </si>
  <si>
    <t>Agent2</t>
  </si>
  <si>
    <t>Difference</t>
  </si>
  <si>
    <t>n</t>
  </si>
  <si>
    <t>Mean difference</t>
  </si>
  <si>
    <t>Standard deviation</t>
  </si>
  <si>
    <t>t-statistic</t>
  </si>
  <si>
    <t>Degrees of freedom</t>
  </si>
  <si>
    <t>p-value (two-tailed)</t>
  </si>
  <si>
    <t>95% CI Lower</t>
  </si>
  <si>
    <t>95% 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</si>
</sst>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Differences by Batch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Difference (Agent1-Agent2)</c:v>
          </c:tx>
          <c:invertIfNegative val="0"/>
          <c:cat>
            <c:numRef>
              <c:f>'Paired t-test'!$A$2:$A$13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'Paired t-test'!$D$2:$D$13</c:f>
              <c:numCache>
                <c:formatCode>General</c:formatCode>
                <c:ptCount val="12"/>
                <c:pt idx="0">
                  <c:v>-0.79999999999999982</c:v>
                </c:pt>
                <c:pt idx="1">
                  <c:v>-0.40000000000000036</c:v>
                </c:pt>
                <c:pt idx="2">
                  <c:v>0.39999999999999947</c:v>
                </c:pt>
                <c:pt idx="3">
                  <c:v>-0.30000000000000071</c:v>
                </c:pt>
                <c:pt idx="4">
                  <c:v>-0.60000000000000142</c:v>
                </c:pt>
                <c:pt idx="5">
                  <c:v>-0.69999999999999929</c:v>
                </c:pt>
                <c:pt idx="6">
                  <c:v>-0.69999999999999929</c:v>
                </c:pt>
                <c:pt idx="7">
                  <c:v>-0.60000000000000053</c:v>
                </c:pt>
                <c:pt idx="8">
                  <c:v>-0.70000000000000107</c:v>
                </c:pt>
                <c:pt idx="9">
                  <c:v>0.5</c:v>
                </c:pt>
                <c:pt idx="10">
                  <c:v>-0.29999999999999893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CF5-834C-977365C4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workbookViewId="0">
      <selection activeCell="E24" sqref="E24"/>
    </sheetView>
  </sheetViews>
  <sheetFormatPr defaultRowHeight="15" x14ac:dyDescent="0.25"/>
  <cols>
    <col min="1" max="1" width="20.140625" customWidth="1"/>
    <col min="2" max="2" width="3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7.7</v>
      </c>
      <c r="C2">
        <v>8.5</v>
      </c>
      <c r="D2">
        <f t="shared" ref="D2:D13" si="0">B2-C2</f>
        <v>-0.79999999999999982</v>
      </c>
    </row>
    <row r="3" spans="1:4" x14ac:dyDescent="0.25">
      <c r="A3">
        <v>2</v>
      </c>
      <c r="B3">
        <v>9.1999999999999993</v>
      </c>
      <c r="C3">
        <v>9.6</v>
      </c>
      <c r="D3">
        <f t="shared" si="0"/>
        <v>-0.40000000000000036</v>
      </c>
    </row>
    <row r="4" spans="1:4" x14ac:dyDescent="0.25">
      <c r="A4">
        <v>3</v>
      </c>
      <c r="B4">
        <v>6.8</v>
      </c>
      <c r="C4">
        <v>6.4</v>
      </c>
      <c r="D4">
        <f t="shared" si="0"/>
        <v>0.39999999999999947</v>
      </c>
    </row>
    <row r="5" spans="1:4" x14ac:dyDescent="0.25">
      <c r="A5">
        <v>4</v>
      </c>
      <c r="B5">
        <v>9.5</v>
      </c>
      <c r="C5">
        <v>9.8000000000000007</v>
      </c>
      <c r="D5">
        <f t="shared" si="0"/>
        <v>-0.30000000000000071</v>
      </c>
    </row>
    <row r="6" spans="1:4" x14ac:dyDescent="0.25">
      <c r="A6">
        <v>5</v>
      </c>
      <c r="B6">
        <v>8.6999999999999993</v>
      </c>
      <c r="C6">
        <v>9.3000000000000007</v>
      </c>
      <c r="D6">
        <f t="shared" si="0"/>
        <v>-0.60000000000000142</v>
      </c>
    </row>
    <row r="7" spans="1:4" x14ac:dyDescent="0.25">
      <c r="A7">
        <v>6</v>
      </c>
      <c r="B7">
        <v>6.9</v>
      </c>
      <c r="C7">
        <v>7.6</v>
      </c>
      <c r="D7">
        <f t="shared" si="0"/>
        <v>-0.69999999999999929</v>
      </c>
    </row>
    <row r="8" spans="1:4" x14ac:dyDescent="0.25">
      <c r="A8">
        <v>7</v>
      </c>
      <c r="B8">
        <v>7.5</v>
      </c>
      <c r="C8">
        <v>8.1999999999999993</v>
      </c>
      <c r="D8">
        <f t="shared" si="0"/>
        <v>-0.69999999999999929</v>
      </c>
    </row>
    <row r="9" spans="1:4" x14ac:dyDescent="0.25">
      <c r="A9">
        <v>8</v>
      </c>
      <c r="B9">
        <v>7.1</v>
      </c>
      <c r="C9">
        <v>7.7</v>
      </c>
      <c r="D9">
        <f t="shared" si="0"/>
        <v>-0.60000000000000053</v>
      </c>
    </row>
    <row r="10" spans="1:4" x14ac:dyDescent="0.25">
      <c r="A10">
        <v>9</v>
      </c>
      <c r="B10">
        <v>8.6999999999999993</v>
      </c>
      <c r="C10">
        <v>9.4</v>
      </c>
      <c r="D10">
        <f t="shared" si="0"/>
        <v>-0.70000000000000107</v>
      </c>
    </row>
    <row r="11" spans="1:4" x14ac:dyDescent="0.25">
      <c r="A11">
        <v>10</v>
      </c>
      <c r="B11">
        <v>9.4</v>
      </c>
      <c r="C11">
        <v>8.9</v>
      </c>
      <c r="D11">
        <f t="shared" si="0"/>
        <v>0.5</v>
      </c>
    </row>
    <row r="12" spans="1:4" x14ac:dyDescent="0.25">
      <c r="A12">
        <v>11</v>
      </c>
      <c r="B12">
        <v>9.4</v>
      </c>
      <c r="C12">
        <v>9.6999999999999993</v>
      </c>
      <c r="D12">
        <f t="shared" si="0"/>
        <v>-0.29999999999999893</v>
      </c>
    </row>
    <row r="13" spans="1:4" x14ac:dyDescent="0.25">
      <c r="A13">
        <v>12</v>
      </c>
      <c r="B13">
        <v>8.1</v>
      </c>
      <c r="C13">
        <v>9.1</v>
      </c>
      <c r="D13">
        <f t="shared" si="0"/>
        <v>-1</v>
      </c>
    </row>
    <row r="15" spans="1:4" x14ac:dyDescent="0.25">
      <c r="A15" t="s">
        <v>4</v>
      </c>
      <c r="B15">
        <f>COUNT($D$2:$D$13)</f>
        <v>12</v>
      </c>
    </row>
    <row r="16" spans="1:4" x14ac:dyDescent="0.25">
      <c r="A16" t="s">
        <v>5</v>
      </c>
      <c r="B16">
        <f>AVERAGE($D$2:$D$13)</f>
        <v>-0.43333333333333351</v>
      </c>
    </row>
    <row r="17" spans="1:2" x14ac:dyDescent="0.25">
      <c r="A17" t="s">
        <v>6</v>
      </c>
      <c r="B17">
        <f>_xlfn.STDEV.S(D2:D13)</f>
        <v>0.45990776413880152</v>
      </c>
    </row>
    <row r="18" spans="1:2" x14ac:dyDescent="0.25">
      <c r="A18" t="s">
        <v>7</v>
      </c>
      <c r="B18">
        <f>B16/(B17/SQRT(B15))</f>
        <v>-3.2639385914780683</v>
      </c>
    </row>
    <row r="19" spans="1:2" x14ac:dyDescent="0.25">
      <c r="A19" t="s">
        <v>8</v>
      </c>
      <c r="B19">
        <f>B15-1</f>
        <v>11</v>
      </c>
    </row>
    <row r="20" spans="1:2" x14ac:dyDescent="0.25">
      <c r="A20" t="s">
        <v>9</v>
      </c>
      <c r="B20">
        <f>TDIST(ABS(B18),B19,2)</f>
        <v>7.5459946303114873E-3</v>
      </c>
    </row>
    <row r="21" spans="1:2" x14ac:dyDescent="0.25">
      <c r="A21" t="s">
        <v>10</v>
      </c>
      <c r="B21">
        <f>B16 + TINV(0.05,B19)*(B17/SQRT(B15))</f>
        <v>-0.14112188103152967</v>
      </c>
    </row>
    <row r="22" spans="1:2" x14ac:dyDescent="0.25">
      <c r="A22" t="s">
        <v>11</v>
      </c>
      <c r="B22">
        <f>B16 + TINV(0.05,B19)*(B17/SQRT(B15))</f>
        <v>-0.14112188103152967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2025-08-21T07:54:28Z</dcterms:created>
  <dcterms:modified xsi:type="dcterms:W3CDTF">2025-08-21T11:53:54Z</dcterms:modified>
</cp:coreProperties>
</file>