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9875" windowHeight="11805"/>
  </bookViews>
  <sheets>
    <sheet name="MT_OTHER_10" sheetId="1" r:id="rId1"/>
  </sheets>
  <calcPr calcId="144525"/>
</workbook>
</file>

<file path=xl/calcChain.xml><?xml version="1.0" encoding="utf-8"?>
<calcChain xmlns="http://schemas.openxmlformats.org/spreadsheetml/2006/main">
  <c r="O12" i="1" l="1"/>
  <c r="N12" i="1"/>
  <c r="M12" i="1"/>
  <c r="I3" i="1"/>
  <c r="I4" i="1"/>
  <c r="I5" i="1"/>
  <c r="I6" i="1"/>
  <c r="I7" i="1"/>
  <c r="I8" i="1"/>
  <c r="I9" i="1"/>
  <c r="I10" i="1"/>
  <c r="I11" i="1"/>
  <c r="I2" i="1"/>
  <c r="P3" i="1" l="1"/>
  <c r="P4" i="1"/>
  <c r="P5" i="1"/>
  <c r="P6" i="1"/>
  <c r="P7" i="1"/>
  <c r="P8" i="1"/>
  <c r="P9" i="1"/>
  <c r="P10" i="1"/>
  <c r="P11" i="1"/>
  <c r="L3" i="1"/>
  <c r="L4" i="1"/>
  <c r="L5" i="1"/>
  <c r="L6" i="1"/>
  <c r="L12" i="1" s="1"/>
  <c r="L7" i="1"/>
  <c r="L8" i="1"/>
  <c r="L9" i="1"/>
  <c r="L10" i="1"/>
  <c r="L11" i="1"/>
  <c r="L2" i="1"/>
  <c r="H3" i="1"/>
  <c r="H12" i="1" s="1"/>
  <c r="H4" i="1"/>
  <c r="H5" i="1"/>
  <c r="H6" i="1"/>
  <c r="H7" i="1"/>
  <c r="H8" i="1"/>
  <c r="H9" i="1"/>
  <c r="H10" i="1"/>
  <c r="H11" i="1"/>
  <c r="G5" i="1"/>
  <c r="G9" i="1"/>
  <c r="B12" i="1"/>
  <c r="G6" i="1" s="1"/>
  <c r="K12" i="1"/>
  <c r="P2" i="1"/>
  <c r="P12" i="1" s="1"/>
  <c r="H2" i="1"/>
  <c r="G11" i="1" l="1"/>
  <c r="G7" i="1"/>
  <c r="G3" i="1"/>
  <c r="G2" i="1"/>
  <c r="G12" i="1" s="1"/>
  <c r="G8" i="1"/>
  <c r="G4" i="1"/>
  <c r="G10" i="1"/>
</calcChain>
</file>

<file path=xl/sharedStrings.xml><?xml version="1.0" encoding="utf-8"?>
<sst xmlns="http://schemas.openxmlformats.org/spreadsheetml/2006/main" count="16" uniqueCount="16">
  <si>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</si>
  <si>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</si>
  <si>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</si>
  <si>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</si>
  <si>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</si>
  <si>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</si>
  <si>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</si>
  <si>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</si>
  <si>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</si>
  <si>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</si>
  <si>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</si>
  <si>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Context Switch</t>
  </si>
  <si>
    <t>Elapsed Time</t>
  </si>
  <si>
    <t>Fairness(QWT)</t>
  </si>
  <si>
    <t>Fairness(RT)</t>
  </si>
  <si>
    <t>Fairness(ET)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</si>
</sst>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M18" sqref="M18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13</v>
      </c>
      <c r="N1" t="s">
        <v>14</v>
      </c>
      <c r="O1" t="s">
        <v>15</v>
      </c>
      <c r="P1" t="s">
        <v>11</v>
      </c>
    </row>
    <row r="2" spans="1:16" x14ac:dyDescent="0.2">
      <c r="A2">
        <v>0</v>
      </c>
      <c r="B2">
        <v>1718534746</v>
      </c>
      <c r="C2">
        <v>1718537656</v>
      </c>
      <c r="D2">
        <v>29.1</v>
      </c>
      <c r="E2">
        <v>27.9</v>
      </c>
      <c r="F2">
        <v>0</v>
      </c>
      <c r="G2">
        <f>(B2-$B$12)/100</f>
        <v>0.04</v>
      </c>
      <c r="H2">
        <f>D2</f>
        <v>29.1</v>
      </c>
      <c r="I2">
        <f>(C2-$B$12)/100</f>
        <v>29.14</v>
      </c>
      <c r="L2">
        <f>((E2+F2)/$J$12)*100</f>
        <v>95.51523450872989</v>
      </c>
      <c r="P2">
        <f>F2</f>
        <v>0</v>
      </c>
    </row>
    <row r="3" spans="1:16" x14ac:dyDescent="0.2">
      <c r="A3">
        <v>1</v>
      </c>
      <c r="B3">
        <v>1718534745</v>
      </c>
      <c r="C3">
        <v>1718537652</v>
      </c>
      <c r="D3">
        <v>29.07</v>
      </c>
      <c r="E3">
        <v>27.86</v>
      </c>
      <c r="F3">
        <v>0</v>
      </c>
      <c r="G3">
        <f t="shared" ref="G3:G11" si="0">(B3-$B$12)/100</f>
        <v>0.03</v>
      </c>
      <c r="H3">
        <f t="shared" ref="H3:H11" si="1">D3</f>
        <v>29.07</v>
      </c>
      <c r="I3">
        <f t="shared" ref="I3:I11" si="2">(C3-$B$12)/100</f>
        <v>29.1</v>
      </c>
      <c r="L3">
        <f t="shared" ref="L3:L11" si="3">((E3+F3)/$J$12)*100</f>
        <v>95.378295104416281</v>
      </c>
      <c r="P3">
        <f t="shared" ref="P3:P11" si="4">F3</f>
        <v>0</v>
      </c>
    </row>
    <row r="4" spans="1:16" x14ac:dyDescent="0.2">
      <c r="A4">
        <v>2</v>
      </c>
      <c r="B4">
        <v>1718534744</v>
      </c>
      <c r="C4">
        <v>1718537654</v>
      </c>
      <c r="D4">
        <v>29.1</v>
      </c>
      <c r="E4">
        <v>27.89</v>
      </c>
      <c r="F4">
        <v>0</v>
      </c>
      <c r="G4">
        <f t="shared" si="0"/>
        <v>0.02</v>
      </c>
      <c r="H4">
        <f t="shared" si="1"/>
        <v>29.1</v>
      </c>
      <c r="I4">
        <f t="shared" si="2"/>
        <v>29.12</v>
      </c>
      <c r="L4">
        <f t="shared" si="3"/>
        <v>95.480999657651495</v>
      </c>
      <c r="P4">
        <f t="shared" si="4"/>
        <v>0</v>
      </c>
    </row>
    <row r="5" spans="1:16" x14ac:dyDescent="0.2">
      <c r="A5">
        <v>3</v>
      </c>
      <c r="B5">
        <v>1718534744</v>
      </c>
      <c r="C5">
        <v>1718537658</v>
      </c>
      <c r="D5">
        <v>29.14</v>
      </c>
      <c r="E5">
        <v>27.93</v>
      </c>
      <c r="F5">
        <v>0</v>
      </c>
      <c r="G5">
        <f t="shared" si="0"/>
        <v>0.02</v>
      </c>
      <c r="H5">
        <f t="shared" si="1"/>
        <v>29.14</v>
      </c>
      <c r="I5">
        <f t="shared" si="2"/>
        <v>29.16</v>
      </c>
      <c r="L5">
        <f t="shared" si="3"/>
        <v>95.617939061965075</v>
      </c>
      <c r="P5">
        <f t="shared" si="4"/>
        <v>0</v>
      </c>
    </row>
    <row r="6" spans="1:16" x14ac:dyDescent="0.2">
      <c r="A6">
        <v>4</v>
      </c>
      <c r="B6">
        <v>1718534743</v>
      </c>
      <c r="C6">
        <v>1718537649</v>
      </c>
      <c r="D6">
        <v>29.06</v>
      </c>
      <c r="E6">
        <v>27.84</v>
      </c>
      <c r="F6">
        <v>0</v>
      </c>
      <c r="G6">
        <f t="shared" si="0"/>
        <v>0.01</v>
      </c>
      <c r="H6">
        <f t="shared" si="1"/>
        <v>29.06</v>
      </c>
      <c r="I6">
        <f t="shared" si="2"/>
        <v>29.07</v>
      </c>
      <c r="L6">
        <f t="shared" si="3"/>
        <v>95.309825402259492</v>
      </c>
      <c r="P6">
        <f t="shared" si="4"/>
        <v>0</v>
      </c>
    </row>
    <row r="7" spans="1:16" x14ac:dyDescent="0.2">
      <c r="A7">
        <v>5</v>
      </c>
      <c r="B7">
        <v>1718534742</v>
      </c>
      <c r="C7">
        <v>1718537663</v>
      </c>
      <c r="D7">
        <v>29.21</v>
      </c>
      <c r="E7">
        <v>27.99</v>
      </c>
      <c r="F7">
        <v>0</v>
      </c>
      <c r="G7">
        <f t="shared" si="0"/>
        <v>0</v>
      </c>
      <c r="H7">
        <f t="shared" si="1"/>
        <v>29.21</v>
      </c>
      <c r="I7">
        <f t="shared" si="2"/>
        <v>29.21</v>
      </c>
      <c r="L7">
        <f t="shared" si="3"/>
        <v>95.823348168435459</v>
      </c>
      <c r="P7">
        <f t="shared" si="4"/>
        <v>0</v>
      </c>
    </row>
    <row r="8" spans="1:16" x14ac:dyDescent="0.2">
      <c r="A8">
        <v>6</v>
      </c>
      <c r="B8">
        <v>1718534742</v>
      </c>
      <c r="C8">
        <v>1718537659</v>
      </c>
      <c r="D8">
        <v>29.17</v>
      </c>
      <c r="E8">
        <v>27.95</v>
      </c>
      <c r="F8">
        <v>0</v>
      </c>
      <c r="G8">
        <f t="shared" si="0"/>
        <v>0</v>
      </c>
      <c r="H8">
        <f t="shared" si="1"/>
        <v>29.17</v>
      </c>
      <c r="I8">
        <f t="shared" si="2"/>
        <v>29.17</v>
      </c>
      <c r="L8">
        <f t="shared" si="3"/>
        <v>95.686408764121865</v>
      </c>
      <c r="P8">
        <f t="shared" si="4"/>
        <v>0</v>
      </c>
    </row>
    <row r="9" spans="1:16" x14ac:dyDescent="0.2">
      <c r="A9">
        <v>7</v>
      </c>
      <c r="B9">
        <v>1718534742</v>
      </c>
      <c r="C9">
        <v>1718537655</v>
      </c>
      <c r="D9">
        <v>29.13</v>
      </c>
      <c r="E9">
        <v>27.92</v>
      </c>
      <c r="F9">
        <v>0</v>
      </c>
      <c r="G9">
        <f t="shared" si="0"/>
        <v>0</v>
      </c>
      <c r="H9">
        <f t="shared" si="1"/>
        <v>29.13</v>
      </c>
      <c r="I9">
        <f t="shared" si="2"/>
        <v>29.13</v>
      </c>
      <c r="L9">
        <f t="shared" si="3"/>
        <v>95.583704210886694</v>
      </c>
      <c r="P9">
        <f t="shared" si="4"/>
        <v>0</v>
      </c>
    </row>
    <row r="10" spans="1:16" x14ac:dyDescent="0.2">
      <c r="A10">
        <v>8</v>
      </c>
      <c r="B10">
        <v>1718534742</v>
      </c>
      <c r="C10">
        <v>1718537662</v>
      </c>
      <c r="D10">
        <v>29.2</v>
      </c>
      <c r="E10">
        <v>27.98</v>
      </c>
      <c r="F10">
        <v>0</v>
      </c>
      <c r="G10">
        <f t="shared" si="0"/>
        <v>0</v>
      </c>
      <c r="H10">
        <f t="shared" si="1"/>
        <v>29.2</v>
      </c>
      <c r="I10">
        <f t="shared" si="2"/>
        <v>29.2</v>
      </c>
      <c r="L10">
        <f t="shared" si="3"/>
        <v>95.789113317357064</v>
      </c>
      <c r="P10">
        <f t="shared" si="4"/>
        <v>0</v>
      </c>
    </row>
    <row r="11" spans="1:16" x14ac:dyDescent="0.2">
      <c r="A11">
        <v>9</v>
      </c>
      <c r="B11">
        <v>1718534742</v>
      </c>
      <c r="C11">
        <v>1718537650</v>
      </c>
      <c r="D11">
        <v>29.08</v>
      </c>
      <c r="E11">
        <v>27.87</v>
      </c>
      <c r="F11">
        <v>0</v>
      </c>
      <c r="G11">
        <f t="shared" si="0"/>
        <v>0</v>
      </c>
      <c r="H11">
        <f t="shared" si="1"/>
        <v>29.08</v>
      </c>
      <c r="I11">
        <f t="shared" si="2"/>
        <v>29.08</v>
      </c>
      <c r="L11">
        <f t="shared" si="3"/>
        <v>95.412529955494691</v>
      </c>
      <c r="P11">
        <f t="shared" si="4"/>
        <v>0</v>
      </c>
    </row>
    <row r="12" spans="1:16" x14ac:dyDescent="0.2">
      <c r="B12">
        <f>MIN(B2:B11)</f>
        <v>1718534742</v>
      </c>
      <c r="G12">
        <f>AVERAGE(G2:G11)</f>
        <v>1.2E-2</v>
      </c>
      <c r="H12">
        <f>AVERAGE(H2:H11)</f>
        <v>29.125999999999998</v>
      </c>
      <c r="J12">
        <v>29.21</v>
      </c>
      <c r="K12">
        <f>100/J12</f>
        <v>3.423485107839781</v>
      </c>
      <c r="L12">
        <f>AVERAGE(L2:L11)</f>
        <v>95.559739815131806</v>
      </c>
      <c r="M12">
        <f>_xlfn.STDEV.P(G2:G11)</f>
        <v>1.4E-2</v>
      </c>
      <c r="N12">
        <f>_xlfn.STDEV.P(D2:D11)</f>
        <v>5.063595560468899E-2</v>
      </c>
      <c r="O12">
        <f>_xlfn.STDEV.P(I2:I11)</f>
        <v>4.5122056690714119E-2</v>
      </c>
      <c r="P12">
        <f>AVERAGE(P2:P11)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MT_OTHER_10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</dc:creator>
  <cp:lastModifiedBy>hamed yazdi</cp:lastModifiedBy>
  <dcterms:created xsi:type="dcterms:W3CDTF">2023-01-01T14:40:46Z</dcterms:created>
  <dcterms:modified xsi:type="dcterms:W3CDTF">2023-01-08T11:30:18Z</dcterms:modified>
</cp:coreProperties>
</file>