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20" windowWidth="19875" windowHeight="11805"/>
  </bookViews>
  <sheets>
    <sheet name="MT_RR_10" sheetId="1" r:id="rId1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O12" i="1" s="1"/>
  <c r="N12" i="1"/>
  <c r="M12" i="1"/>
  <c r="P3" i="1" l="1"/>
  <c r="P4" i="1"/>
  <c r="P5" i="1"/>
  <c r="P6" i="1"/>
  <c r="P7" i="1"/>
  <c r="P8" i="1"/>
  <c r="P9" i="1"/>
  <c r="P10" i="1"/>
  <c r="P11" i="1"/>
  <c r="L3" i="1"/>
  <c r="L4" i="1"/>
  <c r="L5" i="1"/>
  <c r="L6" i="1"/>
  <c r="L7" i="1"/>
  <c r="L8" i="1"/>
  <c r="L9" i="1"/>
  <c r="L10" i="1"/>
  <c r="L11" i="1"/>
  <c r="L2" i="1"/>
  <c r="L12" i="1" s="1"/>
  <c r="K12" i="1"/>
  <c r="H3" i="1"/>
  <c r="H4" i="1"/>
  <c r="H5" i="1"/>
  <c r="H6" i="1"/>
  <c r="H7" i="1"/>
  <c r="H8" i="1"/>
  <c r="H9" i="1"/>
  <c r="H10" i="1"/>
  <c r="H11" i="1"/>
  <c r="G5" i="1"/>
  <c r="G9" i="1"/>
  <c r="B12" i="1"/>
  <c r="G2" i="1" s="1"/>
  <c r="P2" i="1"/>
  <c r="P12" i="1" s="1"/>
  <c r="H2" i="1"/>
  <c r="H12" i="1" s="1"/>
  <c r="G8" i="1" l="1"/>
  <c r="G4" i="1"/>
  <c r="G3" i="1"/>
  <c r="G12" i="1" s="1"/>
  <c r="G11" i="1"/>
  <c r="G7" i="1"/>
  <c r="G10" i="1"/>
  <c r="G6" i="1"/>
</calcChain>
</file>

<file path=xl/sharedStrings.xml><?xml version="1.0" encoding="utf-8"?>
<sst xmlns="http://schemas.openxmlformats.org/spreadsheetml/2006/main" count="16" uniqueCount="16">
  <si>
    <t>thread_id</t>
  </si>
  <si>
    <t xml:space="preserve"> Start_time</t>
  </si>
  <si>
    <t xml:space="preserve"> End_time</t>
  </si>
  <si>
    <t xml:space="preserve"> Real_time</t>
  </si>
  <si>
    <t xml:space="preserve"> User_time</t>
  </si>
  <si>
    <t xml:space="preserve"> System_time</t>
  </si>
  <si>
    <t>Wait Time</t>
  </si>
  <si>
    <t>Response Time</t>
  </si>
  <si>
    <t>Turnaround Time</t>
  </si>
  <si>
    <t>Throughput</t>
  </si>
  <si>
    <t>CPU Usage</t>
  </si>
  <si>
    <t>Context Switch</t>
  </si>
  <si>
    <t>Fairness(QWT)</t>
  </si>
  <si>
    <t>Fairness(RT)</t>
  </si>
  <si>
    <t>Fairness(ET)</t>
  </si>
  <si>
    <t>Elapsed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</si>
</sst>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O14" sqref="O14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11</v>
      </c>
    </row>
    <row r="2" spans="1:16" x14ac:dyDescent="0.2">
      <c r="A2">
        <v>0</v>
      </c>
      <c r="B2">
        <v>1718526850</v>
      </c>
      <c r="C2">
        <v>1718529484</v>
      </c>
      <c r="D2">
        <v>26.34</v>
      </c>
      <c r="E2">
        <v>25.7</v>
      </c>
      <c r="F2">
        <v>0</v>
      </c>
      <c r="G2">
        <f>(B2-$B$12)/100</f>
        <v>0</v>
      </c>
      <c r="H2">
        <f>D2</f>
        <v>26.34</v>
      </c>
      <c r="I2">
        <f>(C2-$B$12)/100</f>
        <v>26.34</v>
      </c>
      <c r="L2">
        <f>((E2+F2)/$J$12)*100</f>
        <v>95.645701525865263</v>
      </c>
      <c r="P2">
        <f>F2</f>
        <v>0</v>
      </c>
    </row>
    <row r="3" spans="1:16" x14ac:dyDescent="0.2">
      <c r="A3">
        <v>1</v>
      </c>
      <c r="B3">
        <v>1718526860</v>
      </c>
      <c r="C3">
        <v>1718529492</v>
      </c>
      <c r="D3">
        <v>26.32</v>
      </c>
      <c r="E3">
        <v>25.69</v>
      </c>
      <c r="F3">
        <v>0</v>
      </c>
      <c r="G3">
        <f t="shared" ref="G3:G11" si="0">(B3-$B$12)/100</f>
        <v>0.1</v>
      </c>
      <c r="H3">
        <f t="shared" ref="H3:H11" si="1">D3</f>
        <v>26.32</v>
      </c>
      <c r="I3">
        <f t="shared" ref="I3:I11" si="2">(C3-$B$12)/100</f>
        <v>26.42</v>
      </c>
      <c r="L3">
        <f t="shared" ref="L3:L11" si="3">((E3+F3)/$J$12)*100</f>
        <v>95.608485299590612</v>
      </c>
      <c r="P3">
        <f t="shared" ref="P3:P11" si="4">F3</f>
        <v>0</v>
      </c>
    </row>
    <row r="4" spans="1:16" x14ac:dyDescent="0.2">
      <c r="A4">
        <v>2</v>
      </c>
      <c r="B4">
        <v>1718526870</v>
      </c>
      <c r="C4">
        <v>1718529500</v>
      </c>
      <c r="D4">
        <v>26.3</v>
      </c>
      <c r="E4">
        <v>25.67</v>
      </c>
      <c r="F4">
        <v>0</v>
      </c>
      <c r="G4">
        <f t="shared" si="0"/>
        <v>0.2</v>
      </c>
      <c r="H4">
        <f t="shared" si="1"/>
        <v>26.3</v>
      </c>
      <c r="I4">
        <f t="shared" si="2"/>
        <v>26.5</v>
      </c>
      <c r="L4">
        <f t="shared" si="3"/>
        <v>95.534052847041323</v>
      </c>
      <c r="P4">
        <f t="shared" si="4"/>
        <v>0</v>
      </c>
    </row>
    <row r="5" spans="1:16" x14ac:dyDescent="0.2">
      <c r="A5">
        <v>3</v>
      </c>
      <c r="B5">
        <v>1718526880</v>
      </c>
      <c r="C5">
        <v>1718529503</v>
      </c>
      <c r="D5">
        <v>26.23</v>
      </c>
      <c r="E5">
        <v>25.6</v>
      </c>
      <c r="F5">
        <v>0</v>
      </c>
      <c r="G5">
        <f t="shared" si="0"/>
        <v>0.3</v>
      </c>
      <c r="H5">
        <f t="shared" si="1"/>
        <v>26.23</v>
      </c>
      <c r="I5">
        <f t="shared" si="2"/>
        <v>26.53</v>
      </c>
      <c r="L5">
        <f t="shared" si="3"/>
        <v>95.273539263118721</v>
      </c>
      <c r="P5">
        <f t="shared" si="4"/>
        <v>0</v>
      </c>
    </row>
    <row r="6" spans="1:16" x14ac:dyDescent="0.2">
      <c r="A6">
        <v>4</v>
      </c>
      <c r="B6">
        <v>1718526890</v>
      </c>
      <c r="C6">
        <v>1718529508</v>
      </c>
      <c r="D6">
        <v>26.18</v>
      </c>
      <c r="E6">
        <v>25.54</v>
      </c>
      <c r="F6">
        <v>0</v>
      </c>
      <c r="G6">
        <f t="shared" si="0"/>
        <v>0.4</v>
      </c>
      <c r="H6">
        <f t="shared" si="1"/>
        <v>26.18</v>
      </c>
      <c r="I6">
        <f t="shared" si="2"/>
        <v>26.58</v>
      </c>
      <c r="L6">
        <f t="shared" si="3"/>
        <v>95.050241905470784</v>
      </c>
      <c r="P6">
        <f t="shared" si="4"/>
        <v>0</v>
      </c>
    </row>
    <row r="7" spans="1:16" x14ac:dyDescent="0.2">
      <c r="A7">
        <v>5</v>
      </c>
      <c r="B7">
        <v>1718526901</v>
      </c>
      <c r="C7">
        <v>1718529512</v>
      </c>
      <c r="D7">
        <v>26.11</v>
      </c>
      <c r="E7">
        <v>25.48</v>
      </c>
      <c r="F7">
        <v>0</v>
      </c>
      <c r="G7">
        <f t="shared" si="0"/>
        <v>0.51</v>
      </c>
      <c r="H7">
        <f t="shared" si="1"/>
        <v>26.11</v>
      </c>
      <c r="I7">
        <f t="shared" si="2"/>
        <v>26.62</v>
      </c>
      <c r="L7">
        <f t="shared" si="3"/>
        <v>94.826944547822848</v>
      </c>
      <c r="P7">
        <f t="shared" si="4"/>
        <v>0</v>
      </c>
    </row>
    <row r="8" spans="1:16" x14ac:dyDescent="0.2">
      <c r="A8">
        <v>6</v>
      </c>
      <c r="B8">
        <v>1718526911</v>
      </c>
      <c r="C8">
        <v>1718529520</v>
      </c>
      <c r="D8">
        <v>26.09</v>
      </c>
      <c r="E8">
        <v>25.46</v>
      </c>
      <c r="F8">
        <v>0</v>
      </c>
      <c r="G8">
        <f t="shared" si="0"/>
        <v>0.61</v>
      </c>
      <c r="H8">
        <f t="shared" si="1"/>
        <v>26.09</v>
      </c>
      <c r="I8">
        <f t="shared" si="2"/>
        <v>26.7</v>
      </c>
      <c r="L8">
        <f t="shared" si="3"/>
        <v>94.752512095273545</v>
      </c>
      <c r="P8">
        <f t="shared" si="4"/>
        <v>0</v>
      </c>
    </row>
    <row r="9" spans="1:16" x14ac:dyDescent="0.2">
      <c r="A9">
        <v>7</v>
      </c>
      <c r="B9">
        <v>1718526921</v>
      </c>
      <c r="C9">
        <v>1718529526</v>
      </c>
      <c r="D9">
        <v>26.05</v>
      </c>
      <c r="E9">
        <v>25.42</v>
      </c>
      <c r="F9">
        <v>0</v>
      </c>
      <c r="G9">
        <f t="shared" si="0"/>
        <v>0.71</v>
      </c>
      <c r="H9">
        <f t="shared" si="1"/>
        <v>26.05</v>
      </c>
      <c r="I9">
        <f t="shared" si="2"/>
        <v>26.76</v>
      </c>
      <c r="L9">
        <f t="shared" si="3"/>
        <v>94.603647190174925</v>
      </c>
      <c r="P9">
        <f t="shared" si="4"/>
        <v>0</v>
      </c>
    </row>
    <row r="10" spans="1:16" x14ac:dyDescent="0.2">
      <c r="A10">
        <v>8</v>
      </c>
      <c r="B10">
        <v>1718526931</v>
      </c>
      <c r="C10">
        <v>1718529533</v>
      </c>
      <c r="D10">
        <v>26.02</v>
      </c>
      <c r="E10">
        <v>25.39</v>
      </c>
      <c r="F10">
        <v>0</v>
      </c>
      <c r="G10">
        <f t="shared" si="0"/>
        <v>0.81</v>
      </c>
      <c r="H10">
        <f t="shared" si="1"/>
        <v>26.02</v>
      </c>
      <c r="I10">
        <f t="shared" si="2"/>
        <v>26.83</v>
      </c>
      <c r="L10">
        <f t="shared" si="3"/>
        <v>94.491998511350943</v>
      </c>
      <c r="P10">
        <f t="shared" si="4"/>
        <v>0</v>
      </c>
    </row>
    <row r="11" spans="1:16" x14ac:dyDescent="0.2">
      <c r="A11">
        <v>9</v>
      </c>
      <c r="B11">
        <v>1718526941</v>
      </c>
      <c r="C11">
        <v>1718529537</v>
      </c>
      <c r="D11">
        <v>25.96</v>
      </c>
      <c r="E11">
        <v>25.32</v>
      </c>
      <c r="F11">
        <v>0</v>
      </c>
      <c r="G11">
        <f t="shared" si="0"/>
        <v>0.91</v>
      </c>
      <c r="H11">
        <f t="shared" si="1"/>
        <v>25.96</v>
      </c>
      <c r="I11">
        <f t="shared" si="2"/>
        <v>26.87</v>
      </c>
      <c r="L11">
        <f t="shared" si="3"/>
        <v>94.231484927428355</v>
      </c>
      <c r="P11">
        <f t="shared" si="4"/>
        <v>0</v>
      </c>
    </row>
    <row r="12" spans="1:16" x14ac:dyDescent="0.2">
      <c r="B12">
        <f>MIN(B2:B11)</f>
        <v>1718526850</v>
      </c>
      <c r="G12">
        <f>AVERAGE(G2:G11)</f>
        <v>0.45499999999999996</v>
      </c>
      <c r="H12">
        <f>AVERAGE(H2:H11)</f>
        <v>26.160000000000004</v>
      </c>
      <c r="J12">
        <v>26.87</v>
      </c>
      <c r="K12">
        <f>100/J12</f>
        <v>3.721622627465575</v>
      </c>
      <c r="L12">
        <f>AVERAGE(L2:L11)</f>
        <v>95.001860811313733</v>
      </c>
      <c r="M12">
        <f>_xlfn.STDEV.P(G2:G11)</f>
        <v>0.29159046623646678</v>
      </c>
      <c r="N12">
        <f>_xlfn.STDEV.P(D2:D11)</f>
        <v>0.12727922061357855</v>
      </c>
      <c r="O12">
        <f>_xlfn.STDEV.P(I2:I11)</f>
        <v>0.16578600664712309</v>
      </c>
      <c r="P12">
        <f>AVERAGE(P2:P11)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MT_RR_10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</dc:creator>
  <cp:lastModifiedBy>hamed yazdi</cp:lastModifiedBy>
  <dcterms:created xsi:type="dcterms:W3CDTF">2023-01-01T14:42:31Z</dcterms:created>
  <dcterms:modified xsi:type="dcterms:W3CDTF">2023-01-08T11:30:55Z</dcterms:modified>
</cp:coreProperties>
</file>