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9875" windowHeight="11805"/>
  </bookViews>
  <sheets>
    <sheet name="MT_DEADLINE_10" sheetId="1" r:id="rId1"/>
  </sheet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J12" i="1"/>
  <c r="H1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L12" i="1" l="1"/>
  <c r="B12" i="1"/>
  <c r="M12" i="1" l="1"/>
  <c r="G12" i="1" l="1"/>
  <c r="K12" i="1"/>
</calcChain>
</file>

<file path=xl/sharedStrings.xml><?xml version="1.0" encoding="utf-8"?>
<sst xmlns="http://schemas.openxmlformats.org/spreadsheetml/2006/main" count="13" uniqueCount="13">
  <si>
    <t>thread_id</t>
  </si>
  <si>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</si>
  <si>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</si>
  <si>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</si>
  <si>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</si>
  <si>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</si>
  <si>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>Wait Time</t>
  </si>
  <si>
    <t>Response Time</t>
  </si>
  <si>
    <t>Turnaround Time</t>
  </si>
  <si>
    <t>Throughput</t>
  </si>
  <si>
    <t>CPU Usage</t>
  </si>
  <si>
    <t>Fairness</t>
  </si>
  <si>
    <t>Context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</si>
</sst>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9" sqref="M19:M20"/>
    </sheetView>
  </sheetViews>
  <sheetFormatPr defaultRowHeight="15" x14ac:dyDescent="0.25"/>
  <cols>
    <col min="10" max="10" width="1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1718543104</v>
      </c>
      <c r="C2">
        <v>1718546150</v>
      </c>
      <c r="D2">
        <v>30.46</v>
      </c>
      <c r="E2">
        <v>29.13</v>
      </c>
      <c r="F2">
        <v>0</v>
      </c>
      <c r="G2">
        <f>(B2-$B$12)/100</f>
        <v>0.94</v>
      </c>
      <c r="H2">
        <f>E2</f>
        <v>29.13</v>
      </c>
      <c r="K2">
        <f>((E2+F2)/$I$12)*100</f>
        <v>91.546197360150856</v>
      </c>
      <c r="M2">
        <f>F2</f>
        <v>0</v>
      </c>
    </row>
    <row r="3" spans="1:13" x14ac:dyDescent="0.25">
      <c r="A3">
        <v>1</v>
      </c>
      <c r="B3">
        <v>1718543094</v>
      </c>
      <c r="C3">
        <v>1718546141</v>
      </c>
      <c r="D3">
        <v>30.47</v>
      </c>
      <c r="E3">
        <v>29.14</v>
      </c>
      <c r="F3">
        <v>0</v>
      </c>
      <c r="G3">
        <f t="shared" ref="G3:G11" si="0">(B3-$B$12)/100</f>
        <v>0.84</v>
      </c>
      <c r="H3">
        <f t="shared" ref="H3:H11" si="1">E3</f>
        <v>29.14</v>
      </c>
      <c r="K3">
        <f t="shared" ref="K3:K11" si="2">((E3+F3)/$I$12)*100</f>
        <v>91.577624135763671</v>
      </c>
      <c r="M3">
        <f t="shared" ref="M3:M11" si="3">F3</f>
        <v>0</v>
      </c>
    </row>
    <row r="4" spans="1:13" x14ac:dyDescent="0.25">
      <c r="A4">
        <v>2</v>
      </c>
      <c r="B4">
        <v>1718543073</v>
      </c>
      <c r="C4">
        <v>1718546118</v>
      </c>
      <c r="D4">
        <v>30.45</v>
      </c>
      <c r="E4">
        <v>29.12</v>
      </c>
      <c r="F4">
        <v>0</v>
      </c>
      <c r="G4">
        <f t="shared" si="0"/>
        <v>0.63</v>
      </c>
      <c r="H4">
        <f t="shared" si="1"/>
        <v>29.12</v>
      </c>
      <c r="K4">
        <f t="shared" si="2"/>
        <v>91.514770584538027</v>
      </c>
      <c r="M4">
        <f t="shared" si="3"/>
        <v>0</v>
      </c>
    </row>
    <row r="5" spans="1:13" x14ac:dyDescent="0.25">
      <c r="A5">
        <v>3</v>
      </c>
      <c r="B5">
        <v>1718543010</v>
      </c>
      <c r="C5">
        <v>1718546054</v>
      </c>
      <c r="D5">
        <v>30.44</v>
      </c>
      <c r="E5">
        <v>29.11</v>
      </c>
      <c r="F5">
        <v>0.01</v>
      </c>
      <c r="G5">
        <f t="shared" si="0"/>
        <v>0</v>
      </c>
      <c r="H5">
        <f t="shared" si="1"/>
        <v>29.11</v>
      </c>
      <c r="K5">
        <f t="shared" si="2"/>
        <v>91.514770584538027</v>
      </c>
      <c r="M5">
        <f t="shared" si="3"/>
        <v>0.01</v>
      </c>
    </row>
    <row r="6" spans="1:13" x14ac:dyDescent="0.25">
      <c r="A6">
        <v>4</v>
      </c>
      <c r="B6">
        <v>1718543021</v>
      </c>
      <c r="C6">
        <v>1718546068</v>
      </c>
      <c r="D6">
        <v>30.47</v>
      </c>
      <c r="E6">
        <v>29.15</v>
      </c>
      <c r="F6">
        <v>0</v>
      </c>
      <c r="G6">
        <f t="shared" si="0"/>
        <v>0.11</v>
      </c>
      <c r="H6">
        <f t="shared" si="1"/>
        <v>29.15</v>
      </c>
      <c r="K6">
        <f t="shared" si="2"/>
        <v>91.609050911376485</v>
      </c>
      <c r="M6">
        <f t="shared" si="3"/>
        <v>0</v>
      </c>
    </row>
    <row r="7" spans="1:13" x14ac:dyDescent="0.25">
      <c r="A7">
        <v>5</v>
      </c>
      <c r="B7">
        <v>1718543031</v>
      </c>
      <c r="C7">
        <v>1718546192</v>
      </c>
      <c r="D7">
        <v>31.61</v>
      </c>
      <c r="E7">
        <v>30.25</v>
      </c>
      <c r="F7">
        <v>0</v>
      </c>
      <c r="G7">
        <f t="shared" si="0"/>
        <v>0.21</v>
      </c>
      <c r="H7">
        <f t="shared" si="1"/>
        <v>30.25</v>
      </c>
      <c r="K7">
        <f t="shared" si="2"/>
        <v>95.065996228786929</v>
      </c>
      <c r="M7">
        <f t="shared" si="3"/>
        <v>0</v>
      </c>
    </row>
    <row r="8" spans="1:13" x14ac:dyDescent="0.25">
      <c r="A8">
        <v>6</v>
      </c>
      <c r="B8">
        <v>1718543042</v>
      </c>
      <c r="C8">
        <v>1718546084</v>
      </c>
      <c r="D8">
        <v>30.42</v>
      </c>
      <c r="E8">
        <v>29.11</v>
      </c>
      <c r="F8">
        <v>0</v>
      </c>
      <c r="G8">
        <f t="shared" si="0"/>
        <v>0.32</v>
      </c>
      <c r="H8">
        <f t="shared" si="1"/>
        <v>29.11</v>
      </c>
      <c r="K8">
        <f t="shared" si="2"/>
        <v>91.483343808925198</v>
      </c>
      <c r="M8">
        <f t="shared" si="3"/>
        <v>0</v>
      </c>
    </row>
    <row r="9" spans="1:13" x14ac:dyDescent="0.25">
      <c r="A9">
        <v>7</v>
      </c>
      <c r="B9">
        <v>1718543052</v>
      </c>
      <c r="C9">
        <v>1718546096</v>
      </c>
      <c r="D9">
        <v>30.44</v>
      </c>
      <c r="E9">
        <v>29.12</v>
      </c>
      <c r="F9">
        <v>0</v>
      </c>
      <c r="G9">
        <f t="shared" si="0"/>
        <v>0.42</v>
      </c>
      <c r="H9">
        <f t="shared" si="1"/>
        <v>29.12</v>
      </c>
      <c r="K9">
        <f t="shared" si="2"/>
        <v>91.514770584538027</v>
      </c>
      <c r="M9">
        <f t="shared" si="3"/>
        <v>0</v>
      </c>
    </row>
    <row r="10" spans="1:13" x14ac:dyDescent="0.25">
      <c r="A10">
        <v>8</v>
      </c>
      <c r="B10">
        <v>1718543062</v>
      </c>
      <c r="C10">
        <v>1718546112</v>
      </c>
      <c r="D10">
        <v>30.5</v>
      </c>
      <c r="E10">
        <v>29.16</v>
      </c>
      <c r="F10">
        <v>0</v>
      </c>
      <c r="G10">
        <f t="shared" si="0"/>
        <v>0.52</v>
      </c>
      <c r="H10">
        <f t="shared" si="1"/>
        <v>29.16</v>
      </c>
      <c r="K10">
        <f t="shared" si="2"/>
        <v>91.640477686989314</v>
      </c>
      <c r="M10">
        <f t="shared" si="3"/>
        <v>0</v>
      </c>
    </row>
    <row r="11" spans="1:13" x14ac:dyDescent="0.25">
      <c r="A11">
        <v>9</v>
      </c>
      <c r="B11">
        <v>1718543083</v>
      </c>
      <c r="C11">
        <v>1718546126</v>
      </c>
      <c r="D11">
        <v>30.43</v>
      </c>
      <c r="E11">
        <v>29.1</v>
      </c>
      <c r="F11">
        <v>0</v>
      </c>
      <c r="G11">
        <f t="shared" si="0"/>
        <v>0.73</v>
      </c>
      <c r="H11">
        <f t="shared" si="1"/>
        <v>29.1</v>
      </c>
      <c r="K11">
        <f t="shared" si="2"/>
        <v>91.451917033312384</v>
      </c>
      <c r="M11">
        <f t="shared" si="3"/>
        <v>0</v>
      </c>
    </row>
    <row r="12" spans="1:13" x14ac:dyDescent="0.25">
      <c r="B12">
        <f>MIN(B2:B11)</f>
        <v>1718543010</v>
      </c>
      <c r="G12">
        <f>AVERAGE(G2:G11)</f>
        <v>0.47199999999999986</v>
      </c>
      <c r="H12">
        <f>AVERAGE(H2:H11)</f>
        <v>29.239000000000004</v>
      </c>
      <c r="I12">
        <v>31.82</v>
      </c>
      <c r="J12">
        <f>100/I12</f>
        <v>3.1426775612822122</v>
      </c>
      <c r="K12">
        <f>AVERAGE(K2:K11)</f>
        <v>91.891891891891902</v>
      </c>
      <c r="L12">
        <f>_xlfn.STDEV.P(D2:D11)</f>
        <v>0.347690954728477</v>
      </c>
      <c r="M12">
        <f>AVERAGE(M2:M11)</f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MT_DEADLINE_10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</dc:creator>
  <cp:lastModifiedBy>Hamed Yazdi</cp:lastModifiedBy>
  <dcterms:created xsi:type="dcterms:W3CDTF">2023-01-01T14:32:48Z</dcterms:created>
  <dcterms:modified xsi:type="dcterms:W3CDTF">2023-01-01T14:37:29Z</dcterms:modified>
</cp:coreProperties>
</file>