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wa\Documents\Untitled Folder\"/>
    </mc:Choice>
  </mc:AlternateContent>
  <xr:revisionPtr revIDLastSave="0" documentId="13_ncr:1_{932EC353-C7D7-4AA7-934E-5AF6C8B3AFA2}" xr6:coauthVersionLast="47" xr6:coauthVersionMax="47" xr10:uidLastSave="{00000000-0000-0000-0000-000000000000}"/>
  <bookViews>
    <workbookView xWindow="-108" yWindow="-108" windowWidth="23256" windowHeight="12576" xr2:uid="{87A81468-777C-4C58-9832-097E77FE903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H2" i="1" s="1"/>
  <c r="N4" i="1"/>
  <c r="N5" i="1"/>
  <c r="N6" i="1"/>
  <c r="N7" i="1"/>
  <c r="N3" i="1"/>
  <c r="H11" i="1" l="1"/>
  <c r="H13" i="1"/>
  <c r="H14" i="1"/>
  <c r="H9" i="1"/>
  <c r="H20" i="1"/>
  <c r="H8" i="1"/>
  <c r="H10" i="1"/>
  <c r="H19" i="1"/>
  <c r="H7" i="1"/>
  <c r="H18" i="1"/>
  <c r="H6" i="1"/>
  <c r="H17" i="1"/>
  <c r="H5" i="1"/>
  <c r="H12" i="1"/>
  <c r="H16" i="1"/>
  <c r="H4" i="1"/>
  <c r="H15" i="1"/>
  <c r="H3" i="1"/>
</calcChain>
</file>

<file path=xl/sharedStrings.xml><?xml version="1.0" encoding="utf-8"?>
<sst xmlns="http://schemas.openxmlformats.org/spreadsheetml/2006/main" count="72" uniqueCount="37">
  <si>
    <t>Match Day</t>
  </si>
  <si>
    <t>Polarity</t>
  </si>
  <si>
    <t>Opposition</t>
  </si>
  <si>
    <t>Home or Away</t>
  </si>
  <si>
    <t>Leeds</t>
  </si>
  <si>
    <t>Southampton</t>
  </si>
  <si>
    <t>Wolves</t>
  </si>
  <si>
    <t>Newcastle</t>
  </si>
  <si>
    <t>West Ham</t>
  </si>
  <si>
    <t>Aston Villa</t>
  </si>
  <si>
    <t>Everton</t>
  </si>
  <si>
    <t>Leicester</t>
  </si>
  <si>
    <t>Liverpool</t>
  </si>
  <si>
    <t>Tottenham</t>
  </si>
  <si>
    <t>Man City</t>
  </si>
  <si>
    <t>Watford</t>
  </si>
  <si>
    <t>Chelsea</t>
  </si>
  <si>
    <t>Arsenal</t>
  </si>
  <si>
    <t>Crystal Palace</t>
  </si>
  <si>
    <t>Norwich</t>
  </si>
  <si>
    <t>Burnley</t>
  </si>
  <si>
    <t>H</t>
  </si>
  <si>
    <t>A</t>
  </si>
  <si>
    <t>Result</t>
  </si>
  <si>
    <t>W</t>
  </si>
  <si>
    <t>D</t>
  </si>
  <si>
    <t>L</t>
  </si>
  <si>
    <t>Date</t>
  </si>
  <si>
    <t>less 0.2</t>
  </si>
  <si>
    <t>0.2-0.4</t>
  </si>
  <si>
    <t>0.4-0.6</t>
  </si>
  <si>
    <t>0.6-0.8</t>
  </si>
  <si>
    <t>0.8-0.9</t>
  </si>
  <si>
    <t>0.9-1</t>
  </si>
  <si>
    <t>Per Polarity</t>
  </si>
  <si>
    <t>Per Polarity Adjusted percentile boundaries</t>
  </si>
  <si>
    <t>Satisfaction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</si>
</sst>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2" borderId="1" xfId="0" applyFill="1" applyBorder="1"/>
    <xf numFmtId="0" fontId="0" fillId="0" borderId="1" xfId="0" applyBorder="1"/>
    <xf numFmtId="49" fontId="0" fillId="2" borderId="1" xfId="0" applyNumberFormat="1" applyFill="1" applyBorder="1" applyAlignment="1">
      <alignment horizontal="right"/>
    </xf>
    <xf numFmtId="16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Satisfaction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Sheet1!$A$2:$A$20</c:f>
              <c:numCache>
                <c:formatCode>@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D-40A6-8B3E-085035A65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811184"/>
        <c:axId val="792815760"/>
      </c:barChart>
      <c:catAx>
        <c:axId val="79281118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15760"/>
        <c:crosses val="autoZero"/>
        <c:auto val="1"/>
        <c:lblAlgn val="ctr"/>
        <c:lblOffset val="100"/>
        <c:noMultiLvlLbl val="0"/>
      </c:catAx>
      <c:valAx>
        <c:axId val="7928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1118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0</xdr:row>
      <xdr:rowOff>175260</xdr:rowOff>
    </xdr:from>
    <xdr:to>
      <xdr:col>8</xdr:col>
      <xdr:colOff>327660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5328A-7168-4AAF-827A-B1CED4C01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DF1D-3ACA-445B-81E6-04C4150BF8D4}">
  <dimension ref="A1:N37"/>
  <sheetViews>
    <sheetView tabSelected="1" workbookViewId="0">
      <selection activeCell="J12" sqref="J12"/>
    </sheetView>
  </sheetViews>
  <sheetFormatPr defaultRowHeight="14.4" x14ac:dyDescent="0.3"/>
  <cols>
    <col min="1" max="1" width="9.77734375" bestFit="1" customWidth="1"/>
    <col min="2" max="2" width="9.77734375" customWidth="1"/>
    <col min="3" max="3" width="12.33203125" bestFit="1" customWidth="1"/>
    <col min="4" max="4" width="13.109375" bestFit="1" customWidth="1"/>
    <col min="5" max="5" width="9.33203125" customWidth="1"/>
    <col min="7" max="7" width="10.6640625" bestFit="1" customWidth="1"/>
    <col min="8" max="8" width="18.88671875" bestFit="1" customWidth="1"/>
    <col min="14" max="14" width="11.5546875" customWidth="1"/>
  </cols>
  <sheetData>
    <row r="1" spans="1:14" x14ac:dyDescent="0.3">
      <c r="A1" s="9" t="s">
        <v>0</v>
      </c>
      <c r="B1" s="10" t="s">
        <v>27</v>
      </c>
      <c r="C1" s="10" t="s">
        <v>2</v>
      </c>
      <c r="D1" s="10" t="s">
        <v>3</v>
      </c>
      <c r="E1" s="10" t="s">
        <v>23</v>
      </c>
      <c r="F1" s="10" t="s">
        <v>1</v>
      </c>
      <c r="G1" s="10" t="s">
        <v>34</v>
      </c>
      <c r="H1" s="9" t="s">
        <v>36</v>
      </c>
      <c r="K1" s="8" t="s">
        <v>35</v>
      </c>
      <c r="L1" s="8"/>
      <c r="M1" s="8"/>
      <c r="N1" s="8"/>
    </row>
    <row r="2" spans="1:14" x14ac:dyDescent="0.3">
      <c r="A2" s="5">
        <v>1</v>
      </c>
      <c r="B2" s="6">
        <v>44787</v>
      </c>
      <c r="C2" s="4" t="s">
        <v>4</v>
      </c>
      <c r="D2" s="7" t="s">
        <v>21</v>
      </c>
      <c r="E2" s="7" t="s">
        <v>24</v>
      </c>
      <c r="F2" s="4">
        <v>25.97</v>
      </c>
      <c r="G2" s="4">
        <v>67.09</v>
      </c>
      <c r="H2" s="3">
        <f>IF(G2&lt;=$N$2,0,IF(AND(G2&gt;$N$2,G2&lt;=$N$3),1,IF(AND(G2&gt;$N$3,G2&lt;=$N$4),2,IF(AND(G2&gt;$N$4,G2&lt;=$N$5),3,IF(AND(G2&gt;$N$5,G2&lt;=$N$6),4,5)))))</f>
        <v>5</v>
      </c>
      <c r="K2">
        <v>0</v>
      </c>
      <c r="L2" t="s">
        <v>28</v>
      </c>
      <c r="M2">
        <v>0.2</v>
      </c>
      <c r="N2">
        <f>_xlfn.PERCENTILE.INC($G$2:$G$20, M2)</f>
        <v>50.106000000000002</v>
      </c>
    </row>
    <row r="3" spans="1:14" x14ac:dyDescent="0.3">
      <c r="A3" s="5">
        <v>2</v>
      </c>
      <c r="B3" s="6">
        <v>44795</v>
      </c>
      <c r="C3" s="4" t="s">
        <v>5</v>
      </c>
      <c r="D3" s="7" t="s">
        <v>22</v>
      </c>
      <c r="E3" s="7" t="s">
        <v>25</v>
      </c>
      <c r="F3" s="4">
        <v>-0.38</v>
      </c>
      <c r="G3" s="4">
        <v>49.83</v>
      </c>
      <c r="H3" s="3">
        <f>IF(G3&lt;=$N$2,0,IF(AND(G3&gt;$N$2,G3&lt;=$N$3),1,IF(AND(G3&gt;$N$3,G3&lt;=$N$4),2,IF(AND(G3&gt;$N$4,G3&lt;=$N$5),3,IF(AND(G3&gt;$N$5,G3&lt;=$N$6),4,5)))))</f>
        <v>0</v>
      </c>
      <c r="K3" s="2">
        <v>1</v>
      </c>
      <c r="L3" t="s">
        <v>29</v>
      </c>
      <c r="M3">
        <v>0.4</v>
      </c>
      <c r="N3">
        <f>_xlfn.PERCENTILE.INC($G$2:$G$20, M3)</f>
        <v>52.155999999999999</v>
      </c>
    </row>
    <row r="4" spans="1:14" x14ac:dyDescent="0.3">
      <c r="A4" s="5">
        <v>3</v>
      </c>
      <c r="B4" s="6">
        <v>44802</v>
      </c>
      <c r="C4" s="4" t="s">
        <v>6</v>
      </c>
      <c r="D4" s="7" t="s">
        <v>22</v>
      </c>
      <c r="E4" s="7" t="s">
        <v>24</v>
      </c>
      <c r="F4" s="4">
        <v>7.65</v>
      </c>
      <c r="G4" s="4">
        <v>53.72</v>
      </c>
      <c r="H4" s="3">
        <f>IF(G4&lt;=$N$2,0,IF(AND(G4&gt;$N$2,G4&lt;=$N$3),1,IF(AND(G4&gt;$N$3,G4&lt;=$N$4),2,IF(AND(G4&gt;$N$4,G4&lt;=$N$5),3,IF(AND(G4&gt;$N$5,G4&lt;=$N$6),4,5)))))</f>
        <v>2</v>
      </c>
      <c r="K4">
        <v>2</v>
      </c>
      <c r="L4" t="s">
        <v>30</v>
      </c>
      <c r="M4">
        <v>0.6</v>
      </c>
      <c r="N4">
        <f t="shared" ref="N4:N7" si="0">_xlfn.PERCENTILE.INC($G$2:$G$20, M4)</f>
        <v>53.751999999999995</v>
      </c>
    </row>
    <row r="5" spans="1:14" x14ac:dyDescent="0.3">
      <c r="A5" s="5">
        <v>4</v>
      </c>
      <c r="B5" s="6">
        <v>44815</v>
      </c>
      <c r="C5" s="4" t="s">
        <v>7</v>
      </c>
      <c r="D5" s="7" t="s">
        <v>21</v>
      </c>
      <c r="E5" s="7" t="s">
        <v>24</v>
      </c>
      <c r="F5" s="4">
        <v>12.4</v>
      </c>
      <c r="G5" s="4">
        <v>68.150000000000006</v>
      </c>
      <c r="H5" s="3">
        <f>IF(G5&lt;=$N$2,0,IF(AND(G5&gt;$N$2,G5&lt;=$N$3),1,IF(AND(G5&gt;$N$3,G5&lt;=$N$4),2,IF(AND(G5&gt;$N$4,G5&lt;=$N$5),3,IF(AND(G5&gt;$N$5,G5&lt;=$N$6),4,5)))))</f>
        <v>5</v>
      </c>
      <c r="K5">
        <v>3</v>
      </c>
      <c r="L5" t="s">
        <v>31</v>
      </c>
      <c r="M5">
        <v>0.8</v>
      </c>
      <c r="N5">
        <f t="shared" si="0"/>
        <v>61.475999999999999</v>
      </c>
    </row>
    <row r="6" spans="1:14" x14ac:dyDescent="0.3">
      <c r="A6" s="5">
        <v>5</v>
      </c>
      <c r="B6" s="6">
        <v>44823</v>
      </c>
      <c r="C6" s="4" t="s">
        <v>8</v>
      </c>
      <c r="D6" s="7" t="s">
        <v>22</v>
      </c>
      <c r="E6" s="7" t="s">
        <v>24</v>
      </c>
      <c r="F6" s="4">
        <v>4.84</v>
      </c>
      <c r="G6" s="4">
        <v>52.92</v>
      </c>
      <c r="H6" s="3">
        <f>IF(G6&lt;=$N$2,0,IF(AND(G6&gt;$N$2,G6&lt;=$N$3),1,IF(AND(G6&gt;$N$3,G6&lt;=$N$4),2,IF(AND(G6&gt;$N$4,G6&lt;=$N$5),3,IF(AND(G6&gt;$N$5,G6&lt;=$N$6),4,5)))))</f>
        <v>2</v>
      </c>
      <c r="K6">
        <v>4</v>
      </c>
      <c r="L6" t="s">
        <v>32</v>
      </c>
      <c r="M6">
        <v>0.9</v>
      </c>
      <c r="N6">
        <f t="shared" si="0"/>
        <v>66.850000000000009</v>
      </c>
    </row>
    <row r="7" spans="1:14" x14ac:dyDescent="0.3">
      <c r="A7" s="5">
        <v>6</v>
      </c>
      <c r="B7" s="6">
        <v>44829</v>
      </c>
      <c r="C7" s="4" t="s">
        <v>9</v>
      </c>
      <c r="D7" s="7" t="s">
        <v>21</v>
      </c>
      <c r="E7" s="7" t="s">
        <v>26</v>
      </c>
      <c r="F7" s="4">
        <v>0.81</v>
      </c>
      <c r="G7" s="4">
        <v>50.42</v>
      </c>
      <c r="H7" s="3">
        <f>IF(G7&lt;=$N$2,0,IF(AND(G7&gt;$N$2,G7&lt;=$N$3),1,IF(AND(G7&gt;$N$3,G7&lt;=$N$4),2,IF(AND(G7&gt;$N$4,G7&lt;=$N$5),3,IF(AND(G7&gt;$N$5,G7&lt;=$N$6),4,5)))))</f>
        <v>1</v>
      </c>
      <c r="K7">
        <v>5</v>
      </c>
      <c r="L7" t="s">
        <v>33</v>
      </c>
      <c r="M7">
        <v>1</v>
      </c>
      <c r="N7">
        <f t="shared" si="0"/>
        <v>68.150000000000006</v>
      </c>
    </row>
    <row r="8" spans="1:14" x14ac:dyDescent="0.3">
      <c r="A8" s="5">
        <v>7</v>
      </c>
      <c r="B8" s="6">
        <v>44836</v>
      </c>
      <c r="C8" s="4" t="s">
        <v>10</v>
      </c>
      <c r="D8" s="7" t="s">
        <v>21</v>
      </c>
      <c r="E8" s="7" t="s">
        <v>25</v>
      </c>
      <c r="F8" s="4">
        <v>0.18</v>
      </c>
      <c r="G8" s="4">
        <v>50.1</v>
      </c>
      <c r="H8" s="3">
        <f>IF(G8&lt;=$N$2,0,IF(AND(G8&gt;$N$2,G8&lt;=$N$3),1,IF(AND(G8&gt;$N$3,G8&lt;=$N$4),2,IF(AND(G8&gt;$N$4,G8&lt;=$N$5),3,IF(AND(G8&gt;$N$5,G8&lt;=$N$6),4,5)))))</f>
        <v>0</v>
      </c>
    </row>
    <row r="9" spans="1:14" x14ac:dyDescent="0.3">
      <c r="A9" s="5">
        <v>8</v>
      </c>
      <c r="B9" s="6">
        <v>44850</v>
      </c>
      <c r="C9" s="4" t="s">
        <v>11</v>
      </c>
      <c r="D9" s="7" t="s">
        <v>22</v>
      </c>
      <c r="E9" s="7" t="s">
        <v>26</v>
      </c>
      <c r="F9" s="4">
        <v>1.81</v>
      </c>
      <c r="G9" s="4">
        <v>51.05</v>
      </c>
      <c r="H9" s="3">
        <f>IF(G9&lt;=$N$2,0,IF(AND(G9&gt;$N$2,G9&lt;=$N$3),1,IF(AND(G9&gt;$N$3,G9&lt;=$N$4),2,IF(AND(G9&gt;$N$4,G9&lt;=$N$5),3,IF(AND(G9&gt;$N$5,G9&lt;=$N$6),4,5)))))</f>
        <v>1</v>
      </c>
      <c r="K9" s="8"/>
      <c r="L9" s="8"/>
      <c r="M9" s="8"/>
      <c r="N9" s="8"/>
    </row>
    <row r="10" spans="1:14" x14ac:dyDescent="0.3">
      <c r="A10" s="5">
        <v>9</v>
      </c>
      <c r="B10" s="6">
        <v>44858</v>
      </c>
      <c r="C10" s="4" t="s">
        <v>12</v>
      </c>
      <c r="D10" s="7" t="s">
        <v>21</v>
      </c>
      <c r="E10" s="7" t="s">
        <v>26</v>
      </c>
      <c r="F10" s="4">
        <v>5.95</v>
      </c>
      <c r="G10" s="4">
        <v>53.76</v>
      </c>
      <c r="H10" s="3">
        <f>IF(G10&lt;=$N$2,0,IF(AND(G10&gt;$N$2,G10&lt;=$N$3),1,IF(AND(G10&gt;$N$3,G10&lt;=$N$4),2,IF(AND(G10&gt;$N$4,G10&lt;=$N$5),3,IF(AND(G10&gt;$N$5,G10&lt;=$N$6),4,5)))))</f>
        <v>3</v>
      </c>
    </row>
    <row r="11" spans="1:14" x14ac:dyDescent="0.3">
      <c r="A11" s="5">
        <v>10</v>
      </c>
      <c r="B11" s="6">
        <v>44864</v>
      </c>
      <c r="C11" s="4" t="s">
        <v>13</v>
      </c>
      <c r="D11" s="7" t="s">
        <v>22</v>
      </c>
      <c r="E11" s="7" t="s">
        <v>24</v>
      </c>
      <c r="F11" s="4">
        <v>12.2</v>
      </c>
      <c r="G11" s="4">
        <v>56.7</v>
      </c>
      <c r="H11" s="3">
        <f>IF(G11&lt;=$N$2,0,IF(AND(G11&gt;$N$2,G11&lt;=$N$3),1,IF(AND(G11&gt;$N$3,G11&lt;=$N$4),2,IF(AND(G11&gt;$N$4,G11&lt;=$N$5),3,IF(AND(G11&gt;$N$5,G11&lt;=$N$6),4,5)))))</f>
        <v>3</v>
      </c>
      <c r="K11" s="2"/>
    </row>
    <row r="12" spans="1:14" x14ac:dyDescent="0.3">
      <c r="A12" s="5">
        <v>11</v>
      </c>
      <c r="B12" s="6">
        <v>44871</v>
      </c>
      <c r="C12" s="4" t="s">
        <v>14</v>
      </c>
      <c r="D12" s="7" t="s">
        <v>21</v>
      </c>
      <c r="E12" s="7" t="s">
        <v>26</v>
      </c>
      <c r="F12" s="4">
        <v>6.7</v>
      </c>
      <c r="G12" s="4">
        <v>54.15</v>
      </c>
      <c r="H12" s="3">
        <f>IF(G12&lt;=$N$2,0,IF(AND(G12&gt;$N$2,G12&lt;=$N$3),1,IF(AND(G12&gt;$N$3,G12&lt;=$N$4),2,IF(AND(G12&gt;$N$4,G12&lt;=$N$5),3,IF(AND(G12&gt;$N$5,G12&lt;=$N$6),4,5)))))</f>
        <v>3</v>
      </c>
    </row>
    <row r="13" spans="1:14" x14ac:dyDescent="0.3">
      <c r="A13" s="5">
        <v>12</v>
      </c>
      <c r="B13" s="6">
        <v>44885</v>
      </c>
      <c r="C13" s="4" t="s">
        <v>15</v>
      </c>
      <c r="D13" s="7" t="s">
        <v>22</v>
      </c>
      <c r="E13" s="7" t="s">
        <v>26</v>
      </c>
      <c r="F13" s="4">
        <v>0.18</v>
      </c>
      <c r="G13" s="4">
        <v>50.11</v>
      </c>
      <c r="H13" s="3">
        <f>IF(G13&lt;=$N$2,0,IF(AND(G13&gt;$N$2,G13&lt;=$N$3),1,IF(AND(G13&gt;$N$3,G13&lt;=$N$4),2,IF(AND(G13&gt;$N$4,G13&lt;=$N$5),3,IF(AND(G13&gt;$N$5,G13&lt;=$N$6),4,5)))))</f>
        <v>1</v>
      </c>
    </row>
    <row r="14" spans="1:14" x14ac:dyDescent="0.3">
      <c r="A14" s="5">
        <v>13</v>
      </c>
      <c r="B14" s="6">
        <v>44893</v>
      </c>
      <c r="C14" s="4" t="s">
        <v>16</v>
      </c>
      <c r="D14" s="7" t="s">
        <v>22</v>
      </c>
      <c r="E14" s="7" t="s">
        <v>25</v>
      </c>
      <c r="F14" s="4">
        <v>5.59</v>
      </c>
      <c r="G14" s="4">
        <v>52.66</v>
      </c>
      <c r="H14" s="3">
        <f>IF(G14&lt;=$N$2,0,IF(AND(G14&gt;$N$2,G14&lt;=$N$3),1,IF(AND(G14&gt;$N$3,G14&lt;=$N$4),2,IF(AND(G14&gt;$N$4,G14&lt;=$N$5),3,IF(AND(G14&gt;$N$5,G14&lt;=$N$6),4,5)))))</f>
        <v>2</v>
      </c>
    </row>
    <row r="15" spans="1:14" x14ac:dyDescent="0.3">
      <c r="A15" s="5">
        <v>14</v>
      </c>
      <c r="B15" s="6">
        <v>44897</v>
      </c>
      <c r="C15" s="4" t="s">
        <v>17</v>
      </c>
      <c r="D15" s="7" t="s">
        <v>21</v>
      </c>
      <c r="E15" s="7" t="s">
        <v>24</v>
      </c>
      <c r="F15" s="4">
        <v>15.42</v>
      </c>
      <c r="G15" s="4">
        <v>64.02</v>
      </c>
      <c r="H15" s="3">
        <f>IF(G15&lt;=$N$2,0,IF(AND(G15&gt;$N$2,G15&lt;=$N$3),1,IF(AND(G15&gt;$N$3,G15&lt;=$N$4),2,IF(AND(G15&gt;$N$4,G15&lt;=$N$5),3,IF(AND(G15&gt;$N$5,G15&lt;=$N$6),4,5)))))</f>
        <v>4</v>
      </c>
    </row>
    <row r="16" spans="1:14" x14ac:dyDescent="0.3">
      <c r="A16" s="5">
        <v>15</v>
      </c>
      <c r="B16" s="6">
        <v>44900</v>
      </c>
      <c r="C16" s="4" t="s">
        <v>18</v>
      </c>
      <c r="D16" s="7" t="s">
        <v>21</v>
      </c>
      <c r="E16" s="7" t="s">
        <v>24</v>
      </c>
      <c r="F16" s="4">
        <v>24.18</v>
      </c>
      <c r="G16" s="4">
        <v>66.790000000000006</v>
      </c>
      <c r="H16" s="3">
        <f>IF(G16&lt;=$N$2,0,IF(AND(G16&gt;$N$2,G16&lt;=$N$3),1,IF(AND(G16&gt;$N$3,G16&lt;=$N$4),2,IF(AND(G16&gt;$N$4,G16&lt;=$N$5),3,IF(AND(G16&gt;$N$5,G16&lt;=$N$6),4,5)))))</f>
        <v>4</v>
      </c>
    </row>
    <row r="17" spans="1:8" x14ac:dyDescent="0.3">
      <c r="A17" s="5">
        <v>16</v>
      </c>
      <c r="B17" s="6">
        <v>44906</v>
      </c>
      <c r="C17" s="4" t="s">
        <v>19</v>
      </c>
      <c r="D17" s="7" t="s">
        <v>22</v>
      </c>
      <c r="E17" s="7" t="s">
        <v>24</v>
      </c>
      <c r="F17" s="4">
        <v>-4.1399999999999997</v>
      </c>
      <c r="G17" s="4">
        <v>47.95</v>
      </c>
      <c r="H17" s="3">
        <f>IF(G17&lt;=$N$2,0,IF(AND(G17&gt;$N$2,G17&lt;=$N$3),1,IF(AND(G17&gt;$N$3,G17&lt;=$N$4),2,IF(AND(G17&gt;$N$4,G17&lt;=$N$5),3,IF(AND(G17&gt;$N$5,G17&lt;=$N$6),4,5)))))</f>
        <v>0</v>
      </c>
    </row>
    <row r="18" spans="1:8" x14ac:dyDescent="0.3">
      <c r="A18" s="5">
        <v>17</v>
      </c>
      <c r="B18" s="6">
        <v>44922</v>
      </c>
      <c r="C18" s="4" t="s">
        <v>7</v>
      </c>
      <c r="D18" s="7" t="s">
        <v>22</v>
      </c>
      <c r="E18" s="7" t="s">
        <v>25</v>
      </c>
      <c r="F18" s="4">
        <v>-1.26</v>
      </c>
      <c r="G18" s="4">
        <v>49.4</v>
      </c>
      <c r="H18" s="3">
        <f>IF(G18&lt;=$N$2,0,IF(AND(G18&gt;$N$2,G18&lt;=$N$3),1,IF(AND(G18&gt;$N$3,G18&lt;=$N$4),2,IF(AND(G18&gt;$N$4,G18&lt;=$N$5),3,IF(AND(G18&gt;$N$5,G18&lt;=$N$6),4,5)))))</f>
        <v>0</v>
      </c>
    </row>
    <row r="19" spans="1:8" x14ac:dyDescent="0.3">
      <c r="A19" s="5">
        <v>18</v>
      </c>
      <c r="B19" s="6">
        <v>44925</v>
      </c>
      <c r="C19" s="4" t="s">
        <v>20</v>
      </c>
      <c r="D19" s="7" t="s">
        <v>21</v>
      </c>
      <c r="E19" s="7" t="s">
        <v>24</v>
      </c>
      <c r="F19" s="4">
        <v>9.19</v>
      </c>
      <c r="G19" s="4">
        <v>59.78</v>
      </c>
      <c r="H19" s="3">
        <f>IF(G19&lt;=$N$2,0,IF(AND(G19&gt;$N$2,G19&lt;=$N$3),1,IF(AND(G19&gt;$N$3,G19&lt;=$N$4),2,IF(AND(G19&gt;$N$4,G19&lt;=$N$5),3,IF(AND(G19&gt;$N$5,G19&lt;=$N$6),4,5)))))</f>
        <v>3</v>
      </c>
    </row>
    <row r="20" spans="1:8" x14ac:dyDescent="0.3">
      <c r="A20" s="5">
        <v>19</v>
      </c>
      <c r="B20" s="6">
        <v>44564</v>
      </c>
      <c r="C20" s="4" t="s">
        <v>6</v>
      </c>
      <c r="D20" s="7" t="s">
        <v>21</v>
      </c>
      <c r="E20" s="7" t="s">
        <v>26</v>
      </c>
      <c r="F20" s="4">
        <v>4.2699999999999996</v>
      </c>
      <c r="G20" s="4">
        <v>52.03</v>
      </c>
      <c r="H20" s="3">
        <f>IF(G20&lt;=$N$2,0,IF(AND(G20&gt;$N$2,G20&lt;=$N$3),1,IF(AND(G20&gt;$N$3,G20&lt;=$N$4),2,IF(AND(G20&gt;$N$4,G20&lt;=$N$5),3,IF(AND(G20&gt;$N$5,G20&lt;=$N$6),4,5)))))</f>
        <v>1</v>
      </c>
    </row>
    <row r="21" spans="1:8" x14ac:dyDescent="0.3">
      <c r="D21" s="1"/>
      <c r="E21" s="1"/>
    </row>
    <row r="22" spans="1:8" x14ac:dyDescent="0.3">
      <c r="D22" s="1"/>
      <c r="E22" s="1"/>
    </row>
    <row r="23" spans="1:8" x14ac:dyDescent="0.3">
      <c r="D23" s="1"/>
      <c r="E23" s="1"/>
    </row>
    <row r="24" spans="1:8" x14ac:dyDescent="0.3">
      <c r="D24" s="1"/>
      <c r="E24" s="1"/>
    </row>
    <row r="25" spans="1:8" x14ac:dyDescent="0.3">
      <c r="D25" s="1"/>
      <c r="E25" s="1"/>
    </row>
    <row r="26" spans="1:8" x14ac:dyDescent="0.3">
      <c r="D26" s="1"/>
      <c r="E26" s="1"/>
    </row>
    <row r="27" spans="1:8" x14ac:dyDescent="0.3">
      <c r="D27" s="1"/>
      <c r="E27" s="1"/>
    </row>
    <row r="28" spans="1:8" x14ac:dyDescent="0.3">
      <c r="D28" s="1"/>
      <c r="E28" s="1"/>
    </row>
    <row r="29" spans="1:8" x14ac:dyDescent="0.3">
      <c r="D29" s="1"/>
      <c r="E29" s="1"/>
    </row>
    <row r="30" spans="1:8" x14ac:dyDescent="0.3">
      <c r="D30" s="1"/>
      <c r="E30" s="1"/>
    </row>
    <row r="31" spans="1:8" x14ac:dyDescent="0.3">
      <c r="D31" s="1"/>
      <c r="E31" s="1"/>
    </row>
    <row r="32" spans="1:8" x14ac:dyDescent="0.3">
      <c r="D32" s="1"/>
      <c r="E32" s="1"/>
    </row>
    <row r="33" spans="4:5" x14ac:dyDescent="0.3">
      <c r="D33" s="1"/>
      <c r="E33" s="1"/>
    </row>
    <row r="34" spans="4:5" x14ac:dyDescent="0.3">
      <c r="D34" s="1"/>
      <c r="E34" s="1"/>
    </row>
    <row r="35" spans="4:5" x14ac:dyDescent="0.3">
      <c r="D35" s="1"/>
      <c r="E35" s="1"/>
    </row>
    <row r="36" spans="4:5" x14ac:dyDescent="0.3">
      <c r="D36" s="1"/>
      <c r="E36" s="1"/>
    </row>
    <row r="37" spans="4:5" x14ac:dyDescent="0.3">
      <c r="D37" s="1"/>
      <c r="E37" s="1"/>
    </row>
  </sheetData>
  <mergeCells count="2">
    <mergeCell ref="K1:N1"/>
    <mergeCell ref="K9:N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62204-21E7-4E60-9AEB-96535B5EF167}">
  <dimension ref="A1"/>
  <sheetViews>
    <sheetView workbookViewId="0">
      <selection activeCell="D16" sqref="D1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Farwa Ismail</dc:creator>
  <cp:lastModifiedBy>Farwa Ismail</cp:lastModifiedBy>
  <dcterms:created xsi:type="dcterms:W3CDTF">2022-01-04T21:42:09Z</dcterms:created>
  <dcterms:modified xsi:type="dcterms:W3CDTF">2022-01-16T04:18:14Z</dcterms:modified>
</cp:coreProperties>
</file>