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ibai\Desktop\"/>
    </mc:Choice>
  </mc:AlternateContent>
  <bookViews>
    <workbookView xWindow="0" yWindow="0" windowWidth="28800" windowHeight="13635"/>
  </bookViews>
  <sheets>
    <sheet name="Diário" sheetId="1" r:id="rId1"/>
    <sheet name="Config" sheetId="4" r:id="rId2"/>
  </sheets>
  <definedNames>
    <definedName name="_xlnm._FilterDatabase" localSheetId="0" hidden="1">Diário!$B$8:$F$692</definedName>
    <definedName name="Entrada">Config!$B$7:$B$11</definedName>
    <definedName name="FLUXO">OFFSET(Diário!$B$8,0,0,COUNTA(Diário!$B:$B),5)</definedName>
    <definedName name="Saída">Config!$C$7:$C$32</definedName>
    <definedName name="UltimaLinha">INDIRECT("B"&amp;(MATCH(TRUE,INDEX(Diário!XEY5:XEY99996="",0),0)+8))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l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</calcChain>
</file>

<file path=xl/sharedStrings.xml><?xml version="1.0" encoding="utf-8"?>
<sst xmlns="http://schemas.openxmlformats.org/spreadsheetml/2006/main" count="1407" uniqueCount="39">
  <si>
    <t>Categoria</t>
  </si>
  <si>
    <t>Entrada</t>
  </si>
  <si>
    <t>Saída</t>
  </si>
  <si>
    <t>Data</t>
  </si>
  <si>
    <t>Salário</t>
  </si>
  <si>
    <t>Saldo</t>
  </si>
  <si>
    <t>Tipo</t>
  </si>
  <si>
    <t>Férias</t>
  </si>
  <si>
    <t>Restituição IR</t>
  </si>
  <si>
    <t>Água</t>
  </si>
  <si>
    <t>Eletricidade</t>
  </si>
  <si>
    <t>Aluguel</t>
  </si>
  <si>
    <t>Combustível</t>
  </si>
  <si>
    <t>Viagem</t>
  </si>
  <si>
    <t>Entretenimento</t>
  </si>
  <si>
    <t>Presentes</t>
  </si>
  <si>
    <t>Cuidados Pessoais</t>
  </si>
  <si>
    <t>Doações</t>
  </si>
  <si>
    <t>Internet</t>
  </si>
  <si>
    <t>Casa</t>
  </si>
  <si>
    <t>Vestuário</t>
  </si>
  <si>
    <t>Melhorias Casa</t>
  </si>
  <si>
    <t>Comissões</t>
  </si>
  <si>
    <t>Bônus</t>
  </si>
  <si>
    <t>Manutenção Carro</t>
  </si>
  <si>
    <t>Transporte</t>
  </si>
  <si>
    <t>Saúde/Medicamentos</t>
  </si>
  <si>
    <t>Financiamento Imóvel</t>
  </si>
  <si>
    <t>Financiamento Carro</t>
  </si>
  <si>
    <t>Empréstimo</t>
  </si>
  <si>
    <t>Supermercado</t>
  </si>
  <si>
    <t>Seguro</t>
  </si>
  <si>
    <t>Telefone Fixo</t>
  </si>
  <si>
    <t>Celular</t>
  </si>
  <si>
    <t>TV a cabo</t>
  </si>
  <si>
    <t>Gás</t>
  </si>
  <si>
    <t>Outros</t>
  </si>
  <si>
    <t>Saldo Inicial:</t>
  </si>
  <si>
    <t>Movimentação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</si>
</sst>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0" fontId="2" fillId="0" borderId="0" xfId="0" applyFont="1"/>
    <xf numFmtId="0" fontId="5" fillId="0" borderId="0" xfId="2"/>
    <xf numFmtId="0" fontId="0" fillId="3" borderId="0" xfId="0" applyFill="1" applyAlignment="1">
      <alignment wrapText="1"/>
    </xf>
    <xf numFmtId="44" fontId="3" fillId="3" borderId="4" xfId="1" applyFont="1" applyFill="1" applyBorder="1" applyAlignment="1">
      <alignment horizontal="center"/>
    </xf>
    <xf numFmtId="44" fontId="3" fillId="0" borderId="1" xfId="1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44" fontId="4" fillId="2" borderId="7" xfId="1" applyFont="1" applyFill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4" fontId="3" fillId="0" borderId="10" xfId="1" applyFont="1" applyBorder="1" applyAlignment="1">
      <alignment horizontal="center"/>
    </xf>
    <xf numFmtId="44" fontId="3" fillId="0" borderId="0" xfId="1" applyFont="1"/>
    <xf numFmtId="14" fontId="3" fillId="0" borderId="0" xfId="0" applyNumberFormat="1" applyFont="1"/>
  </cellXfs>
  <cellStyles count="3">
    <cellStyle name="Hiperlink" xfId="2" builtinId="8"/>
    <cellStyle name="Moeda" xfId="1" builtinId="4"/>
    <cellStyle name="Normal" xfId="0" builtinId="0"/>
  </cellStyles>
  <dxfs count="10">
    <dxf>
      <fill>
        <patternFill>
          <bgColor rgb="FFBEDF89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left style="thin">
          <color theme="0" tint="-4.9989318521683403E-2"/>
        </left>
        <top style="thin">
          <color theme="0" tint="-4.9989318521683403E-2"/>
        </top>
        <bottom style="thin">
          <color theme="0" tint="-4.9989318521683403E-2"/>
        </bottom>
      </border>
    </dxf>
    <dxf>
      <border outline="0">
        <bottom style="thin">
          <color theme="1" tint="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75B"/>
      <color rgb="FFF5860B"/>
      <color rgb="FFFBB713"/>
      <color rgb="FFFF9799"/>
      <color rgb="FFBEDF89"/>
      <color rgb="FF7EC234"/>
      <color rgb="FFF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495300</xdr:colOff>
      <xdr:row>3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A9CF5C0-08F9-48CB-B604-BD972AED391F}"/>
            </a:ext>
          </a:extLst>
        </xdr:cNvPr>
        <xdr:cNvSpPr/>
      </xdr:nvSpPr>
      <xdr:spPr>
        <a:xfrm>
          <a:off x="0" y="0"/>
          <a:ext cx="18040350" cy="5429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428625</xdr:colOff>
      <xdr:row>0</xdr:row>
      <xdr:rowOff>0</xdr:rowOff>
    </xdr:from>
    <xdr:ext cx="3856890" cy="535788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FE10432-3726-467D-8E33-41ABE1113AC1}"/>
            </a:ext>
          </a:extLst>
        </xdr:cNvPr>
        <xdr:cNvSpPr txBox="1"/>
      </xdr:nvSpPr>
      <xdr:spPr>
        <a:xfrm>
          <a:off x="428625" y="0"/>
          <a:ext cx="3856890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FLUXO DE CAIXA</a:t>
          </a:r>
          <a:r>
            <a:rPr lang="pt-BR" sz="260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DIÁRIO</a:t>
          </a:r>
          <a:endParaRPr lang="pt-BR" sz="26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oneCellAnchor>
  <xdr:oneCellAnchor>
    <xdr:from>
      <xdr:col>5</xdr:col>
      <xdr:colOff>104775</xdr:colOff>
      <xdr:row>0</xdr:row>
      <xdr:rowOff>57150</xdr:rowOff>
    </xdr:from>
    <xdr:ext cx="851002" cy="436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5EE5AE8-1C41-4B17-B2DB-35175204E22A}"/>
            </a:ext>
          </a:extLst>
        </xdr:cNvPr>
        <xdr:cNvSpPr txBox="1"/>
      </xdr:nvSpPr>
      <xdr:spPr>
        <a:xfrm>
          <a:off x="5133975" y="57150"/>
          <a:ext cx="85100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bg1"/>
              </a:solidFill>
            </a:rPr>
            <a:t>Criado</a:t>
          </a:r>
          <a:r>
            <a:rPr lang="pt-BR" sz="1100" baseline="0">
              <a:solidFill>
                <a:schemeClr val="bg1"/>
              </a:solidFill>
            </a:rPr>
            <a:t> por:</a:t>
          </a:r>
        </a:p>
        <a:p>
          <a:r>
            <a:rPr lang="pt-BR" sz="1100" baseline="0">
              <a:solidFill>
                <a:schemeClr val="bg1"/>
              </a:solidFill>
            </a:rPr>
            <a:t>Karine Lago</a:t>
          </a:r>
          <a:endParaRPr lang="pt-BR" sz="1100">
            <a:solidFill>
              <a:schemeClr val="bg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ela1" displayName="Tabela1" ref="B8:F692" totalsRowShown="0" headerRowDxfId="9" headerRowBorderDxfId="8" tableBorderDxfId="7">
  <autoFilter ref="B8:F692"/>
  <tableColumns count="5">
    <tableColumn id="1" name="Data" dataDxfId="6"/>
    <tableColumn id="2" name="Tipo" dataDxfId="5" dataCellStyle="Moeda"/>
    <tableColumn id="3" name="Categoria" dataDxfId="4"/>
    <tableColumn id="4" name="Movimentação" dataDxfId="3" dataCellStyle="Moeda"/>
    <tableColumn id="6" name="Saldo" dataDxfId="2" dataCellStyle="Moeda">
      <calculatedColumnFormula>-E9+#REF!+F8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4:K692"/>
  <sheetViews>
    <sheetView showGridLines="0" tabSelected="1" workbookViewId="0">
      <pane ySplit="3" topLeftCell="A4" activePane="bottomLeft" state="frozen"/>
      <selection pane="bottomLeft" activeCell="B9" sqref="B9"/>
    </sheetView>
  </sheetViews>
  <sheetFormatPr defaultColWidth="9.140625" defaultRowHeight="14.25" x14ac:dyDescent="0.25"/>
  <cols>
    <col min="1" max="1" width="6.7109375" style="3" customWidth="1"/>
    <col min="2" max="2" width="13.42578125" style="7" customWidth="1"/>
    <col min="3" max="3" width="13.42578125" style="8" customWidth="1"/>
    <col min="4" max="4" width="22.28515625" style="7" customWidth="1"/>
    <col min="5" max="5" width="19.5703125" style="7" customWidth="1"/>
    <col min="6" max="6" width="14.28515625" style="8" customWidth="1"/>
    <col min="7" max="8" width="9.140625" style="3" customWidth="1"/>
    <col min="9" max="9" width="15.5703125" style="3" bestFit="1" customWidth="1"/>
    <col min="10" max="10" width="9.140625" style="3" customWidth="1"/>
    <col min="11" max="11" width="10.42578125" style="3" bestFit="1" customWidth="1"/>
    <col min="12" max="13" width="9.140625" style="3" customWidth="1"/>
    <col min="14" max="16384" width="9.140625" style="3"/>
  </cols>
  <sheetData>
    <row r="4" spans="2:11" ht="15" x14ac:dyDescent="0.25">
      <c r="H4" s="10"/>
    </row>
    <row r="5" spans="2:11" ht="15" x14ac:dyDescent="0.25">
      <c r="H5" s="10"/>
    </row>
    <row r="6" spans="2:11" ht="16.5" customHeight="1" x14ac:dyDescent="0.25">
      <c r="B6" s="10" t="str">
        <f>HYPERLINK("#B" &amp; MATCH(TRUE,INDEX(ISBLANK(B8:B9989),0,0),0)+7,"Última Linha")</f>
        <v>Última Linha</v>
      </c>
      <c r="E6" s="2" t="s">
        <v>37</v>
      </c>
      <c r="F6" s="12">
        <v>3600</v>
      </c>
    </row>
    <row r="8" spans="2:11" ht="23.25" customHeight="1" x14ac:dyDescent="0.25">
      <c r="B8" s="16" t="s">
        <v>3</v>
      </c>
      <c r="C8" s="17" t="s">
        <v>6</v>
      </c>
      <c r="D8" s="16" t="s">
        <v>0</v>
      </c>
      <c r="E8" s="16" t="s">
        <v>38</v>
      </c>
      <c r="F8" s="17" t="s">
        <v>5</v>
      </c>
    </row>
    <row r="9" spans="2:11" ht="16.5" customHeight="1" x14ac:dyDescent="0.25">
      <c r="B9" s="14">
        <v>41640</v>
      </c>
      <c r="C9" s="5" t="s">
        <v>1</v>
      </c>
      <c r="D9" s="4" t="s">
        <v>4</v>
      </c>
      <c r="E9" s="5">
        <v>4501.1154999999999</v>
      </c>
      <c r="F9" s="5">
        <f>F6+(IF(Tabela1[[#This Row],[Tipo]]="Entrada",Tabela1[[#This Row],[Movimentação]],-Tabela1[[#This Row],[Movimentação]]))</f>
        <v>8101.1154999999999</v>
      </c>
      <c r="I9" s="21"/>
    </row>
    <row r="10" spans="2:11" ht="16.5" customHeight="1" x14ac:dyDescent="0.25">
      <c r="B10" s="15">
        <v>41640</v>
      </c>
      <c r="C10" s="5" t="s">
        <v>1</v>
      </c>
      <c r="D10" s="4" t="s">
        <v>22</v>
      </c>
      <c r="E10" s="5">
        <v>265.79160000000002</v>
      </c>
      <c r="F10" s="5">
        <f>F9+(IF(Tabela1[[#This Row],[Tipo]]="Entrada",Tabela1[[#This Row],[Movimentação]],-Tabela1[[#This Row],[Movimentação]]))</f>
        <v>8366.9071000000004</v>
      </c>
      <c r="I10" s="21"/>
    </row>
    <row r="11" spans="2:11" ht="16.5" customHeight="1" x14ac:dyDescent="0.25">
      <c r="B11" s="15">
        <v>41644</v>
      </c>
      <c r="C11" s="5" t="s">
        <v>2</v>
      </c>
      <c r="D11" s="4" t="s">
        <v>33</v>
      </c>
      <c r="E11" s="13">
        <v>72.970799999999997</v>
      </c>
      <c r="F11" s="5">
        <f>F10+(IF(Tabela1[[#This Row],[Tipo]]="Entrada",Tabela1[[#This Row],[Movimentação]],-Tabela1[[#This Row],[Movimentação]]))</f>
        <v>8293.9363000000012</v>
      </c>
      <c r="K11" s="22"/>
    </row>
    <row r="12" spans="2:11" ht="16.5" customHeight="1" x14ac:dyDescent="0.25">
      <c r="B12" s="15">
        <v>41644</v>
      </c>
      <c r="C12" s="5" t="s">
        <v>2</v>
      </c>
      <c r="D12" s="4" t="s">
        <v>34</v>
      </c>
      <c r="E12" s="6">
        <v>61.74</v>
      </c>
      <c r="F12" s="5">
        <f>F11+(IF(Tabela1[[#This Row],[Tipo]]="Entrada",Tabela1[[#This Row],[Movimentação]],-Tabela1[[#This Row],[Movimentação]]))</f>
        <v>8232.1963000000014</v>
      </c>
      <c r="K12" s="22"/>
    </row>
    <row r="13" spans="2:11" ht="16.5" customHeight="1" x14ac:dyDescent="0.25">
      <c r="B13" s="15">
        <v>41644</v>
      </c>
      <c r="C13" s="5" t="s">
        <v>2</v>
      </c>
      <c r="D13" s="4" t="s">
        <v>18</v>
      </c>
      <c r="E13" s="6">
        <v>50.521500000000003</v>
      </c>
      <c r="F13" s="5">
        <f>F12+(IF(Tabela1[[#This Row],[Tipo]]="Entrada",Tabela1[[#This Row],[Movimentação]],-Tabela1[[#This Row],[Movimentação]]))</f>
        <v>8181.6748000000016</v>
      </c>
      <c r="K13" s="22"/>
    </row>
    <row r="14" spans="2:11" ht="16.5" customHeight="1" x14ac:dyDescent="0.25">
      <c r="B14" s="15">
        <v>41649</v>
      </c>
      <c r="C14" s="5" t="s">
        <v>2</v>
      </c>
      <c r="D14" s="4" t="s">
        <v>10</v>
      </c>
      <c r="E14" s="6">
        <v>404.46</v>
      </c>
      <c r="F14" s="5">
        <f>F13+(IF(Tabela1[[#This Row],[Tipo]]="Entrada",Tabela1[[#This Row],[Movimentação]],-Tabela1[[#This Row],[Movimentação]]))</f>
        <v>7777.2148000000016</v>
      </c>
      <c r="K14" s="22"/>
    </row>
    <row r="15" spans="2:11" ht="16.5" customHeight="1" x14ac:dyDescent="0.25">
      <c r="B15" s="15">
        <v>41649</v>
      </c>
      <c r="C15" s="5" t="s">
        <v>2</v>
      </c>
      <c r="D15" s="4" t="s">
        <v>9</v>
      </c>
      <c r="E15" s="6">
        <v>37.324800000000003</v>
      </c>
      <c r="F15" s="5">
        <f>F14+(IF(Tabela1[[#This Row],[Tipo]]="Entrada",Tabela1[[#This Row],[Movimentação]],-Tabela1[[#This Row],[Movimentação]]))</f>
        <v>7739.8900000000012</v>
      </c>
      <c r="K15" s="22"/>
    </row>
    <row r="16" spans="2:11" ht="16.5" customHeight="1" x14ac:dyDescent="0.25">
      <c r="B16" s="15">
        <v>41640</v>
      </c>
      <c r="C16" s="5" t="s">
        <v>2</v>
      </c>
      <c r="D16" s="4" t="s">
        <v>35</v>
      </c>
      <c r="E16" s="6">
        <v>43.68</v>
      </c>
      <c r="F16" s="5">
        <f>F15+(IF(Tabela1[[#This Row],[Tipo]]="Entrada",Tabela1[[#This Row],[Movimentação]],-Tabela1[[#This Row],[Movimentação]]))</f>
        <v>7696.2100000000009</v>
      </c>
      <c r="K16" s="22"/>
    </row>
    <row r="17" spans="2:11" ht="16.5" customHeight="1" x14ac:dyDescent="0.25">
      <c r="B17" s="15">
        <v>41640</v>
      </c>
      <c r="C17" s="5" t="s">
        <v>2</v>
      </c>
      <c r="D17" s="4" t="s">
        <v>14</v>
      </c>
      <c r="E17" s="6">
        <v>106.92</v>
      </c>
      <c r="F17" s="5">
        <f>F16+(IF(Tabela1[[#This Row],[Tipo]]="Entrada",Tabela1[[#This Row],[Movimentação]],-Tabela1[[#This Row],[Movimentação]]))</f>
        <v>7589.2900000000009</v>
      </c>
      <c r="K17" s="22"/>
    </row>
    <row r="18" spans="2:11" ht="16.5" customHeight="1" x14ac:dyDescent="0.25">
      <c r="B18" s="15">
        <v>41656</v>
      </c>
      <c r="C18" s="5" t="s">
        <v>2</v>
      </c>
      <c r="D18" s="4" t="s">
        <v>20</v>
      </c>
      <c r="E18" s="6">
        <v>579</v>
      </c>
      <c r="F18" s="5">
        <f>F17+(IF(Tabela1[[#This Row],[Tipo]]="Entrada",Tabela1[[#This Row],[Movimentação]],-Tabela1[[#This Row],[Movimentação]]))</f>
        <v>7010.2900000000009</v>
      </c>
      <c r="K18" s="22"/>
    </row>
    <row r="19" spans="2:11" ht="16.5" customHeight="1" x14ac:dyDescent="0.25">
      <c r="B19" s="15">
        <v>41656</v>
      </c>
      <c r="C19" s="5" t="s">
        <v>2</v>
      </c>
      <c r="D19" s="4" t="s">
        <v>21</v>
      </c>
      <c r="E19" s="6">
        <v>318.24</v>
      </c>
      <c r="F19" s="5">
        <f>F18+(IF(Tabela1[[#This Row],[Tipo]]="Entrada",Tabela1[[#This Row],[Movimentação]],-Tabela1[[#This Row],[Movimentação]]))</f>
        <v>6692.0500000000011</v>
      </c>
      <c r="K19" s="22"/>
    </row>
    <row r="20" spans="2:11" ht="16.5" customHeight="1" x14ac:dyDescent="0.25">
      <c r="B20" s="15">
        <v>41656</v>
      </c>
      <c r="C20" s="5" t="s">
        <v>2</v>
      </c>
      <c r="D20" s="4" t="s">
        <v>36</v>
      </c>
      <c r="E20" s="6">
        <v>595.82249999999999</v>
      </c>
      <c r="F20" s="5">
        <f>F19+(IF(Tabela1[[#This Row],[Tipo]]="Entrada",Tabela1[[#This Row],[Movimentação]],-Tabela1[[#This Row],[Movimentação]]))</f>
        <v>6096.2275000000009</v>
      </c>
      <c r="K20" s="22"/>
    </row>
    <row r="21" spans="2:11" ht="16.5" customHeight="1" x14ac:dyDescent="0.25">
      <c r="B21" s="15">
        <v>41640</v>
      </c>
      <c r="C21" s="5" t="s">
        <v>2</v>
      </c>
      <c r="D21" s="4" t="s">
        <v>26</v>
      </c>
      <c r="E21" s="6">
        <v>856</v>
      </c>
      <c r="F21" s="5">
        <f>F20+(IF(Tabela1[[#This Row],[Tipo]]="Entrada",Tabela1[[#This Row],[Movimentação]],-Tabela1[[#This Row],[Movimentação]]))</f>
        <v>5240.2275000000009</v>
      </c>
      <c r="K21" s="22"/>
    </row>
    <row r="22" spans="2:11" ht="16.5" customHeight="1" x14ac:dyDescent="0.25">
      <c r="B22" s="15">
        <v>41640</v>
      </c>
      <c r="C22" s="5" t="s">
        <v>2</v>
      </c>
      <c r="D22" s="4" t="s">
        <v>12</v>
      </c>
      <c r="E22" s="6">
        <v>265.79160000000002</v>
      </c>
      <c r="F22" s="5">
        <f>F21+(IF(Tabela1[[#This Row],[Tipo]]="Entrada",Tabela1[[#This Row],[Movimentação]],-Tabela1[[#This Row],[Movimentação]]))</f>
        <v>4974.4359000000004</v>
      </c>
      <c r="K22" s="22"/>
    </row>
    <row r="23" spans="2:11" ht="16.5" customHeight="1" x14ac:dyDescent="0.25">
      <c r="B23" s="15">
        <v>41646</v>
      </c>
      <c r="C23" s="5" t="s">
        <v>2</v>
      </c>
      <c r="D23" s="4" t="s">
        <v>11</v>
      </c>
      <c r="E23" s="6">
        <v>1690</v>
      </c>
      <c r="F23" s="5">
        <f>F22+(IF(Tabela1[[#This Row],[Tipo]]="Entrada",Tabela1[[#This Row],[Movimentação]],-Tabela1[[#This Row],[Movimentação]]))</f>
        <v>3284.4359000000004</v>
      </c>
      <c r="K23" s="22"/>
    </row>
    <row r="24" spans="2:11" ht="16.5" customHeight="1" x14ac:dyDescent="0.25">
      <c r="B24" s="15">
        <v>41640</v>
      </c>
      <c r="C24" s="5" t="s">
        <v>2</v>
      </c>
      <c r="D24" s="4" t="s">
        <v>30</v>
      </c>
      <c r="E24" s="6">
        <v>247.75739999999999</v>
      </c>
      <c r="F24" s="5">
        <f>F23+(IF(Tabela1[[#This Row],[Tipo]]="Entrada",Tabela1[[#This Row],[Movimentação]],-Tabela1[[#This Row],[Movimentação]]))</f>
        <v>3036.6785000000004</v>
      </c>
      <c r="K24" s="22"/>
    </row>
    <row r="25" spans="2:11" ht="16.5" customHeight="1" x14ac:dyDescent="0.25">
      <c r="B25" s="15">
        <v>41654</v>
      </c>
      <c r="C25" s="5" t="s">
        <v>2</v>
      </c>
      <c r="D25" s="4" t="s">
        <v>28</v>
      </c>
      <c r="E25" s="6">
        <v>345</v>
      </c>
      <c r="F25" s="5">
        <f>F24+(IF(Tabela1[[#This Row],[Tipo]]="Entrada",Tabela1[[#This Row],[Movimentação]],-Tabela1[[#This Row],[Movimentação]]))</f>
        <v>2691.6785000000004</v>
      </c>
      <c r="K25" s="22"/>
    </row>
    <row r="26" spans="2:11" ht="16.5" customHeight="1" x14ac:dyDescent="0.25">
      <c r="B26" s="15">
        <v>41640</v>
      </c>
      <c r="C26" s="5" t="s">
        <v>2</v>
      </c>
      <c r="D26" s="4" t="s">
        <v>30</v>
      </c>
      <c r="E26" s="6">
        <v>370.87200000000001</v>
      </c>
      <c r="F26" s="5">
        <f>F25+(IF(Tabela1[[#This Row],[Tipo]]="Entrada",Tabela1[[#This Row],[Movimentação]],-Tabela1[[#This Row],[Movimentação]]))</f>
        <v>2320.8065000000006</v>
      </c>
      <c r="K26" s="22"/>
    </row>
    <row r="27" spans="2:11" ht="16.5" customHeight="1" x14ac:dyDescent="0.25">
      <c r="B27" s="15">
        <v>41640</v>
      </c>
      <c r="C27" s="5" t="s">
        <v>2</v>
      </c>
      <c r="D27" s="4" t="s">
        <v>12</v>
      </c>
      <c r="E27" s="6">
        <v>286.416</v>
      </c>
      <c r="F27" s="5">
        <f>F26+(IF(Tabela1[[#This Row],[Tipo]]="Entrada",Tabela1[[#This Row],[Movimentação]],-Tabela1[[#This Row],[Movimentação]]))</f>
        <v>2034.3905000000007</v>
      </c>
      <c r="K27" s="22"/>
    </row>
    <row r="28" spans="2:11" ht="16.5" customHeight="1" x14ac:dyDescent="0.25">
      <c r="B28" s="15">
        <v>41671</v>
      </c>
      <c r="C28" s="5" t="s">
        <v>1</v>
      </c>
      <c r="D28" s="4" t="s">
        <v>4</v>
      </c>
      <c r="E28" s="5">
        <v>4497.8734000000004</v>
      </c>
      <c r="F28" s="5">
        <f>F27+(IF(Tabela1[[#This Row],[Tipo]]="Entrada",Tabela1[[#This Row],[Movimentação]],-Tabela1[[#This Row],[Movimentação]]))</f>
        <v>6532.2639000000008</v>
      </c>
      <c r="K28" s="22"/>
    </row>
    <row r="29" spans="2:11" ht="16.5" customHeight="1" x14ac:dyDescent="0.25">
      <c r="B29" s="15">
        <v>41671</v>
      </c>
      <c r="C29" s="5" t="s">
        <v>1</v>
      </c>
      <c r="D29" s="4" t="s">
        <v>22</v>
      </c>
      <c r="E29" s="5">
        <v>274.73320000000001</v>
      </c>
      <c r="F29" s="5">
        <f>F28+(IF(Tabela1[[#This Row],[Tipo]]="Entrada",Tabela1[[#This Row],[Movimentação]],-Tabela1[[#This Row],[Movimentação]]))</f>
        <v>6806.9971000000005</v>
      </c>
      <c r="K29" s="22"/>
    </row>
    <row r="30" spans="2:11" ht="16.5" customHeight="1" x14ac:dyDescent="0.25">
      <c r="B30" s="15">
        <v>41675</v>
      </c>
      <c r="C30" s="5" t="s">
        <v>2</v>
      </c>
      <c r="D30" s="4" t="s">
        <v>18</v>
      </c>
      <c r="E30" s="6">
        <v>44.9955</v>
      </c>
      <c r="F30" s="5">
        <f>F29+(IF(Tabela1[[#This Row],[Tipo]]="Entrada",Tabela1[[#This Row],[Movimentação]],-Tabela1[[#This Row],[Movimentação]]))</f>
        <v>6762.0016000000005</v>
      </c>
      <c r="K30" s="22"/>
    </row>
    <row r="31" spans="2:11" ht="16.5" customHeight="1" x14ac:dyDescent="0.25">
      <c r="B31" s="15">
        <v>41680</v>
      </c>
      <c r="C31" s="5" t="s">
        <v>2</v>
      </c>
      <c r="D31" s="4" t="s">
        <v>10</v>
      </c>
      <c r="E31" s="6">
        <v>364.00400000000002</v>
      </c>
      <c r="F31" s="5">
        <f>F30+(IF(Tabela1[[#This Row],[Tipo]]="Entrada",Tabela1[[#This Row],[Movimentação]],-Tabela1[[#This Row],[Movimentação]]))</f>
        <v>6397.9976000000006</v>
      </c>
      <c r="K31" s="22"/>
    </row>
    <row r="32" spans="2:11" ht="16.5" customHeight="1" x14ac:dyDescent="0.25">
      <c r="B32" s="15">
        <v>41680</v>
      </c>
      <c r="C32" s="5" t="s">
        <v>2</v>
      </c>
      <c r="D32" s="4" t="s">
        <v>9</v>
      </c>
      <c r="E32" s="6">
        <v>41.126399999999997</v>
      </c>
      <c r="F32" s="5">
        <f>F31+(IF(Tabela1[[#This Row],[Tipo]]="Entrada",Tabela1[[#This Row],[Movimentação]],-Tabela1[[#This Row],[Movimentação]]))</f>
        <v>6356.8712000000005</v>
      </c>
      <c r="K32" s="22"/>
    </row>
    <row r="33" spans="2:11" ht="16.5" customHeight="1" x14ac:dyDescent="0.25">
      <c r="B33" s="15">
        <v>41671</v>
      </c>
      <c r="C33" s="5" t="s">
        <v>2</v>
      </c>
      <c r="D33" s="4" t="s">
        <v>35</v>
      </c>
      <c r="E33" s="6">
        <v>63.558</v>
      </c>
      <c r="F33" s="5">
        <f>F32+(IF(Tabela1[[#This Row],[Tipo]]="Entrada",Tabela1[[#This Row],[Movimentação]],-Tabela1[[#This Row],[Movimentação]]))</f>
        <v>6293.3132000000005</v>
      </c>
      <c r="K33" s="22"/>
    </row>
    <row r="34" spans="2:11" ht="16.5" customHeight="1" x14ac:dyDescent="0.25">
      <c r="B34" s="15">
        <v>41671</v>
      </c>
      <c r="C34" s="5" t="s">
        <v>2</v>
      </c>
      <c r="D34" s="4" t="s">
        <v>14</v>
      </c>
      <c r="E34" s="6">
        <v>89.628</v>
      </c>
      <c r="F34" s="5">
        <f>F33+(IF(Tabela1[[#This Row],[Tipo]]="Entrada",Tabela1[[#This Row],[Movimentação]],-Tabela1[[#This Row],[Movimentação]]))</f>
        <v>6203.6852000000008</v>
      </c>
      <c r="K34" s="22"/>
    </row>
    <row r="35" spans="2:11" ht="16.5" customHeight="1" x14ac:dyDescent="0.25">
      <c r="B35" s="15">
        <v>41687</v>
      </c>
      <c r="C35" s="5" t="s">
        <v>2</v>
      </c>
      <c r="D35" s="4" t="s">
        <v>20</v>
      </c>
      <c r="E35" s="6">
        <v>0</v>
      </c>
      <c r="F35" s="5">
        <f>F34+(IF(Tabela1[[#This Row],[Tipo]]="Entrada",Tabela1[[#This Row],[Movimentação]],-Tabela1[[#This Row],[Movimentação]]))</f>
        <v>6203.6852000000008</v>
      </c>
      <c r="K35" s="22"/>
    </row>
    <row r="36" spans="2:11" x14ac:dyDescent="0.25">
      <c r="B36" s="15">
        <v>41687</v>
      </c>
      <c r="C36" s="5" t="s">
        <v>2</v>
      </c>
      <c r="D36" s="4" t="s">
        <v>21</v>
      </c>
      <c r="E36" s="6">
        <v>242.5</v>
      </c>
      <c r="F36" s="5">
        <f>F35+(IF(Tabela1[[#This Row],[Tipo]]="Entrada",Tabela1[[#This Row],[Movimentação]],-Tabela1[[#This Row],[Movimentação]]))</f>
        <v>5961.1852000000008</v>
      </c>
      <c r="K36" s="22"/>
    </row>
    <row r="37" spans="2:11" x14ac:dyDescent="0.25">
      <c r="B37" s="15">
        <v>41687</v>
      </c>
      <c r="C37" s="5" t="s">
        <v>2</v>
      </c>
      <c r="D37" s="4" t="s">
        <v>36</v>
      </c>
      <c r="E37" s="6">
        <v>556.98500000000001</v>
      </c>
      <c r="F37" s="5">
        <f>F36+(IF(Tabela1[[#This Row],[Tipo]]="Entrada",Tabela1[[#This Row],[Movimentação]],-Tabela1[[#This Row],[Movimentação]]))</f>
        <v>5404.2002000000011</v>
      </c>
      <c r="K37" s="22"/>
    </row>
    <row r="38" spans="2:11" x14ac:dyDescent="0.25">
      <c r="B38" s="15">
        <v>41671</v>
      </c>
      <c r="C38" s="5" t="s">
        <v>2</v>
      </c>
      <c r="D38" s="4" t="s">
        <v>26</v>
      </c>
      <c r="E38" s="6">
        <v>680</v>
      </c>
      <c r="F38" s="5">
        <f>F37+(IF(Tabela1[[#This Row],[Tipo]]="Entrada",Tabela1[[#This Row],[Movimentação]],-Tabela1[[#This Row],[Movimentação]]))</f>
        <v>4724.2002000000011</v>
      </c>
      <c r="K38" s="22"/>
    </row>
    <row r="39" spans="2:11" x14ac:dyDescent="0.25">
      <c r="B39" s="15">
        <v>41671</v>
      </c>
      <c r="C39" s="5" t="s">
        <v>2</v>
      </c>
      <c r="D39" s="4" t="s">
        <v>12</v>
      </c>
      <c r="E39" s="6">
        <v>274.73320000000001</v>
      </c>
      <c r="F39" s="5">
        <f>F38+(IF(Tabela1[[#This Row],[Tipo]]="Entrada",Tabela1[[#This Row],[Movimentação]],-Tabela1[[#This Row],[Movimentação]]))</f>
        <v>4449.4670000000015</v>
      </c>
      <c r="K39" s="22"/>
    </row>
    <row r="40" spans="2:11" x14ac:dyDescent="0.25">
      <c r="B40" s="15">
        <v>41677</v>
      </c>
      <c r="C40" s="5" t="s">
        <v>2</v>
      </c>
      <c r="D40" s="4" t="s">
        <v>11</v>
      </c>
      <c r="E40" s="6">
        <v>1690</v>
      </c>
      <c r="F40" s="5">
        <f>F39+(IF(Tabela1[[#This Row],[Tipo]]="Entrada",Tabela1[[#This Row],[Movimentação]],-Tabela1[[#This Row],[Movimentação]]))</f>
        <v>2759.4670000000015</v>
      </c>
      <c r="K40" s="22"/>
    </row>
    <row r="41" spans="2:11" x14ac:dyDescent="0.25">
      <c r="B41" s="15">
        <v>41671</v>
      </c>
      <c r="C41" s="5" t="s">
        <v>2</v>
      </c>
      <c r="D41" s="4" t="s">
        <v>30</v>
      </c>
      <c r="E41" s="6">
        <v>209.47499999999999</v>
      </c>
      <c r="F41" s="5">
        <f>F40+(IF(Tabela1[[#This Row],[Tipo]]="Entrada",Tabela1[[#This Row],[Movimentação]],-Tabela1[[#This Row],[Movimentação]]))</f>
        <v>2549.9920000000016</v>
      </c>
      <c r="K41" s="22"/>
    </row>
    <row r="42" spans="2:11" x14ac:dyDescent="0.25">
      <c r="B42" s="15">
        <v>41685</v>
      </c>
      <c r="C42" s="5" t="s">
        <v>2</v>
      </c>
      <c r="D42" s="4" t="s">
        <v>28</v>
      </c>
      <c r="E42" s="6">
        <v>345</v>
      </c>
      <c r="F42" s="5">
        <f>F41+(IF(Tabela1[[#This Row],[Tipo]]="Entrada",Tabela1[[#This Row],[Movimentação]],-Tabela1[[#This Row],[Movimentação]]))</f>
        <v>2204.9920000000016</v>
      </c>
      <c r="K42" s="22"/>
    </row>
    <row r="43" spans="2:11" x14ac:dyDescent="0.25">
      <c r="B43" s="15">
        <v>41685</v>
      </c>
      <c r="C43" s="5" t="s">
        <v>2</v>
      </c>
      <c r="D43" s="4" t="s">
        <v>31</v>
      </c>
      <c r="E43" s="6">
        <v>134.78399999999999</v>
      </c>
      <c r="F43" s="5">
        <f>F42+(IF(Tabela1[[#This Row],[Tipo]]="Entrada",Tabela1[[#This Row],[Movimentação]],-Tabela1[[#This Row],[Movimentação]]))</f>
        <v>2070.2080000000014</v>
      </c>
      <c r="K43" s="22"/>
    </row>
    <row r="44" spans="2:11" x14ac:dyDescent="0.25">
      <c r="B44" s="15">
        <v>41675</v>
      </c>
      <c r="C44" s="5" t="s">
        <v>2</v>
      </c>
      <c r="D44" s="4" t="s">
        <v>32</v>
      </c>
      <c r="E44" s="6">
        <v>58.3</v>
      </c>
      <c r="F44" s="5">
        <f>F43+(IF(Tabela1[[#This Row],[Tipo]]="Entrada",Tabela1[[#This Row],[Movimentação]],-Tabela1[[#This Row],[Movimentação]]))</f>
        <v>2011.9080000000015</v>
      </c>
      <c r="K44" s="22"/>
    </row>
    <row r="45" spans="2:11" x14ac:dyDescent="0.25">
      <c r="B45" s="15">
        <v>41671</v>
      </c>
      <c r="C45" s="5" t="s">
        <v>2</v>
      </c>
      <c r="D45" s="4" t="s">
        <v>26</v>
      </c>
      <c r="E45" s="6">
        <v>680</v>
      </c>
      <c r="F45" s="5">
        <f>F44+(IF(Tabela1[[#This Row],[Tipo]]="Entrada",Tabela1[[#This Row],[Movimentação]],-Tabela1[[#This Row],[Movimentação]]))</f>
        <v>1331.9080000000015</v>
      </c>
      <c r="K45" s="22"/>
    </row>
    <row r="46" spans="2:11" x14ac:dyDescent="0.25">
      <c r="B46" s="15">
        <v>41699</v>
      </c>
      <c r="C46" s="5" t="s">
        <v>1</v>
      </c>
      <c r="D46" s="4" t="s">
        <v>4</v>
      </c>
      <c r="E46" s="5">
        <v>4051.674</v>
      </c>
      <c r="F46" s="5">
        <f>F45+(IF(Tabela1[[#This Row],[Tipo]]="Entrada",Tabela1[[#This Row],[Movimentação]],-Tabela1[[#This Row],[Movimentação]]))</f>
        <v>5383.5820000000012</v>
      </c>
      <c r="K46" s="22"/>
    </row>
    <row r="47" spans="2:11" x14ac:dyDescent="0.25">
      <c r="B47" s="15">
        <v>41699</v>
      </c>
      <c r="C47" s="5" t="s">
        <v>1</v>
      </c>
      <c r="D47" s="4" t="s">
        <v>22</v>
      </c>
      <c r="E47" s="5">
        <v>258.55200000000002</v>
      </c>
      <c r="F47" s="5">
        <f>F46+(IF(Tabela1[[#This Row],[Tipo]]="Entrada",Tabela1[[#This Row],[Movimentação]],-Tabela1[[#This Row],[Movimentação]]))</f>
        <v>5642.1340000000009</v>
      </c>
      <c r="K47" s="22"/>
    </row>
    <row r="48" spans="2:11" x14ac:dyDescent="0.25">
      <c r="B48" s="15">
        <v>41708</v>
      </c>
      <c r="C48" s="5" t="s">
        <v>2</v>
      </c>
      <c r="D48" s="4" t="s">
        <v>9</v>
      </c>
      <c r="E48" s="6">
        <v>46.300800000000002</v>
      </c>
      <c r="F48" s="5">
        <f>F47+(IF(Tabela1[[#This Row],[Tipo]]="Entrada",Tabela1[[#This Row],[Movimentação]],-Tabela1[[#This Row],[Movimentação]]))</f>
        <v>5595.8332000000009</v>
      </c>
      <c r="K48" s="22"/>
    </row>
    <row r="49" spans="2:11" x14ac:dyDescent="0.25">
      <c r="B49" s="15">
        <v>41699</v>
      </c>
      <c r="C49" s="5" t="s">
        <v>2</v>
      </c>
      <c r="D49" s="4" t="s">
        <v>35</v>
      </c>
      <c r="E49" s="6">
        <v>48.96</v>
      </c>
      <c r="F49" s="5">
        <f>F48+(IF(Tabela1[[#This Row],[Tipo]]="Entrada",Tabela1[[#This Row],[Movimentação]],-Tabela1[[#This Row],[Movimentação]]))</f>
        <v>5546.8732000000009</v>
      </c>
      <c r="K49" s="22"/>
    </row>
    <row r="50" spans="2:11" x14ac:dyDescent="0.25">
      <c r="B50" s="15">
        <v>41699</v>
      </c>
      <c r="C50" s="5" t="s">
        <v>2</v>
      </c>
      <c r="D50" s="4" t="s">
        <v>14</v>
      </c>
      <c r="E50" s="6">
        <v>108.864</v>
      </c>
      <c r="F50" s="5">
        <f>F49+(IF(Tabela1[[#This Row],[Tipo]]="Entrada",Tabela1[[#This Row],[Movimentação]],-Tabela1[[#This Row],[Movimentação]]))</f>
        <v>5438.0092000000013</v>
      </c>
      <c r="K50" s="22"/>
    </row>
    <row r="51" spans="2:11" x14ac:dyDescent="0.25">
      <c r="B51" s="15">
        <v>41715</v>
      </c>
      <c r="C51" s="5" t="s">
        <v>2</v>
      </c>
      <c r="D51" s="4" t="s">
        <v>20</v>
      </c>
      <c r="E51" s="6">
        <v>123</v>
      </c>
      <c r="F51" s="5">
        <f>F50+(IF(Tabela1[[#This Row],[Tipo]]="Entrada",Tabela1[[#This Row],[Movimentação]],-Tabela1[[#This Row],[Movimentação]]))</f>
        <v>5315.0092000000013</v>
      </c>
      <c r="K51" s="22"/>
    </row>
    <row r="52" spans="2:11" x14ac:dyDescent="0.25">
      <c r="B52" s="15">
        <v>41715</v>
      </c>
      <c r="C52" s="5" t="s">
        <v>2</v>
      </c>
      <c r="D52" s="4" t="s">
        <v>21</v>
      </c>
      <c r="E52" s="6">
        <v>205.64</v>
      </c>
      <c r="F52" s="5">
        <f>F51+(IF(Tabela1[[#This Row],[Tipo]]="Entrada",Tabela1[[#This Row],[Movimentação]],-Tabela1[[#This Row],[Movimentação]]))</f>
        <v>5109.369200000001</v>
      </c>
      <c r="K52" s="22"/>
    </row>
    <row r="53" spans="2:11" x14ac:dyDescent="0.25">
      <c r="B53" s="15">
        <v>41715</v>
      </c>
      <c r="C53" s="5" t="s">
        <v>2</v>
      </c>
      <c r="D53" s="4" t="s">
        <v>36</v>
      </c>
      <c r="E53" s="6">
        <v>594.23519999999996</v>
      </c>
      <c r="F53" s="5">
        <f>F52+(IF(Tabela1[[#This Row],[Tipo]]="Entrada",Tabela1[[#This Row],[Movimentação]],-Tabela1[[#This Row],[Movimentação]]))</f>
        <v>4515.1340000000009</v>
      </c>
      <c r="K53" s="22"/>
    </row>
    <row r="54" spans="2:11" x14ac:dyDescent="0.25">
      <c r="B54" s="15">
        <v>41699</v>
      </c>
      <c r="C54" s="5" t="s">
        <v>2</v>
      </c>
      <c r="D54" s="4" t="s">
        <v>26</v>
      </c>
      <c r="E54" s="6">
        <v>680</v>
      </c>
      <c r="F54" s="5">
        <f>F53+(IF(Tabela1[[#This Row],[Tipo]]="Entrada",Tabela1[[#This Row],[Movimentação]],-Tabela1[[#This Row],[Movimentação]]))</f>
        <v>3835.1340000000009</v>
      </c>
      <c r="K54" s="22"/>
    </row>
    <row r="55" spans="2:11" x14ac:dyDescent="0.25">
      <c r="B55" s="15">
        <v>41699</v>
      </c>
      <c r="C55" s="5" t="s">
        <v>2</v>
      </c>
      <c r="D55" s="4" t="s">
        <v>12</v>
      </c>
      <c r="E55" s="6">
        <v>258.55200000000002</v>
      </c>
      <c r="F55" s="5">
        <f>F54+(IF(Tabela1[[#This Row],[Tipo]]="Entrada",Tabela1[[#This Row],[Movimentação]],-Tabela1[[#This Row],[Movimentação]]))</f>
        <v>3576.5820000000008</v>
      </c>
      <c r="K55" s="22"/>
    </row>
    <row r="56" spans="2:11" x14ac:dyDescent="0.25">
      <c r="B56" s="15">
        <v>41705</v>
      </c>
      <c r="C56" s="5" t="s">
        <v>2</v>
      </c>
      <c r="D56" s="4" t="s">
        <v>11</v>
      </c>
      <c r="E56" s="6">
        <v>1690</v>
      </c>
      <c r="F56" s="5">
        <f>F55+(IF(Tabela1[[#This Row],[Tipo]]="Entrada",Tabela1[[#This Row],[Movimentação]],-Tabela1[[#This Row],[Movimentação]]))</f>
        <v>1886.5820000000008</v>
      </c>
      <c r="K56" s="22"/>
    </row>
    <row r="57" spans="2:11" x14ac:dyDescent="0.25">
      <c r="B57" s="15">
        <v>41699</v>
      </c>
      <c r="C57" s="5" t="s">
        <v>2</v>
      </c>
      <c r="D57" s="4" t="s">
        <v>30</v>
      </c>
      <c r="E57" s="6">
        <v>314.74560000000002</v>
      </c>
      <c r="F57" s="5">
        <f>F56+(IF(Tabela1[[#This Row],[Tipo]]="Entrada",Tabela1[[#This Row],[Movimentação]],-Tabela1[[#This Row],[Movimentação]]))</f>
        <v>1571.8364000000008</v>
      </c>
      <c r="K57" s="22"/>
    </row>
    <row r="58" spans="2:11" x14ac:dyDescent="0.25">
      <c r="B58" s="15">
        <v>41713</v>
      </c>
      <c r="C58" s="5" t="s">
        <v>2</v>
      </c>
      <c r="D58" s="4" t="s">
        <v>28</v>
      </c>
      <c r="E58" s="6">
        <v>345</v>
      </c>
      <c r="F58" s="5">
        <f>F57+(IF(Tabela1[[#This Row],[Tipo]]="Entrada",Tabela1[[#This Row],[Movimentação]],-Tabela1[[#This Row],[Movimentação]]))</f>
        <v>1226.8364000000008</v>
      </c>
      <c r="K58" s="22"/>
    </row>
    <row r="59" spans="2:11" x14ac:dyDescent="0.25">
      <c r="B59" s="15">
        <v>41713</v>
      </c>
      <c r="C59" s="5" t="s">
        <v>2</v>
      </c>
      <c r="D59" s="4" t="s">
        <v>31</v>
      </c>
      <c r="E59" s="6">
        <v>127.008</v>
      </c>
      <c r="F59" s="5">
        <f>F58+(IF(Tabela1[[#This Row],[Tipo]]="Entrada",Tabela1[[#This Row],[Movimentação]],-Tabela1[[#This Row],[Movimentação]]))</f>
        <v>1099.8284000000008</v>
      </c>
      <c r="K59" s="22"/>
    </row>
    <row r="60" spans="2:11" x14ac:dyDescent="0.25">
      <c r="B60" s="15">
        <v>41703</v>
      </c>
      <c r="C60" s="5" t="s">
        <v>2</v>
      </c>
      <c r="D60" s="4" t="s">
        <v>32</v>
      </c>
      <c r="E60" s="6">
        <v>58.314999999999998</v>
      </c>
      <c r="F60" s="5">
        <f>F59+(IF(Tabela1[[#This Row],[Tipo]]="Entrada",Tabela1[[#This Row],[Movimentação]],-Tabela1[[#This Row],[Movimentação]]))</f>
        <v>1041.5134000000007</v>
      </c>
      <c r="K60" s="22"/>
    </row>
    <row r="61" spans="2:11" x14ac:dyDescent="0.25">
      <c r="B61" s="15">
        <v>41703</v>
      </c>
      <c r="C61" s="5" t="s">
        <v>2</v>
      </c>
      <c r="D61" s="4" t="s">
        <v>33</v>
      </c>
      <c r="E61" s="6">
        <v>99.144000000000005</v>
      </c>
      <c r="F61" s="5">
        <f>F60+(IF(Tabela1[[#This Row],[Tipo]]="Entrada",Tabela1[[#This Row],[Movimentação]],-Tabela1[[#This Row],[Movimentação]]))</f>
        <v>942.36940000000072</v>
      </c>
      <c r="K61" s="22"/>
    </row>
    <row r="62" spans="2:11" x14ac:dyDescent="0.25">
      <c r="B62" s="15">
        <v>41703</v>
      </c>
      <c r="C62" s="5" t="s">
        <v>2</v>
      </c>
      <c r="D62" s="4" t="s">
        <v>34</v>
      </c>
      <c r="E62" s="6">
        <v>72.802800000000005</v>
      </c>
      <c r="F62" s="5">
        <f>F61+(IF(Tabela1[[#This Row],[Tipo]]="Entrada",Tabela1[[#This Row],[Movimentação]],-Tabela1[[#This Row],[Movimentação]]))</f>
        <v>869.56660000000068</v>
      </c>
      <c r="K62" s="22"/>
    </row>
    <row r="63" spans="2:11" x14ac:dyDescent="0.25">
      <c r="B63" s="15">
        <v>41699</v>
      </c>
      <c r="C63" s="5" t="s">
        <v>2</v>
      </c>
      <c r="D63" s="4" t="s">
        <v>12</v>
      </c>
      <c r="E63" s="6">
        <v>283.33800000000002</v>
      </c>
      <c r="F63" s="5">
        <f>F62+(IF(Tabela1[[#This Row],[Tipo]]="Entrada",Tabela1[[#This Row],[Movimentação]],-Tabela1[[#This Row],[Movimentação]]))</f>
        <v>586.2286000000006</v>
      </c>
      <c r="K63" s="22"/>
    </row>
    <row r="64" spans="2:11" x14ac:dyDescent="0.25">
      <c r="B64" s="15">
        <v>41715</v>
      </c>
      <c r="C64" s="5" t="s">
        <v>2</v>
      </c>
      <c r="D64" s="4" t="s">
        <v>36</v>
      </c>
      <c r="E64" s="6">
        <v>598.71849999999995</v>
      </c>
      <c r="F64" s="5">
        <f>F63+(IF(Tabela1[[#This Row],[Tipo]]="Entrada",Tabela1[[#This Row],[Movimentação]],-Tabela1[[#This Row],[Movimentação]]))</f>
        <v>-12.489899999999352</v>
      </c>
      <c r="K64" s="22"/>
    </row>
    <row r="65" spans="2:11" x14ac:dyDescent="0.25">
      <c r="B65" s="15">
        <v>41730</v>
      </c>
      <c r="C65" s="5" t="s">
        <v>1</v>
      </c>
      <c r="D65" s="4" t="s">
        <v>4</v>
      </c>
      <c r="E65" s="5">
        <v>4314.3072000000002</v>
      </c>
      <c r="F65" s="5">
        <f>F64+(IF(Tabela1[[#This Row],[Tipo]]="Entrada",Tabela1[[#This Row],[Movimentação]],-Tabela1[[#This Row],[Movimentação]]))</f>
        <v>4301.8173000000006</v>
      </c>
      <c r="K65" s="22"/>
    </row>
    <row r="66" spans="2:11" x14ac:dyDescent="0.25">
      <c r="B66" s="15">
        <v>41730</v>
      </c>
      <c r="C66" s="5" t="s">
        <v>1</v>
      </c>
      <c r="D66" s="4" t="s">
        <v>22</v>
      </c>
      <c r="E66" s="5">
        <v>283.04640000000001</v>
      </c>
      <c r="F66" s="5">
        <f>F65+(IF(Tabela1[[#This Row],[Tipo]]="Entrada",Tabela1[[#This Row],[Movimentação]],-Tabela1[[#This Row],[Movimentação]]))</f>
        <v>4584.8637000000008</v>
      </c>
      <c r="K66" s="22"/>
    </row>
    <row r="67" spans="2:11" x14ac:dyDescent="0.25">
      <c r="B67" s="15">
        <v>41730</v>
      </c>
      <c r="C67" s="5" t="s">
        <v>1</v>
      </c>
      <c r="D67" s="4" t="s">
        <v>22</v>
      </c>
      <c r="E67" s="5">
        <v>286.416</v>
      </c>
      <c r="F67" s="5">
        <f>F66+(IF(Tabela1[[#This Row],[Tipo]]="Entrada",Tabela1[[#This Row],[Movimentação]],-Tabela1[[#This Row],[Movimentação]]))</f>
        <v>4871.279700000001</v>
      </c>
      <c r="K67" s="22"/>
    </row>
    <row r="68" spans="2:11" x14ac:dyDescent="0.25">
      <c r="B68" s="15">
        <v>41730</v>
      </c>
      <c r="C68" s="5" t="s">
        <v>2</v>
      </c>
      <c r="D68" s="4" t="s">
        <v>14</v>
      </c>
      <c r="E68" s="6">
        <v>48.635800000000003</v>
      </c>
      <c r="F68" s="5">
        <f>F67+(IF(Tabela1[[#This Row],[Tipo]]="Entrada",Tabela1[[#This Row],[Movimentação]],-Tabela1[[#This Row],[Movimentação]]))</f>
        <v>4822.6439000000009</v>
      </c>
      <c r="K68" s="22"/>
    </row>
    <row r="69" spans="2:11" x14ac:dyDescent="0.25">
      <c r="B69" s="15">
        <v>41746</v>
      </c>
      <c r="C69" s="5" t="s">
        <v>2</v>
      </c>
      <c r="D69" s="4" t="s">
        <v>20</v>
      </c>
      <c r="E69" s="6">
        <v>158</v>
      </c>
      <c r="F69" s="5">
        <f>F68+(IF(Tabela1[[#This Row],[Tipo]]="Entrada",Tabela1[[#This Row],[Movimentação]],-Tabela1[[#This Row],[Movimentação]]))</f>
        <v>4664.6439000000009</v>
      </c>
      <c r="K69" s="22"/>
    </row>
    <row r="70" spans="2:11" x14ac:dyDescent="0.25">
      <c r="B70" s="15">
        <v>41746</v>
      </c>
      <c r="C70" s="5" t="s">
        <v>2</v>
      </c>
      <c r="D70" s="4" t="s">
        <v>21</v>
      </c>
      <c r="E70" s="6">
        <v>218</v>
      </c>
      <c r="F70" s="5">
        <f>F69+(IF(Tabela1[[#This Row],[Tipo]]="Entrada",Tabela1[[#This Row],[Movimentação]],-Tabela1[[#This Row],[Movimentação]]))</f>
        <v>4446.6439000000009</v>
      </c>
      <c r="K70" s="22"/>
    </row>
    <row r="71" spans="2:11" x14ac:dyDescent="0.25">
      <c r="B71" s="15">
        <v>41746</v>
      </c>
      <c r="C71" s="5" t="s">
        <v>2</v>
      </c>
      <c r="D71" s="4" t="s">
        <v>36</v>
      </c>
      <c r="E71" s="6">
        <v>605.05200000000002</v>
      </c>
      <c r="F71" s="5">
        <f>F70+(IF(Tabela1[[#This Row],[Tipo]]="Entrada",Tabela1[[#This Row],[Movimentação]],-Tabela1[[#This Row],[Movimentação]]))</f>
        <v>3841.5919000000008</v>
      </c>
      <c r="K71" s="22"/>
    </row>
    <row r="72" spans="2:11" x14ac:dyDescent="0.25">
      <c r="B72" s="15">
        <v>41730</v>
      </c>
      <c r="C72" s="5" t="s">
        <v>2</v>
      </c>
      <c r="D72" s="4" t="s">
        <v>26</v>
      </c>
      <c r="E72" s="6">
        <v>680</v>
      </c>
      <c r="F72" s="5">
        <f>F71+(IF(Tabela1[[#This Row],[Tipo]]="Entrada",Tabela1[[#This Row],[Movimentação]],-Tabela1[[#This Row],[Movimentação]]))</f>
        <v>3161.5919000000008</v>
      </c>
      <c r="K72" s="22"/>
    </row>
    <row r="73" spans="2:11" x14ac:dyDescent="0.25">
      <c r="B73" s="15">
        <v>41730</v>
      </c>
      <c r="C73" s="5" t="s">
        <v>2</v>
      </c>
      <c r="D73" s="4" t="s">
        <v>12</v>
      </c>
      <c r="E73" s="6">
        <v>283.04640000000001</v>
      </c>
      <c r="F73" s="5">
        <f>F72+(IF(Tabela1[[#This Row],[Tipo]]="Entrada",Tabela1[[#This Row],[Movimentação]],-Tabela1[[#This Row],[Movimentação]]))</f>
        <v>2878.5455000000006</v>
      </c>
      <c r="K73" s="22"/>
    </row>
    <row r="74" spans="2:11" x14ac:dyDescent="0.25">
      <c r="B74" s="15">
        <v>41736</v>
      </c>
      <c r="C74" s="5" t="s">
        <v>2</v>
      </c>
      <c r="D74" s="4" t="s">
        <v>11</v>
      </c>
      <c r="E74" s="6">
        <v>1690</v>
      </c>
      <c r="F74" s="5">
        <f>F73+(IF(Tabela1[[#This Row],[Tipo]]="Entrada",Tabela1[[#This Row],[Movimentação]],-Tabela1[[#This Row],[Movimentação]]))</f>
        <v>1188.5455000000006</v>
      </c>
      <c r="K74" s="22"/>
    </row>
    <row r="75" spans="2:11" x14ac:dyDescent="0.25">
      <c r="B75" s="15">
        <v>41730</v>
      </c>
      <c r="C75" s="5" t="s">
        <v>2</v>
      </c>
      <c r="D75" s="4" t="s">
        <v>30</v>
      </c>
      <c r="E75" s="6">
        <v>344.80079999999998</v>
      </c>
      <c r="F75" s="5">
        <f>F74+(IF(Tabela1[[#This Row],[Tipo]]="Entrada",Tabela1[[#This Row],[Movimentação]],-Tabela1[[#This Row],[Movimentação]]))</f>
        <v>843.74470000000065</v>
      </c>
      <c r="K75" s="22"/>
    </row>
    <row r="76" spans="2:11" x14ac:dyDescent="0.25">
      <c r="B76" s="15">
        <v>41744</v>
      </c>
      <c r="C76" s="5" t="s">
        <v>2</v>
      </c>
      <c r="D76" s="4" t="s">
        <v>28</v>
      </c>
      <c r="E76" s="6">
        <v>345</v>
      </c>
      <c r="F76" s="5">
        <f>F75+(IF(Tabela1[[#This Row],[Tipo]]="Entrada",Tabela1[[#This Row],[Movimentação]],-Tabela1[[#This Row],[Movimentação]]))</f>
        <v>498.74470000000065</v>
      </c>
      <c r="K76" s="22"/>
    </row>
    <row r="77" spans="2:11" x14ac:dyDescent="0.25">
      <c r="B77" s="15">
        <v>41744</v>
      </c>
      <c r="C77" s="5" t="s">
        <v>2</v>
      </c>
      <c r="D77" s="4" t="s">
        <v>31</v>
      </c>
      <c r="E77" s="6">
        <v>128.54400000000001</v>
      </c>
      <c r="F77" s="5">
        <f>F76+(IF(Tabela1[[#This Row],[Tipo]]="Entrada",Tabela1[[#This Row],[Movimentação]],-Tabela1[[#This Row],[Movimentação]]))</f>
        <v>370.20070000000067</v>
      </c>
      <c r="K77" s="22"/>
    </row>
    <row r="78" spans="2:11" x14ac:dyDescent="0.25">
      <c r="B78" s="15">
        <v>41734</v>
      </c>
      <c r="C78" s="5" t="s">
        <v>2</v>
      </c>
      <c r="D78" s="4" t="s">
        <v>32</v>
      </c>
      <c r="E78" s="6">
        <v>56.71</v>
      </c>
      <c r="F78" s="5">
        <f>F77+(IF(Tabela1[[#This Row],[Tipo]]="Entrada",Tabela1[[#This Row],[Movimentação]],-Tabela1[[#This Row],[Movimentação]]))</f>
        <v>313.49070000000069</v>
      </c>
      <c r="K78" s="22"/>
    </row>
    <row r="79" spans="2:11" x14ac:dyDescent="0.25">
      <c r="B79" s="15">
        <v>41734</v>
      </c>
      <c r="C79" s="5" t="s">
        <v>2</v>
      </c>
      <c r="D79" s="4" t="s">
        <v>33</v>
      </c>
      <c r="E79" s="6">
        <v>82.84</v>
      </c>
      <c r="F79" s="5">
        <f>F78+(IF(Tabela1[[#This Row],[Tipo]]="Entrada",Tabela1[[#This Row],[Movimentação]],-Tabela1[[#This Row],[Movimentação]]))</f>
        <v>230.65070000000068</v>
      </c>
      <c r="K79" s="22"/>
    </row>
    <row r="80" spans="2:11" x14ac:dyDescent="0.25">
      <c r="B80" s="15">
        <v>41734</v>
      </c>
      <c r="C80" s="5" t="s">
        <v>2</v>
      </c>
      <c r="D80" s="4" t="s">
        <v>34</v>
      </c>
      <c r="E80" s="6">
        <v>65.507999999999996</v>
      </c>
      <c r="F80" s="5">
        <f>F79+(IF(Tabela1[[#This Row],[Tipo]]="Entrada",Tabela1[[#This Row],[Movimentação]],-Tabela1[[#This Row],[Movimentação]]))</f>
        <v>165.14270000000067</v>
      </c>
      <c r="K80" s="22"/>
    </row>
    <row r="81" spans="2:11" x14ac:dyDescent="0.25">
      <c r="B81" s="15">
        <v>41734</v>
      </c>
      <c r="C81" s="5" t="s">
        <v>2</v>
      </c>
      <c r="D81" s="4" t="s">
        <v>18</v>
      </c>
      <c r="E81" s="6">
        <v>51.48</v>
      </c>
      <c r="F81" s="5">
        <f>F80+(IF(Tabela1[[#This Row],[Tipo]]="Entrada",Tabela1[[#This Row],[Movimentação]],-Tabela1[[#This Row],[Movimentação]]))</f>
        <v>113.66270000000068</v>
      </c>
      <c r="K81" s="22"/>
    </row>
    <row r="82" spans="2:11" x14ac:dyDescent="0.25">
      <c r="B82" s="15">
        <v>41739</v>
      </c>
      <c r="C82" s="5" t="s">
        <v>2</v>
      </c>
      <c r="D82" s="4" t="s">
        <v>10</v>
      </c>
      <c r="E82" s="6">
        <v>211.2</v>
      </c>
      <c r="F82" s="5">
        <f>F81+(IF(Tabela1[[#This Row],[Tipo]]="Entrada",Tabela1[[#This Row],[Movimentação]],-Tabela1[[#This Row],[Movimentação]]))</f>
        <v>-97.537299999999306</v>
      </c>
      <c r="K82" s="22"/>
    </row>
    <row r="83" spans="2:11" x14ac:dyDescent="0.25">
      <c r="B83" s="15">
        <v>41730</v>
      </c>
      <c r="C83" s="5" t="s">
        <v>2</v>
      </c>
      <c r="D83" s="4" t="s">
        <v>26</v>
      </c>
      <c r="E83" s="6">
        <v>700</v>
      </c>
      <c r="F83" s="5">
        <f>F82+(IF(Tabela1[[#This Row],[Tipo]]="Entrada",Tabela1[[#This Row],[Movimentação]],-Tabela1[[#This Row],[Movimentação]]))</f>
        <v>-797.53729999999928</v>
      </c>
      <c r="K83" s="22"/>
    </row>
    <row r="84" spans="2:11" x14ac:dyDescent="0.25">
      <c r="B84" s="15">
        <v>41760</v>
      </c>
      <c r="C84" s="5" t="s">
        <v>1</v>
      </c>
      <c r="D84" s="4" t="s">
        <v>22</v>
      </c>
      <c r="E84" s="5">
        <v>285.14</v>
      </c>
      <c r="F84" s="5">
        <f>F83+(IF(Tabela1[[#This Row],[Tipo]]="Entrada",Tabela1[[#This Row],[Movimentação]],-Tabela1[[#This Row],[Movimentação]]))</f>
        <v>-512.39729999999929</v>
      </c>
      <c r="K84" s="22"/>
    </row>
    <row r="85" spans="2:11" x14ac:dyDescent="0.25">
      <c r="B85" s="15">
        <v>41760</v>
      </c>
      <c r="C85" s="5" t="s">
        <v>1</v>
      </c>
      <c r="D85" s="4" t="s">
        <v>4</v>
      </c>
      <c r="E85" s="5">
        <v>4566.1440000000002</v>
      </c>
      <c r="F85" s="5">
        <f>F84+(IF(Tabela1[[#This Row],[Tipo]]="Entrada",Tabela1[[#This Row],[Movimentação]],-Tabela1[[#This Row],[Movimentação]]))</f>
        <v>4053.7467000000011</v>
      </c>
      <c r="K85" s="22"/>
    </row>
    <row r="86" spans="2:11" x14ac:dyDescent="0.25">
      <c r="B86" s="15">
        <v>41776</v>
      </c>
      <c r="C86" s="5" t="s">
        <v>2</v>
      </c>
      <c r="D86" s="4" t="s">
        <v>36</v>
      </c>
      <c r="E86" s="6">
        <v>572.7912</v>
      </c>
      <c r="F86" s="5">
        <f>F85+(IF(Tabela1[[#This Row],[Tipo]]="Entrada",Tabela1[[#This Row],[Movimentação]],-Tabela1[[#This Row],[Movimentação]]))</f>
        <v>3480.9555000000009</v>
      </c>
      <c r="K86" s="22"/>
    </row>
    <row r="87" spans="2:11" x14ac:dyDescent="0.25">
      <c r="B87" s="15">
        <v>41760</v>
      </c>
      <c r="C87" s="5" t="s">
        <v>2</v>
      </c>
      <c r="D87" s="4" t="s">
        <v>26</v>
      </c>
      <c r="E87" s="6">
        <v>680</v>
      </c>
      <c r="F87" s="5">
        <f>F86+(IF(Tabela1[[#This Row],[Tipo]]="Entrada",Tabela1[[#This Row],[Movimentação]],-Tabela1[[#This Row],[Movimentação]]))</f>
        <v>2800.9555000000009</v>
      </c>
      <c r="K87" s="22"/>
    </row>
    <row r="88" spans="2:11" x14ac:dyDescent="0.25">
      <c r="B88" s="15">
        <v>41760</v>
      </c>
      <c r="C88" s="5" t="s">
        <v>2</v>
      </c>
      <c r="D88" s="4" t="s">
        <v>12</v>
      </c>
      <c r="E88" s="6">
        <v>285.14</v>
      </c>
      <c r="F88" s="5">
        <f>F87+(IF(Tabela1[[#This Row],[Tipo]]="Entrada",Tabela1[[#This Row],[Movimentação]],-Tabela1[[#This Row],[Movimentação]]))</f>
        <v>2515.8155000000011</v>
      </c>
      <c r="K88" s="22"/>
    </row>
    <row r="89" spans="2:11" x14ac:dyDescent="0.25">
      <c r="B89" s="15">
        <v>41766</v>
      </c>
      <c r="C89" s="5" t="s">
        <v>2</v>
      </c>
      <c r="D89" s="4" t="s">
        <v>11</v>
      </c>
      <c r="E89" s="6">
        <v>1690</v>
      </c>
      <c r="F89" s="5">
        <f>F88+(IF(Tabela1[[#This Row],[Tipo]]="Entrada",Tabela1[[#This Row],[Movimentação]],-Tabela1[[#This Row],[Movimentação]]))</f>
        <v>825.81550000000107</v>
      </c>
      <c r="K89" s="22"/>
    </row>
    <row r="90" spans="2:11" x14ac:dyDescent="0.25">
      <c r="B90" s="15">
        <v>41760</v>
      </c>
      <c r="C90" s="5" t="s">
        <v>2</v>
      </c>
      <c r="D90" s="4" t="s">
        <v>30</v>
      </c>
      <c r="E90" s="6">
        <v>336.27960000000002</v>
      </c>
      <c r="F90" s="5">
        <f>F89+(IF(Tabela1[[#This Row],[Tipo]]="Entrada",Tabela1[[#This Row],[Movimentação]],-Tabela1[[#This Row],[Movimentação]]))</f>
        <v>489.53590000000105</v>
      </c>
      <c r="K90" s="22"/>
    </row>
    <row r="91" spans="2:11" x14ac:dyDescent="0.25">
      <c r="B91" s="15">
        <v>41774</v>
      </c>
      <c r="C91" s="5" t="s">
        <v>2</v>
      </c>
      <c r="D91" s="4" t="s">
        <v>28</v>
      </c>
      <c r="E91" s="6">
        <v>345</v>
      </c>
      <c r="F91" s="5">
        <f>F90+(IF(Tabela1[[#This Row],[Tipo]]="Entrada",Tabela1[[#This Row],[Movimentação]],-Tabela1[[#This Row],[Movimentação]]))</f>
        <v>144.53590000000105</v>
      </c>
      <c r="K91" s="22"/>
    </row>
    <row r="92" spans="2:11" x14ac:dyDescent="0.25">
      <c r="B92" s="15">
        <v>41774</v>
      </c>
      <c r="C92" s="5" t="s">
        <v>2</v>
      </c>
      <c r="D92" s="4" t="s">
        <v>31</v>
      </c>
      <c r="E92" s="6">
        <v>138.6</v>
      </c>
      <c r="F92" s="5">
        <f>F91+(IF(Tabela1[[#This Row],[Tipo]]="Entrada",Tabela1[[#This Row],[Movimentação]],-Tabela1[[#This Row],[Movimentação]]))</f>
        <v>5.9359000000010553</v>
      </c>
      <c r="K92" s="22"/>
    </row>
    <row r="93" spans="2:11" x14ac:dyDescent="0.25">
      <c r="B93" s="15">
        <v>41764</v>
      </c>
      <c r="C93" s="5" t="s">
        <v>2</v>
      </c>
      <c r="D93" s="4" t="s">
        <v>32</v>
      </c>
      <c r="E93" s="6">
        <v>52.47</v>
      </c>
      <c r="F93" s="5">
        <f>F92+(IF(Tabela1[[#This Row],[Tipo]]="Entrada",Tabela1[[#This Row],[Movimentação]],-Tabela1[[#This Row],[Movimentação]]))</f>
        <v>-46.534099999998944</v>
      </c>
      <c r="K93" s="22"/>
    </row>
    <row r="94" spans="2:11" x14ac:dyDescent="0.25">
      <c r="B94" s="15">
        <v>41764</v>
      </c>
      <c r="C94" s="5" t="s">
        <v>2</v>
      </c>
      <c r="D94" s="4" t="s">
        <v>33</v>
      </c>
      <c r="E94" s="6">
        <v>83.474999999999994</v>
      </c>
      <c r="F94" s="5">
        <f>F93+(IF(Tabela1[[#This Row],[Tipo]]="Entrada",Tabela1[[#This Row],[Movimentação]],-Tabela1[[#This Row],[Movimentação]]))</f>
        <v>-130.00909999999894</v>
      </c>
      <c r="K94" s="22"/>
    </row>
    <row r="95" spans="2:11" x14ac:dyDescent="0.25">
      <c r="B95" s="15">
        <v>41764</v>
      </c>
      <c r="C95" s="5" t="s">
        <v>2</v>
      </c>
      <c r="D95" s="4" t="s">
        <v>34</v>
      </c>
      <c r="E95" s="6">
        <v>70.902000000000001</v>
      </c>
      <c r="F95" s="5">
        <f>F94+(IF(Tabela1[[#This Row],[Tipo]]="Entrada",Tabela1[[#This Row],[Movimentação]],-Tabela1[[#This Row],[Movimentação]]))</f>
        <v>-200.91109999999895</v>
      </c>
      <c r="K95" s="22"/>
    </row>
    <row r="96" spans="2:11" x14ac:dyDescent="0.25">
      <c r="B96" s="15">
        <v>41764</v>
      </c>
      <c r="C96" s="5" t="s">
        <v>2</v>
      </c>
      <c r="D96" s="4" t="s">
        <v>18</v>
      </c>
      <c r="E96" s="6">
        <v>42.75</v>
      </c>
      <c r="F96" s="5">
        <f>F95+(IF(Tabela1[[#This Row],[Tipo]]="Entrada",Tabela1[[#This Row],[Movimentação]],-Tabela1[[#This Row],[Movimentação]]))</f>
        <v>-243.66109999999895</v>
      </c>
      <c r="K96" s="22"/>
    </row>
    <row r="97" spans="2:11" x14ac:dyDescent="0.25">
      <c r="B97" s="15">
        <v>41769</v>
      </c>
      <c r="C97" s="5" t="s">
        <v>2</v>
      </c>
      <c r="D97" s="4" t="s">
        <v>10</v>
      </c>
      <c r="E97" s="6">
        <v>196.03649999999999</v>
      </c>
      <c r="F97" s="5">
        <f>F96+(IF(Tabela1[[#This Row],[Tipo]]="Entrada",Tabela1[[#This Row],[Movimentação]],-Tabela1[[#This Row],[Movimentação]]))</f>
        <v>-439.69759999999894</v>
      </c>
      <c r="K97" s="22"/>
    </row>
    <row r="98" spans="2:11" x14ac:dyDescent="0.25">
      <c r="B98" s="15">
        <v>41769</v>
      </c>
      <c r="C98" s="5" t="s">
        <v>2</v>
      </c>
      <c r="D98" s="4" t="s">
        <v>9</v>
      </c>
      <c r="E98" s="6">
        <v>46.332000000000001</v>
      </c>
      <c r="F98" s="5">
        <f>F97+(IF(Tabela1[[#This Row],[Tipo]]="Entrada",Tabela1[[#This Row],[Movimentação]],-Tabela1[[#This Row],[Movimentação]]))</f>
        <v>-486.02959999999894</v>
      </c>
      <c r="K98" s="22"/>
    </row>
    <row r="99" spans="2:11" x14ac:dyDescent="0.25">
      <c r="B99" s="15">
        <v>41760</v>
      </c>
      <c r="C99" s="5" t="s">
        <v>2</v>
      </c>
      <c r="D99" s="4" t="s">
        <v>35</v>
      </c>
      <c r="E99" s="6">
        <v>49.433999999999997</v>
      </c>
      <c r="F99" s="5">
        <f>F98+(IF(Tabela1[[#This Row],[Tipo]]="Entrada",Tabela1[[#This Row],[Movimentação]],-Tabela1[[#This Row],[Movimentação]]))</f>
        <v>-535.46359999999891</v>
      </c>
      <c r="K99" s="22"/>
    </row>
    <row r="100" spans="2:11" x14ac:dyDescent="0.25">
      <c r="B100" s="15">
        <v>41776</v>
      </c>
      <c r="C100" s="5" t="s">
        <v>2</v>
      </c>
      <c r="D100" s="4" t="s">
        <v>36</v>
      </c>
      <c r="E100" s="6">
        <v>513.76</v>
      </c>
      <c r="F100" s="5">
        <f>F99+(IF(Tabela1[[#This Row],[Tipo]]="Entrada",Tabela1[[#This Row],[Movimentação]],-Tabela1[[#This Row],[Movimentação]]))</f>
        <v>-1049.2235999999989</v>
      </c>
      <c r="K100" s="22"/>
    </row>
    <row r="101" spans="2:11" x14ac:dyDescent="0.25">
      <c r="B101" s="15">
        <v>41791</v>
      </c>
      <c r="C101" s="5" t="s">
        <v>1</v>
      </c>
      <c r="D101" s="4" t="s">
        <v>4</v>
      </c>
      <c r="E101" s="5">
        <v>5091.3900000000003</v>
      </c>
      <c r="F101" s="5">
        <f>F100+(IF(Tabela1[[#This Row],[Tipo]]="Entrada",Tabela1[[#This Row],[Movimentação]],-Tabela1[[#This Row],[Movimentação]]))</f>
        <v>4042.1664000000014</v>
      </c>
      <c r="K101" s="22"/>
    </row>
    <row r="102" spans="2:11" x14ac:dyDescent="0.25">
      <c r="B102" s="15">
        <v>41791</v>
      </c>
      <c r="C102" s="5" t="s">
        <v>1</v>
      </c>
      <c r="D102" s="4" t="s">
        <v>22</v>
      </c>
      <c r="E102" s="5">
        <v>283.33800000000002</v>
      </c>
      <c r="F102" s="5">
        <f>F101+(IF(Tabela1[[#This Row],[Tipo]]="Entrada",Tabela1[[#This Row],[Movimentação]],-Tabela1[[#This Row],[Movimentação]]))</f>
        <v>4325.5044000000016</v>
      </c>
      <c r="K102" s="22"/>
    </row>
    <row r="103" spans="2:11" x14ac:dyDescent="0.25">
      <c r="B103" s="15">
        <v>41807</v>
      </c>
      <c r="C103" s="5" t="s">
        <v>2</v>
      </c>
      <c r="D103" s="4" t="s">
        <v>36</v>
      </c>
      <c r="E103" s="6">
        <v>578.54999999999995</v>
      </c>
      <c r="F103" s="5">
        <f>F102+(IF(Tabela1[[#This Row],[Tipo]]="Entrada",Tabela1[[#This Row],[Movimentação]],-Tabela1[[#This Row],[Movimentação]]))</f>
        <v>3746.9544000000014</v>
      </c>
      <c r="K103" s="22"/>
    </row>
    <row r="104" spans="2:11" x14ac:dyDescent="0.25">
      <c r="B104" s="15">
        <v>41791</v>
      </c>
      <c r="C104" s="5" t="s">
        <v>2</v>
      </c>
      <c r="D104" s="4" t="s">
        <v>26</v>
      </c>
      <c r="E104" s="6">
        <v>263</v>
      </c>
      <c r="F104" s="5">
        <f>F103+(IF(Tabela1[[#This Row],[Tipo]]="Entrada",Tabela1[[#This Row],[Movimentação]],-Tabela1[[#This Row],[Movimentação]]))</f>
        <v>3483.9544000000014</v>
      </c>
      <c r="K104" s="22"/>
    </row>
    <row r="105" spans="2:11" x14ac:dyDescent="0.25">
      <c r="B105" s="15">
        <v>41791</v>
      </c>
      <c r="C105" s="5" t="s">
        <v>2</v>
      </c>
      <c r="D105" s="4" t="s">
        <v>12</v>
      </c>
      <c r="E105" s="6">
        <v>281.99849999999998</v>
      </c>
      <c r="F105" s="5">
        <f>F104+(IF(Tabela1[[#This Row],[Tipo]]="Entrada",Tabela1[[#This Row],[Movimentação]],-Tabela1[[#This Row],[Movimentação]]))</f>
        <v>3201.9559000000013</v>
      </c>
      <c r="K105" s="22"/>
    </row>
    <row r="106" spans="2:11" x14ac:dyDescent="0.25">
      <c r="B106" s="15">
        <v>41797</v>
      </c>
      <c r="C106" s="5" t="s">
        <v>2</v>
      </c>
      <c r="D106" s="4" t="s">
        <v>11</v>
      </c>
      <c r="E106" s="6">
        <v>1690</v>
      </c>
      <c r="F106" s="5">
        <f>F105+(IF(Tabela1[[#This Row],[Tipo]]="Entrada",Tabela1[[#This Row],[Movimentação]],-Tabela1[[#This Row],[Movimentação]]))</f>
        <v>1511.9559000000013</v>
      </c>
      <c r="K106" s="22"/>
    </row>
    <row r="107" spans="2:11" x14ac:dyDescent="0.25">
      <c r="B107" s="15">
        <v>41791</v>
      </c>
      <c r="C107" s="5" t="s">
        <v>2</v>
      </c>
      <c r="D107" s="4" t="s">
        <v>30</v>
      </c>
      <c r="E107" s="6">
        <v>399.267</v>
      </c>
      <c r="F107" s="5">
        <f>F106+(IF(Tabela1[[#This Row],[Tipo]]="Entrada",Tabela1[[#This Row],[Movimentação]],-Tabela1[[#This Row],[Movimentação]]))</f>
        <v>1112.6889000000012</v>
      </c>
      <c r="K107" s="22"/>
    </row>
    <row r="108" spans="2:11" x14ac:dyDescent="0.25">
      <c r="B108" s="15">
        <v>41805</v>
      </c>
      <c r="C108" s="5" t="s">
        <v>2</v>
      </c>
      <c r="D108" s="4" t="s">
        <v>28</v>
      </c>
      <c r="E108" s="6">
        <v>345</v>
      </c>
      <c r="F108" s="5">
        <f>F107+(IF(Tabela1[[#This Row],[Tipo]]="Entrada",Tabela1[[#This Row],[Movimentação]],-Tabela1[[#This Row],[Movimentação]]))</f>
        <v>767.68890000000124</v>
      </c>
      <c r="K108" s="22"/>
    </row>
    <row r="109" spans="2:11" x14ac:dyDescent="0.25">
      <c r="B109" s="15">
        <v>41805</v>
      </c>
      <c r="C109" s="5" t="s">
        <v>2</v>
      </c>
      <c r="D109" s="4" t="s">
        <v>31</v>
      </c>
      <c r="E109" s="6">
        <v>125.4</v>
      </c>
      <c r="F109" s="5">
        <f>F108+(IF(Tabela1[[#This Row],[Tipo]]="Entrada",Tabela1[[#This Row],[Movimentação]],-Tabela1[[#This Row],[Movimentação]]))</f>
        <v>642.28890000000126</v>
      </c>
      <c r="K109" s="22"/>
    </row>
    <row r="110" spans="2:11" x14ac:dyDescent="0.25">
      <c r="B110" s="15">
        <v>41795</v>
      </c>
      <c r="C110" s="5" t="s">
        <v>2</v>
      </c>
      <c r="D110" s="4" t="s">
        <v>32</v>
      </c>
      <c r="E110" s="6">
        <v>58.85</v>
      </c>
      <c r="F110" s="5">
        <f>F109+(IF(Tabela1[[#This Row],[Tipo]]="Entrada",Tabela1[[#This Row],[Movimentação]],-Tabela1[[#This Row],[Movimentação]]))</f>
        <v>583.43890000000124</v>
      </c>
      <c r="K110" s="22"/>
    </row>
    <row r="111" spans="2:11" x14ac:dyDescent="0.25">
      <c r="B111" s="15">
        <v>41795</v>
      </c>
      <c r="C111" s="5" t="s">
        <v>2</v>
      </c>
      <c r="D111" s="4" t="s">
        <v>33</v>
      </c>
      <c r="E111" s="6">
        <v>68.606999999999999</v>
      </c>
      <c r="F111" s="5">
        <f>F110+(IF(Tabela1[[#This Row],[Tipo]]="Entrada",Tabela1[[#This Row],[Movimentação]],-Tabela1[[#This Row],[Movimentação]]))</f>
        <v>514.83190000000127</v>
      </c>
      <c r="K111" s="22"/>
    </row>
    <row r="112" spans="2:11" x14ac:dyDescent="0.25">
      <c r="B112" s="15">
        <v>41795</v>
      </c>
      <c r="C112" s="5" t="s">
        <v>2</v>
      </c>
      <c r="D112" s="4" t="s">
        <v>34</v>
      </c>
      <c r="E112" s="6">
        <v>59.328000000000003</v>
      </c>
      <c r="F112" s="5">
        <f>F111+(IF(Tabela1[[#This Row],[Tipo]]="Entrada",Tabela1[[#This Row],[Movimentação]],-Tabela1[[#This Row],[Movimentação]]))</f>
        <v>455.50390000000129</v>
      </c>
      <c r="K112" s="22"/>
    </row>
    <row r="113" spans="2:11" x14ac:dyDescent="0.25">
      <c r="B113" s="15">
        <v>41795</v>
      </c>
      <c r="C113" s="5" t="s">
        <v>2</v>
      </c>
      <c r="D113" s="4" t="s">
        <v>18</v>
      </c>
      <c r="E113" s="6">
        <v>46.223999999999997</v>
      </c>
      <c r="F113" s="5">
        <f>F112+(IF(Tabela1[[#This Row],[Tipo]]="Entrada",Tabela1[[#This Row],[Movimentação]],-Tabela1[[#This Row],[Movimentação]]))</f>
        <v>409.27990000000131</v>
      </c>
      <c r="K113" s="22"/>
    </row>
    <row r="114" spans="2:11" x14ac:dyDescent="0.25">
      <c r="B114" s="15">
        <v>41800</v>
      </c>
      <c r="C114" s="5" t="s">
        <v>2</v>
      </c>
      <c r="D114" s="4" t="s">
        <v>10</v>
      </c>
      <c r="E114" s="6">
        <v>163.19999999999999</v>
      </c>
      <c r="F114" s="5">
        <f>F113+(IF(Tabela1[[#This Row],[Tipo]]="Entrada",Tabela1[[#This Row],[Movimentação]],-Tabela1[[#This Row],[Movimentação]]))</f>
        <v>246.07990000000132</v>
      </c>
      <c r="K114" s="22"/>
    </row>
    <row r="115" spans="2:11" x14ac:dyDescent="0.25">
      <c r="B115" s="15">
        <v>41800</v>
      </c>
      <c r="C115" s="5" t="s">
        <v>2</v>
      </c>
      <c r="D115" s="4" t="s">
        <v>9</v>
      </c>
      <c r="E115" s="6">
        <v>42.042000000000002</v>
      </c>
      <c r="F115" s="5">
        <f>F114+(IF(Tabela1[[#This Row],[Tipo]]="Entrada",Tabela1[[#This Row],[Movimentação]],-Tabela1[[#This Row],[Movimentação]]))</f>
        <v>204.03790000000131</v>
      </c>
      <c r="K115" s="22"/>
    </row>
    <row r="116" spans="2:11" x14ac:dyDescent="0.25">
      <c r="B116" s="15">
        <v>41791</v>
      </c>
      <c r="C116" s="5" t="s">
        <v>2</v>
      </c>
      <c r="D116" s="4" t="s">
        <v>35</v>
      </c>
      <c r="E116" s="6">
        <v>43.655999999999999</v>
      </c>
      <c r="F116" s="5">
        <f>F115+(IF(Tabela1[[#This Row],[Tipo]]="Entrada",Tabela1[[#This Row],[Movimentação]],-Tabela1[[#This Row],[Movimentação]]))</f>
        <v>160.38190000000131</v>
      </c>
      <c r="K116" s="22"/>
    </row>
    <row r="117" spans="2:11" x14ac:dyDescent="0.25">
      <c r="B117" s="15">
        <v>41791</v>
      </c>
      <c r="C117" s="5" t="s">
        <v>2</v>
      </c>
      <c r="D117" s="4" t="s">
        <v>14</v>
      </c>
      <c r="E117" s="6">
        <v>151.35740000000001</v>
      </c>
      <c r="F117" s="5">
        <f>F116+(IF(Tabela1[[#This Row],[Tipo]]="Entrada",Tabela1[[#This Row],[Movimentação]],-Tabela1[[#This Row],[Movimentação]]))</f>
        <v>9.0245000000012965</v>
      </c>
      <c r="K117" s="22"/>
    </row>
    <row r="118" spans="2:11" x14ac:dyDescent="0.25">
      <c r="B118" s="15">
        <v>41807</v>
      </c>
      <c r="C118" s="5" t="s">
        <v>2</v>
      </c>
      <c r="D118" s="4" t="s">
        <v>20</v>
      </c>
      <c r="E118" s="6">
        <v>0</v>
      </c>
      <c r="F118" s="5">
        <f>F117+(IF(Tabela1[[#This Row],[Tipo]]="Entrada",Tabela1[[#This Row],[Movimentação]],-Tabela1[[#This Row],[Movimentação]]))</f>
        <v>9.0245000000012965</v>
      </c>
      <c r="K118" s="22"/>
    </row>
    <row r="119" spans="2:11" x14ac:dyDescent="0.25">
      <c r="B119" s="15">
        <v>41807</v>
      </c>
      <c r="C119" s="5" t="s">
        <v>2</v>
      </c>
      <c r="D119" s="4" t="s">
        <v>21</v>
      </c>
      <c r="E119" s="6">
        <v>222.36</v>
      </c>
      <c r="F119" s="5">
        <f>F118+(IF(Tabela1[[#This Row],[Tipo]]="Entrada",Tabela1[[#This Row],[Movimentação]],-Tabela1[[#This Row],[Movimentação]]))</f>
        <v>-213.33549999999872</v>
      </c>
      <c r="K119" s="22"/>
    </row>
    <row r="120" spans="2:11" x14ac:dyDescent="0.25">
      <c r="B120" s="15">
        <v>41807</v>
      </c>
      <c r="C120" s="5" t="s">
        <v>2</v>
      </c>
      <c r="D120" s="4" t="s">
        <v>21</v>
      </c>
      <c r="E120" s="6">
        <v>224.72</v>
      </c>
      <c r="F120" s="5">
        <f>F119+(IF(Tabela1[[#This Row],[Tipo]]="Entrada",Tabela1[[#This Row],[Movimentação]],-Tabela1[[#This Row],[Movimentação]]))</f>
        <v>-438.05549999999869</v>
      </c>
      <c r="K120" s="22"/>
    </row>
    <row r="121" spans="2:11" x14ac:dyDescent="0.25">
      <c r="B121" s="15">
        <v>41821</v>
      </c>
      <c r="C121" s="5" t="s">
        <v>1</v>
      </c>
      <c r="D121" s="4" t="s">
        <v>4</v>
      </c>
      <c r="E121" s="5">
        <v>4099.38</v>
      </c>
      <c r="F121" s="5">
        <f>F120+(IF(Tabela1[[#This Row],[Tipo]]="Entrada",Tabela1[[#This Row],[Movimentação]],-Tabela1[[#This Row],[Movimentação]]))</f>
        <v>3661.3245000000015</v>
      </c>
      <c r="K121" s="22"/>
    </row>
    <row r="122" spans="2:11" x14ac:dyDescent="0.25">
      <c r="B122" s="15">
        <v>41821</v>
      </c>
      <c r="C122" s="5" t="s">
        <v>1</v>
      </c>
      <c r="D122" s="4" t="s">
        <v>22</v>
      </c>
      <c r="E122" s="5">
        <v>281.99849999999998</v>
      </c>
      <c r="F122" s="5">
        <f>F121+(IF(Tabela1[[#This Row],[Tipo]]="Entrada",Tabela1[[#This Row],[Movimentação]],-Tabela1[[#This Row],[Movimentação]]))</f>
        <v>3943.3230000000017</v>
      </c>
      <c r="K122" s="22"/>
    </row>
    <row r="123" spans="2:11" x14ac:dyDescent="0.25">
      <c r="B123" s="15">
        <v>41821</v>
      </c>
      <c r="C123" s="5" t="s">
        <v>1</v>
      </c>
      <c r="D123" s="4" t="s">
        <v>23</v>
      </c>
      <c r="E123" s="5">
        <v>4566.1440000000002</v>
      </c>
      <c r="F123" s="5">
        <f>F122+(IF(Tabela1[[#This Row],[Tipo]]="Entrada",Tabela1[[#This Row],[Movimentação]],-Tabela1[[#This Row],[Movimentação]]))</f>
        <v>8509.4670000000024</v>
      </c>
      <c r="K123" s="22"/>
    </row>
    <row r="124" spans="2:11" x14ac:dyDescent="0.25">
      <c r="B124" s="15">
        <v>41821</v>
      </c>
      <c r="C124" s="5" t="s">
        <v>2</v>
      </c>
      <c r="D124" s="4" t="s">
        <v>12</v>
      </c>
      <c r="E124" s="6">
        <v>315.83199999999999</v>
      </c>
      <c r="F124" s="5">
        <f>F123+(IF(Tabela1[[#This Row],[Tipo]]="Entrada",Tabela1[[#This Row],[Movimentação]],-Tabela1[[#This Row],[Movimentação]]))</f>
        <v>8193.635000000002</v>
      </c>
      <c r="K124" s="22"/>
    </row>
    <row r="125" spans="2:11" x14ac:dyDescent="0.25">
      <c r="B125" s="15">
        <v>41827</v>
      </c>
      <c r="C125" s="5" t="s">
        <v>2</v>
      </c>
      <c r="D125" s="4" t="s">
        <v>11</v>
      </c>
      <c r="E125" s="6">
        <v>1690</v>
      </c>
      <c r="F125" s="5">
        <f>F124+(IF(Tabela1[[#This Row],[Tipo]]="Entrada",Tabela1[[#This Row],[Movimentação]],-Tabela1[[#This Row],[Movimentação]]))</f>
        <v>6503.635000000002</v>
      </c>
      <c r="K125" s="22"/>
    </row>
    <row r="126" spans="2:11" x14ac:dyDescent="0.25">
      <c r="B126" s="15">
        <v>41821</v>
      </c>
      <c r="C126" s="5" t="s">
        <v>2</v>
      </c>
      <c r="D126" s="4" t="s">
        <v>30</v>
      </c>
      <c r="E126" s="6">
        <v>348.72370000000001</v>
      </c>
      <c r="F126" s="5">
        <f>F125+(IF(Tabela1[[#This Row],[Tipo]]="Entrada",Tabela1[[#This Row],[Movimentação]],-Tabela1[[#This Row],[Movimentação]]))</f>
        <v>6154.9113000000016</v>
      </c>
      <c r="K126" s="22"/>
    </row>
    <row r="127" spans="2:11" x14ac:dyDescent="0.25">
      <c r="B127" s="15">
        <v>41835</v>
      </c>
      <c r="C127" s="5" t="s">
        <v>2</v>
      </c>
      <c r="D127" s="4" t="s">
        <v>28</v>
      </c>
      <c r="E127" s="6">
        <v>345</v>
      </c>
      <c r="F127" s="5">
        <f>F126+(IF(Tabela1[[#This Row],[Tipo]]="Entrada",Tabela1[[#This Row],[Movimentação]],-Tabela1[[#This Row],[Movimentação]]))</f>
        <v>5809.9113000000016</v>
      </c>
      <c r="K127" s="22"/>
    </row>
    <row r="128" spans="2:11" x14ac:dyDescent="0.25">
      <c r="B128" s="15">
        <v>41835</v>
      </c>
      <c r="C128" s="5" t="s">
        <v>2</v>
      </c>
      <c r="D128" s="4" t="s">
        <v>31</v>
      </c>
      <c r="E128" s="6">
        <v>122.22</v>
      </c>
      <c r="F128" s="5">
        <f>F127+(IF(Tabela1[[#This Row],[Tipo]]="Entrada",Tabela1[[#This Row],[Movimentação]],-Tabela1[[#This Row],[Movimentação]]))</f>
        <v>5687.6913000000013</v>
      </c>
      <c r="K128" s="22"/>
    </row>
    <row r="129" spans="2:11" x14ac:dyDescent="0.25">
      <c r="B129" s="15">
        <v>41825</v>
      </c>
      <c r="C129" s="5" t="s">
        <v>2</v>
      </c>
      <c r="D129" s="4" t="s">
        <v>32</v>
      </c>
      <c r="E129" s="6">
        <v>54.034999999999997</v>
      </c>
      <c r="F129" s="5">
        <f>F128+(IF(Tabela1[[#This Row],[Tipo]]="Entrada",Tabela1[[#This Row],[Movimentação]],-Tabela1[[#This Row],[Movimentação]]))</f>
        <v>5633.6563000000015</v>
      </c>
      <c r="K129" s="22"/>
    </row>
    <row r="130" spans="2:11" x14ac:dyDescent="0.25">
      <c r="B130" s="15">
        <v>41825</v>
      </c>
      <c r="C130" s="5" t="s">
        <v>2</v>
      </c>
      <c r="D130" s="4" t="s">
        <v>33</v>
      </c>
      <c r="E130" s="6">
        <v>86.4</v>
      </c>
      <c r="F130" s="5">
        <f>F129+(IF(Tabela1[[#This Row],[Tipo]]="Entrada",Tabela1[[#This Row],[Movimentação]],-Tabela1[[#This Row],[Movimentação]]))</f>
        <v>5547.2563000000018</v>
      </c>
      <c r="K130" s="22"/>
    </row>
    <row r="131" spans="2:11" x14ac:dyDescent="0.25">
      <c r="B131" s="15">
        <v>41825</v>
      </c>
      <c r="C131" s="5" t="s">
        <v>2</v>
      </c>
      <c r="D131" s="4" t="s">
        <v>34</v>
      </c>
      <c r="E131" s="6">
        <v>62.419499999999999</v>
      </c>
      <c r="F131" s="5">
        <f>F130+(IF(Tabela1[[#This Row],[Tipo]]="Entrada",Tabela1[[#This Row],[Movimentação]],-Tabela1[[#This Row],[Movimentação]]))</f>
        <v>5484.8368000000019</v>
      </c>
      <c r="K131" s="22"/>
    </row>
    <row r="132" spans="2:11" x14ac:dyDescent="0.25">
      <c r="B132" s="15">
        <v>41825</v>
      </c>
      <c r="C132" s="5" t="s">
        <v>2</v>
      </c>
      <c r="D132" s="4" t="s">
        <v>18</v>
      </c>
      <c r="E132" s="6">
        <v>51.975000000000001</v>
      </c>
      <c r="F132" s="5">
        <f>F131+(IF(Tabela1[[#This Row],[Tipo]]="Entrada",Tabela1[[#This Row],[Movimentação]],-Tabela1[[#This Row],[Movimentação]]))</f>
        <v>5432.8618000000015</v>
      </c>
      <c r="K132" s="22"/>
    </row>
    <row r="133" spans="2:11" x14ac:dyDescent="0.25">
      <c r="B133" s="15">
        <v>41830</v>
      </c>
      <c r="C133" s="5" t="s">
        <v>2</v>
      </c>
      <c r="D133" s="4" t="s">
        <v>10</v>
      </c>
      <c r="E133" s="6">
        <v>184.2912</v>
      </c>
      <c r="F133" s="5">
        <f>F132+(IF(Tabela1[[#This Row],[Tipo]]="Entrada",Tabela1[[#This Row],[Movimentação]],-Tabela1[[#This Row],[Movimentação]]))</f>
        <v>5248.5706000000018</v>
      </c>
      <c r="K133" s="22"/>
    </row>
    <row r="134" spans="2:11" x14ac:dyDescent="0.25">
      <c r="B134" s="15">
        <v>41830</v>
      </c>
      <c r="C134" s="5" t="s">
        <v>2</v>
      </c>
      <c r="D134" s="4" t="s">
        <v>9</v>
      </c>
      <c r="E134" s="6">
        <v>43.156799999999997</v>
      </c>
      <c r="F134" s="5">
        <f>F133+(IF(Tabela1[[#This Row],[Tipo]]="Entrada",Tabela1[[#This Row],[Movimentação]],-Tabela1[[#This Row],[Movimentação]]))</f>
        <v>5205.4138000000021</v>
      </c>
      <c r="K134" s="22"/>
    </row>
    <row r="135" spans="2:11" x14ac:dyDescent="0.25">
      <c r="B135" s="15">
        <v>41821</v>
      </c>
      <c r="C135" s="5" t="s">
        <v>2</v>
      </c>
      <c r="D135" s="4" t="s">
        <v>35</v>
      </c>
      <c r="E135" s="6">
        <v>47.52</v>
      </c>
      <c r="F135" s="5">
        <f>F134+(IF(Tabela1[[#This Row],[Tipo]]="Entrada",Tabela1[[#This Row],[Movimentação]],-Tabela1[[#This Row],[Movimentação]]))</f>
        <v>5157.8938000000016</v>
      </c>
      <c r="K135" s="22"/>
    </row>
    <row r="136" spans="2:11" x14ac:dyDescent="0.25">
      <c r="B136" s="15">
        <v>41821</v>
      </c>
      <c r="C136" s="5" t="s">
        <v>2</v>
      </c>
      <c r="D136" s="4" t="s">
        <v>14</v>
      </c>
      <c r="E136" s="6">
        <v>62.64</v>
      </c>
      <c r="F136" s="5">
        <f>F135+(IF(Tabela1[[#This Row],[Tipo]]="Entrada",Tabela1[[#This Row],[Movimentação]],-Tabela1[[#This Row],[Movimentação]]))</f>
        <v>5095.2538000000013</v>
      </c>
      <c r="K136" s="22"/>
    </row>
    <row r="137" spans="2:11" x14ac:dyDescent="0.25">
      <c r="B137" s="15">
        <v>41837</v>
      </c>
      <c r="C137" s="5" t="s">
        <v>2</v>
      </c>
      <c r="D137" s="4" t="s">
        <v>20</v>
      </c>
      <c r="E137" s="6">
        <v>987</v>
      </c>
      <c r="F137" s="5">
        <f>F136+(IF(Tabela1[[#This Row],[Tipo]]="Entrada",Tabela1[[#This Row],[Movimentação]],-Tabela1[[#This Row],[Movimentação]]))</f>
        <v>4108.2538000000013</v>
      </c>
      <c r="K137" s="22"/>
    </row>
    <row r="138" spans="2:11" x14ac:dyDescent="0.25">
      <c r="B138" s="15">
        <v>41837</v>
      </c>
      <c r="C138" s="5" t="s">
        <v>2</v>
      </c>
      <c r="D138" s="4" t="s">
        <v>21</v>
      </c>
      <c r="E138" s="6">
        <v>294</v>
      </c>
      <c r="F138" s="5">
        <f>F137+(IF(Tabela1[[#This Row],[Tipo]]="Entrada",Tabela1[[#This Row],[Movimentação]],-Tabela1[[#This Row],[Movimentação]]))</f>
        <v>3814.2538000000013</v>
      </c>
      <c r="K138" s="22"/>
    </row>
    <row r="139" spans="2:11" x14ac:dyDescent="0.25">
      <c r="B139" s="15">
        <v>41837</v>
      </c>
      <c r="C139" s="5" t="s">
        <v>2</v>
      </c>
      <c r="D139" s="4" t="s">
        <v>20</v>
      </c>
      <c r="E139" s="6">
        <v>693</v>
      </c>
      <c r="F139" s="5">
        <f>F138+(IF(Tabela1[[#This Row],[Tipo]]="Entrada",Tabela1[[#This Row],[Movimentação]],-Tabela1[[#This Row],[Movimentação]]))</f>
        <v>3121.2538000000013</v>
      </c>
      <c r="K139" s="22"/>
    </row>
    <row r="140" spans="2:11" x14ac:dyDescent="0.25">
      <c r="B140" s="15">
        <v>41852</v>
      </c>
      <c r="C140" s="5" t="s">
        <v>1</v>
      </c>
      <c r="D140" s="4" t="s">
        <v>4</v>
      </c>
      <c r="E140" s="5">
        <v>4802.49</v>
      </c>
      <c r="F140" s="5">
        <f>F139+(IF(Tabela1[[#This Row],[Tipo]]="Entrada",Tabela1[[#This Row],[Movimentação]],-Tabela1[[#This Row],[Movimentação]]))</f>
        <v>7923.7438000000011</v>
      </c>
      <c r="K140" s="22"/>
    </row>
    <row r="141" spans="2:11" x14ac:dyDescent="0.25">
      <c r="B141" s="15">
        <v>41852</v>
      </c>
      <c r="C141" s="5" t="s">
        <v>1</v>
      </c>
      <c r="D141" s="4" t="s">
        <v>22</v>
      </c>
      <c r="E141" s="5">
        <v>315.83199999999999</v>
      </c>
      <c r="F141" s="5">
        <f>F140+(IF(Tabela1[[#This Row],[Tipo]]="Entrada",Tabela1[[#This Row],[Movimentação]],-Tabela1[[#This Row],[Movimentação]]))</f>
        <v>8239.5758000000005</v>
      </c>
      <c r="K141" s="22"/>
    </row>
    <row r="142" spans="2:11" x14ac:dyDescent="0.25">
      <c r="B142" s="15">
        <v>41852</v>
      </c>
      <c r="C142" s="5" t="s">
        <v>2</v>
      </c>
      <c r="D142" s="4" t="s">
        <v>30</v>
      </c>
      <c r="E142" s="6">
        <v>353.90519999999998</v>
      </c>
      <c r="F142" s="5">
        <f>F141+(IF(Tabela1[[#This Row],[Tipo]]="Entrada",Tabela1[[#This Row],[Movimentação]],-Tabela1[[#This Row],[Movimentação]]))</f>
        <v>7885.6706000000004</v>
      </c>
      <c r="K142" s="22"/>
    </row>
    <row r="143" spans="2:11" x14ac:dyDescent="0.25">
      <c r="B143" s="15">
        <v>41866</v>
      </c>
      <c r="C143" s="5" t="s">
        <v>2</v>
      </c>
      <c r="D143" s="4" t="s">
        <v>28</v>
      </c>
      <c r="E143" s="6">
        <v>345</v>
      </c>
      <c r="F143" s="5">
        <f>F142+(IF(Tabela1[[#This Row],[Tipo]]="Entrada",Tabela1[[#This Row],[Movimentação]],-Tabela1[[#This Row],[Movimentação]]))</f>
        <v>7540.6706000000004</v>
      </c>
      <c r="K143" s="22"/>
    </row>
    <row r="144" spans="2:11" x14ac:dyDescent="0.25">
      <c r="B144" s="15">
        <v>41866</v>
      </c>
      <c r="C144" s="5" t="s">
        <v>2</v>
      </c>
      <c r="D144" s="4" t="s">
        <v>31</v>
      </c>
      <c r="E144" s="6">
        <v>115.2</v>
      </c>
      <c r="F144" s="5">
        <f>F143+(IF(Tabela1[[#This Row],[Tipo]]="Entrada",Tabela1[[#This Row],[Movimentação]],-Tabela1[[#This Row],[Movimentação]]))</f>
        <v>7425.4706000000006</v>
      </c>
      <c r="K144" s="22"/>
    </row>
    <row r="145" spans="2:11" x14ac:dyDescent="0.25">
      <c r="B145" s="15">
        <v>41856</v>
      </c>
      <c r="C145" s="5" t="s">
        <v>2</v>
      </c>
      <c r="D145" s="4" t="s">
        <v>32</v>
      </c>
      <c r="E145" s="6">
        <v>49.4</v>
      </c>
      <c r="F145" s="5">
        <f>F144+(IF(Tabela1[[#This Row],[Tipo]]="Entrada",Tabela1[[#This Row],[Movimentação]],-Tabela1[[#This Row],[Movimentação]]))</f>
        <v>7376.0706000000009</v>
      </c>
      <c r="K145" s="22"/>
    </row>
    <row r="146" spans="2:11" x14ac:dyDescent="0.25">
      <c r="B146" s="15">
        <v>41856</v>
      </c>
      <c r="C146" s="5" t="s">
        <v>2</v>
      </c>
      <c r="D146" s="4" t="s">
        <v>33</v>
      </c>
      <c r="E146" s="6">
        <v>74.900000000000006</v>
      </c>
      <c r="F146" s="5">
        <f>F145+(IF(Tabela1[[#This Row],[Tipo]]="Entrada",Tabela1[[#This Row],[Movimentação]],-Tabela1[[#This Row],[Movimentação]]))</f>
        <v>7301.1706000000013</v>
      </c>
      <c r="K146" s="22"/>
    </row>
    <row r="147" spans="2:11" x14ac:dyDescent="0.25">
      <c r="B147" s="15">
        <v>41856</v>
      </c>
      <c r="C147" s="5" t="s">
        <v>2</v>
      </c>
      <c r="D147" s="4" t="s">
        <v>34</v>
      </c>
      <c r="E147" s="6">
        <v>68.796000000000006</v>
      </c>
      <c r="F147" s="5">
        <f>F146+(IF(Tabela1[[#This Row],[Tipo]]="Entrada",Tabela1[[#This Row],[Movimentação]],-Tabela1[[#This Row],[Movimentação]]))</f>
        <v>7232.374600000001</v>
      </c>
      <c r="K147" s="22"/>
    </row>
    <row r="148" spans="2:11" x14ac:dyDescent="0.25">
      <c r="B148" s="15">
        <v>41856</v>
      </c>
      <c r="C148" s="5" t="s">
        <v>2</v>
      </c>
      <c r="D148" s="4" t="s">
        <v>18</v>
      </c>
      <c r="E148" s="6">
        <v>43.658999999999999</v>
      </c>
      <c r="F148" s="5">
        <f>F147+(IF(Tabela1[[#This Row],[Tipo]]="Entrada",Tabela1[[#This Row],[Movimentação]],-Tabela1[[#This Row],[Movimentação]]))</f>
        <v>7188.7156000000014</v>
      </c>
      <c r="K148" s="22"/>
    </row>
    <row r="149" spans="2:11" x14ac:dyDescent="0.25">
      <c r="B149" s="15">
        <v>41861</v>
      </c>
      <c r="C149" s="5" t="s">
        <v>2</v>
      </c>
      <c r="D149" s="4" t="s">
        <v>10</v>
      </c>
      <c r="E149" s="6">
        <v>172.422</v>
      </c>
      <c r="F149" s="5">
        <f>F148+(IF(Tabela1[[#This Row],[Tipo]]="Entrada",Tabela1[[#This Row],[Movimentação]],-Tabela1[[#This Row],[Movimentação]]))</f>
        <v>7016.2936000000018</v>
      </c>
      <c r="K149" s="22"/>
    </row>
    <row r="150" spans="2:11" x14ac:dyDescent="0.25">
      <c r="B150" s="15">
        <v>41861</v>
      </c>
      <c r="C150" s="5" t="s">
        <v>2</v>
      </c>
      <c r="D150" s="4" t="s">
        <v>9</v>
      </c>
      <c r="E150" s="6">
        <v>41.58</v>
      </c>
      <c r="F150" s="5">
        <f>F149+(IF(Tabela1[[#This Row],[Tipo]]="Entrada",Tabela1[[#This Row],[Movimentação]],-Tabela1[[#This Row],[Movimentação]]))</f>
        <v>6974.7136000000019</v>
      </c>
      <c r="K150" s="22"/>
    </row>
    <row r="151" spans="2:11" x14ac:dyDescent="0.25">
      <c r="B151" s="15">
        <v>41852</v>
      </c>
      <c r="C151" s="5" t="s">
        <v>2</v>
      </c>
      <c r="D151" s="4" t="s">
        <v>35</v>
      </c>
      <c r="E151" s="6">
        <v>44.981999999999999</v>
      </c>
      <c r="F151" s="5">
        <f>F150+(IF(Tabela1[[#This Row],[Tipo]]="Entrada",Tabela1[[#This Row],[Movimentação]],-Tabela1[[#This Row],[Movimentação]]))</f>
        <v>6929.7316000000019</v>
      </c>
      <c r="K151" s="22"/>
    </row>
    <row r="152" spans="2:11" x14ac:dyDescent="0.25">
      <c r="B152" s="15">
        <v>41852</v>
      </c>
      <c r="C152" s="5" t="s">
        <v>2</v>
      </c>
      <c r="D152" s="4" t="s">
        <v>14</v>
      </c>
      <c r="E152" s="6">
        <v>92.864800000000002</v>
      </c>
      <c r="F152" s="5">
        <f>F151+(IF(Tabela1[[#This Row],[Tipo]]="Entrada",Tabela1[[#This Row],[Movimentação]],-Tabela1[[#This Row],[Movimentação]]))</f>
        <v>6836.8668000000016</v>
      </c>
      <c r="K152" s="22"/>
    </row>
    <row r="153" spans="2:11" x14ac:dyDescent="0.25">
      <c r="B153" s="15">
        <v>41868</v>
      </c>
      <c r="C153" s="5" t="s">
        <v>2</v>
      </c>
      <c r="D153" s="4" t="s">
        <v>20</v>
      </c>
      <c r="E153" s="6">
        <v>0</v>
      </c>
      <c r="F153" s="5">
        <f>F152+(IF(Tabela1[[#This Row],[Tipo]]="Entrada",Tabela1[[#This Row],[Movimentação]],-Tabela1[[#This Row],[Movimentação]]))</f>
        <v>6836.8668000000016</v>
      </c>
      <c r="K153" s="22"/>
    </row>
    <row r="154" spans="2:11" x14ac:dyDescent="0.25">
      <c r="B154" s="15">
        <v>41868</v>
      </c>
      <c r="C154" s="5" t="s">
        <v>2</v>
      </c>
      <c r="D154" s="4" t="s">
        <v>21</v>
      </c>
      <c r="E154" s="6">
        <v>236.34</v>
      </c>
      <c r="F154" s="5">
        <f>F153+(IF(Tabela1[[#This Row],[Tipo]]="Entrada",Tabela1[[#This Row],[Movimentação]],-Tabela1[[#This Row],[Movimentação]]))</f>
        <v>6600.5268000000015</v>
      </c>
      <c r="K154" s="22"/>
    </row>
    <row r="155" spans="2:11" x14ac:dyDescent="0.25">
      <c r="B155" s="15">
        <v>41868</v>
      </c>
      <c r="C155" s="5" t="s">
        <v>2</v>
      </c>
      <c r="D155" s="4" t="s">
        <v>36</v>
      </c>
      <c r="E155" s="6">
        <v>536.60879999999997</v>
      </c>
      <c r="F155" s="5">
        <f>F154+(IF(Tabela1[[#This Row],[Tipo]]="Entrada",Tabela1[[#This Row],[Movimentação]],-Tabela1[[#This Row],[Movimentação]]))</f>
        <v>6063.9180000000015</v>
      </c>
      <c r="K155" s="22"/>
    </row>
    <row r="156" spans="2:11" x14ac:dyDescent="0.25">
      <c r="B156" s="15">
        <v>41852</v>
      </c>
      <c r="C156" s="5" t="s">
        <v>2</v>
      </c>
      <c r="D156" s="4" t="s">
        <v>26</v>
      </c>
      <c r="E156" s="6">
        <v>680</v>
      </c>
      <c r="F156" s="5">
        <f>F155+(IF(Tabela1[[#This Row],[Tipo]]="Entrada",Tabela1[[#This Row],[Movimentação]],-Tabela1[[#This Row],[Movimentação]]))</f>
        <v>5383.9180000000015</v>
      </c>
      <c r="K156" s="22"/>
    </row>
    <row r="157" spans="2:11" x14ac:dyDescent="0.25">
      <c r="B157" s="15">
        <v>41868</v>
      </c>
      <c r="C157" s="5" t="s">
        <v>2</v>
      </c>
      <c r="D157" s="4" t="s">
        <v>21</v>
      </c>
      <c r="E157" s="6">
        <v>193.8</v>
      </c>
      <c r="F157" s="5">
        <f>F156+(IF(Tabela1[[#This Row],[Tipo]]="Entrada",Tabela1[[#This Row],[Movimentação]],-Tabela1[[#This Row],[Movimentação]]))</f>
        <v>5190.1180000000013</v>
      </c>
      <c r="K157" s="22"/>
    </row>
    <row r="158" spans="2:11" x14ac:dyDescent="0.25">
      <c r="B158" s="15">
        <v>41852</v>
      </c>
      <c r="C158" s="5" t="s">
        <v>2</v>
      </c>
      <c r="D158" s="4" t="s">
        <v>14</v>
      </c>
      <c r="E158" s="6">
        <v>139.24350000000001</v>
      </c>
      <c r="F158" s="5">
        <f>F157+(IF(Tabela1[[#This Row],[Tipo]]="Entrada",Tabela1[[#This Row],[Movimentação]],-Tabela1[[#This Row],[Movimentação]]))</f>
        <v>5050.8745000000017</v>
      </c>
      <c r="K158" s="22"/>
    </row>
    <row r="159" spans="2:11" x14ac:dyDescent="0.25">
      <c r="B159" s="15">
        <v>41883</v>
      </c>
      <c r="C159" s="5" t="s">
        <v>1</v>
      </c>
      <c r="D159" s="4" t="s">
        <v>4</v>
      </c>
      <c r="E159" s="5">
        <v>4280</v>
      </c>
      <c r="F159" s="5">
        <f>F158+(IF(Tabela1[[#This Row],[Tipo]]="Entrada",Tabela1[[#This Row],[Movimentação]],-Tabela1[[#This Row],[Movimentação]]))</f>
        <v>9330.8745000000017</v>
      </c>
      <c r="K159" s="22"/>
    </row>
    <row r="160" spans="2:11" x14ac:dyDescent="0.25">
      <c r="B160" s="15">
        <v>41883</v>
      </c>
      <c r="C160" s="5" t="s">
        <v>1</v>
      </c>
      <c r="D160" s="4" t="s">
        <v>22</v>
      </c>
      <c r="E160" s="5">
        <v>284.76249999999999</v>
      </c>
      <c r="F160" s="5">
        <f>F159+(IF(Tabela1[[#This Row],[Tipo]]="Entrada",Tabela1[[#This Row],[Movimentação]],-Tabela1[[#This Row],[Movimentação]]))</f>
        <v>9615.6370000000024</v>
      </c>
      <c r="K160" s="22"/>
    </row>
    <row r="161" spans="2:11" x14ac:dyDescent="0.25">
      <c r="B161" s="15">
        <v>41897</v>
      </c>
      <c r="C161" s="5" t="s">
        <v>2</v>
      </c>
      <c r="D161" s="4" t="s">
        <v>31</v>
      </c>
      <c r="E161" s="6">
        <v>117.504</v>
      </c>
      <c r="F161" s="5">
        <f>F160+(IF(Tabela1[[#This Row],[Tipo]]="Entrada",Tabela1[[#This Row],[Movimentação]],-Tabela1[[#This Row],[Movimentação]]))</f>
        <v>9498.1330000000016</v>
      </c>
      <c r="K161" s="22"/>
    </row>
    <row r="162" spans="2:11" x14ac:dyDescent="0.25">
      <c r="B162" s="15">
        <v>41887</v>
      </c>
      <c r="C162" s="5" t="s">
        <v>2</v>
      </c>
      <c r="D162" s="4" t="s">
        <v>32</v>
      </c>
      <c r="E162" s="6">
        <v>53.56</v>
      </c>
      <c r="F162" s="5">
        <f>F161+(IF(Tabela1[[#This Row],[Tipo]]="Entrada",Tabela1[[#This Row],[Movimentação]],-Tabela1[[#This Row],[Movimentação]]))</f>
        <v>9444.5730000000021</v>
      </c>
      <c r="K162" s="22"/>
    </row>
    <row r="163" spans="2:11" x14ac:dyDescent="0.25">
      <c r="B163" s="15">
        <v>41887</v>
      </c>
      <c r="C163" s="5" t="s">
        <v>2</v>
      </c>
      <c r="D163" s="4" t="s">
        <v>33</v>
      </c>
      <c r="E163" s="6">
        <v>83.973600000000005</v>
      </c>
      <c r="F163" s="5">
        <f>F162+(IF(Tabela1[[#This Row],[Tipo]]="Entrada",Tabela1[[#This Row],[Movimentação]],-Tabela1[[#This Row],[Movimentação]]))</f>
        <v>9360.5994000000028</v>
      </c>
      <c r="K163" s="22"/>
    </row>
    <row r="164" spans="2:11" x14ac:dyDescent="0.25">
      <c r="B164" s="15">
        <v>41887</v>
      </c>
      <c r="C164" s="5" t="s">
        <v>2</v>
      </c>
      <c r="D164" s="4" t="s">
        <v>34</v>
      </c>
      <c r="E164" s="6">
        <v>57.57</v>
      </c>
      <c r="F164" s="5">
        <f>F163+(IF(Tabela1[[#This Row],[Tipo]]="Entrada",Tabela1[[#This Row],[Movimentação]],-Tabela1[[#This Row],[Movimentação]]))</f>
        <v>9303.0294000000031</v>
      </c>
      <c r="K164" s="22"/>
    </row>
    <row r="165" spans="2:11" x14ac:dyDescent="0.25">
      <c r="B165" s="15">
        <v>41887</v>
      </c>
      <c r="C165" s="5" t="s">
        <v>2</v>
      </c>
      <c r="D165" s="4" t="s">
        <v>18</v>
      </c>
      <c r="E165" s="6">
        <v>49.085999999999999</v>
      </c>
      <c r="F165" s="5">
        <f>F164+(IF(Tabela1[[#This Row],[Tipo]]="Entrada",Tabela1[[#This Row],[Movimentação]],-Tabela1[[#This Row],[Movimentação]]))</f>
        <v>9253.9434000000037</v>
      </c>
      <c r="K165" s="22"/>
    </row>
    <row r="166" spans="2:11" x14ac:dyDescent="0.25">
      <c r="B166" s="15">
        <v>41892</v>
      </c>
      <c r="C166" s="5" t="s">
        <v>2</v>
      </c>
      <c r="D166" s="4" t="s">
        <v>10</v>
      </c>
      <c r="E166" s="6">
        <v>145.83949999999999</v>
      </c>
      <c r="F166" s="5">
        <f>F165+(IF(Tabela1[[#This Row],[Tipo]]="Entrada",Tabela1[[#This Row],[Movimentação]],-Tabela1[[#This Row],[Movimentação]]))</f>
        <v>9108.1039000000037</v>
      </c>
      <c r="K166" s="22"/>
    </row>
    <row r="167" spans="2:11" x14ac:dyDescent="0.25">
      <c r="B167" s="15">
        <v>41892</v>
      </c>
      <c r="C167" s="5" t="s">
        <v>2</v>
      </c>
      <c r="D167" s="4" t="s">
        <v>9</v>
      </c>
      <c r="E167" s="6">
        <v>37.729999999999997</v>
      </c>
      <c r="F167" s="5">
        <f>F166+(IF(Tabela1[[#This Row],[Tipo]]="Entrada",Tabela1[[#This Row],[Movimentação]],-Tabela1[[#This Row],[Movimentação]]))</f>
        <v>9070.3739000000041</v>
      </c>
      <c r="K167" s="22"/>
    </row>
    <row r="168" spans="2:11" x14ac:dyDescent="0.25">
      <c r="B168" s="15">
        <v>41883</v>
      </c>
      <c r="C168" s="5" t="s">
        <v>2</v>
      </c>
      <c r="D168" s="4" t="s">
        <v>35</v>
      </c>
      <c r="E168" s="6">
        <v>54.06</v>
      </c>
      <c r="F168" s="5">
        <f>F167+(IF(Tabela1[[#This Row],[Tipo]]="Entrada",Tabela1[[#This Row],[Movimentação]],-Tabela1[[#This Row],[Movimentação]]))</f>
        <v>9016.3139000000047</v>
      </c>
      <c r="K168" s="22"/>
    </row>
    <row r="169" spans="2:11" x14ac:dyDescent="0.25">
      <c r="B169" s="15">
        <v>41883</v>
      </c>
      <c r="C169" s="5" t="s">
        <v>2</v>
      </c>
      <c r="D169" s="4" t="s">
        <v>14</v>
      </c>
      <c r="E169" s="6">
        <v>122.8032</v>
      </c>
      <c r="F169" s="5">
        <f>F168+(IF(Tabela1[[#This Row],[Tipo]]="Entrada",Tabela1[[#This Row],[Movimentação]],-Tabela1[[#This Row],[Movimentação]]))</f>
        <v>8893.5107000000044</v>
      </c>
      <c r="K169" s="22"/>
    </row>
    <row r="170" spans="2:11" x14ac:dyDescent="0.25">
      <c r="B170" s="15">
        <v>41899</v>
      </c>
      <c r="C170" s="5" t="s">
        <v>2</v>
      </c>
      <c r="D170" s="4" t="s">
        <v>20</v>
      </c>
      <c r="E170" s="6">
        <v>0</v>
      </c>
      <c r="F170" s="5">
        <f>F169+(IF(Tabela1[[#This Row],[Tipo]]="Entrada",Tabela1[[#This Row],[Movimentação]],-Tabela1[[#This Row],[Movimentação]]))</f>
        <v>8893.5107000000044</v>
      </c>
      <c r="K170" s="22"/>
    </row>
    <row r="171" spans="2:11" x14ac:dyDescent="0.25">
      <c r="B171" s="15">
        <v>41899</v>
      </c>
      <c r="C171" s="5" t="s">
        <v>2</v>
      </c>
      <c r="D171" s="4" t="s">
        <v>21</v>
      </c>
      <c r="E171" s="6">
        <v>209.52</v>
      </c>
      <c r="F171" s="5">
        <f>F170+(IF(Tabela1[[#This Row],[Tipo]]="Entrada",Tabela1[[#This Row],[Movimentação]],-Tabela1[[#This Row],[Movimentação]]))</f>
        <v>8683.9907000000039</v>
      </c>
      <c r="K171" s="22"/>
    </row>
    <row r="172" spans="2:11" x14ac:dyDescent="0.25">
      <c r="B172" s="15">
        <v>41899</v>
      </c>
      <c r="C172" s="5" t="s">
        <v>2</v>
      </c>
      <c r="D172" s="4" t="s">
        <v>36</v>
      </c>
      <c r="E172" s="6">
        <v>480</v>
      </c>
      <c r="F172" s="5">
        <f>F171+(IF(Tabela1[[#This Row],[Tipo]]="Entrada",Tabela1[[#This Row],[Movimentação]],-Tabela1[[#This Row],[Movimentação]]))</f>
        <v>8203.9907000000039</v>
      </c>
      <c r="K172" s="22"/>
    </row>
    <row r="173" spans="2:11" x14ac:dyDescent="0.25">
      <c r="B173" s="15">
        <v>41883</v>
      </c>
      <c r="C173" s="5" t="s">
        <v>2</v>
      </c>
      <c r="D173" s="4" t="s">
        <v>26</v>
      </c>
      <c r="E173" s="6">
        <v>680</v>
      </c>
      <c r="F173" s="5">
        <f>F172+(IF(Tabela1[[#This Row],[Tipo]]="Entrada",Tabela1[[#This Row],[Movimentação]],-Tabela1[[#This Row],[Movimentação]]))</f>
        <v>7523.9907000000039</v>
      </c>
      <c r="K173" s="22"/>
    </row>
    <row r="174" spans="2:11" x14ac:dyDescent="0.25">
      <c r="B174" s="15">
        <v>41883</v>
      </c>
      <c r="C174" s="5" t="s">
        <v>2</v>
      </c>
      <c r="D174" s="4" t="s">
        <v>12</v>
      </c>
      <c r="E174" s="6">
        <v>284.76249999999999</v>
      </c>
      <c r="F174" s="5">
        <f>F173+(IF(Tabela1[[#This Row],[Tipo]]="Entrada",Tabela1[[#This Row],[Movimentação]],-Tabela1[[#This Row],[Movimentação]]))</f>
        <v>7239.2282000000041</v>
      </c>
      <c r="K174" s="22"/>
    </row>
    <row r="175" spans="2:11" x14ac:dyDescent="0.25">
      <c r="B175" s="15">
        <v>41889</v>
      </c>
      <c r="C175" s="5" t="s">
        <v>2</v>
      </c>
      <c r="D175" s="4" t="s">
        <v>11</v>
      </c>
      <c r="E175" s="6">
        <v>1690</v>
      </c>
      <c r="F175" s="5">
        <f>F174+(IF(Tabela1[[#This Row],[Tipo]]="Entrada",Tabela1[[#This Row],[Movimentação]],-Tabela1[[#This Row],[Movimentação]]))</f>
        <v>5549.2282000000041</v>
      </c>
      <c r="K175" s="22"/>
    </row>
    <row r="176" spans="2:11" x14ac:dyDescent="0.25">
      <c r="B176" s="15">
        <v>41899</v>
      </c>
      <c r="C176" s="5" t="s">
        <v>2</v>
      </c>
      <c r="D176" s="4" t="s">
        <v>20</v>
      </c>
      <c r="E176" s="6">
        <v>236</v>
      </c>
      <c r="F176" s="5">
        <f>F175+(IF(Tabela1[[#This Row],[Tipo]]="Entrada",Tabela1[[#This Row],[Movimentação]],-Tabela1[[#This Row],[Movimentação]]))</f>
        <v>5313.2282000000041</v>
      </c>
      <c r="K176" s="22"/>
    </row>
    <row r="177" spans="2:11" x14ac:dyDescent="0.25">
      <c r="B177" s="15">
        <v>41883</v>
      </c>
      <c r="C177" s="5" t="s">
        <v>2</v>
      </c>
      <c r="D177" s="4" t="s">
        <v>35</v>
      </c>
      <c r="E177" s="6">
        <v>57.324800000000003</v>
      </c>
      <c r="F177" s="5">
        <f>F176+(IF(Tabela1[[#This Row],[Tipo]]="Entrada",Tabela1[[#This Row],[Movimentação]],-Tabela1[[#This Row],[Movimentação]]))</f>
        <v>5255.9034000000038</v>
      </c>
      <c r="K177" s="22"/>
    </row>
    <row r="178" spans="2:11" x14ac:dyDescent="0.25">
      <c r="B178" s="15">
        <v>41913</v>
      </c>
      <c r="C178" s="5" t="s">
        <v>1</v>
      </c>
      <c r="D178" s="4" t="s">
        <v>4</v>
      </c>
      <c r="E178" s="5">
        <v>4714.25</v>
      </c>
      <c r="F178" s="5">
        <f>F177+(IF(Tabela1[[#This Row],[Tipo]]="Entrada",Tabela1[[#This Row],[Movimentação]],-Tabela1[[#This Row],[Movimentação]]))</f>
        <v>9970.1534000000029</v>
      </c>
      <c r="K178" s="22"/>
    </row>
    <row r="179" spans="2:11" x14ac:dyDescent="0.25">
      <c r="B179" s="15">
        <v>41913</v>
      </c>
      <c r="C179" s="5" t="s">
        <v>1</v>
      </c>
      <c r="D179" s="4" t="s">
        <v>22</v>
      </c>
      <c r="E179" s="5">
        <v>275.39999999999998</v>
      </c>
      <c r="F179" s="5">
        <f>F178+(IF(Tabela1[[#This Row],[Tipo]]="Entrada",Tabela1[[#This Row],[Movimentação]],-Tabela1[[#This Row],[Movimentação]]))</f>
        <v>10245.553400000003</v>
      </c>
      <c r="K179" s="22"/>
    </row>
    <row r="180" spans="2:11" x14ac:dyDescent="0.25">
      <c r="B180" s="15">
        <v>41917</v>
      </c>
      <c r="C180" s="5" t="s">
        <v>2</v>
      </c>
      <c r="D180" s="4" t="s">
        <v>33</v>
      </c>
      <c r="E180" s="6">
        <v>81</v>
      </c>
      <c r="F180" s="5">
        <f>F179+(IF(Tabela1[[#This Row],[Tipo]]="Entrada",Tabela1[[#This Row],[Movimentação]],-Tabela1[[#This Row],[Movimentação]]))</f>
        <v>10164.553400000003</v>
      </c>
      <c r="K180" s="22"/>
    </row>
    <row r="181" spans="2:11" x14ac:dyDescent="0.25">
      <c r="B181" s="15">
        <v>41917</v>
      </c>
      <c r="C181" s="5" t="s">
        <v>2</v>
      </c>
      <c r="D181" s="4" t="s">
        <v>34</v>
      </c>
      <c r="E181" s="6">
        <v>70.2</v>
      </c>
      <c r="F181" s="5">
        <f>F180+(IF(Tabela1[[#This Row],[Tipo]]="Entrada",Tabela1[[#This Row],[Movimentação]],-Tabela1[[#This Row],[Movimentação]]))</f>
        <v>10094.353400000002</v>
      </c>
      <c r="K181" s="22"/>
    </row>
    <row r="182" spans="2:11" x14ac:dyDescent="0.25">
      <c r="B182" s="15">
        <v>41917</v>
      </c>
      <c r="C182" s="5" t="s">
        <v>2</v>
      </c>
      <c r="D182" s="4" t="s">
        <v>18</v>
      </c>
      <c r="E182" s="6">
        <v>47</v>
      </c>
      <c r="F182" s="5">
        <f>F181+(IF(Tabela1[[#This Row],[Tipo]]="Entrada",Tabela1[[#This Row],[Movimentação]],-Tabela1[[#This Row],[Movimentação]]))</f>
        <v>10047.353400000002</v>
      </c>
      <c r="K182" s="22"/>
    </row>
    <row r="183" spans="2:11" x14ac:dyDescent="0.25">
      <c r="B183" s="15">
        <v>41922</v>
      </c>
      <c r="C183" s="5" t="s">
        <v>2</v>
      </c>
      <c r="D183" s="4" t="s">
        <v>10</v>
      </c>
      <c r="E183" s="6">
        <v>230</v>
      </c>
      <c r="F183" s="5">
        <f>F182+(IF(Tabela1[[#This Row],[Tipo]]="Entrada",Tabela1[[#This Row],[Movimentação]],-Tabela1[[#This Row],[Movimentação]]))</f>
        <v>9817.3534000000018</v>
      </c>
      <c r="K183" s="22"/>
    </row>
    <row r="184" spans="2:11" x14ac:dyDescent="0.25">
      <c r="B184" s="15">
        <v>41922</v>
      </c>
      <c r="C184" s="5" t="s">
        <v>2</v>
      </c>
      <c r="D184" s="4" t="s">
        <v>9</v>
      </c>
      <c r="E184" s="6">
        <v>43.6</v>
      </c>
      <c r="F184" s="5">
        <f>F183+(IF(Tabela1[[#This Row],[Tipo]]="Entrada",Tabela1[[#This Row],[Movimentação]],-Tabela1[[#This Row],[Movimentação]]))</f>
        <v>9773.7534000000014</v>
      </c>
      <c r="K184" s="22"/>
    </row>
    <row r="185" spans="2:11" x14ac:dyDescent="0.25">
      <c r="B185" s="15">
        <v>41913</v>
      </c>
      <c r="C185" s="5" t="s">
        <v>2</v>
      </c>
      <c r="D185" s="4" t="s">
        <v>35</v>
      </c>
      <c r="E185" s="6">
        <v>55.12</v>
      </c>
      <c r="F185" s="5">
        <f>F184+(IF(Tabela1[[#This Row],[Tipo]]="Entrada",Tabela1[[#This Row],[Movimentação]],-Tabela1[[#This Row],[Movimentação]]))</f>
        <v>9718.6334000000006</v>
      </c>
      <c r="K185" s="22"/>
    </row>
    <row r="186" spans="2:11" x14ac:dyDescent="0.25">
      <c r="B186" s="15">
        <v>41913</v>
      </c>
      <c r="C186" s="5" t="s">
        <v>2</v>
      </c>
      <c r="D186" s="4" t="s">
        <v>14</v>
      </c>
      <c r="E186" s="6">
        <v>140.65</v>
      </c>
      <c r="F186" s="5">
        <f>F185+(IF(Tabela1[[#This Row],[Tipo]]="Entrada",Tabela1[[#This Row],[Movimentação]],-Tabela1[[#This Row],[Movimentação]]))</f>
        <v>9577.983400000001</v>
      </c>
      <c r="K186" s="22"/>
    </row>
    <row r="187" spans="2:11" x14ac:dyDescent="0.25">
      <c r="B187" s="15">
        <v>41929</v>
      </c>
      <c r="C187" s="5" t="s">
        <v>2</v>
      </c>
      <c r="D187" s="4" t="s">
        <v>20</v>
      </c>
      <c r="E187" s="6">
        <v>550</v>
      </c>
      <c r="F187" s="5">
        <f>F186+(IF(Tabela1[[#This Row],[Tipo]]="Entrada",Tabela1[[#This Row],[Movimentação]],-Tabela1[[#This Row],[Movimentação]]))</f>
        <v>9027.983400000001</v>
      </c>
      <c r="K187" s="22"/>
    </row>
    <row r="188" spans="2:11" x14ac:dyDescent="0.25">
      <c r="B188" s="15">
        <v>41929</v>
      </c>
      <c r="C188" s="5" t="s">
        <v>2</v>
      </c>
      <c r="D188" s="4" t="s">
        <v>21</v>
      </c>
      <c r="E188" s="6">
        <v>212</v>
      </c>
      <c r="F188" s="5">
        <f>F187+(IF(Tabela1[[#This Row],[Tipo]]="Entrada",Tabela1[[#This Row],[Movimentação]],-Tabela1[[#This Row],[Movimentação]]))</f>
        <v>8815.983400000001</v>
      </c>
      <c r="K188" s="22"/>
    </row>
    <row r="189" spans="2:11" x14ac:dyDescent="0.25">
      <c r="B189" s="15">
        <v>41929</v>
      </c>
      <c r="C189" s="5" t="s">
        <v>2</v>
      </c>
      <c r="D189" s="4" t="s">
        <v>36</v>
      </c>
      <c r="E189" s="6">
        <v>630.23</v>
      </c>
      <c r="F189" s="5">
        <f>F188+(IF(Tabela1[[#This Row],[Tipo]]="Entrada",Tabela1[[#This Row],[Movimentação]],-Tabela1[[#This Row],[Movimentação]]))</f>
        <v>8185.7534000000014</v>
      </c>
      <c r="K189" s="22"/>
    </row>
    <row r="190" spans="2:11" x14ac:dyDescent="0.25">
      <c r="B190" s="15">
        <v>41913</v>
      </c>
      <c r="C190" s="5" t="s">
        <v>2</v>
      </c>
      <c r="D190" s="4" t="s">
        <v>26</v>
      </c>
      <c r="E190" s="6">
        <v>590</v>
      </c>
      <c r="F190" s="5">
        <f>F189+(IF(Tabela1[[#This Row],[Tipo]]="Entrada",Tabela1[[#This Row],[Movimentação]],-Tabela1[[#This Row],[Movimentação]]))</f>
        <v>7595.7534000000014</v>
      </c>
      <c r="K190" s="22"/>
    </row>
    <row r="191" spans="2:11" x14ac:dyDescent="0.25">
      <c r="B191" s="15">
        <v>41913</v>
      </c>
      <c r="C191" s="5" t="s">
        <v>2</v>
      </c>
      <c r="D191" s="4" t="s">
        <v>12</v>
      </c>
      <c r="E191" s="6">
        <v>275.39999999999998</v>
      </c>
      <c r="F191" s="5">
        <f>F190+(IF(Tabela1[[#This Row],[Tipo]]="Entrada",Tabela1[[#This Row],[Movimentação]],-Tabela1[[#This Row],[Movimentação]]))</f>
        <v>7320.3534000000018</v>
      </c>
      <c r="K191" s="22"/>
    </row>
    <row r="192" spans="2:11" x14ac:dyDescent="0.25">
      <c r="B192" s="15">
        <v>41919</v>
      </c>
      <c r="C192" s="5" t="s">
        <v>2</v>
      </c>
      <c r="D192" s="4" t="s">
        <v>11</v>
      </c>
      <c r="E192" s="6">
        <v>1690</v>
      </c>
      <c r="F192" s="5">
        <f>F191+(IF(Tabela1[[#This Row],[Tipo]]="Entrada",Tabela1[[#This Row],[Movimentação]],-Tabela1[[#This Row],[Movimentação]]))</f>
        <v>5630.3534000000018</v>
      </c>
      <c r="K192" s="22"/>
    </row>
    <row r="193" spans="2:11" x14ac:dyDescent="0.25">
      <c r="B193" s="15">
        <v>41913</v>
      </c>
      <c r="C193" s="5" t="s">
        <v>2</v>
      </c>
      <c r="D193" s="4" t="s">
        <v>30</v>
      </c>
      <c r="E193" s="6">
        <v>267.5</v>
      </c>
      <c r="F193" s="5">
        <f>F192+(IF(Tabela1[[#This Row],[Tipo]]="Entrada",Tabela1[[#This Row],[Movimentação]],-Tabela1[[#This Row],[Movimentação]]))</f>
        <v>5362.8534000000018</v>
      </c>
      <c r="K193" s="22"/>
    </row>
    <row r="194" spans="2:11" x14ac:dyDescent="0.25">
      <c r="B194" s="15">
        <v>41927</v>
      </c>
      <c r="C194" s="5" t="s">
        <v>2</v>
      </c>
      <c r="D194" s="4" t="s">
        <v>28</v>
      </c>
      <c r="E194" s="6">
        <v>345</v>
      </c>
      <c r="F194" s="5">
        <f>F193+(IF(Tabela1[[#This Row],[Tipo]]="Entrada",Tabela1[[#This Row],[Movimentação]],-Tabela1[[#This Row],[Movimentação]]))</f>
        <v>5017.8534000000018</v>
      </c>
      <c r="K194" s="22"/>
    </row>
    <row r="195" spans="2:11" x14ac:dyDescent="0.25">
      <c r="B195" s="15">
        <v>41913</v>
      </c>
      <c r="C195" s="5" t="s">
        <v>2</v>
      </c>
      <c r="D195" s="4" t="s">
        <v>14</v>
      </c>
      <c r="E195" s="6">
        <v>149.9264</v>
      </c>
      <c r="F195" s="5">
        <f>F194+(IF(Tabela1[[#This Row],[Tipo]]="Entrada",Tabela1[[#This Row],[Movimentação]],-Tabela1[[#This Row],[Movimentação]]))</f>
        <v>4867.9270000000015</v>
      </c>
      <c r="K195" s="22"/>
    </row>
    <row r="196" spans="2:11" x14ac:dyDescent="0.25">
      <c r="B196" s="15">
        <v>41922</v>
      </c>
      <c r="C196" s="5" t="s">
        <v>2</v>
      </c>
      <c r="D196" s="4" t="s">
        <v>9</v>
      </c>
      <c r="E196" s="6">
        <v>43.164000000000001</v>
      </c>
      <c r="F196" s="5">
        <f>F195+(IF(Tabela1[[#This Row],[Tipo]]="Entrada",Tabela1[[#This Row],[Movimentação]],-Tabela1[[#This Row],[Movimentação]]))</f>
        <v>4824.7630000000017</v>
      </c>
      <c r="K196" s="22"/>
    </row>
    <row r="197" spans="2:11" x14ac:dyDescent="0.25">
      <c r="B197" s="15">
        <v>41944</v>
      </c>
      <c r="C197" s="5" t="s">
        <v>1</v>
      </c>
      <c r="D197" s="4" t="s">
        <v>4</v>
      </c>
      <c r="E197" s="5">
        <v>4444</v>
      </c>
      <c r="F197" s="5">
        <f>F196+(IF(Tabela1[[#This Row],[Tipo]]="Entrada",Tabela1[[#This Row],[Movimentação]],-Tabela1[[#This Row],[Movimentação]]))</f>
        <v>9268.7630000000026</v>
      </c>
      <c r="K197" s="22"/>
    </row>
    <row r="198" spans="2:11" x14ac:dyDescent="0.25">
      <c r="B198" s="15">
        <v>41944</v>
      </c>
      <c r="C198" s="5" t="s">
        <v>1</v>
      </c>
      <c r="D198" s="4" t="s">
        <v>22</v>
      </c>
      <c r="E198" s="5">
        <v>238.36</v>
      </c>
      <c r="F198" s="5">
        <f>F197+(IF(Tabela1[[#This Row],[Tipo]]="Entrada",Tabela1[[#This Row],[Movimentação]],-Tabela1[[#This Row],[Movimentação]]))</f>
        <v>9507.1230000000032</v>
      </c>
      <c r="K198" s="22"/>
    </row>
    <row r="199" spans="2:11" x14ac:dyDescent="0.25">
      <c r="B199" s="15">
        <v>41948</v>
      </c>
      <c r="C199" s="5" t="s">
        <v>2</v>
      </c>
      <c r="D199" s="4" t="s">
        <v>18</v>
      </c>
      <c r="E199" s="6">
        <v>47</v>
      </c>
      <c r="F199" s="5">
        <f>F198+(IF(Tabela1[[#This Row],[Tipo]]="Entrada",Tabela1[[#This Row],[Movimentação]],-Tabela1[[#This Row],[Movimentação]]))</f>
        <v>9460.1230000000032</v>
      </c>
      <c r="K199" s="22"/>
    </row>
    <row r="200" spans="2:11" x14ac:dyDescent="0.25">
      <c r="B200" s="15">
        <v>41953</v>
      </c>
      <c r="C200" s="5" t="s">
        <v>2</v>
      </c>
      <c r="D200" s="4" t="s">
        <v>10</v>
      </c>
      <c r="E200" s="6">
        <v>195.7</v>
      </c>
      <c r="F200" s="5">
        <f>F199+(IF(Tabela1[[#This Row],[Tipo]]="Entrada",Tabela1[[#This Row],[Movimentação]],-Tabela1[[#This Row],[Movimentação]]))</f>
        <v>9264.4230000000025</v>
      </c>
      <c r="K200" s="22"/>
    </row>
    <row r="201" spans="2:11" x14ac:dyDescent="0.25">
      <c r="B201" s="15">
        <v>41953</v>
      </c>
      <c r="C201" s="5" t="s">
        <v>2</v>
      </c>
      <c r="D201" s="4" t="s">
        <v>9</v>
      </c>
      <c r="E201" s="6">
        <v>41.73</v>
      </c>
      <c r="F201" s="5">
        <f>F200+(IF(Tabela1[[#This Row],[Tipo]]="Entrada",Tabela1[[#This Row],[Movimentação]],-Tabela1[[#This Row],[Movimentação]]))</f>
        <v>9222.6930000000029</v>
      </c>
      <c r="K201" s="22"/>
    </row>
    <row r="202" spans="2:11" x14ac:dyDescent="0.25">
      <c r="B202" s="15">
        <v>41944</v>
      </c>
      <c r="C202" s="5" t="s">
        <v>2</v>
      </c>
      <c r="D202" s="4" t="s">
        <v>35</v>
      </c>
      <c r="E202" s="6">
        <v>34.65</v>
      </c>
      <c r="F202" s="5">
        <f>F201+(IF(Tabela1[[#This Row],[Tipo]]="Entrada",Tabela1[[#This Row],[Movimentação]],-Tabela1[[#This Row],[Movimentação]]))</f>
        <v>9188.0430000000033</v>
      </c>
      <c r="K202" s="22"/>
    </row>
    <row r="203" spans="2:11" x14ac:dyDescent="0.25">
      <c r="B203" s="15">
        <v>41944</v>
      </c>
      <c r="C203" s="5" t="s">
        <v>2</v>
      </c>
      <c r="D203" s="4" t="s">
        <v>14</v>
      </c>
      <c r="E203" s="6">
        <v>107.06</v>
      </c>
      <c r="F203" s="5">
        <f>F202+(IF(Tabela1[[#This Row],[Tipo]]="Entrada",Tabela1[[#This Row],[Movimentação]],-Tabela1[[#This Row],[Movimentação]]))</f>
        <v>9080.9830000000038</v>
      </c>
      <c r="K203" s="22"/>
    </row>
    <row r="204" spans="2:11" x14ac:dyDescent="0.25">
      <c r="B204" s="15">
        <v>41960</v>
      </c>
      <c r="C204" s="5" t="s">
        <v>2</v>
      </c>
      <c r="D204" s="4" t="s">
        <v>20</v>
      </c>
      <c r="E204" s="6">
        <v>129</v>
      </c>
      <c r="F204" s="5">
        <f>F203+(IF(Tabela1[[#This Row],[Tipo]]="Entrada",Tabela1[[#This Row],[Movimentação]],-Tabela1[[#This Row],[Movimentação]]))</f>
        <v>8951.9830000000038</v>
      </c>
      <c r="K204" s="22"/>
    </row>
    <row r="205" spans="2:11" x14ac:dyDescent="0.25">
      <c r="B205" s="15">
        <v>41960</v>
      </c>
      <c r="C205" s="5" t="s">
        <v>2</v>
      </c>
      <c r="D205" s="4" t="s">
        <v>21</v>
      </c>
      <c r="E205" s="6">
        <v>303</v>
      </c>
      <c r="F205" s="5">
        <f>F204+(IF(Tabela1[[#This Row],[Tipo]]="Entrada",Tabela1[[#This Row],[Movimentação]],-Tabela1[[#This Row],[Movimentação]]))</f>
        <v>8648.9830000000038</v>
      </c>
      <c r="K205" s="22"/>
    </row>
    <row r="206" spans="2:11" x14ac:dyDescent="0.25">
      <c r="B206" s="15">
        <v>41960</v>
      </c>
      <c r="C206" s="5" t="s">
        <v>2</v>
      </c>
      <c r="D206" s="4" t="s">
        <v>36</v>
      </c>
      <c r="E206" s="6">
        <v>530.4</v>
      </c>
      <c r="F206" s="5">
        <f>F205+(IF(Tabela1[[#This Row],[Tipo]]="Entrada",Tabela1[[#This Row],[Movimentação]],-Tabela1[[#This Row],[Movimentação]]))</f>
        <v>8118.5830000000042</v>
      </c>
      <c r="K206" s="22"/>
    </row>
    <row r="207" spans="2:11" x14ac:dyDescent="0.25">
      <c r="B207" s="15">
        <v>41944</v>
      </c>
      <c r="C207" s="5" t="s">
        <v>2</v>
      </c>
      <c r="D207" s="4" t="s">
        <v>26</v>
      </c>
      <c r="E207" s="6">
        <v>594</v>
      </c>
      <c r="F207" s="5">
        <f>F206+(IF(Tabela1[[#This Row],[Tipo]]="Entrada",Tabela1[[#This Row],[Movimentação]],-Tabela1[[#This Row],[Movimentação]]))</f>
        <v>7524.5830000000042</v>
      </c>
      <c r="K207" s="22"/>
    </row>
    <row r="208" spans="2:11" x14ac:dyDescent="0.25">
      <c r="B208" s="15">
        <v>41944</v>
      </c>
      <c r="C208" s="5" t="s">
        <v>2</v>
      </c>
      <c r="D208" s="4" t="s">
        <v>12</v>
      </c>
      <c r="E208" s="6">
        <v>238.36</v>
      </c>
      <c r="F208" s="5">
        <f>F207+(IF(Tabela1[[#This Row],[Tipo]]="Entrada",Tabela1[[#This Row],[Movimentação]],-Tabela1[[#This Row],[Movimentação]]))</f>
        <v>7286.2230000000045</v>
      </c>
      <c r="K208" s="22"/>
    </row>
    <row r="209" spans="2:11" x14ac:dyDescent="0.25">
      <c r="B209" s="15">
        <v>41950</v>
      </c>
      <c r="C209" s="5" t="s">
        <v>2</v>
      </c>
      <c r="D209" s="4" t="s">
        <v>11</v>
      </c>
      <c r="E209" s="6">
        <v>1650</v>
      </c>
      <c r="F209" s="5">
        <f>F208+(IF(Tabela1[[#This Row],[Tipo]]="Entrada",Tabela1[[#This Row],[Movimentação]],-Tabela1[[#This Row],[Movimentação]]))</f>
        <v>5636.2230000000045</v>
      </c>
      <c r="K209" s="22"/>
    </row>
    <row r="210" spans="2:11" x14ac:dyDescent="0.25">
      <c r="B210" s="15">
        <v>41944</v>
      </c>
      <c r="C210" s="5" t="s">
        <v>2</v>
      </c>
      <c r="D210" s="4" t="s">
        <v>30</v>
      </c>
      <c r="E210" s="6">
        <v>327.42</v>
      </c>
      <c r="F210" s="5">
        <f>F209+(IF(Tabela1[[#This Row],[Tipo]]="Entrada",Tabela1[[#This Row],[Movimentação]],-Tabela1[[#This Row],[Movimentação]]))</f>
        <v>5308.8030000000044</v>
      </c>
      <c r="K210" s="22"/>
    </row>
    <row r="211" spans="2:11" x14ac:dyDescent="0.25">
      <c r="B211" s="15">
        <v>41958</v>
      </c>
      <c r="C211" s="5" t="s">
        <v>2</v>
      </c>
      <c r="D211" s="4" t="s">
        <v>28</v>
      </c>
      <c r="E211" s="6">
        <v>345</v>
      </c>
      <c r="F211" s="5">
        <f>F210+(IF(Tabela1[[#This Row],[Tipo]]="Entrada",Tabela1[[#This Row],[Movimentação]],-Tabela1[[#This Row],[Movimentação]]))</f>
        <v>4963.8030000000044</v>
      </c>
      <c r="K211" s="22"/>
    </row>
    <row r="212" spans="2:11" x14ac:dyDescent="0.25">
      <c r="B212" s="15">
        <v>41958</v>
      </c>
      <c r="C212" s="5" t="s">
        <v>2</v>
      </c>
      <c r="D212" s="4" t="s">
        <v>31</v>
      </c>
      <c r="E212" s="6">
        <v>124.8</v>
      </c>
      <c r="F212" s="5">
        <f>F211+(IF(Tabela1[[#This Row],[Tipo]]="Entrada",Tabela1[[#This Row],[Movimentação]],-Tabela1[[#This Row],[Movimentação]]))</f>
        <v>4839.0030000000042</v>
      </c>
      <c r="K212" s="22"/>
    </row>
    <row r="213" spans="2:11" x14ac:dyDescent="0.25">
      <c r="B213" s="15">
        <v>41948</v>
      </c>
      <c r="C213" s="5" t="s">
        <v>2</v>
      </c>
      <c r="D213" s="4" t="s">
        <v>32</v>
      </c>
      <c r="E213" s="6">
        <v>53</v>
      </c>
      <c r="F213" s="5">
        <f>F212+(IF(Tabela1[[#This Row],[Tipo]]="Entrada",Tabela1[[#This Row],[Movimentação]],-Tabela1[[#This Row],[Movimentação]]))</f>
        <v>4786.0030000000042</v>
      </c>
      <c r="K213" s="22"/>
    </row>
    <row r="214" spans="2:11" x14ac:dyDescent="0.25">
      <c r="B214" s="15">
        <v>41944</v>
      </c>
      <c r="C214" s="5" t="s">
        <v>2</v>
      </c>
      <c r="D214" s="4" t="s">
        <v>35</v>
      </c>
      <c r="E214" s="6">
        <v>30.495000000000001</v>
      </c>
      <c r="F214" s="5">
        <f>F213+(IF(Tabela1[[#This Row],[Tipo]]="Entrada",Tabela1[[#This Row],[Movimentação]],-Tabela1[[#This Row],[Movimentação]]))</f>
        <v>4755.5080000000044</v>
      </c>
      <c r="K214" s="22"/>
    </row>
    <row r="215" spans="2:11" x14ac:dyDescent="0.25">
      <c r="B215" s="15">
        <v>41953</v>
      </c>
      <c r="C215" s="5" t="s">
        <v>2</v>
      </c>
      <c r="D215" s="4" t="s">
        <v>10</v>
      </c>
      <c r="E215" s="6">
        <v>248.4</v>
      </c>
      <c r="F215" s="5">
        <f>F214+(IF(Tabela1[[#This Row],[Tipo]]="Entrada",Tabela1[[#This Row],[Movimentação]],-Tabela1[[#This Row],[Movimentação]]))</f>
        <v>4507.1080000000047</v>
      </c>
      <c r="K215" s="22"/>
    </row>
    <row r="216" spans="2:11" x14ac:dyDescent="0.25">
      <c r="B216" s="15">
        <v>41974</v>
      </c>
      <c r="C216" s="5" t="s">
        <v>1</v>
      </c>
      <c r="D216" s="4" t="s">
        <v>4</v>
      </c>
      <c r="E216" s="5">
        <v>4151.04</v>
      </c>
      <c r="F216" s="5">
        <f>F215+(IF(Tabela1[[#This Row],[Tipo]]="Entrada",Tabela1[[#This Row],[Movimentação]],-Tabela1[[#This Row],[Movimentação]]))</f>
        <v>8658.1480000000047</v>
      </c>
      <c r="K216" s="22"/>
    </row>
    <row r="217" spans="2:11" x14ac:dyDescent="0.25">
      <c r="B217" s="15">
        <v>41974</v>
      </c>
      <c r="C217" s="5" t="s">
        <v>1</v>
      </c>
      <c r="D217" s="4" t="s">
        <v>22</v>
      </c>
      <c r="E217" s="5">
        <v>267.3</v>
      </c>
      <c r="F217" s="5">
        <f>F216+(IF(Tabela1[[#This Row],[Tipo]]="Entrada",Tabela1[[#This Row],[Movimentação]],-Tabela1[[#This Row],[Movimentação]]))</f>
        <v>8925.448000000004</v>
      </c>
      <c r="K217" s="22"/>
    </row>
    <row r="218" spans="2:11" x14ac:dyDescent="0.25">
      <c r="B218" s="15">
        <v>41983</v>
      </c>
      <c r="C218" s="5" t="s">
        <v>2</v>
      </c>
      <c r="D218" s="4" t="s">
        <v>9</v>
      </c>
      <c r="E218" s="6">
        <v>44</v>
      </c>
      <c r="F218" s="5">
        <f>F217+(IF(Tabela1[[#This Row],[Tipo]]="Entrada",Tabela1[[#This Row],[Movimentação]],-Tabela1[[#This Row],[Movimentação]]))</f>
        <v>8881.448000000004</v>
      </c>
      <c r="K218" s="22"/>
    </row>
    <row r="219" spans="2:11" x14ac:dyDescent="0.25">
      <c r="B219" s="15">
        <v>41974</v>
      </c>
      <c r="C219" s="5" t="s">
        <v>2</v>
      </c>
      <c r="D219" s="4" t="s">
        <v>35</v>
      </c>
      <c r="E219" s="6">
        <v>32.1</v>
      </c>
      <c r="F219" s="5">
        <f>F218+(IF(Tabela1[[#This Row],[Tipo]]="Entrada",Tabela1[[#This Row],[Movimentação]],-Tabela1[[#This Row],[Movimentação]]))</f>
        <v>8849.3480000000036</v>
      </c>
      <c r="K219" s="22"/>
    </row>
    <row r="220" spans="2:11" x14ac:dyDescent="0.25">
      <c r="B220" s="15">
        <v>41974</v>
      </c>
      <c r="C220" s="5" t="s">
        <v>2</v>
      </c>
      <c r="D220" s="4" t="s">
        <v>14</v>
      </c>
      <c r="E220" s="6">
        <v>141.44</v>
      </c>
      <c r="F220" s="5">
        <f>F219+(IF(Tabela1[[#This Row],[Tipo]]="Entrada",Tabela1[[#This Row],[Movimentação]],-Tabela1[[#This Row],[Movimentação]]))</f>
        <v>8707.9080000000031</v>
      </c>
      <c r="K220" s="22"/>
    </row>
    <row r="221" spans="2:11" x14ac:dyDescent="0.25">
      <c r="B221" s="15">
        <v>41990</v>
      </c>
      <c r="C221" s="5" t="s">
        <v>2</v>
      </c>
      <c r="D221" s="4" t="s">
        <v>20</v>
      </c>
      <c r="E221" s="6">
        <v>566.5</v>
      </c>
      <c r="F221" s="5">
        <f>F220+(IF(Tabela1[[#This Row],[Tipo]]="Entrada",Tabela1[[#This Row],[Movimentação]],-Tabela1[[#This Row],[Movimentação]]))</f>
        <v>8141.4080000000031</v>
      </c>
      <c r="K221" s="22"/>
    </row>
    <row r="222" spans="2:11" x14ac:dyDescent="0.25">
      <c r="B222" s="15">
        <v>41990</v>
      </c>
      <c r="C222" s="5" t="s">
        <v>2</v>
      </c>
      <c r="D222" s="4" t="s">
        <v>21</v>
      </c>
      <c r="E222" s="6">
        <v>190</v>
      </c>
      <c r="F222" s="5">
        <f>F221+(IF(Tabela1[[#This Row],[Tipo]]="Entrada",Tabela1[[#This Row],[Movimentação]],-Tabela1[[#This Row],[Movimentação]]))</f>
        <v>7951.4080000000031</v>
      </c>
      <c r="K222" s="22"/>
    </row>
    <row r="223" spans="2:11" x14ac:dyDescent="0.25">
      <c r="B223" s="15">
        <v>41990</v>
      </c>
      <c r="C223" s="5" t="s">
        <v>2</v>
      </c>
      <c r="D223" s="4" t="s">
        <v>36</v>
      </c>
      <c r="E223" s="6">
        <v>540.79999999999995</v>
      </c>
      <c r="F223" s="5">
        <f>F222+(IF(Tabela1[[#This Row],[Tipo]]="Entrada",Tabela1[[#This Row],[Movimentação]],-Tabela1[[#This Row],[Movimentação]]))</f>
        <v>7410.6080000000029</v>
      </c>
      <c r="K223" s="22"/>
    </row>
    <row r="224" spans="2:11" x14ac:dyDescent="0.25">
      <c r="B224" s="15">
        <v>41974</v>
      </c>
      <c r="C224" s="5" t="s">
        <v>2</v>
      </c>
      <c r="D224" s="4" t="s">
        <v>26</v>
      </c>
      <c r="E224" s="6">
        <v>566.5</v>
      </c>
      <c r="F224" s="5">
        <f>F223+(IF(Tabela1[[#This Row],[Tipo]]="Entrada",Tabela1[[#This Row],[Movimentação]],-Tabela1[[#This Row],[Movimentação]]))</f>
        <v>6844.1080000000029</v>
      </c>
      <c r="K224" s="22"/>
    </row>
    <row r="225" spans="2:11" x14ac:dyDescent="0.25">
      <c r="B225" s="15">
        <v>41974</v>
      </c>
      <c r="C225" s="5" t="s">
        <v>2</v>
      </c>
      <c r="D225" s="4" t="s">
        <v>12</v>
      </c>
      <c r="E225" s="6">
        <v>267.3</v>
      </c>
      <c r="F225" s="5">
        <f>F224+(IF(Tabela1[[#This Row],[Tipo]]="Entrada",Tabela1[[#This Row],[Movimentação]],-Tabela1[[#This Row],[Movimentação]]))</f>
        <v>6576.8080000000027</v>
      </c>
      <c r="K225" s="22"/>
    </row>
    <row r="226" spans="2:11" x14ac:dyDescent="0.25">
      <c r="B226" s="15">
        <v>41980</v>
      </c>
      <c r="C226" s="5" t="s">
        <v>2</v>
      </c>
      <c r="D226" s="4" t="s">
        <v>11</v>
      </c>
      <c r="E226" s="6">
        <v>1650</v>
      </c>
      <c r="F226" s="5">
        <f>F225+(IF(Tabela1[[#This Row],[Tipo]]="Entrada",Tabela1[[#This Row],[Movimentação]],-Tabela1[[#This Row],[Movimentação]]))</f>
        <v>4926.8080000000027</v>
      </c>
      <c r="K226" s="22"/>
    </row>
    <row r="227" spans="2:11" x14ac:dyDescent="0.25">
      <c r="B227" s="15">
        <v>41974</v>
      </c>
      <c r="C227" s="5" t="s">
        <v>2</v>
      </c>
      <c r="D227" s="4" t="s">
        <v>30</v>
      </c>
      <c r="E227" s="6">
        <v>343.4</v>
      </c>
      <c r="F227" s="5">
        <f>F226+(IF(Tabela1[[#This Row],[Tipo]]="Entrada",Tabela1[[#This Row],[Movimentação]],-Tabela1[[#This Row],[Movimentação]]))</f>
        <v>4583.4080000000031</v>
      </c>
      <c r="K227" s="22"/>
    </row>
    <row r="228" spans="2:11" x14ac:dyDescent="0.25">
      <c r="B228" s="15">
        <v>41988</v>
      </c>
      <c r="C228" s="5" t="s">
        <v>2</v>
      </c>
      <c r="D228" s="4" t="s">
        <v>28</v>
      </c>
      <c r="E228" s="6">
        <v>345</v>
      </c>
      <c r="F228" s="5">
        <f>F227+(IF(Tabela1[[#This Row],[Tipo]]="Entrada",Tabela1[[#This Row],[Movimentação]],-Tabela1[[#This Row],[Movimentação]]))</f>
        <v>4238.4080000000031</v>
      </c>
      <c r="K228" s="22"/>
    </row>
    <row r="229" spans="2:11" x14ac:dyDescent="0.25">
      <c r="B229" s="15">
        <v>41988</v>
      </c>
      <c r="C229" s="5" t="s">
        <v>2</v>
      </c>
      <c r="D229" s="4" t="s">
        <v>31</v>
      </c>
      <c r="E229" s="6">
        <v>114</v>
      </c>
      <c r="F229" s="5">
        <f>F228+(IF(Tabela1[[#This Row],[Tipo]]="Entrada",Tabela1[[#This Row],[Movimentação]],-Tabela1[[#This Row],[Movimentação]]))</f>
        <v>4124.4080000000031</v>
      </c>
      <c r="K229" s="22"/>
    </row>
    <row r="230" spans="2:11" x14ac:dyDescent="0.25">
      <c r="B230" s="15">
        <v>41978</v>
      </c>
      <c r="C230" s="5" t="s">
        <v>2</v>
      </c>
      <c r="D230" s="4" t="s">
        <v>32</v>
      </c>
      <c r="E230" s="6">
        <v>51.5</v>
      </c>
      <c r="F230" s="5">
        <f>F229+(IF(Tabela1[[#This Row],[Tipo]]="Entrada",Tabela1[[#This Row],[Movimentação]],-Tabela1[[#This Row],[Movimentação]]))</f>
        <v>4072.9080000000031</v>
      </c>
      <c r="K230" s="22"/>
    </row>
    <row r="231" spans="2:11" x14ac:dyDescent="0.25">
      <c r="B231" s="15">
        <v>41978</v>
      </c>
      <c r="C231" s="5" t="s">
        <v>2</v>
      </c>
      <c r="D231" s="4" t="s">
        <v>33</v>
      </c>
      <c r="E231" s="6">
        <v>68.87</v>
      </c>
      <c r="F231" s="5">
        <f>F230+(IF(Tabela1[[#This Row],[Tipo]]="Entrada",Tabela1[[#This Row],[Movimentação]],-Tabela1[[#This Row],[Movimentação]]))</f>
        <v>4004.0380000000032</v>
      </c>
      <c r="K231" s="22"/>
    </row>
    <row r="232" spans="2:11" x14ac:dyDescent="0.25">
      <c r="B232" s="15">
        <v>41978</v>
      </c>
      <c r="C232" s="5" t="s">
        <v>2</v>
      </c>
      <c r="D232" s="4" t="s">
        <v>34</v>
      </c>
      <c r="E232" s="6">
        <v>63.63</v>
      </c>
      <c r="F232" s="5">
        <f>F231+(IF(Tabela1[[#This Row],[Tipo]]="Entrada",Tabela1[[#This Row],[Movimentação]],-Tabela1[[#This Row],[Movimentação]]))</f>
        <v>3940.4080000000031</v>
      </c>
      <c r="K232" s="22"/>
    </row>
    <row r="233" spans="2:11" x14ac:dyDescent="0.25">
      <c r="B233" s="15">
        <v>41983</v>
      </c>
      <c r="C233" s="5" t="s">
        <v>2</v>
      </c>
      <c r="D233" s="4" t="s">
        <v>9</v>
      </c>
      <c r="E233" s="6">
        <v>43.12</v>
      </c>
      <c r="F233" s="5">
        <f>F232+(IF(Tabela1[[#This Row],[Tipo]]="Entrada",Tabela1[[#This Row],[Movimentação]],-Tabela1[[#This Row],[Movimentação]]))</f>
        <v>3897.2880000000032</v>
      </c>
      <c r="K233" s="22"/>
    </row>
    <row r="234" spans="2:11" x14ac:dyDescent="0.25">
      <c r="B234" s="15">
        <v>41978</v>
      </c>
      <c r="C234" s="5" t="s">
        <v>2</v>
      </c>
      <c r="D234" s="4" t="s">
        <v>18</v>
      </c>
      <c r="E234" s="6">
        <v>48.5595</v>
      </c>
      <c r="F234" s="5">
        <f>F233+(IF(Tabela1[[#This Row],[Tipo]]="Entrada",Tabela1[[#This Row],[Movimentação]],-Tabela1[[#This Row],[Movimentação]]))</f>
        <v>3848.7285000000034</v>
      </c>
      <c r="K234" s="22"/>
    </row>
    <row r="235" spans="2:11" x14ac:dyDescent="0.25">
      <c r="B235" s="15">
        <v>42005</v>
      </c>
      <c r="C235" s="5" t="s">
        <v>1</v>
      </c>
      <c r="D235" s="4" t="s">
        <v>4</v>
      </c>
      <c r="E235" s="5">
        <v>4460.3999999999996</v>
      </c>
      <c r="F235" s="5">
        <f>F234+(IF(Tabela1[[#This Row],[Tipo]]="Entrada",Tabela1[[#This Row],[Movimentação]],-Tabela1[[#This Row],[Movimentação]]))</f>
        <v>8309.1285000000025</v>
      </c>
      <c r="K235" s="22"/>
    </row>
    <row r="236" spans="2:11" x14ac:dyDescent="0.25">
      <c r="B236" s="15">
        <v>42005</v>
      </c>
      <c r="C236" s="5" t="s">
        <v>1</v>
      </c>
      <c r="D236" s="4" t="s">
        <v>22</v>
      </c>
      <c r="E236" s="5">
        <v>325.60000000000002</v>
      </c>
      <c r="F236" s="5">
        <f>F235+(IF(Tabela1[[#This Row],[Tipo]]="Entrada",Tabela1[[#This Row],[Movimentação]],-Tabela1[[#This Row],[Movimentação]]))</f>
        <v>8634.7285000000029</v>
      </c>
      <c r="K236" s="22"/>
    </row>
    <row r="237" spans="2:11" x14ac:dyDescent="0.25">
      <c r="B237" s="15">
        <v>42005</v>
      </c>
      <c r="C237" s="5" t="s">
        <v>2</v>
      </c>
      <c r="D237" s="4" t="s">
        <v>14</v>
      </c>
      <c r="E237" s="6">
        <v>130.68</v>
      </c>
      <c r="F237" s="5">
        <f>F236+(IF(Tabela1[[#This Row],[Tipo]]="Entrada",Tabela1[[#This Row],[Movimentação]],-Tabela1[[#This Row],[Movimentação]]))</f>
        <v>8504.0485000000026</v>
      </c>
      <c r="K237" s="22"/>
    </row>
    <row r="238" spans="2:11" x14ac:dyDescent="0.25">
      <c r="B238" s="15">
        <v>42021</v>
      </c>
      <c r="C238" s="5" t="s">
        <v>2</v>
      </c>
      <c r="D238" s="4" t="s">
        <v>20</v>
      </c>
      <c r="E238" s="6">
        <v>0</v>
      </c>
      <c r="F238" s="5">
        <f>F237+(IF(Tabela1[[#This Row],[Tipo]]="Entrada",Tabela1[[#This Row],[Movimentação]],-Tabela1[[#This Row],[Movimentação]]))</f>
        <v>8504.0485000000026</v>
      </c>
      <c r="K238" s="22"/>
    </row>
    <row r="239" spans="2:11" x14ac:dyDescent="0.25">
      <c r="B239" s="15">
        <v>42021</v>
      </c>
      <c r="C239" s="5" t="s">
        <v>2</v>
      </c>
      <c r="D239" s="4" t="s">
        <v>21</v>
      </c>
      <c r="E239" s="6">
        <v>192</v>
      </c>
      <c r="F239" s="5">
        <f>F238+(IF(Tabela1[[#This Row],[Tipo]]="Entrada",Tabela1[[#This Row],[Movimentação]],-Tabela1[[#This Row],[Movimentação]]))</f>
        <v>8312.0485000000026</v>
      </c>
      <c r="K239" s="22"/>
    </row>
    <row r="240" spans="2:11" x14ac:dyDescent="0.25">
      <c r="B240" s="15">
        <v>42021</v>
      </c>
      <c r="C240" s="5" t="s">
        <v>2</v>
      </c>
      <c r="D240" s="4" t="s">
        <v>36</v>
      </c>
      <c r="E240" s="6">
        <v>593.6</v>
      </c>
      <c r="F240" s="5">
        <f>F239+(IF(Tabela1[[#This Row],[Tipo]]="Entrada",Tabela1[[#This Row],[Movimentação]],-Tabela1[[#This Row],[Movimentação]]))</f>
        <v>7718.4485000000022</v>
      </c>
      <c r="K240" s="22"/>
    </row>
    <row r="241" spans="2:11" x14ac:dyDescent="0.25">
      <c r="B241" s="15">
        <v>42005</v>
      </c>
      <c r="C241" s="5" t="s">
        <v>2</v>
      </c>
      <c r="D241" s="4" t="s">
        <v>26</v>
      </c>
      <c r="E241" s="6">
        <v>550</v>
      </c>
      <c r="F241" s="5">
        <f>F240+(IF(Tabela1[[#This Row],[Tipo]]="Entrada",Tabela1[[#This Row],[Movimentação]],-Tabela1[[#This Row],[Movimentação]]))</f>
        <v>7168.4485000000022</v>
      </c>
      <c r="K241" s="22"/>
    </row>
    <row r="242" spans="2:11" x14ac:dyDescent="0.25">
      <c r="B242" s="15">
        <v>42005</v>
      </c>
      <c r="C242" s="5" t="s">
        <v>2</v>
      </c>
      <c r="D242" s="4" t="s">
        <v>12</v>
      </c>
      <c r="E242" s="6">
        <v>325.60000000000002</v>
      </c>
      <c r="F242" s="5">
        <f>F241+(IF(Tabela1[[#This Row],[Tipo]]="Entrada",Tabela1[[#This Row],[Movimentação]],-Tabela1[[#This Row],[Movimentação]]))</f>
        <v>6842.8485000000019</v>
      </c>
      <c r="K242" s="22"/>
    </row>
    <row r="243" spans="2:11" x14ac:dyDescent="0.25">
      <c r="B243" s="15">
        <v>42011</v>
      </c>
      <c r="C243" s="5" t="s">
        <v>2</v>
      </c>
      <c r="D243" s="4" t="s">
        <v>11</v>
      </c>
      <c r="E243" s="6">
        <v>1650</v>
      </c>
      <c r="F243" s="5">
        <f>F242+(IF(Tabela1[[#This Row],[Tipo]]="Entrada",Tabela1[[#This Row],[Movimentação]],-Tabela1[[#This Row],[Movimentação]]))</f>
        <v>5192.8485000000019</v>
      </c>
      <c r="K243" s="22"/>
    </row>
    <row r="244" spans="2:11" x14ac:dyDescent="0.25">
      <c r="B244" s="15">
        <v>42005</v>
      </c>
      <c r="C244" s="5" t="s">
        <v>2</v>
      </c>
      <c r="D244" s="4" t="s">
        <v>30</v>
      </c>
      <c r="E244" s="6">
        <v>309.12</v>
      </c>
      <c r="F244" s="5">
        <f>F243+(IF(Tabela1[[#This Row],[Tipo]]="Entrada",Tabela1[[#This Row],[Movimentação]],-Tabela1[[#This Row],[Movimentação]]))</f>
        <v>4883.728500000002</v>
      </c>
      <c r="K244" s="22"/>
    </row>
    <row r="245" spans="2:11" x14ac:dyDescent="0.25">
      <c r="B245" s="15">
        <v>42019</v>
      </c>
      <c r="C245" s="5" t="s">
        <v>2</v>
      </c>
      <c r="D245" s="4" t="s">
        <v>28</v>
      </c>
      <c r="E245" s="6">
        <v>345</v>
      </c>
      <c r="F245" s="5">
        <f>F244+(IF(Tabela1[[#This Row],[Tipo]]="Entrada",Tabela1[[#This Row],[Movimentação]],-Tabela1[[#This Row],[Movimentação]]))</f>
        <v>4538.728500000002</v>
      </c>
      <c r="K245" s="22"/>
    </row>
    <row r="246" spans="2:11" x14ac:dyDescent="0.25">
      <c r="B246" s="15">
        <v>42019</v>
      </c>
      <c r="C246" s="5" t="s">
        <v>2</v>
      </c>
      <c r="D246" s="4" t="s">
        <v>31</v>
      </c>
      <c r="E246" s="6">
        <v>115.2</v>
      </c>
      <c r="F246" s="5">
        <f>F245+(IF(Tabela1[[#This Row],[Tipo]]="Entrada",Tabela1[[#This Row],[Movimentação]],-Tabela1[[#This Row],[Movimentação]]))</f>
        <v>4423.5285000000022</v>
      </c>
      <c r="K246" s="22"/>
    </row>
    <row r="247" spans="2:11" x14ac:dyDescent="0.25">
      <c r="B247" s="15">
        <v>42009</v>
      </c>
      <c r="C247" s="5" t="s">
        <v>2</v>
      </c>
      <c r="D247" s="4" t="s">
        <v>32</v>
      </c>
      <c r="E247" s="6">
        <v>54.5</v>
      </c>
      <c r="F247" s="5">
        <f>F246+(IF(Tabela1[[#This Row],[Tipo]]="Entrada",Tabela1[[#This Row],[Movimentação]],-Tabela1[[#This Row],[Movimentação]]))</f>
        <v>4369.0285000000022</v>
      </c>
      <c r="K247" s="22"/>
    </row>
    <row r="248" spans="2:11" x14ac:dyDescent="0.25">
      <c r="B248" s="15">
        <v>42009</v>
      </c>
      <c r="C248" s="5" t="s">
        <v>2</v>
      </c>
      <c r="D248" s="4" t="s">
        <v>33</v>
      </c>
      <c r="E248" s="6">
        <v>74.900000000000006</v>
      </c>
      <c r="F248" s="5">
        <f>F247+(IF(Tabela1[[#This Row],[Tipo]]="Entrada",Tabela1[[#This Row],[Movimentação]],-Tabela1[[#This Row],[Movimentação]]))</f>
        <v>4294.1285000000025</v>
      </c>
      <c r="K248" s="22"/>
    </row>
    <row r="249" spans="2:11" x14ac:dyDescent="0.25">
      <c r="B249" s="15">
        <v>42009</v>
      </c>
      <c r="C249" s="5" t="s">
        <v>2</v>
      </c>
      <c r="D249" s="4" t="s">
        <v>34</v>
      </c>
      <c r="E249" s="6">
        <v>60.6</v>
      </c>
      <c r="F249" s="5">
        <f>F248+(IF(Tabela1[[#This Row],[Tipo]]="Entrada",Tabela1[[#This Row],[Movimentação]],-Tabela1[[#This Row],[Movimentação]]))</f>
        <v>4233.5285000000022</v>
      </c>
      <c r="K249" s="22"/>
    </row>
    <row r="250" spans="2:11" x14ac:dyDescent="0.25">
      <c r="B250" s="15">
        <v>42009</v>
      </c>
      <c r="C250" s="5" t="s">
        <v>2</v>
      </c>
      <c r="D250" s="4" t="s">
        <v>18</v>
      </c>
      <c r="E250" s="6">
        <v>47</v>
      </c>
      <c r="F250" s="5">
        <f>F249+(IF(Tabela1[[#This Row],[Tipo]]="Entrada",Tabela1[[#This Row],[Movimentação]],-Tabela1[[#This Row],[Movimentação]]))</f>
        <v>4186.5285000000022</v>
      </c>
      <c r="K250" s="22"/>
    </row>
    <row r="251" spans="2:11" x14ac:dyDescent="0.25">
      <c r="B251" s="15">
        <v>42014</v>
      </c>
      <c r="C251" s="5" t="s">
        <v>2</v>
      </c>
      <c r="D251" s="4" t="s">
        <v>10</v>
      </c>
      <c r="E251" s="6">
        <v>176.4</v>
      </c>
      <c r="F251" s="5">
        <f>F250+(IF(Tabela1[[#This Row],[Tipo]]="Entrada",Tabela1[[#This Row],[Movimentação]],-Tabela1[[#This Row],[Movimentação]]))</f>
        <v>4010.1285000000021</v>
      </c>
      <c r="K251" s="22"/>
    </row>
    <row r="252" spans="2:11" x14ac:dyDescent="0.25">
      <c r="B252" s="15">
        <v>42014</v>
      </c>
      <c r="C252" s="5" t="s">
        <v>2</v>
      </c>
      <c r="D252" s="4" t="s">
        <v>10</v>
      </c>
      <c r="E252" s="6">
        <v>178.16399999999999</v>
      </c>
      <c r="F252" s="5">
        <f>F251+(IF(Tabela1[[#This Row],[Tipo]]="Entrada",Tabela1[[#This Row],[Movimentação]],-Tabela1[[#This Row],[Movimentação]]))</f>
        <v>3831.9645000000019</v>
      </c>
      <c r="K252" s="22"/>
    </row>
    <row r="253" spans="2:11" x14ac:dyDescent="0.25">
      <c r="B253" s="15">
        <v>42009</v>
      </c>
      <c r="C253" s="5" t="s">
        <v>2</v>
      </c>
      <c r="D253" s="4" t="s">
        <v>34</v>
      </c>
      <c r="E253" s="6">
        <v>73.007999999999996</v>
      </c>
      <c r="F253" s="5">
        <f>F252+(IF(Tabela1[[#This Row],[Tipo]]="Entrada",Tabela1[[#This Row],[Movimentação]],-Tabela1[[#This Row],[Movimentação]]))</f>
        <v>3758.9565000000021</v>
      </c>
      <c r="K253" s="22"/>
    </row>
    <row r="254" spans="2:11" x14ac:dyDescent="0.25">
      <c r="B254" s="15">
        <v>42036</v>
      </c>
      <c r="C254" s="5" t="s">
        <v>1</v>
      </c>
      <c r="D254" s="4" t="s">
        <v>4</v>
      </c>
      <c r="E254" s="5">
        <v>4456.55</v>
      </c>
      <c r="F254" s="5">
        <f>F253+(IF(Tabela1[[#This Row],[Tipo]]="Entrada",Tabela1[[#This Row],[Movimentação]],-Tabela1[[#This Row],[Movimentação]]))</f>
        <v>8215.5065000000031</v>
      </c>
      <c r="K254" s="22"/>
    </row>
    <row r="255" spans="2:11" x14ac:dyDescent="0.25">
      <c r="B255" s="15">
        <v>42036</v>
      </c>
      <c r="C255" s="5" t="s">
        <v>1</v>
      </c>
      <c r="D255" s="4" t="s">
        <v>22</v>
      </c>
      <c r="E255" s="5">
        <v>260.58</v>
      </c>
      <c r="F255" s="5">
        <f>F254+(IF(Tabela1[[#This Row],[Tipo]]="Entrada",Tabela1[[#This Row],[Movimentação]],-Tabela1[[#This Row],[Movimentação]]))</f>
        <v>8476.0865000000031</v>
      </c>
      <c r="K255" s="22"/>
    </row>
    <row r="256" spans="2:11" x14ac:dyDescent="0.25">
      <c r="B256" s="15">
        <v>42052</v>
      </c>
      <c r="C256" s="5" t="s">
        <v>2</v>
      </c>
      <c r="D256" s="4" t="s">
        <v>21</v>
      </c>
      <c r="E256" s="6">
        <v>331.5</v>
      </c>
      <c r="F256" s="5">
        <f>F255+(IF(Tabela1[[#This Row],[Tipo]]="Entrada",Tabela1[[#This Row],[Movimentação]],-Tabela1[[#This Row],[Movimentação]]))</f>
        <v>8144.5865000000031</v>
      </c>
      <c r="K256" s="22"/>
    </row>
    <row r="257" spans="2:11" x14ac:dyDescent="0.25">
      <c r="B257" s="15">
        <v>42052</v>
      </c>
      <c r="C257" s="5" t="s">
        <v>2</v>
      </c>
      <c r="D257" s="4" t="s">
        <v>36</v>
      </c>
      <c r="E257" s="6">
        <v>614.25</v>
      </c>
      <c r="F257" s="5">
        <f>F256+(IF(Tabela1[[#This Row],[Tipo]]="Entrada",Tabela1[[#This Row],[Movimentação]],-Tabela1[[#This Row],[Movimentação]]))</f>
        <v>7530.3365000000031</v>
      </c>
      <c r="K257" s="22"/>
    </row>
    <row r="258" spans="2:11" x14ac:dyDescent="0.25">
      <c r="B258" s="15">
        <v>42036</v>
      </c>
      <c r="C258" s="5" t="s">
        <v>2</v>
      </c>
      <c r="D258" s="4" t="s">
        <v>26</v>
      </c>
      <c r="E258" s="6">
        <v>544.5</v>
      </c>
      <c r="F258" s="5">
        <f>F257+(IF(Tabela1[[#This Row],[Tipo]]="Entrada",Tabela1[[#This Row],[Movimentação]],-Tabela1[[#This Row],[Movimentação]]))</f>
        <v>6985.8365000000031</v>
      </c>
      <c r="K258" s="22"/>
    </row>
    <row r="259" spans="2:11" x14ac:dyDescent="0.25">
      <c r="B259" s="15">
        <v>42036</v>
      </c>
      <c r="C259" s="5" t="s">
        <v>2</v>
      </c>
      <c r="D259" s="4" t="s">
        <v>12</v>
      </c>
      <c r="E259" s="6">
        <v>260.58</v>
      </c>
      <c r="F259" s="5">
        <f>F258+(IF(Tabela1[[#This Row],[Tipo]]="Entrada",Tabela1[[#This Row],[Movimentação]],-Tabela1[[#This Row],[Movimentação]]))</f>
        <v>6725.2565000000031</v>
      </c>
      <c r="K259" s="22"/>
    </row>
    <row r="260" spans="2:11" x14ac:dyDescent="0.25">
      <c r="B260" s="15">
        <v>42042</v>
      </c>
      <c r="C260" s="5" t="s">
        <v>2</v>
      </c>
      <c r="D260" s="4" t="s">
        <v>11</v>
      </c>
      <c r="E260" s="6">
        <v>1650</v>
      </c>
      <c r="F260" s="5">
        <f>F259+(IF(Tabela1[[#This Row],[Tipo]]="Entrada",Tabela1[[#This Row],[Movimentação]],-Tabela1[[#This Row],[Movimentação]]))</f>
        <v>5075.2565000000031</v>
      </c>
      <c r="K260" s="22"/>
    </row>
    <row r="261" spans="2:11" x14ac:dyDescent="0.25">
      <c r="B261" s="15">
        <v>42036</v>
      </c>
      <c r="C261" s="5" t="s">
        <v>2</v>
      </c>
      <c r="D261" s="4" t="s">
        <v>30</v>
      </c>
      <c r="E261" s="6">
        <v>255.42</v>
      </c>
      <c r="F261" s="5">
        <f>F260+(IF(Tabela1[[#This Row],[Tipo]]="Entrada",Tabela1[[#This Row],[Movimentação]],-Tabela1[[#This Row],[Movimentação]]))</f>
        <v>4819.8365000000031</v>
      </c>
      <c r="K261" s="22"/>
    </row>
    <row r="262" spans="2:11" x14ac:dyDescent="0.25">
      <c r="B262" s="15">
        <v>42050</v>
      </c>
      <c r="C262" s="5" t="s">
        <v>2</v>
      </c>
      <c r="D262" s="4" t="s">
        <v>28</v>
      </c>
      <c r="E262" s="6">
        <v>345</v>
      </c>
      <c r="F262" s="5">
        <f>F261+(IF(Tabela1[[#This Row],[Tipo]]="Entrada",Tabela1[[#This Row],[Movimentação]],-Tabela1[[#This Row],[Movimentação]]))</f>
        <v>4474.8365000000031</v>
      </c>
      <c r="K262" s="22"/>
    </row>
    <row r="263" spans="2:11" x14ac:dyDescent="0.25">
      <c r="B263" s="15">
        <v>42050</v>
      </c>
      <c r="C263" s="5" t="s">
        <v>2</v>
      </c>
      <c r="D263" s="4" t="s">
        <v>31</v>
      </c>
      <c r="E263" s="6">
        <v>115.2</v>
      </c>
      <c r="F263" s="5">
        <f>F262+(IF(Tabela1[[#This Row],[Tipo]]="Entrada",Tabela1[[#This Row],[Movimentação]],-Tabela1[[#This Row],[Movimentação]]))</f>
        <v>4359.6365000000033</v>
      </c>
      <c r="K263" s="22"/>
    </row>
    <row r="264" spans="2:11" x14ac:dyDescent="0.25">
      <c r="B264" s="15">
        <v>42040</v>
      </c>
      <c r="C264" s="5" t="s">
        <v>2</v>
      </c>
      <c r="D264" s="4" t="s">
        <v>32</v>
      </c>
      <c r="E264" s="6">
        <v>49.5</v>
      </c>
      <c r="F264" s="5">
        <f>F263+(IF(Tabela1[[#This Row],[Tipo]]="Entrada",Tabela1[[#This Row],[Movimentação]],-Tabela1[[#This Row],[Movimentação]]))</f>
        <v>4310.1365000000033</v>
      </c>
      <c r="K264" s="22"/>
    </row>
    <row r="265" spans="2:11" x14ac:dyDescent="0.25">
      <c r="B265" s="15">
        <v>42040</v>
      </c>
      <c r="C265" s="5" t="s">
        <v>2</v>
      </c>
      <c r="D265" s="4" t="s">
        <v>33</v>
      </c>
      <c r="E265" s="6">
        <v>73.5</v>
      </c>
      <c r="F265" s="5">
        <f>F264+(IF(Tabela1[[#This Row],[Tipo]]="Entrada",Tabela1[[#This Row],[Movimentação]],-Tabela1[[#This Row],[Movimentação]]))</f>
        <v>4236.6365000000033</v>
      </c>
      <c r="K265" s="22"/>
    </row>
    <row r="266" spans="2:11" x14ac:dyDescent="0.25">
      <c r="B266" s="15">
        <v>42040</v>
      </c>
      <c r="C266" s="5" t="s">
        <v>2</v>
      </c>
      <c r="D266" s="4" t="s">
        <v>34</v>
      </c>
      <c r="E266" s="6">
        <v>67.41</v>
      </c>
      <c r="F266" s="5">
        <f>F265+(IF(Tabela1[[#This Row],[Tipo]]="Entrada",Tabela1[[#This Row],[Movimentação]],-Tabela1[[#This Row],[Movimentação]]))</f>
        <v>4169.2265000000034</v>
      </c>
      <c r="K266" s="22"/>
    </row>
    <row r="267" spans="2:11" x14ac:dyDescent="0.25">
      <c r="B267" s="15">
        <v>42040</v>
      </c>
      <c r="C267" s="5" t="s">
        <v>2</v>
      </c>
      <c r="D267" s="4" t="s">
        <v>18</v>
      </c>
      <c r="E267" s="6">
        <v>47</v>
      </c>
      <c r="F267" s="5">
        <f>F266+(IF(Tabela1[[#This Row],[Tipo]]="Entrada",Tabela1[[#This Row],[Movimentação]],-Tabela1[[#This Row],[Movimentação]]))</f>
        <v>4122.2265000000034</v>
      </c>
      <c r="K267" s="22"/>
    </row>
    <row r="268" spans="2:11" x14ac:dyDescent="0.25">
      <c r="B268" s="15">
        <v>42045</v>
      </c>
      <c r="C268" s="5" t="s">
        <v>2</v>
      </c>
      <c r="D268" s="4" t="s">
        <v>10</v>
      </c>
      <c r="E268" s="6">
        <v>240</v>
      </c>
      <c r="F268" s="5">
        <f>F267+(IF(Tabela1[[#This Row],[Tipo]]="Entrada",Tabela1[[#This Row],[Movimentação]],-Tabela1[[#This Row],[Movimentação]]))</f>
        <v>3882.2265000000034</v>
      </c>
      <c r="K268" s="22"/>
    </row>
    <row r="269" spans="2:11" x14ac:dyDescent="0.25">
      <c r="B269" s="15">
        <v>42045</v>
      </c>
      <c r="C269" s="5" t="s">
        <v>2</v>
      </c>
      <c r="D269" s="4" t="s">
        <v>9</v>
      </c>
      <c r="E269" s="6">
        <v>38.380000000000003</v>
      </c>
      <c r="F269" s="5">
        <f>F268+(IF(Tabela1[[#This Row],[Tipo]]="Entrada",Tabela1[[#This Row],[Movimentação]],-Tabela1[[#This Row],[Movimentação]]))</f>
        <v>3843.8465000000033</v>
      </c>
      <c r="K269" s="22"/>
    </row>
    <row r="270" spans="2:11" x14ac:dyDescent="0.25">
      <c r="B270" s="15">
        <v>42036</v>
      </c>
      <c r="C270" s="5" t="s">
        <v>2</v>
      </c>
      <c r="D270" s="4" t="s">
        <v>35</v>
      </c>
      <c r="E270" s="6">
        <v>47.3</v>
      </c>
      <c r="F270" s="5">
        <f>F269+(IF(Tabela1[[#This Row],[Tipo]]="Entrada",Tabela1[[#This Row],[Movimentação]],-Tabela1[[#This Row],[Movimentação]]))</f>
        <v>3796.5465000000031</v>
      </c>
      <c r="K270" s="22"/>
    </row>
    <row r="271" spans="2:11" x14ac:dyDescent="0.25">
      <c r="B271" s="15">
        <v>42040</v>
      </c>
      <c r="C271" s="5" t="s">
        <v>2</v>
      </c>
      <c r="D271" s="4" t="s">
        <v>18</v>
      </c>
      <c r="E271" s="6">
        <v>47.277000000000001</v>
      </c>
      <c r="F271" s="5">
        <f>F270+(IF(Tabela1[[#This Row],[Tipo]]="Entrada",Tabela1[[#This Row],[Movimentação]],-Tabela1[[#This Row],[Movimentação]]))</f>
        <v>3749.2695000000031</v>
      </c>
      <c r="K271" s="22"/>
    </row>
    <row r="272" spans="2:11" x14ac:dyDescent="0.25">
      <c r="B272" s="15">
        <v>42040</v>
      </c>
      <c r="C272" s="5" t="s">
        <v>2</v>
      </c>
      <c r="D272" s="4" t="s">
        <v>33</v>
      </c>
      <c r="E272" s="6">
        <v>88.29</v>
      </c>
      <c r="F272" s="5">
        <f>F271+(IF(Tabela1[[#This Row],[Tipo]]="Entrada",Tabela1[[#This Row],[Movimentação]],-Tabela1[[#This Row],[Movimentação]]))</f>
        <v>3660.9795000000031</v>
      </c>
      <c r="K272" s="22"/>
    </row>
    <row r="273" spans="2:11" x14ac:dyDescent="0.25">
      <c r="B273" s="15">
        <v>42064</v>
      </c>
      <c r="C273" s="5" t="s">
        <v>1</v>
      </c>
      <c r="D273" s="4" t="s">
        <v>4</v>
      </c>
      <c r="E273" s="5">
        <v>4456.55</v>
      </c>
      <c r="F273" s="5">
        <f>F272+(IF(Tabela1[[#This Row],[Tipo]]="Entrada",Tabela1[[#This Row],[Movimentação]],-Tabela1[[#This Row],[Movimentação]]))</f>
        <v>8117.5295000000033</v>
      </c>
      <c r="K273" s="22"/>
    </row>
    <row r="274" spans="2:11" x14ac:dyDescent="0.25">
      <c r="B274" s="15">
        <v>42064</v>
      </c>
      <c r="C274" s="5" t="s">
        <v>1</v>
      </c>
      <c r="D274" s="4" t="s">
        <v>22</v>
      </c>
      <c r="E274" s="5">
        <v>256.76</v>
      </c>
      <c r="F274" s="5">
        <f>F273+(IF(Tabela1[[#This Row],[Tipo]]="Entrada",Tabela1[[#This Row],[Movimentação]],-Tabela1[[#This Row],[Movimentação]]))</f>
        <v>8374.2895000000026</v>
      </c>
      <c r="K274" s="22"/>
    </row>
    <row r="275" spans="2:11" x14ac:dyDescent="0.25">
      <c r="B275" s="15">
        <v>42080</v>
      </c>
      <c r="C275" s="5" t="s">
        <v>2</v>
      </c>
      <c r="D275" s="4" t="s">
        <v>36</v>
      </c>
      <c r="E275" s="6">
        <v>586.29999999999995</v>
      </c>
      <c r="F275" s="5">
        <f>F274+(IF(Tabela1[[#This Row],[Tipo]]="Entrada",Tabela1[[#This Row],[Movimentação]],-Tabela1[[#This Row],[Movimentação]]))</f>
        <v>7787.9895000000024</v>
      </c>
      <c r="K275" s="22"/>
    </row>
    <row r="276" spans="2:11" x14ac:dyDescent="0.25">
      <c r="B276" s="15">
        <v>42064</v>
      </c>
      <c r="C276" s="5" t="s">
        <v>2</v>
      </c>
      <c r="D276" s="4" t="s">
        <v>26</v>
      </c>
      <c r="E276" s="6">
        <v>572</v>
      </c>
      <c r="F276" s="5">
        <f>F275+(IF(Tabela1[[#This Row],[Tipo]]="Entrada",Tabela1[[#This Row],[Movimentação]],-Tabela1[[#This Row],[Movimentação]]))</f>
        <v>7215.9895000000024</v>
      </c>
      <c r="K276" s="22"/>
    </row>
    <row r="277" spans="2:11" x14ac:dyDescent="0.25">
      <c r="B277" s="15">
        <v>42064</v>
      </c>
      <c r="C277" s="5" t="s">
        <v>2</v>
      </c>
      <c r="D277" s="4" t="s">
        <v>12</v>
      </c>
      <c r="E277" s="6">
        <v>256.76</v>
      </c>
      <c r="F277" s="5">
        <f>F276+(IF(Tabela1[[#This Row],[Tipo]]="Entrada",Tabela1[[#This Row],[Movimentação]],-Tabela1[[#This Row],[Movimentação]]))</f>
        <v>6959.2295000000022</v>
      </c>
      <c r="K277" s="22"/>
    </row>
    <row r="278" spans="2:11" x14ac:dyDescent="0.25">
      <c r="B278" s="15">
        <v>42070</v>
      </c>
      <c r="C278" s="5" t="s">
        <v>2</v>
      </c>
      <c r="D278" s="4" t="s">
        <v>11</v>
      </c>
      <c r="E278" s="6">
        <v>1650</v>
      </c>
      <c r="F278" s="5">
        <f>F277+(IF(Tabela1[[#This Row],[Tipo]]="Entrada",Tabela1[[#This Row],[Movimentação]],-Tabela1[[#This Row],[Movimentação]]))</f>
        <v>5309.2295000000022</v>
      </c>
      <c r="K278" s="22"/>
    </row>
    <row r="279" spans="2:11" x14ac:dyDescent="0.25">
      <c r="B279" s="15">
        <v>42064</v>
      </c>
      <c r="C279" s="5" t="s">
        <v>2</v>
      </c>
      <c r="D279" s="4" t="s">
        <v>30</v>
      </c>
      <c r="E279" s="6">
        <v>213.75</v>
      </c>
      <c r="F279" s="5">
        <f>F278+(IF(Tabela1[[#This Row],[Tipo]]="Entrada",Tabela1[[#This Row],[Movimentação]],-Tabela1[[#This Row],[Movimentação]]))</f>
        <v>5095.4795000000022</v>
      </c>
      <c r="K279" s="22"/>
    </row>
    <row r="280" spans="2:11" x14ac:dyDescent="0.25">
      <c r="B280" s="15">
        <v>42078</v>
      </c>
      <c r="C280" s="5" t="s">
        <v>2</v>
      </c>
      <c r="D280" s="4" t="s">
        <v>28</v>
      </c>
      <c r="E280" s="6">
        <v>345</v>
      </c>
      <c r="F280" s="5">
        <f>F279+(IF(Tabela1[[#This Row],[Tipo]]="Entrada",Tabela1[[#This Row],[Movimentação]],-Tabela1[[#This Row],[Movimentação]]))</f>
        <v>4750.4795000000022</v>
      </c>
      <c r="K280" s="22"/>
    </row>
    <row r="281" spans="2:11" x14ac:dyDescent="0.25">
      <c r="B281" s="15">
        <v>42078</v>
      </c>
      <c r="C281" s="5" t="s">
        <v>2</v>
      </c>
      <c r="D281" s="4" t="s">
        <v>31</v>
      </c>
      <c r="E281" s="6">
        <v>124.8</v>
      </c>
      <c r="F281" s="5">
        <f>F280+(IF(Tabela1[[#This Row],[Tipo]]="Entrada",Tabela1[[#This Row],[Movimentação]],-Tabela1[[#This Row],[Movimentação]]))</f>
        <v>4625.679500000002</v>
      </c>
      <c r="K281" s="22"/>
    </row>
    <row r="282" spans="2:11" x14ac:dyDescent="0.25">
      <c r="B282" s="15">
        <v>42068</v>
      </c>
      <c r="C282" s="5" t="s">
        <v>2</v>
      </c>
      <c r="D282" s="4" t="s">
        <v>32</v>
      </c>
      <c r="E282" s="6">
        <v>55</v>
      </c>
      <c r="F282" s="5">
        <f>F281+(IF(Tabela1[[#This Row],[Tipo]]="Entrada",Tabela1[[#This Row],[Movimentação]],-Tabela1[[#This Row],[Movimentação]]))</f>
        <v>4570.679500000002</v>
      </c>
      <c r="K282" s="22"/>
    </row>
    <row r="283" spans="2:11" x14ac:dyDescent="0.25">
      <c r="B283" s="15">
        <v>42068</v>
      </c>
      <c r="C283" s="5" t="s">
        <v>2</v>
      </c>
      <c r="D283" s="4" t="s">
        <v>33</v>
      </c>
      <c r="E283" s="6">
        <v>71.540000000000006</v>
      </c>
      <c r="F283" s="5">
        <f>F282+(IF(Tabela1[[#This Row],[Tipo]]="Entrada",Tabela1[[#This Row],[Movimentação]],-Tabela1[[#This Row],[Movimentação]]))</f>
        <v>4499.139500000002</v>
      </c>
      <c r="K283" s="22"/>
    </row>
    <row r="284" spans="2:11" x14ac:dyDescent="0.25">
      <c r="B284" s="15">
        <v>42068</v>
      </c>
      <c r="C284" s="5" t="s">
        <v>2</v>
      </c>
      <c r="D284" s="4" t="s">
        <v>34</v>
      </c>
      <c r="E284" s="6">
        <v>63</v>
      </c>
      <c r="F284" s="5">
        <f>F283+(IF(Tabela1[[#This Row],[Tipo]]="Entrada",Tabela1[[#This Row],[Movimentação]],-Tabela1[[#This Row],[Movimentação]]))</f>
        <v>4436.139500000002</v>
      </c>
      <c r="K284" s="22"/>
    </row>
    <row r="285" spans="2:11" x14ac:dyDescent="0.25">
      <c r="B285" s="15">
        <v>42068</v>
      </c>
      <c r="C285" s="5" t="s">
        <v>2</v>
      </c>
      <c r="D285" s="4" t="s">
        <v>18</v>
      </c>
      <c r="E285" s="6">
        <v>47</v>
      </c>
      <c r="F285" s="5">
        <f>F284+(IF(Tabela1[[#This Row],[Tipo]]="Entrada",Tabela1[[#This Row],[Movimentação]],-Tabela1[[#This Row],[Movimentação]]))</f>
        <v>4389.139500000002</v>
      </c>
      <c r="K285" s="22"/>
    </row>
    <row r="286" spans="2:11" x14ac:dyDescent="0.25">
      <c r="B286" s="15">
        <v>42073</v>
      </c>
      <c r="C286" s="5" t="s">
        <v>2</v>
      </c>
      <c r="D286" s="4" t="s">
        <v>10</v>
      </c>
      <c r="E286" s="6">
        <v>378</v>
      </c>
      <c r="F286" s="5">
        <f>F285+(IF(Tabela1[[#This Row],[Tipo]]="Entrada",Tabela1[[#This Row],[Movimentação]],-Tabela1[[#This Row],[Movimentação]]))</f>
        <v>4011.139500000002</v>
      </c>
      <c r="K286" s="22"/>
    </row>
    <row r="287" spans="2:11" x14ac:dyDescent="0.25">
      <c r="B287" s="15">
        <v>42073</v>
      </c>
      <c r="C287" s="5" t="s">
        <v>2</v>
      </c>
      <c r="D287" s="4" t="s">
        <v>9</v>
      </c>
      <c r="E287" s="6">
        <v>34.56</v>
      </c>
      <c r="F287" s="5">
        <f>F286+(IF(Tabela1[[#This Row],[Tipo]]="Entrada",Tabela1[[#This Row],[Movimentação]],-Tabela1[[#This Row],[Movimentação]]))</f>
        <v>3976.5795000000021</v>
      </c>
      <c r="K287" s="22"/>
    </row>
    <row r="288" spans="2:11" x14ac:dyDescent="0.25">
      <c r="B288" s="15">
        <v>42064</v>
      </c>
      <c r="C288" s="5" t="s">
        <v>2</v>
      </c>
      <c r="D288" s="4" t="s">
        <v>35</v>
      </c>
      <c r="E288" s="6">
        <v>41.6</v>
      </c>
      <c r="F288" s="5">
        <f>F287+(IF(Tabela1[[#This Row],[Tipo]]="Entrada",Tabela1[[#This Row],[Movimentação]],-Tabela1[[#This Row],[Movimentação]]))</f>
        <v>3934.9795000000022</v>
      </c>
      <c r="K288" s="22"/>
    </row>
    <row r="289" spans="2:11" x14ac:dyDescent="0.25">
      <c r="B289" s="15">
        <v>42064</v>
      </c>
      <c r="C289" s="5" t="s">
        <v>2</v>
      </c>
      <c r="D289" s="4" t="s">
        <v>14</v>
      </c>
      <c r="E289" s="6">
        <v>108</v>
      </c>
      <c r="F289" s="5">
        <f>F288+(IF(Tabela1[[#This Row],[Tipo]]="Entrada",Tabela1[[#This Row],[Movimentação]],-Tabela1[[#This Row],[Movimentação]]))</f>
        <v>3826.9795000000022</v>
      </c>
      <c r="K289" s="22"/>
    </row>
    <row r="290" spans="2:11" x14ac:dyDescent="0.25">
      <c r="B290" s="15">
        <v>42080</v>
      </c>
      <c r="C290" s="5" t="s">
        <v>2</v>
      </c>
      <c r="D290" s="4" t="s">
        <v>20</v>
      </c>
      <c r="E290" s="6">
        <v>763</v>
      </c>
      <c r="F290" s="5">
        <f>F289+(IF(Tabela1[[#This Row],[Tipo]]="Entrada",Tabela1[[#This Row],[Movimentação]],-Tabela1[[#This Row],[Movimentação]]))</f>
        <v>3063.9795000000022</v>
      </c>
      <c r="K290" s="22"/>
    </row>
    <row r="291" spans="2:11" x14ac:dyDescent="0.25">
      <c r="B291" s="15">
        <v>42068</v>
      </c>
      <c r="C291" s="5" t="s">
        <v>2</v>
      </c>
      <c r="D291" s="4" t="s">
        <v>34</v>
      </c>
      <c r="E291" s="6">
        <v>63.63</v>
      </c>
      <c r="F291" s="5">
        <f>F290+(IF(Tabela1[[#This Row],[Tipo]]="Entrada",Tabela1[[#This Row],[Movimentação]],-Tabela1[[#This Row],[Movimentação]]))</f>
        <v>3000.3495000000021</v>
      </c>
      <c r="K291" s="22"/>
    </row>
    <row r="292" spans="2:11" x14ac:dyDescent="0.25">
      <c r="B292" s="15">
        <v>42068</v>
      </c>
      <c r="C292" s="5" t="s">
        <v>2</v>
      </c>
      <c r="D292" s="4" t="s">
        <v>32</v>
      </c>
      <c r="E292" s="6">
        <v>54.06</v>
      </c>
      <c r="F292" s="5">
        <f>F291+(IF(Tabela1[[#This Row],[Tipo]]="Entrada",Tabela1[[#This Row],[Movimentação]],-Tabela1[[#This Row],[Movimentação]]))</f>
        <v>2946.2895000000021</v>
      </c>
      <c r="K292" s="22"/>
    </row>
    <row r="293" spans="2:11" x14ac:dyDescent="0.25">
      <c r="B293" s="15">
        <v>42095</v>
      </c>
      <c r="C293" s="5" t="s">
        <v>1</v>
      </c>
      <c r="D293" s="4" t="s">
        <v>4</v>
      </c>
      <c r="E293" s="5">
        <v>4203.62</v>
      </c>
      <c r="F293" s="5">
        <f>F292+(IF(Tabela1[[#This Row],[Tipo]]="Entrada",Tabela1[[#This Row],[Movimentação]],-Tabela1[[#This Row],[Movimentação]]))</f>
        <v>7149.9095000000016</v>
      </c>
      <c r="K293" s="22"/>
    </row>
    <row r="294" spans="2:11" x14ac:dyDescent="0.25">
      <c r="B294" s="15">
        <v>42095</v>
      </c>
      <c r="C294" s="5" t="s">
        <v>1</v>
      </c>
      <c r="D294" s="4" t="s">
        <v>22</v>
      </c>
      <c r="E294" s="5">
        <v>256.76</v>
      </c>
      <c r="F294" s="5">
        <f>F293+(IF(Tabela1[[#This Row],[Tipo]]="Entrada",Tabela1[[#This Row],[Movimentação]],-Tabela1[[#This Row],[Movimentação]]))</f>
        <v>7406.6695000000018</v>
      </c>
      <c r="K294" s="22"/>
    </row>
    <row r="295" spans="2:11" x14ac:dyDescent="0.25">
      <c r="B295" s="15">
        <v>42095</v>
      </c>
      <c r="C295" s="5" t="s">
        <v>2</v>
      </c>
      <c r="D295" s="4" t="s">
        <v>26</v>
      </c>
      <c r="E295" s="6">
        <v>566.5</v>
      </c>
      <c r="F295" s="5">
        <f>F294+(IF(Tabela1[[#This Row],[Tipo]]="Entrada",Tabela1[[#This Row],[Movimentação]],-Tabela1[[#This Row],[Movimentação]]))</f>
        <v>6840.1695000000018</v>
      </c>
      <c r="K295" s="22"/>
    </row>
    <row r="296" spans="2:11" x14ac:dyDescent="0.25">
      <c r="B296" s="15">
        <v>42095</v>
      </c>
      <c r="C296" s="5" t="s">
        <v>2</v>
      </c>
      <c r="D296" s="4" t="s">
        <v>12</v>
      </c>
      <c r="E296" s="6">
        <v>239.4</v>
      </c>
      <c r="F296" s="5">
        <f>F295+(IF(Tabela1[[#This Row],[Tipo]]="Entrada",Tabela1[[#This Row],[Movimentação]],-Tabela1[[#This Row],[Movimentação]]))</f>
        <v>6600.7695000000022</v>
      </c>
      <c r="K296" s="22"/>
    </row>
    <row r="297" spans="2:11" x14ac:dyDescent="0.25">
      <c r="B297" s="15">
        <v>42101</v>
      </c>
      <c r="C297" s="5" t="s">
        <v>2</v>
      </c>
      <c r="D297" s="4" t="s">
        <v>11</v>
      </c>
      <c r="E297" s="6">
        <v>1650</v>
      </c>
      <c r="F297" s="5">
        <f>F296+(IF(Tabela1[[#This Row],[Tipo]]="Entrada",Tabela1[[#This Row],[Movimentação]],-Tabela1[[#This Row],[Movimentação]]))</f>
        <v>4950.7695000000022</v>
      </c>
      <c r="K297" s="22"/>
    </row>
    <row r="298" spans="2:11" x14ac:dyDescent="0.25">
      <c r="B298" s="15">
        <v>42095</v>
      </c>
      <c r="C298" s="5" t="s">
        <v>2</v>
      </c>
      <c r="D298" s="4" t="s">
        <v>30</v>
      </c>
      <c r="E298" s="6">
        <v>327.86</v>
      </c>
      <c r="F298" s="5">
        <f>F297+(IF(Tabela1[[#This Row],[Tipo]]="Entrada",Tabela1[[#This Row],[Movimentação]],-Tabela1[[#This Row],[Movimentação]]))</f>
        <v>4622.9095000000025</v>
      </c>
      <c r="K298" s="22"/>
    </row>
    <row r="299" spans="2:11" x14ac:dyDescent="0.25">
      <c r="B299" s="15">
        <v>42109</v>
      </c>
      <c r="C299" s="5" t="s">
        <v>2</v>
      </c>
      <c r="D299" s="4" t="s">
        <v>28</v>
      </c>
      <c r="E299" s="6">
        <v>345</v>
      </c>
      <c r="F299" s="5">
        <f>F298+(IF(Tabela1[[#This Row],[Tipo]]="Entrada",Tabela1[[#This Row],[Movimentação]],-Tabela1[[#This Row],[Movimentação]]))</f>
        <v>4277.9095000000025</v>
      </c>
      <c r="K299" s="22"/>
    </row>
    <row r="300" spans="2:11" x14ac:dyDescent="0.25">
      <c r="B300" s="15">
        <v>42109</v>
      </c>
      <c r="C300" s="5" t="s">
        <v>2</v>
      </c>
      <c r="D300" s="4" t="s">
        <v>31</v>
      </c>
      <c r="E300" s="6">
        <v>117.6</v>
      </c>
      <c r="F300" s="5">
        <f>F299+(IF(Tabela1[[#This Row],[Tipo]]="Entrada",Tabela1[[#This Row],[Movimentação]],-Tabela1[[#This Row],[Movimentação]]))</f>
        <v>4160.3095000000021</v>
      </c>
      <c r="K300" s="22"/>
    </row>
    <row r="301" spans="2:11" x14ac:dyDescent="0.25">
      <c r="B301" s="15">
        <v>42099</v>
      </c>
      <c r="C301" s="5" t="s">
        <v>2</v>
      </c>
      <c r="D301" s="4" t="s">
        <v>32</v>
      </c>
      <c r="E301" s="6">
        <v>54.5</v>
      </c>
      <c r="F301" s="5">
        <f>F300+(IF(Tabela1[[#This Row],[Tipo]]="Entrada",Tabela1[[#This Row],[Movimentação]],-Tabela1[[#This Row],[Movimentação]]))</f>
        <v>4105.8095000000021</v>
      </c>
      <c r="K301" s="22"/>
    </row>
    <row r="302" spans="2:11" x14ac:dyDescent="0.25">
      <c r="B302" s="15">
        <v>42099</v>
      </c>
      <c r="C302" s="5" t="s">
        <v>2</v>
      </c>
      <c r="D302" s="4" t="s">
        <v>33</v>
      </c>
      <c r="E302" s="6">
        <v>97.2</v>
      </c>
      <c r="F302" s="5">
        <f>F301+(IF(Tabela1[[#This Row],[Tipo]]="Entrada",Tabela1[[#This Row],[Movimentação]],-Tabela1[[#This Row],[Movimentação]]))</f>
        <v>4008.6095000000023</v>
      </c>
      <c r="K302" s="22"/>
    </row>
    <row r="303" spans="2:11" x14ac:dyDescent="0.25">
      <c r="B303" s="15">
        <v>42099</v>
      </c>
      <c r="C303" s="5" t="s">
        <v>2</v>
      </c>
      <c r="D303" s="4" t="s">
        <v>34</v>
      </c>
      <c r="E303" s="6">
        <v>67.41</v>
      </c>
      <c r="F303" s="5">
        <f>F302+(IF(Tabela1[[#This Row],[Tipo]]="Entrada",Tabela1[[#This Row],[Movimentação]],-Tabela1[[#This Row],[Movimentação]]))</f>
        <v>3941.1995000000024</v>
      </c>
      <c r="K303" s="22"/>
    </row>
    <row r="304" spans="2:11" x14ac:dyDescent="0.25">
      <c r="B304" s="15">
        <v>42099</v>
      </c>
      <c r="C304" s="5" t="s">
        <v>2</v>
      </c>
      <c r="D304" s="4" t="s">
        <v>18</v>
      </c>
      <c r="E304" s="6">
        <v>47</v>
      </c>
      <c r="F304" s="5">
        <f>F303+(IF(Tabela1[[#This Row],[Tipo]]="Entrada",Tabela1[[#This Row],[Movimentação]],-Tabela1[[#This Row],[Movimentação]]))</f>
        <v>3894.1995000000024</v>
      </c>
      <c r="K304" s="22"/>
    </row>
    <row r="305" spans="2:11" x14ac:dyDescent="0.25">
      <c r="B305" s="15">
        <v>42104</v>
      </c>
      <c r="C305" s="5" t="s">
        <v>2</v>
      </c>
      <c r="D305" s="4" t="s">
        <v>10</v>
      </c>
      <c r="E305" s="6">
        <v>343.4</v>
      </c>
      <c r="F305" s="5">
        <f>F304+(IF(Tabela1[[#This Row],[Tipo]]="Entrada",Tabela1[[#This Row],[Movimentação]],-Tabela1[[#This Row],[Movimentação]]))</f>
        <v>3550.7995000000024</v>
      </c>
      <c r="K305" s="22"/>
    </row>
    <row r="306" spans="2:11" x14ac:dyDescent="0.25">
      <c r="B306" s="15">
        <v>42104</v>
      </c>
      <c r="C306" s="5" t="s">
        <v>2</v>
      </c>
      <c r="D306" s="4" t="s">
        <v>9</v>
      </c>
      <c r="E306" s="6">
        <v>40.32</v>
      </c>
      <c r="F306" s="5">
        <f>F305+(IF(Tabela1[[#This Row],[Tipo]]="Entrada",Tabela1[[#This Row],[Movimentação]],-Tabela1[[#This Row],[Movimentação]]))</f>
        <v>3510.4795000000022</v>
      </c>
      <c r="K306" s="22"/>
    </row>
    <row r="307" spans="2:11" x14ac:dyDescent="0.25">
      <c r="B307" s="15">
        <v>42095</v>
      </c>
      <c r="C307" s="5" t="s">
        <v>2</v>
      </c>
      <c r="D307" s="4" t="s">
        <v>35</v>
      </c>
      <c r="E307" s="6">
        <v>59.4</v>
      </c>
      <c r="F307" s="5">
        <f>F306+(IF(Tabela1[[#This Row],[Tipo]]="Entrada",Tabela1[[#This Row],[Movimentação]],-Tabela1[[#This Row],[Movimentação]]))</f>
        <v>3451.0795000000021</v>
      </c>
      <c r="K307" s="22"/>
    </row>
    <row r="308" spans="2:11" x14ac:dyDescent="0.25">
      <c r="B308" s="15">
        <v>42095</v>
      </c>
      <c r="C308" s="5" t="s">
        <v>2</v>
      </c>
      <c r="D308" s="4" t="s">
        <v>14</v>
      </c>
      <c r="E308" s="6">
        <v>92.4</v>
      </c>
      <c r="F308" s="5">
        <f>F307+(IF(Tabela1[[#This Row],[Tipo]]="Entrada",Tabela1[[#This Row],[Movimentação]],-Tabela1[[#This Row],[Movimentação]]))</f>
        <v>3358.679500000002</v>
      </c>
      <c r="K308" s="22"/>
    </row>
    <row r="309" spans="2:11" x14ac:dyDescent="0.25">
      <c r="B309" s="15">
        <v>42111</v>
      </c>
      <c r="C309" s="5" t="s">
        <v>2</v>
      </c>
      <c r="D309" s="4" t="s">
        <v>20</v>
      </c>
      <c r="E309" s="6">
        <v>572</v>
      </c>
      <c r="F309" s="5">
        <f>F308+(IF(Tabela1[[#This Row],[Tipo]]="Entrada",Tabela1[[#This Row],[Movimentação]],-Tabela1[[#This Row],[Movimentação]]))</f>
        <v>2786.679500000002</v>
      </c>
      <c r="K309" s="22"/>
    </row>
    <row r="310" spans="2:11" x14ac:dyDescent="0.25">
      <c r="B310" s="15">
        <v>42111</v>
      </c>
      <c r="C310" s="5" t="s">
        <v>2</v>
      </c>
      <c r="D310" s="4" t="s">
        <v>21</v>
      </c>
      <c r="E310" s="6">
        <v>242.5</v>
      </c>
      <c r="F310" s="5">
        <f>F309+(IF(Tabela1[[#This Row],[Tipo]]="Entrada",Tabela1[[#This Row],[Movimentação]],-Tabela1[[#This Row],[Movimentação]]))</f>
        <v>2544.179500000002</v>
      </c>
      <c r="K310" s="22"/>
    </row>
    <row r="311" spans="2:11" x14ac:dyDescent="0.25">
      <c r="B311" s="15">
        <v>42099</v>
      </c>
      <c r="C311" s="5" t="s">
        <v>2</v>
      </c>
      <c r="D311" s="4" t="s">
        <v>33</v>
      </c>
      <c r="E311" s="6">
        <v>79.394000000000005</v>
      </c>
      <c r="F311" s="5">
        <f>F310+(IF(Tabela1[[#This Row],[Tipo]]="Entrada",Tabela1[[#This Row],[Movimentação]],-Tabela1[[#This Row],[Movimentação]]))</f>
        <v>2464.7855000000018</v>
      </c>
      <c r="K311" s="22"/>
    </row>
    <row r="312" spans="2:11" x14ac:dyDescent="0.25">
      <c r="B312" s="15">
        <v>42109</v>
      </c>
      <c r="C312" s="5" t="s">
        <v>2</v>
      </c>
      <c r="D312" s="4" t="s">
        <v>31</v>
      </c>
      <c r="E312" s="6">
        <v>122.304</v>
      </c>
      <c r="F312" s="5">
        <f>F311+(IF(Tabela1[[#This Row],[Tipo]]="Entrada",Tabela1[[#This Row],[Movimentação]],-Tabela1[[#This Row],[Movimentação]]))</f>
        <v>2342.4815000000017</v>
      </c>
      <c r="K312" s="22"/>
    </row>
    <row r="313" spans="2:11" x14ac:dyDescent="0.25">
      <c r="B313" s="15">
        <v>42125</v>
      </c>
      <c r="C313" s="5" t="s">
        <v>1</v>
      </c>
      <c r="D313" s="4" t="s">
        <v>4</v>
      </c>
      <c r="E313" s="5">
        <v>4092.6</v>
      </c>
      <c r="F313" s="5">
        <f>F312+(IF(Tabela1[[#This Row],[Tipo]]="Entrada",Tabela1[[#This Row],[Movimentação]],-Tabela1[[#This Row],[Movimentação]]))</f>
        <v>6435.0815000000021</v>
      </c>
      <c r="K313" s="22"/>
    </row>
    <row r="314" spans="2:11" x14ac:dyDescent="0.25">
      <c r="B314" s="15">
        <v>42125</v>
      </c>
      <c r="C314" s="5" t="s">
        <v>1</v>
      </c>
      <c r="D314" s="4" t="s">
        <v>22</v>
      </c>
      <c r="E314" s="5">
        <v>239.4</v>
      </c>
      <c r="F314" s="5">
        <f>F313+(IF(Tabela1[[#This Row],[Tipo]]="Entrada",Tabela1[[#This Row],[Movimentação]],-Tabela1[[#This Row],[Movimentação]]))</f>
        <v>6674.4815000000017</v>
      </c>
      <c r="K314" s="22"/>
    </row>
    <row r="315" spans="2:11" x14ac:dyDescent="0.25">
      <c r="B315" s="15">
        <v>42131</v>
      </c>
      <c r="C315" s="5" t="s">
        <v>2</v>
      </c>
      <c r="D315" s="4" t="s">
        <v>11</v>
      </c>
      <c r="E315" s="6">
        <v>1650</v>
      </c>
      <c r="F315" s="5">
        <f>F314+(IF(Tabela1[[#This Row],[Tipo]]="Entrada",Tabela1[[#This Row],[Movimentação]],-Tabela1[[#This Row],[Movimentação]]))</f>
        <v>5024.4815000000017</v>
      </c>
      <c r="K315" s="22"/>
    </row>
    <row r="316" spans="2:11" x14ac:dyDescent="0.25">
      <c r="B316" s="15">
        <v>42125</v>
      </c>
      <c r="C316" s="5" t="s">
        <v>2</v>
      </c>
      <c r="D316" s="4" t="s">
        <v>30</v>
      </c>
      <c r="E316" s="6">
        <v>319.26</v>
      </c>
      <c r="F316" s="5">
        <f>F315+(IF(Tabela1[[#This Row],[Tipo]]="Entrada",Tabela1[[#This Row],[Movimentação]],-Tabela1[[#This Row],[Movimentação]]))</f>
        <v>4705.2215000000015</v>
      </c>
      <c r="K316" s="22"/>
    </row>
    <row r="317" spans="2:11" x14ac:dyDescent="0.25">
      <c r="B317" s="15">
        <v>42139</v>
      </c>
      <c r="C317" s="5" t="s">
        <v>2</v>
      </c>
      <c r="D317" s="4" t="s">
        <v>28</v>
      </c>
      <c r="E317" s="6">
        <v>345</v>
      </c>
      <c r="F317" s="5">
        <f>F316+(IF(Tabela1[[#This Row],[Tipo]]="Entrada",Tabela1[[#This Row],[Movimentação]],-Tabela1[[#This Row],[Movimentação]]))</f>
        <v>4360.2215000000015</v>
      </c>
      <c r="K317" s="22"/>
    </row>
    <row r="318" spans="2:11" x14ac:dyDescent="0.25">
      <c r="B318" s="15">
        <v>42139</v>
      </c>
      <c r="C318" s="5" t="s">
        <v>2</v>
      </c>
      <c r="D318" s="4" t="s">
        <v>31</v>
      </c>
      <c r="E318" s="6">
        <v>123.6</v>
      </c>
      <c r="F318" s="5">
        <f>F317+(IF(Tabela1[[#This Row],[Tipo]]="Entrada",Tabela1[[#This Row],[Movimentação]],-Tabela1[[#This Row],[Movimentação]]))</f>
        <v>4236.6215000000011</v>
      </c>
      <c r="K318" s="22"/>
    </row>
    <row r="319" spans="2:11" x14ac:dyDescent="0.25">
      <c r="B319" s="15">
        <v>42129</v>
      </c>
      <c r="C319" s="5" t="s">
        <v>2</v>
      </c>
      <c r="D319" s="4" t="s">
        <v>32</v>
      </c>
      <c r="E319" s="6">
        <v>53.5</v>
      </c>
      <c r="F319" s="5">
        <f>F318+(IF(Tabela1[[#This Row],[Tipo]]="Entrada",Tabela1[[#This Row],[Movimentação]],-Tabela1[[#This Row],[Movimentação]]))</f>
        <v>4183.1215000000011</v>
      </c>
      <c r="K319" s="22"/>
    </row>
    <row r="320" spans="2:11" x14ac:dyDescent="0.25">
      <c r="B320" s="15">
        <v>42129</v>
      </c>
      <c r="C320" s="5" t="s">
        <v>2</v>
      </c>
      <c r="D320" s="4" t="s">
        <v>33</v>
      </c>
      <c r="E320" s="6">
        <v>87.2</v>
      </c>
      <c r="F320" s="5">
        <f>F319+(IF(Tabela1[[#This Row],[Tipo]]="Entrada",Tabela1[[#This Row],[Movimentação]],-Tabela1[[#This Row],[Movimentação]]))</f>
        <v>4095.9215000000013</v>
      </c>
      <c r="K320" s="22"/>
    </row>
    <row r="321" spans="2:11" x14ac:dyDescent="0.25">
      <c r="B321" s="15">
        <v>42129</v>
      </c>
      <c r="C321" s="5" t="s">
        <v>2</v>
      </c>
      <c r="D321" s="4" t="s">
        <v>34</v>
      </c>
      <c r="E321" s="6">
        <v>61.8</v>
      </c>
      <c r="F321" s="5">
        <f>F320+(IF(Tabela1[[#This Row],[Tipo]]="Entrada",Tabela1[[#This Row],[Movimentação]],-Tabela1[[#This Row],[Movimentação]]))</f>
        <v>4034.1215000000011</v>
      </c>
      <c r="K321" s="22"/>
    </row>
    <row r="322" spans="2:11" x14ac:dyDescent="0.25">
      <c r="B322" s="15">
        <v>42129</v>
      </c>
      <c r="C322" s="5" t="s">
        <v>2</v>
      </c>
      <c r="D322" s="4" t="s">
        <v>18</v>
      </c>
      <c r="E322" s="6">
        <v>47</v>
      </c>
      <c r="F322" s="5">
        <f>F321+(IF(Tabela1[[#This Row],[Tipo]]="Entrada",Tabela1[[#This Row],[Movimentação]],-Tabela1[[#This Row],[Movimentação]]))</f>
        <v>3987.1215000000011</v>
      </c>
      <c r="K322" s="22"/>
    </row>
    <row r="323" spans="2:11" x14ac:dyDescent="0.25">
      <c r="B323" s="15">
        <v>42134</v>
      </c>
      <c r="C323" s="5" t="s">
        <v>2</v>
      </c>
      <c r="D323" s="4" t="s">
        <v>10</v>
      </c>
      <c r="E323" s="6">
        <v>220</v>
      </c>
      <c r="F323" s="5">
        <f>F322+(IF(Tabela1[[#This Row],[Tipo]]="Entrada",Tabela1[[#This Row],[Movimentação]],-Tabela1[[#This Row],[Movimentação]]))</f>
        <v>3767.1215000000011</v>
      </c>
      <c r="K323" s="22"/>
    </row>
    <row r="324" spans="2:11" x14ac:dyDescent="0.25">
      <c r="B324" s="15">
        <v>42134</v>
      </c>
      <c r="C324" s="5" t="s">
        <v>2</v>
      </c>
      <c r="D324" s="4" t="s">
        <v>9</v>
      </c>
      <c r="E324" s="6">
        <v>43.68</v>
      </c>
      <c r="F324" s="5">
        <f>F323+(IF(Tabela1[[#This Row],[Tipo]]="Entrada",Tabela1[[#This Row],[Movimentação]],-Tabela1[[#This Row],[Movimentação]]))</f>
        <v>3723.4415000000013</v>
      </c>
      <c r="K324" s="22"/>
    </row>
    <row r="325" spans="2:11" x14ac:dyDescent="0.25">
      <c r="B325" s="15">
        <v>42125</v>
      </c>
      <c r="C325" s="5" t="s">
        <v>2</v>
      </c>
      <c r="D325" s="4" t="s">
        <v>35</v>
      </c>
      <c r="E325" s="6">
        <v>48</v>
      </c>
      <c r="F325" s="5">
        <f>F324+(IF(Tabela1[[#This Row],[Tipo]]="Entrada",Tabela1[[#This Row],[Movimentação]],-Tabela1[[#This Row],[Movimentação]]))</f>
        <v>3675.4415000000013</v>
      </c>
      <c r="K325" s="22"/>
    </row>
    <row r="326" spans="2:11" x14ac:dyDescent="0.25">
      <c r="B326" s="15">
        <v>42125</v>
      </c>
      <c r="C326" s="5" t="s">
        <v>2</v>
      </c>
      <c r="D326" s="4" t="s">
        <v>14</v>
      </c>
      <c r="E326" s="6">
        <v>100.8</v>
      </c>
      <c r="F326" s="5">
        <f>F325+(IF(Tabela1[[#This Row],[Tipo]]="Entrada",Tabela1[[#This Row],[Movimentação]],-Tabela1[[#This Row],[Movimentação]]))</f>
        <v>3574.6415000000011</v>
      </c>
      <c r="K326" s="22"/>
    </row>
    <row r="327" spans="2:11" x14ac:dyDescent="0.25">
      <c r="B327" s="15">
        <v>42141</v>
      </c>
      <c r="C327" s="5" t="s">
        <v>2</v>
      </c>
      <c r="D327" s="4" t="s">
        <v>20</v>
      </c>
      <c r="E327" s="6">
        <v>566.5</v>
      </c>
      <c r="F327" s="5">
        <f>F326+(IF(Tabela1[[#This Row],[Tipo]]="Entrada",Tabela1[[#This Row],[Movimentação]],-Tabela1[[#This Row],[Movimentação]]))</f>
        <v>3008.1415000000011</v>
      </c>
      <c r="K327" s="22"/>
    </row>
    <row r="328" spans="2:11" x14ac:dyDescent="0.25">
      <c r="B328" s="15">
        <v>42141</v>
      </c>
      <c r="C328" s="5" t="s">
        <v>2</v>
      </c>
      <c r="D328" s="4" t="s">
        <v>21</v>
      </c>
      <c r="E328" s="6">
        <v>194</v>
      </c>
      <c r="F328" s="5">
        <f>F327+(IF(Tabela1[[#This Row],[Tipo]]="Entrada",Tabela1[[#This Row],[Movimentação]],-Tabela1[[#This Row],[Movimentação]]))</f>
        <v>2814.1415000000011</v>
      </c>
      <c r="K328" s="22"/>
    </row>
    <row r="329" spans="2:11" x14ac:dyDescent="0.25">
      <c r="B329" s="15">
        <v>42141</v>
      </c>
      <c r="C329" s="5" t="s">
        <v>2</v>
      </c>
      <c r="D329" s="4" t="s">
        <v>36</v>
      </c>
      <c r="E329" s="6">
        <v>571.38</v>
      </c>
      <c r="F329" s="5">
        <f>F328+(IF(Tabela1[[#This Row],[Tipo]]="Entrada",Tabela1[[#This Row],[Movimentação]],-Tabela1[[#This Row],[Movimentação]]))</f>
        <v>2242.761500000001</v>
      </c>
      <c r="K329" s="22"/>
    </row>
    <row r="330" spans="2:11" x14ac:dyDescent="0.25">
      <c r="B330" s="15">
        <v>42129</v>
      </c>
      <c r="C330" s="5" t="s">
        <v>2</v>
      </c>
      <c r="D330" s="4" t="s">
        <v>32</v>
      </c>
      <c r="E330" s="6">
        <v>55.59</v>
      </c>
      <c r="F330" s="5">
        <f>F329+(IF(Tabela1[[#This Row],[Tipo]]="Entrada",Tabela1[[#This Row],[Movimentação]],-Tabela1[[#This Row],[Movimentação]]))</f>
        <v>2187.1715000000008</v>
      </c>
      <c r="K330" s="22"/>
    </row>
    <row r="331" spans="2:11" x14ac:dyDescent="0.25">
      <c r="B331" s="15">
        <v>42139</v>
      </c>
      <c r="C331" s="5" t="s">
        <v>2</v>
      </c>
      <c r="D331" s="4" t="s">
        <v>28</v>
      </c>
      <c r="E331" s="6">
        <v>345</v>
      </c>
      <c r="F331" s="5">
        <f>F330+(IF(Tabela1[[#This Row],[Tipo]]="Entrada",Tabela1[[#This Row],[Movimentação]],-Tabela1[[#This Row],[Movimentação]]))</f>
        <v>1842.1715000000008</v>
      </c>
      <c r="K331" s="22"/>
    </row>
    <row r="332" spans="2:11" x14ac:dyDescent="0.25">
      <c r="B332" s="15">
        <v>42156</v>
      </c>
      <c r="C332" s="5" t="s">
        <v>1</v>
      </c>
      <c r="D332" s="4" t="s">
        <v>4</v>
      </c>
      <c r="E332" s="5">
        <v>4494.07</v>
      </c>
      <c r="F332" s="5">
        <f>F331+(IF(Tabela1[[#This Row],[Tipo]]="Entrada",Tabela1[[#This Row],[Movimentação]],-Tabela1[[#This Row],[Movimentação]]))</f>
        <v>6336.2415000000001</v>
      </c>
      <c r="K332" s="22"/>
    </row>
    <row r="333" spans="2:11" x14ac:dyDescent="0.25">
      <c r="B333" s="15">
        <v>42156</v>
      </c>
      <c r="C333" s="5" t="s">
        <v>1</v>
      </c>
      <c r="D333" s="4" t="s">
        <v>22</v>
      </c>
      <c r="E333" s="5">
        <v>272.16000000000003</v>
      </c>
      <c r="F333" s="5">
        <f>F332+(IF(Tabela1[[#This Row],[Tipo]]="Entrada",Tabela1[[#This Row],[Movimentação]],-Tabela1[[#This Row],[Movimentação]]))</f>
        <v>6608.4014999999999</v>
      </c>
      <c r="K333" s="22"/>
    </row>
    <row r="334" spans="2:11" x14ac:dyDescent="0.25">
      <c r="B334" s="15">
        <v>42170</v>
      </c>
      <c r="C334" s="5" t="s">
        <v>2</v>
      </c>
      <c r="D334" s="4" t="s">
        <v>28</v>
      </c>
      <c r="E334" s="6">
        <v>345</v>
      </c>
      <c r="F334" s="5">
        <f>F333+(IF(Tabela1[[#This Row],[Tipo]]="Entrada",Tabela1[[#This Row],[Movimentação]],-Tabela1[[#This Row],[Movimentação]]))</f>
        <v>6263.4014999999999</v>
      </c>
      <c r="K334" s="22"/>
    </row>
    <row r="335" spans="2:11" x14ac:dyDescent="0.25">
      <c r="B335" s="15">
        <v>42170</v>
      </c>
      <c r="C335" s="5" t="s">
        <v>2</v>
      </c>
      <c r="D335" s="4" t="s">
        <v>31</v>
      </c>
      <c r="E335" s="6">
        <v>132</v>
      </c>
      <c r="F335" s="5">
        <f>F334+(IF(Tabela1[[#This Row],[Tipo]]="Entrada",Tabela1[[#This Row],[Movimentação]],-Tabela1[[#This Row],[Movimentação]]))</f>
        <v>6131.4014999999999</v>
      </c>
      <c r="K335" s="22"/>
    </row>
    <row r="336" spans="2:11" x14ac:dyDescent="0.25">
      <c r="B336" s="15">
        <v>42160</v>
      </c>
      <c r="C336" s="5" t="s">
        <v>2</v>
      </c>
      <c r="D336" s="4" t="s">
        <v>32</v>
      </c>
      <c r="E336" s="6">
        <v>53</v>
      </c>
      <c r="F336" s="5">
        <f>F335+(IF(Tabela1[[#This Row],[Tipo]]="Entrada",Tabela1[[#This Row],[Movimentação]],-Tabela1[[#This Row],[Movimentação]]))</f>
        <v>6078.4014999999999</v>
      </c>
      <c r="K336" s="22"/>
    </row>
    <row r="337" spans="2:11" x14ac:dyDescent="0.25">
      <c r="B337" s="15">
        <v>42160</v>
      </c>
      <c r="C337" s="5" t="s">
        <v>2</v>
      </c>
      <c r="D337" s="4" t="s">
        <v>33</v>
      </c>
      <c r="E337" s="6">
        <v>78.75</v>
      </c>
      <c r="F337" s="5">
        <f>F336+(IF(Tabela1[[#This Row],[Tipo]]="Entrada",Tabela1[[#This Row],[Movimentação]],-Tabela1[[#This Row],[Movimentação]]))</f>
        <v>5999.6514999999999</v>
      </c>
      <c r="K337" s="22"/>
    </row>
    <row r="338" spans="2:11" x14ac:dyDescent="0.25">
      <c r="B338" s="15">
        <v>42160</v>
      </c>
      <c r="C338" s="5" t="s">
        <v>2</v>
      </c>
      <c r="D338" s="4" t="s">
        <v>34</v>
      </c>
      <c r="E338" s="6">
        <v>70.2</v>
      </c>
      <c r="F338" s="5">
        <f>F337+(IF(Tabela1[[#This Row],[Tipo]]="Entrada",Tabela1[[#This Row],[Movimentação]],-Tabela1[[#This Row],[Movimentação]]))</f>
        <v>5929.4515000000001</v>
      </c>
      <c r="K338" s="22"/>
    </row>
    <row r="339" spans="2:11" x14ac:dyDescent="0.25">
      <c r="B339" s="15">
        <v>42160</v>
      </c>
      <c r="C339" s="5" t="s">
        <v>2</v>
      </c>
      <c r="D339" s="4" t="s">
        <v>18</v>
      </c>
      <c r="E339" s="6">
        <v>47</v>
      </c>
      <c r="F339" s="5">
        <f>F338+(IF(Tabela1[[#This Row],[Tipo]]="Entrada",Tabela1[[#This Row],[Movimentação]],-Tabela1[[#This Row],[Movimentação]]))</f>
        <v>5882.4515000000001</v>
      </c>
      <c r="K339" s="22"/>
    </row>
    <row r="340" spans="2:11" x14ac:dyDescent="0.25">
      <c r="B340" s="15">
        <v>42165</v>
      </c>
      <c r="C340" s="5" t="s">
        <v>2</v>
      </c>
      <c r="D340" s="4" t="s">
        <v>10</v>
      </c>
      <c r="E340" s="6">
        <v>179.85</v>
      </c>
      <c r="F340" s="5">
        <f>F339+(IF(Tabela1[[#This Row],[Tipo]]="Entrada",Tabela1[[#This Row],[Movimentação]],-Tabela1[[#This Row],[Movimentação]]))</f>
        <v>5702.6014999999998</v>
      </c>
      <c r="K340" s="22"/>
    </row>
    <row r="341" spans="2:11" x14ac:dyDescent="0.25">
      <c r="B341" s="15">
        <v>42165</v>
      </c>
      <c r="C341" s="5" t="s">
        <v>2</v>
      </c>
      <c r="D341" s="4" t="s">
        <v>9</v>
      </c>
      <c r="E341" s="6">
        <v>46.8</v>
      </c>
      <c r="F341" s="5">
        <f>F340+(IF(Tabela1[[#This Row],[Tipo]]="Entrada",Tabela1[[#This Row],[Movimentação]],-Tabela1[[#This Row],[Movimentação]]))</f>
        <v>5655.8014999999996</v>
      </c>
      <c r="K341" s="22"/>
    </row>
    <row r="342" spans="2:11" x14ac:dyDescent="0.25">
      <c r="B342" s="15">
        <v>42156</v>
      </c>
      <c r="C342" s="5" t="s">
        <v>2</v>
      </c>
      <c r="D342" s="4" t="s">
        <v>35</v>
      </c>
      <c r="E342" s="6">
        <v>46.2</v>
      </c>
      <c r="F342" s="5">
        <f>F341+(IF(Tabela1[[#This Row],[Tipo]]="Entrada",Tabela1[[#This Row],[Movimentação]],-Tabela1[[#This Row],[Movimentação]]))</f>
        <v>5609.6014999999998</v>
      </c>
      <c r="K342" s="22"/>
    </row>
    <row r="343" spans="2:11" x14ac:dyDescent="0.25">
      <c r="B343" s="15">
        <v>42156</v>
      </c>
      <c r="C343" s="5" t="s">
        <v>2</v>
      </c>
      <c r="D343" s="4" t="s">
        <v>14</v>
      </c>
      <c r="E343" s="6">
        <v>50.14</v>
      </c>
      <c r="F343" s="5">
        <f>F342+(IF(Tabela1[[#This Row],[Tipo]]="Entrada",Tabela1[[#This Row],[Movimentação]],-Tabela1[[#This Row],[Movimentação]]))</f>
        <v>5559.4614999999994</v>
      </c>
      <c r="K343" s="22"/>
    </row>
    <row r="344" spans="2:11" x14ac:dyDescent="0.25">
      <c r="B344" s="15">
        <v>42172</v>
      </c>
      <c r="C344" s="5" t="s">
        <v>2</v>
      </c>
      <c r="D344" s="4" t="s">
        <v>20</v>
      </c>
      <c r="E344" s="6">
        <v>289</v>
      </c>
      <c r="F344" s="5">
        <f>F343+(IF(Tabela1[[#This Row],[Tipo]]="Entrada",Tabela1[[#This Row],[Movimentação]],-Tabela1[[#This Row],[Movimentação]]))</f>
        <v>5270.4614999999994</v>
      </c>
      <c r="K344" s="22"/>
    </row>
    <row r="345" spans="2:11" x14ac:dyDescent="0.25">
      <c r="B345" s="15">
        <v>42172</v>
      </c>
      <c r="C345" s="5" t="s">
        <v>2</v>
      </c>
      <c r="D345" s="4" t="s">
        <v>21</v>
      </c>
      <c r="E345" s="6">
        <v>218</v>
      </c>
      <c r="F345" s="5">
        <f>F344+(IF(Tabela1[[#This Row],[Tipo]]="Entrada",Tabela1[[#This Row],[Movimentação]],-Tabela1[[#This Row],[Movimentação]]))</f>
        <v>5052.4614999999994</v>
      </c>
      <c r="K345" s="22"/>
    </row>
    <row r="346" spans="2:11" x14ac:dyDescent="0.25">
      <c r="B346" s="15">
        <v>42172</v>
      </c>
      <c r="C346" s="5" t="s">
        <v>2</v>
      </c>
      <c r="D346" s="4" t="s">
        <v>36</v>
      </c>
      <c r="E346" s="6">
        <v>617.4</v>
      </c>
      <c r="F346" s="5">
        <f>F345+(IF(Tabela1[[#This Row],[Tipo]]="Entrada",Tabela1[[#This Row],[Movimentação]],-Tabela1[[#This Row],[Movimentação]]))</f>
        <v>4435.0614999999998</v>
      </c>
      <c r="K346" s="22"/>
    </row>
    <row r="347" spans="2:11" x14ac:dyDescent="0.25">
      <c r="B347" s="15">
        <v>42156</v>
      </c>
      <c r="C347" s="5" t="s">
        <v>2</v>
      </c>
      <c r="D347" s="4" t="s">
        <v>26</v>
      </c>
      <c r="E347" s="6">
        <v>583</v>
      </c>
      <c r="F347" s="5">
        <f>F346+(IF(Tabela1[[#This Row],[Tipo]]="Entrada",Tabela1[[#This Row],[Movimentação]],-Tabela1[[#This Row],[Movimentação]]))</f>
        <v>3852.0614999999998</v>
      </c>
      <c r="K347" s="22"/>
    </row>
    <row r="348" spans="2:11" x14ac:dyDescent="0.25">
      <c r="B348" s="15">
        <v>42156</v>
      </c>
      <c r="C348" s="5" t="s">
        <v>2</v>
      </c>
      <c r="D348" s="4" t="s">
        <v>12</v>
      </c>
      <c r="E348" s="6">
        <v>272.16000000000003</v>
      </c>
      <c r="F348" s="5">
        <f>F347+(IF(Tabela1[[#This Row],[Tipo]]="Entrada",Tabela1[[#This Row],[Movimentação]],-Tabela1[[#This Row],[Movimentação]]))</f>
        <v>3579.9014999999999</v>
      </c>
      <c r="K348" s="22"/>
    </row>
    <row r="349" spans="2:11" x14ac:dyDescent="0.25">
      <c r="B349" s="15">
        <v>42170</v>
      </c>
      <c r="C349" s="5" t="s">
        <v>2</v>
      </c>
      <c r="D349" s="4" t="s">
        <v>31</v>
      </c>
      <c r="E349" s="6">
        <v>126.72</v>
      </c>
      <c r="F349" s="5">
        <f>F348+(IF(Tabela1[[#This Row],[Tipo]]="Entrada",Tabela1[[#This Row],[Movimentação]],-Tabela1[[#This Row],[Movimentação]]))</f>
        <v>3453.1815000000001</v>
      </c>
      <c r="K349" s="22"/>
    </row>
    <row r="350" spans="2:11" x14ac:dyDescent="0.25">
      <c r="B350" s="15">
        <v>42156</v>
      </c>
      <c r="C350" s="5" t="s">
        <v>2</v>
      </c>
      <c r="D350" s="4" t="s">
        <v>30</v>
      </c>
      <c r="E350" s="6">
        <v>356.88780000000003</v>
      </c>
      <c r="F350" s="5">
        <f>F349+(IF(Tabela1[[#This Row],[Tipo]]="Entrada",Tabela1[[#This Row],[Movimentação]],-Tabela1[[#This Row],[Movimentação]]))</f>
        <v>3096.2937000000002</v>
      </c>
      <c r="K350" s="22"/>
    </row>
    <row r="351" spans="2:11" x14ac:dyDescent="0.25">
      <c r="B351" s="15">
        <v>42186</v>
      </c>
      <c r="C351" s="5" t="s">
        <v>1</v>
      </c>
      <c r="D351" s="4" t="s">
        <v>4</v>
      </c>
      <c r="E351" s="5">
        <v>4476.1499999999996</v>
      </c>
      <c r="F351" s="5">
        <f>F350+(IF(Tabela1[[#This Row],[Tipo]]="Entrada",Tabela1[[#This Row],[Movimentação]],-Tabela1[[#This Row],[Movimentação]]))</f>
        <v>7572.4436999999998</v>
      </c>
      <c r="K351" s="22"/>
    </row>
    <row r="352" spans="2:11" x14ac:dyDescent="0.25">
      <c r="B352" s="15">
        <v>42186</v>
      </c>
      <c r="C352" s="5" t="s">
        <v>1</v>
      </c>
      <c r="D352" s="4" t="s">
        <v>22</v>
      </c>
      <c r="E352" s="5">
        <v>269</v>
      </c>
      <c r="F352" s="5">
        <f>F351+(IF(Tabela1[[#This Row],[Tipo]]="Entrada",Tabela1[[#This Row],[Movimentação]],-Tabela1[[#This Row],[Movimentação]]))</f>
        <v>7841.4436999999998</v>
      </c>
      <c r="K352" s="22"/>
    </row>
    <row r="353" spans="2:11" x14ac:dyDescent="0.25">
      <c r="B353" s="15">
        <v>42190</v>
      </c>
      <c r="C353" s="5" t="s">
        <v>2</v>
      </c>
      <c r="D353" s="4" t="s">
        <v>32</v>
      </c>
      <c r="E353" s="6">
        <v>53.5</v>
      </c>
      <c r="F353" s="5">
        <f>F352+(IF(Tabela1[[#This Row],[Tipo]]="Entrada",Tabela1[[#This Row],[Movimentação]],-Tabela1[[#This Row],[Movimentação]]))</f>
        <v>7787.9436999999998</v>
      </c>
      <c r="K353" s="22"/>
    </row>
    <row r="354" spans="2:11" x14ac:dyDescent="0.25">
      <c r="B354" s="15">
        <v>42190</v>
      </c>
      <c r="C354" s="5" t="s">
        <v>2</v>
      </c>
      <c r="D354" s="4" t="s">
        <v>33</v>
      </c>
      <c r="E354" s="6">
        <v>69.3</v>
      </c>
      <c r="F354" s="5">
        <f>F353+(IF(Tabela1[[#This Row],[Tipo]]="Entrada",Tabela1[[#This Row],[Movimentação]],-Tabela1[[#This Row],[Movimentação]]))</f>
        <v>7718.6436999999996</v>
      </c>
      <c r="K354" s="22"/>
    </row>
    <row r="355" spans="2:11" x14ac:dyDescent="0.25">
      <c r="B355" s="15">
        <v>42190</v>
      </c>
      <c r="C355" s="5" t="s">
        <v>2</v>
      </c>
      <c r="D355" s="4" t="s">
        <v>34</v>
      </c>
      <c r="E355" s="6">
        <v>61.8</v>
      </c>
      <c r="F355" s="5">
        <f>F354+(IF(Tabela1[[#This Row],[Tipo]]="Entrada",Tabela1[[#This Row],[Movimentação]],-Tabela1[[#This Row],[Movimentação]]))</f>
        <v>7656.8436999999994</v>
      </c>
      <c r="K355" s="22"/>
    </row>
    <row r="356" spans="2:11" x14ac:dyDescent="0.25">
      <c r="B356" s="15">
        <v>42190</v>
      </c>
      <c r="C356" s="5" t="s">
        <v>2</v>
      </c>
      <c r="D356" s="4" t="s">
        <v>18</v>
      </c>
      <c r="E356" s="6">
        <v>47</v>
      </c>
      <c r="F356" s="5">
        <f>F355+(IF(Tabela1[[#This Row],[Tipo]]="Entrada",Tabela1[[#This Row],[Movimentação]],-Tabela1[[#This Row],[Movimentação]]))</f>
        <v>7609.8436999999994</v>
      </c>
      <c r="K356" s="22"/>
    </row>
    <row r="357" spans="2:11" x14ac:dyDescent="0.25">
      <c r="B357" s="15">
        <v>42195</v>
      </c>
      <c r="C357" s="5" t="s">
        <v>2</v>
      </c>
      <c r="D357" s="4" t="s">
        <v>10</v>
      </c>
      <c r="E357" s="6">
        <v>163.19999999999999</v>
      </c>
      <c r="F357" s="5">
        <f>F356+(IF(Tabela1[[#This Row],[Tipo]]="Entrada",Tabela1[[#This Row],[Movimentação]],-Tabela1[[#This Row],[Movimentação]]))</f>
        <v>7446.6436999999996</v>
      </c>
      <c r="K357" s="22"/>
    </row>
    <row r="358" spans="2:11" x14ac:dyDescent="0.25">
      <c r="B358" s="15">
        <v>42195</v>
      </c>
      <c r="C358" s="5" t="s">
        <v>2</v>
      </c>
      <c r="D358" s="4" t="s">
        <v>9</v>
      </c>
      <c r="E358" s="6">
        <v>42.9</v>
      </c>
      <c r="F358" s="5">
        <f>F357+(IF(Tabela1[[#This Row],[Tipo]]="Entrada",Tabela1[[#This Row],[Movimentação]],-Tabela1[[#This Row],[Movimentação]]))</f>
        <v>7403.7437</v>
      </c>
      <c r="K358" s="22"/>
    </row>
    <row r="359" spans="2:11" x14ac:dyDescent="0.25">
      <c r="B359" s="15">
        <v>42186</v>
      </c>
      <c r="C359" s="5" t="s">
        <v>2</v>
      </c>
      <c r="D359" s="4" t="s">
        <v>35</v>
      </c>
      <c r="E359" s="6">
        <v>42.8</v>
      </c>
      <c r="F359" s="5">
        <f>F358+(IF(Tabela1[[#This Row],[Tipo]]="Entrada",Tabela1[[#This Row],[Movimentação]],-Tabela1[[#This Row],[Movimentação]]))</f>
        <v>7360.9436999999998</v>
      </c>
      <c r="K359" s="22"/>
    </row>
    <row r="360" spans="2:11" x14ac:dyDescent="0.25">
      <c r="B360" s="15">
        <v>42186</v>
      </c>
      <c r="C360" s="5" t="s">
        <v>2</v>
      </c>
      <c r="D360" s="4" t="s">
        <v>14</v>
      </c>
      <c r="E360" s="6">
        <v>138.86000000000001</v>
      </c>
      <c r="F360" s="5">
        <f>F359+(IF(Tabela1[[#This Row],[Tipo]]="Entrada",Tabela1[[#This Row],[Movimentação]],-Tabela1[[#This Row],[Movimentação]]))</f>
        <v>7222.0837000000001</v>
      </c>
      <c r="K360" s="22"/>
    </row>
    <row r="361" spans="2:11" x14ac:dyDescent="0.25">
      <c r="B361" s="15">
        <v>42202</v>
      </c>
      <c r="C361" s="5" t="s">
        <v>2</v>
      </c>
      <c r="D361" s="4" t="s">
        <v>20</v>
      </c>
      <c r="E361" s="6"/>
      <c r="F361" s="5">
        <f>F360+(IF(Tabela1[[#This Row],[Tipo]]="Entrada",Tabela1[[#This Row],[Movimentação]],-Tabela1[[#This Row],[Movimentação]]))</f>
        <v>7222.0837000000001</v>
      </c>
      <c r="K361" s="22"/>
    </row>
    <row r="362" spans="2:11" x14ac:dyDescent="0.25">
      <c r="B362" s="15">
        <v>42202</v>
      </c>
      <c r="C362" s="5" t="s">
        <v>2</v>
      </c>
      <c r="D362" s="4" t="s">
        <v>21</v>
      </c>
      <c r="E362" s="6">
        <v>218</v>
      </c>
      <c r="F362" s="5">
        <f>F361+(IF(Tabela1[[#This Row],[Tipo]]="Entrada",Tabela1[[#This Row],[Movimentação]],-Tabela1[[#This Row],[Movimentação]]))</f>
        <v>7004.0837000000001</v>
      </c>
      <c r="K362" s="22"/>
    </row>
    <row r="363" spans="2:11" x14ac:dyDescent="0.25">
      <c r="B363" s="15">
        <v>42202</v>
      </c>
      <c r="C363" s="5" t="s">
        <v>2</v>
      </c>
      <c r="D363" s="4" t="s">
        <v>36</v>
      </c>
      <c r="E363" s="6">
        <v>561.55999999999995</v>
      </c>
      <c r="F363" s="5">
        <f>F362+(IF(Tabela1[[#This Row],[Tipo]]="Entrada",Tabela1[[#This Row],[Movimentação]],-Tabela1[[#This Row],[Movimentação]]))</f>
        <v>6442.5236999999997</v>
      </c>
      <c r="K363" s="22"/>
    </row>
    <row r="364" spans="2:11" x14ac:dyDescent="0.25">
      <c r="B364" s="15">
        <v>42186</v>
      </c>
      <c r="C364" s="5" t="s">
        <v>2</v>
      </c>
      <c r="D364" s="4" t="s">
        <v>26</v>
      </c>
      <c r="E364" s="6">
        <v>583</v>
      </c>
      <c r="F364" s="5">
        <f>F363+(IF(Tabela1[[#This Row],[Tipo]]="Entrada",Tabela1[[#This Row],[Movimentação]],-Tabela1[[#This Row],[Movimentação]]))</f>
        <v>5859.5236999999997</v>
      </c>
      <c r="K364" s="22"/>
    </row>
    <row r="365" spans="2:11" x14ac:dyDescent="0.25">
      <c r="B365" s="15">
        <v>42186</v>
      </c>
      <c r="C365" s="5" t="s">
        <v>2</v>
      </c>
      <c r="D365" s="4" t="s">
        <v>12</v>
      </c>
      <c r="E365" s="6">
        <v>269</v>
      </c>
      <c r="F365" s="5">
        <f>F364+(IF(Tabela1[[#This Row],[Tipo]]="Entrada",Tabela1[[#This Row],[Movimentação]],-Tabela1[[#This Row],[Movimentação]]))</f>
        <v>5590.5236999999997</v>
      </c>
      <c r="K365" s="22"/>
    </row>
    <row r="366" spans="2:11" x14ac:dyDescent="0.25">
      <c r="B366" s="15">
        <v>42192</v>
      </c>
      <c r="C366" s="5" t="s">
        <v>2</v>
      </c>
      <c r="D366" s="4" t="s">
        <v>11</v>
      </c>
      <c r="E366" s="6">
        <v>1650</v>
      </c>
      <c r="F366" s="5">
        <f>F365+(IF(Tabela1[[#This Row],[Tipo]]="Entrada",Tabela1[[#This Row],[Movimentação]],-Tabela1[[#This Row],[Movimentação]]))</f>
        <v>3940.5236999999997</v>
      </c>
      <c r="K366" s="22"/>
    </row>
    <row r="367" spans="2:11" x14ac:dyDescent="0.25">
      <c r="B367" s="15">
        <v>42186</v>
      </c>
      <c r="C367" s="5" t="s">
        <v>2</v>
      </c>
      <c r="D367" s="4" t="s">
        <v>30</v>
      </c>
      <c r="E367" s="6">
        <v>314.27999999999997</v>
      </c>
      <c r="F367" s="5">
        <f>F366+(IF(Tabela1[[#This Row],[Tipo]]="Entrada",Tabela1[[#This Row],[Movimentação]],-Tabela1[[#This Row],[Movimentação]]))</f>
        <v>3626.2437</v>
      </c>
      <c r="K367" s="22"/>
    </row>
    <row r="368" spans="2:11" x14ac:dyDescent="0.25">
      <c r="B368" s="15">
        <v>42200</v>
      </c>
      <c r="C368" s="5" t="s">
        <v>2</v>
      </c>
      <c r="D368" s="4" t="s">
        <v>28</v>
      </c>
      <c r="E368" s="6">
        <v>345</v>
      </c>
      <c r="F368" s="5">
        <f>F367+(IF(Tabela1[[#This Row],[Tipo]]="Entrada",Tabela1[[#This Row],[Movimentação]],-Tabela1[[#This Row],[Movimentação]]))</f>
        <v>3281.2437</v>
      </c>
      <c r="K368" s="22"/>
    </row>
    <row r="369" spans="2:11" x14ac:dyDescent="0.25">
      <c r="B369" s="15">
        <v>42217</v>
      </c>
      <c r="C369" s="5" t="s">
        <v>1</v>
      </c>
      <c r="D369" s="4" t="s">
        <v>4</v>
      </c>
      <c r="E369" s="5">
        <v>4019</v>
      </c>
      <c r="F369" s="5">
        <f>F368+(IF(Tabela1[[#This Row],[Tipo]]="Entrada",Tabela1[[#This Row],[Movimentação]],-Tabela1[[#This Row],[Movimentação]]))</f>
        <v>7300.2437</v>
      </c>
      <c r="K369" s="22"/>
    </row>
    <row r="370" spans="2:11" x14ac:dyDescent="0.25">
      <c r="B370" s="15">
        <v>42217</v>
      </c>
      <c r="C370" s="5" t="s">
        <v>1</v>
      </c>
      <c r="D370" s="4" t="s">
        <v>22</v>
      </c>
      <c r="E370" s="5">
        <v>263.55</v>
      </c>
      <c r="F370" s="5">
        <f>F369+(IF(Tabela1[[#This Row],[Tipo]]="Entrada",Tabela1[[#This Row],[Movimentação]],-Tabela1[[#This Row],[Movimentação]]))</f>
        <v>7563.7937000000002</v>
      </c>
      <c r="K370" s="22"/>
    </row>
    <row r="371" spans="2:11" x14ac:dyDescent="0.25">
      <c r="B371" s="15">
        <v>42221</v>
      </c>
      <c r="C371" s="5" t="s">
        <v>2</v>
      </c>
      <c r="D371" s="4" t="s">
        <v>34</v>
      </c>
      <c r="E371" s="6">
        <v>63.05</v>
      </c>
      <c r="F371" s="5">
        <f>F370+(IF(Tabela1[[#This Row],[Tipo]]="Entrada",Tabela1[[#This Row],[Movimentação]],-Tabela1[[#This Row],[Movimentação]]))</f>
        <v>7500.7437</v>
      </c>
      <c r="K371" s="22"/>
    </row>
    <row r="372" spans="2:11" x14ac:dyDescent="0.25">
      <c r="B372" s="15">
        <v>42221</v>
      </c>
      <c r="C372" s="5" t="s">
        <v>2</v>
      </c>
      <c r="D372" s="4" t="s">
        <v>18</v>
      </c>
      <c r="E372" s="6">
        <v>47</v>
      </c>
      <c r="F372" s="5">
        <f>F371+(IF(Tabela1[[#This Row],[Tipo]]="Entrada",Tabela1[[#This Row],[Movimentação]],-Tabela1[[#This Row],[Movimentação]]))</f>
        <v>7453.7437</v>
      </c>
      <c r="K372" s="22"/>
    </row>
    <row r="373" spans="2:11" x14ac:dyDescent="0.25">
      <c r="B373" s="15">
        <v>42226</v>
      </c>
      <c r="C373" s="5" t="s">
        <v>2</v>
      </c>
      <c r="D373" s="4" t="s">
        <v>10</v>
      </c>
      <c r="E373" s="6">
        <v>170.64</v>
      </c>
      <c r="F373" s="5">
        <f>F372+(IF(Tabela1[[#This Row],[Tipo]]="Entrada",Tabela1[[#This Row],[Movimentação]],-Tabela1[[#This Row],[Movimentação]]))</f>
        <v>7283.1036999999997</v>
      </c>
      <c r="K373" s="22"/>
    </row>
    <row r="374" spans="2:11" x14ac:dyDescent="0.25">
      <c r="B374" s="15">
        <v>42226</v>
      </c>
      <c r="C374" s="5" t="s">
        <v>2</v>
      </c>
      <c r="D374" s="4" t="s">
        <v>9</v>
      </c>
      <c r="E374" s="6">
        <v>39.96</v>
      </c>
      <c r="F374" s="5">
        <f>F373+(IF(Tabela1[[#This Row],[Tipo]]="Entrada",Tabela1[[#This Row],[Movimentação]],-Tabela1[[#This Row],[Movimentação]]))</f>
        <v>7243.1436999999996</v>
      </c>
      <c r="K374" s="22"/>
    </row>
    <row r="375" spans="2:11" x14ac:dyDescent="0.25">
      <c r="B375" s="15">
        <v>42217</v>
      </c>
      <c r="C375" s="5" t="s">
        <v>2</v>
      </c>
      <c r="D375" s="4" t="s">
        <v>35</v>
      </c>
      <c r="E375" s="6">
        <v>43.2</v>
      </c>
      <c r="F375" s="5">
        <f>F374+(IF(Tabela1[[#This Row],[Tipo]]="Entrada",Tabela1[[#This Row],[Movimentação]],-Tabela1[[#This Row],[Movimentação]]))</f>
        <v>7199.9436999999998</v>
      </c>
      <c r="K375" s="22"/>
    </row>
    <row r="376" spans="2:11" x14ac:dyDescent="0.25">
      <c r="B376" s="15">
        <v>42217</v>
      </c>
      <c r="C376" s="5" t="s">
        <v>2</v>
      </c>
      <c r="D376" s="4" t="s">
        <v>14</v>
      </c>
      <c r="E376" s="6">
        <v>62.64</v>
      </c>
      <c r="F376" s="5">
        <f>F375+(IF(Tabela1[[#This Row],[Tipo]]="Entrada",Tabela1[[#This Row],[Movimentação]],-Tabela1[[#This Row],[Movimentação]]))</f>
        <v>7137.3036999999995</v>
      </c>
      <c r="K376" s="22"/>
    </row>
    <row r="377" spans="2:11" x14ac:dyDescent="0.25">
      <c r="B377" s="15">
        <v>42233</v>
      </c>
      <c r="C377" s="5" t="s">
        <v>2</v>
      </c>
      <c r="D377" s="4" t="s">
        <v>20</v>
      </c>
      <c r="E377" s="6">
        <v>533.5</v>
      </c>
      <c r="F377" s="5">
        <f>F376+(IF(Tabela1[[#This Row],[Tipo]]="Entrada",Tabela1[[#This Row],[Movimentação]],-Tabela1[[#This Row],[Movimentação]]))</f>
        <v>6603.8036999999995</v>
      </c>
      <c r="K377" s="22"/>
    </row>
    <row r="378" spans="2:11" x14ac:dyDescent="0.25">
      <c r="B378" s="15">
        <v>42233</v>
      </c>
      <c r="C378" s="5" t="s">
        <v>2</v>
      </c>
      <c r="D378" s="4" t="s">
        <v>21</v>
      </c>
      <c r="E378" s="6">
        <v>300</v>
      </c>
      <c r="F378" s="5">
        <f>F377+(IF(Tabela1[[#This Row],[Tipo]]="Entrada",Tabela1[[#This Row],[Movimentação]],-Tabela1[[#This Row],[Movimentação]]))</f>
        <v>6303.8036999999995</v>
      </c>
      <c r="K378" s="22"/>
    </row>
    <row r="379" spans="2:11" x14ac:dyDescent="0.25">
      <c r="B379" s="15">
        <v>42233</v>
      </c>
      <c r="C379" s="5" t="s">
        <v>2</v>
      </c>
      <c r="D379" s="4" t="s">
        <v>36</v>
      </c>
      <c r="E379" s="6">
        <v>551</v>
      </c>
      <c r="F379" s="5">
        <f>F378+(IF(Tabela1[[#This Row],[Tipo]]="Entrada",Tabela1[[#This Row],[Movimentação]],-Tabela1[[#This Row],[Movimentação]]))</f>
        <v>5752.8036999999995</v>
      </c>
      <c r="K379" s="22"/>
    </row>
    <row r="380" spans="2:11" x14ac:dyDescent="0.25">
      <c r="B380" s="15">
        <v>42217</v>
      </c>
      <c r="C380" s="5" t="s">
        <v>2</v>
      </c>
      <c r="D380" s="4" t="s">
        <v>26</v>
      </c>
      <c r="E380" s="6">
        <v>533.5</v>
      </c>
      <c r="F380" s="5">
        <f>F379+(IF(Tabela1[[#This Row],[Tipo]]="Entrada",Tabela1[[#This Row],[Movimentação]],-Tabela1[[#This Row],[Movimentação]]))</f>
        <v>5219.3036999999995</v>
      </c>
      <c r="K380" s="22"/>
    </row>
    <row r="381" spans="2:11" x14ac:dyDescent="0.25">
      <c r="B381" s="15">
        <v>42217</v>
      </c>
      <c r="C381" s="5" t="s">
        <v>2</v>
      </c>
      <c r="D381" s="4" t="s">
        <v>12</v>
      </c>
      <c r="E381" s="6">
        <v>263.55</v>
      </c>
      <c r="F381" s="5">
        <f>F380+(IF(Tabela1[[#This Row],[Tipo]]="Entrada",Tabela1[[#This Row],[Movimentação]],-Tabela1[[#This Row],[Movimentação]]))</f>
        <v>4955.7536999999993</v>
      </c>
      <c r="K381" s="22"/>
    </row>
    <row r="382" spans="2:11" x14ac:dyDescent="0.25">
      <c r="B382" s="15">
        <v>42223</v>
      </c>
      <c r="C382" s="5" t="s">
        <v>2</v>
      </c>
      <c r="D382" s="4" t="s">
        <v>11</v>
      </c>
      <c r="E382" s="6">
        <v>1650</v>
      </c>
      <c r="F382" s="5">
        <f>F381+(IF(Tabela1[[#This Row],[Tipo]]="Entrada",Tabela1[[#This Row],[Movimentação]],-Tabela1[[#This Row],[Movimentação]]))</f>
        <v>3305.7536999999993</v>
      </c>
      <c r="K382" s="22"/>
    </row>
    <row r="383" spans="2:11" x14ac:dyDescent="0.25">
      <c r="B383" s="15">
        <v>42217</v>
      </c>
      <c r="C383" s="5" t="s">
        <v>2</v>
      </c>
      <c r="D383" s="4" t="s">
        <v>30</v>
      </c>
      <c r="E383" s="6">
        <v>362.97</v>
      </c>
      <c r="F383" s="5">
        <f>F382+(IF(Tabela1[[#This Row],[Tipo]]="Entrada",Tabela1[[#This Row],[Movimentação]],-Tabela1[[#This Row],[Movimentação]]))</f>
        <v>2942.783699999999</v>
      </c>
      <c r="K383" s="22"/>
    </row>
    <row r="384" spans="2:11" x14ac:dyDescent="0.25">
      <c r="B384" s="15">
        <v>42231</v>
      </c>
      <c r="C384" s="5" t="s">
        <v>2</v>
      </c>
      <c r="D384" s="4" t="s">
        <v>28</v>
      </c>
      <c r="E384" s="6">
        <v>345</v>
      </c>
      <c r="F384" s="5">
        <f>F383+(IF(Tabela1[[#This Row],[Tipo]]="Entrada",Tabela1[[#This Row],[Movimentação]],-Tabela1[[#This Row],[Movimentação]]))</f>
        <v>2597.783699999999</v>
      </c>
      <c r="K384" s="22"/>
    </row>
    <row r="385" spans="2:11" x14ac:dyDescent="0.25">
      <c r="B385" s="15">
        <v>42231</v>
      </c>
      <c r="C385" s="5" t="s">
        <v>2</v>
      </c>
      <c r="D385" s="4" t="s">
        <v>31</v>
      </c>
      <c r="E385" s="6">
        <v>132</v>
      </c>
      <c r="F385" s="5">
        <f>F384+(IF(Tabela1[[#This Row],[Tipo]]="Entrada",Tabela1[[#This Row],[Movimentação]],-Tabela1[[#This Row],[Movimentação]]))</f>
        <v>2465.783699999999</v>
      </c>
      <c r="K385" s="22"/>
    </row>
    <row r="386" spans="2:11" x14ac:dyDescent="0.25">
      <c r="B386" s="15">
        <v>42217</v>
      </c>
      <c r="C386" s="5" t="s">
        <v>2</v>
      </c>
      <c r="D386" s="4" t="s">
        <v>30</v>
      </c>
      <c r="E386" s="6">
        <v>321.48480000000001</v>
      </c>
      <c r="F386" s="5">
        <f>F385+(IF(Tabela1[[#This Row],[Tipo]]="Entrada",Tabela1[[#This Row],[Movimentação]],-Tabela1[[#This Row],[Movimentação]]))</f>
        <v>2144.2988999999989</v>
      </c>
      <c r="K386" s="22"/>
    </row>
    <row r="387" spans="2:11" x14ac:dyDescent="0.25">
      <c r="B387" s="15">
        <v>42217</v>
      </c>
      <c r="C387" s="5" t="s">
        <v>2</v>
      </c>
      <c r="D387" s="4" t="s">
        <v>12</v>
      </c>
      <c r="E387" s="6">
        <v>252.66159999999999</v>
      </c>
      <c r="F387" s="5">
        <f>F386+(IF(Tabela1[[#This Row],[Tipo]]="Entrada",Tabela1[[#This Row],[Movimentação]],-Tabela1[[#This Row],[Movimentação]]))</f>
        <v>1891.637299999999</v>
      </c>
      <c r="K387" s="22"/>
    </row>
    <row r="388" spans="2:11" x14ac:dyDescent="0.25">
      <c r="B388" s="15">
        <v>42248</v>
      </c>
      <c r="C388" s="5" t="s">
        <v>1</v>
      </c>
      <c r="D388" s="4" t="s">
        <v>4</v>
      </c>
      <c r="E388" s="5">
        <v>4851</v>
      </c>
      <c r="F388" s="5">
        <f>F387+(IF(Tabela1[[#This Row],[Tipo]]="Entrada",Tabela1[[#This Row],[Movimentação]],-Tabela1[[#This Row],[Movimentação]]))</f>
        <v>6742.6372999999985</v>
      </c>
      <c r="K388" s="22"/>
    </row>
    <row r="389" spans="2:11" x14ac:dyDescent="0.25">
      <c r="B389" s="15">
        <v>42248</v>
      </c>
      <c r="C389" s="5" t="s">
        <v>1</v>
      </c>
      <c r="D389" s="4" t="s">
        <v>22</v>
      </c>
      <c r="E389" s="5">
        <v>287.12</v>
      </c>
      <c r="F389" s="5">
        <f>F388+(IF(Tabela1[[#This Row],[Tipo]]="Entrada",Tabela1[[#This Row],[Movimentação]],-Tabela1[[#This Row],[Movimentação]]))</f>
        <v>7029.7572999999984</v>
      </c>
      <c r="K389" s="22"/>
    </row>
    <row r="390" spans="2:11" x14ac:dyDescent="0.25">
      <c r="B390" s="15">
        <v>42257</v>
      </c>
      <c r="C390" s="5" t="s">
        <v>2</v>
      </c>
      <c r="D390" s="4" t="s">
        <v>10</v>
      </c>
      <c r="E390" s="6">
        <v>167.4</v>
      </c>
      <c r="F390" s="5">
        <f>F389+(IF(Tabela1[[#This Row],[Tipo]]="Entrada",Tabela1[[#This Row],[Movimentação]],-Tabela1[[#This Row],[Movimentação]]))</f>
        <v>6862.3572999999988</v>
      </c>
      <c r="K390" s="22"/>
    </row>
    <row r="391" spans="2:11" x14ac:dyDescent="0.25">
      <c r="B391" s="15">
        <v>42257</v>
      </c>
      <c r="C391" s="5" t="s">
        <v>2</v>
      </c>
      <c r="D391" s="4" t="s">
        <v>9</v>
      </c>
      <c r="E391" s="6">
        <v>38.5</v>
      </c>
      <c r="F391" s="5">
        <f>F390+(IF(Tabela1[[#This Row],[Tipo]]="Entrada",Tabela1[[#This Row],[Movimentação]],-Tabela1[[#This Row],[Movimentação]]))</f>
        <v>6823.8572999999988</v>
      </c>
      <c r="K391" s="22"/>
    </row>
    <row r="392" spans="2:11" x14ac:dyDescent="0.25">
      <c r="B392" s="15">
        <v>42248</v>
      </c>
      <c r="C392" s="5" t="s">
        <v>2</v>
      </c>
      <c r="D392" s="4" t="s">
        <v>35</v>
      </c>
      <c r="E392" s="6">
        <v>45.9</v>
      </c>
      <c r="F392" s="5">
        <f>F391+(IF(Tabela1[[#This Row],[Tipo]]="Entrada",Tabela1[[#This Row],[Movimentação]],-Tabela1[[#This Row],[Movimentação]]))</f>
        <v>6777.9572999999991</v>
      </c>
      <c r="K392" s="22"/>
    </row>
    <row r="393" spans="2:11" x14ac:dyDescent="0.25">
      <c r="B393" s="15">
        <v>42248</v>
      </c>
      <c r="C393" s="5" t="s">
        <v>2</v>
      </c>
      <c r="D393" s="4" t="s">
        <v>14</v>
      </c>
      <c r="E393" s="6">
        <v>90.16</v>
      </c>
      <c r="F393" s="5">
        <f>F392+(IF(Tabela1[[#This Row],[Tipo]]="Entrada",Tabela1[[#This Row],[Movimentação]],-Tabela1[[#This Row],[Movimentação]]))</f>
        <v>6687.7972999999993</v>
      </c>
      <c r="K393" s="22"/>
    </row>
    <row r="394" spans="2:11" x14ac:dyDescent="0.25">
      <c r="B394" s="15">
        <v>42264</v>
      </c>
      <c r="C394" s="5" t="s">
        <v>2</v>
      </c>
      <c r="D394" s="4" t="s">
        <v>20</v>
      </c>
      <c r="E394" s="6"/>
      <c r="F394" s="5">
        <f>F393+(IF(Tabela1[[#This Row],[Tipo]]="Entrada",Tabela1[[#This Row],[Movimentação]],-Tabela1[[#This Row],[Movimentação]]))</f>
        <v>6687.7972999999993</v>
      </c>
      <c r="K394" s="22"/>
    </row>
    <row r="395" spans="2:11" x14ac:dyDescent="0.25">
      <c r="B395" s="15">
        <v>42264</v>
      </c>
      <c r="C395" s="5" t="s">
        <v>2</v>
      </c>
      <c r="D395" s="4" t="s">
        <v>21</v>
      </c>
      <c r="E395" s="6">
        <v>227.25</v>
      </c>
      <c r="F395" s="5">
        <f>F394+(IF(Tabela1[[#This Row],[Tipo]]="Entrada",Tabela1[[#This Row],[Movimentação]],-Tabela1[[#This Row],[Movimentação]]))</f>
        <v>6460.5472999999993</v>
      </c>
      <c r="K395" s="22"/>
    </row>
    <row r="396" spans="2:11" x14ac:dyDescent="0.25">
      <c r="B396" s="15">
        <v>42264</v>
      </c>
      <c r="C396" s="5" t="s">
        <v>2</v>
      </c>
      <c r="D396" s="4" t="s">
        <v>36</v>
      </c>
      <c r="E396" s="6">
        <v>496.86</v>
      </c>
      <c r="F396" s="5">
        <f>F395+(IF(Tabela1[[#This Row],[Tipo]]="Entrada",Tabela1[[#This Row],[Movimentação]],-Tabela1[[#This Row],[Movimentação]]))</f>
        <v>5963.6872999999996</v>
      </c>
      <c r="K396" s="22"/>
    </row>
    <row r="397" spans="2:11" x14ac:dyDescent="0.25">
      <c r="B397" s="15">
        <v>42248</v>
      </c>
      <c r="C397" s="5" t="s">
        <v>2</v>
      </c>
      <c r="D397" s="4" t="s">
        <v>26</v>
      </c>
      <c r="E397" s="6">
        <v>539</v>
      </c>
      <c r="F397" s="5">
        <f>F396+(IF(Tabela1[[#This Row],[Tipo]]="Entrada",Tabela1[[#This Row],[Movimentação]],-Tabela1[[#This Row],[Movimentação]]))</f>
        <v>5424.6872999999996</v>
      </c>
      <c r="K397" s="22"/>
    </row>
    <row r="398" spans="2:11" x14ac:dyDescent="0.25">
      <c r="B398" s="15">
        <v>42248</v>
      </c>
      <c r="C398" s="5" t="s">
        <v>2</v>
      </c>
      <c r="D398" s="4" t="s">
        <v>12</v>
      </c>
      <c r="E398" s="6">
        <v>287.12</v>
      </c>
      <c r="F398" s="5">
        <f>F397+(IF(Tabela1[[#This Row],[Tipo]]="Entrada",Tabela1[[#This Row],[Movimentação]],-Tabela1[[#This Row],[Movimentação]]))</f>
        <v>5137.5672999999997</v>
      </c>
      <c r="K398" s="22"/>
    </row>
    <row r="399" spans="2:11" x14ac:dyDescent="0.25">
      <c r="B399" s="15">
        <v>42254</v>
      </c>
      <c r="C399" s="5" t="s">
        <v>2</v>
      </c>
      <c r="D399" s="4" t="s">
        <v>11</v>
      </c>
      <c r="E399" s="6">
        <v>1650</v>
      </c>
      <c r="F399" s="5">
        <f>F398+(IF(Tabela1[[#This Row],[Tipo]]="Entrada",Tabela1[[#This Row],[Movimentação]],-Tabela1[[#This Row],[Movimentação]]))</f>
        <v>3487.5672999999997</v>
      </c>
      <c r="K399" s="22"/>
    </row>
    <row r="400" spans="2:11" x14ac:dyDescent="0.25">
      <c r="B400" s="15">
        <v>42248</v>
      </c>
      <c r="C400" s="5" t="s">
        <v>2</v>
      </c>
      <c r="D400" s="4" t="s">
        <v>30</v>
      </c>
      <c r="E400" s="6">
        <v>319.93</v>
      </c>
      <c r="F400" s="5">
        <f>F399+(IF(Tabela1[[#This Row],[Tipo]]="Entrada",Tabela1[[#This Row],[Movimentação]],-Tabela1[[#This Row],[Movimentação]]))</f>
        <v>3167.6372999999999</v>
      </c>
      <c r="K400" s="22"/>
    </row>
    <row r="401" spans="2:11" x14ac:dyDescent="0.25">
      <c r="B401" s="15">
        <v>42262</v>
      </c>
      <c r="C401" s="5" t="s">
        <v>2</v>
      </c>
      <c r="D401" s="4" t="s">
        <v>28</v>
      </c>
      <c r="E401" s="6">
        <v>345</v>
      </c>
      <c r="F401" s="5">
        <f>F400+(IF(Tabela1[[#This Row],[Tipo]]="Entrada",Tabela1[[#This Row],[Movimentação]],-Tabela1[[#This Row],[Movimentação]]))</f>
        <v>2822.6372999999999</v>
      </c>
      <c r="K401" s="22"/>
    </row>
    <row r="402" spans="2:11" x14ac:dyDescent="0.25">
      <c r="B402" s="15">
        <v>42262</v>
      </c>
      <c r="C402" s="5" t="s">
        <v>2</v>
      </c>
      <c r="D402" s="4" t="s">
        <v>31</v>
      </c>
      <c r="E402" s="6">
        <v>116.4</v>
      </c>
      <c r="F402" s="5">
        <f>F401+(IF(Tabela1[[#This Row],[Tipo]]="Entrada",Tabela1[[#This Row],[Movimentação]],-Tabela1[[#This Row],[Movimentação]]))</f>
        <v>2706.2372999999998</v>
      </c>
      <c r="K402" s="22"/>
    </row>
    <row r="403" spans="2:11" x14ac:dyDescent="0.25">
      <c r="B403" s="15">
        <v>42252</v>
      </c>
      <c r="C403" s="5" t="s">
        <v>2</v>
      </c>
      <c r="D403" s="4" t="s">
        <v>32</v>
      </c>
      <c r="E403" s="6">
        <v>53.5</v>
      </c>
      <c r="F403" s="5">
        <f>F402+(IF(Tabela1[[#This Row],[Tipo]]="Entrada",Tabela1[[#This Row],[Movimentação]],-Tabela1[[#This Row],[Movimentação]]))</f>
        <v>2652.7372999999998</v>
      </c>
      <c r="K403" s="22"/>
    </row>
    <row r="404" spans="2:11" x14ac:dyDescent="0.25">
      <c r="B404" s="15">
        <v>42252</v>
      </c>
      <c r="C404" s="5" t="s">
        <v>2</v>
      </c>
      <c r="D404" s="4" t="s">
        <v>33</v>
      </c>
      <c r="E404" s="6">
        <v>86.4</v>
      </c>
      <c r="F404" s="5">
        <f>F403+(IF(Tabela1[[#This Row],[Tipo]]="Entrada",Tabela1[[#This Row],[Movimentação]],-Tabela1[[#This Row],[Movimentação]]))</f>
        <v>2566.3372999999997</v>
      </c>
      <c r="K404" s="22"/>
    </row>
    <row r="405" spans="2:11" x14ac:dyDescent="0.25">
      <c r="B405" s="15">
        <v>42248</v>
      </c>
      <c r="C405" s="5" t="s">
        <v>2</v>
      </c>
      <c r="D405" s="4" t="s">
        <v>26</v>
      </c>
      <c r="E405" s="6">
        <v>680</v>
      </c>
      <c r="F405" s="5">
        <f>F404+(IF(Tabela1[[#This Row],[Tipo]]="Entrada",Tabela1[[#This Row],[Movimentação]],-Tabela1[[#This Row],[Movimentação]]))</f>
        <v>1886.3372999999997</v>
      </c>
      <c r="K405" s="22"/>
    </row>
    <row r="406" spans="2:11" x14ac:dyDescent="0.25">
      <c r="B406" s="15">
        <v>42278</v>
      </c>
      <c r="C406" s="5" t="s">
        <v>1</v>
      </c>
      <c r="D406" s="4" t="s">
        <v>4</v>
      </c>
      <c r="E406" s="5">
        <v>4280</v>
      </c>
      <c r="F406" s="5">
        <f>F405+(IF(Tabela1[[#This Row],[Tipo]]="Entrada",Tabela1[[#This Row],[Movimentação]],-Tabela1[[#This Row],[Movimentação]]))</f>
        <v>6166.3372999999992</v>
      </c>
      <c r="K406" s="22"/>
    </row>
    <row r="407" spans="2:11" x14ac:dyDescent="0.25">
      <c r="B407" s="15">
        <v>42278</v>
      </c>
      <c r="C407" s="5" t="s">
        <v>1</v>
      </c>
      <c r="D407" s="4" t="s">
        <v>22</v>
      </c>
      <c r="E407" s="5">
        <v>261.25</v>
      </c>
      <c r="F407" s="5">
        <f>F406+(IF(Tabela1[[#This Row],[Tipo]]="Entrada",Tabela1[[#This Row],[Movimentação]],-Tabela1[[#This Row],[Movimentação]]))</f>
        <v>6427.5872999999992</v>
      </c>
      <c r="K407" s="22"/>
    </row>
    <row r="408" spans="2:11" x14ac:dyDescent="0.25">
      <c r="B408" s="15">
        <v>42278</v>
      </c>
      <c r="C408" s="5" t="s">
        <v>2</v>
      </c>
      <c r="D408" s="4" t="s">
        <v>35</v>
      </c>
      <c r="E408" s="6">
        <v>53</v>
      </c>
      <c r="F408" s="5">
        <f>F407+(IF(Tabela1[[#This Row],[Tipo]]="Entrada",Tabela1[[#This Row],[Movimentação]],-Tabela1[[#This Row],[Movimentação]]))</f>
        <v>6374.5872999999992</v>
      </c>
      <c r="K408" s="22"/>
    </row>
    <row r="409" spans="2:11" x14ac:dyDescent="0.25">
      <c r="B409" s="15">
        <v>42278</v>
      </c>
      <c r="C409" s="5" t="s">
        <v>2</v>
      </c>
      <c r="D409" s="4" t="s">
        <v>14</v>
      </c>
      <c r="E409" s="6">
        <v>118.08</v>
      </c>
      <c r="F409" s="5">
        <f>F408+(IF(Tabela1[[#This Row],[Tipo]]="Entrada",Tabela1[[#This Row],[Movimentação]],-Tabela1[[#This Row],[Movimentação]]))</f>
        <v>6256.5072999999993</v>
      </c>
      <c r="K409" s="22"/>
    </row>
    <row r="410" spans="2:11" x14ac:dyDescent="0.25">
      <c r="B410" s="15">
        <v>42294</v>
      </c>
      <c r="C410" s="5" t="s">
        <v>2</v>
      </c>
      <c r="D410" s="4" t="s">
        <v>20</v>
      </c>
      <c r="E410" s="6">
        <v>555.5</v>
      </c>
      <c r="F410" s="5">
        <f>F409+(IF(Tabela1[[#This Row],[Tipo]]="Entrada",Tabela1[[#This Row],[Movimentação]],-Tabela1[[#This Row],[Movimentação]]))</f>
        <v>5701.0072999999993</v>
      </c>
      <c r="K410" s="22"/>
    </row>
    <row r="411" spans="2:11" x14ac:dyDescent="0.25">
      <c r="B411" s="15">
        <v>42294</v>
      </c>
      <c r="C411" s="5" t="s">
        <v>2</v>
      </c>
      <c r="D411" s="4" t="s">
        <v>21</v>
      </c>
      <c r="E411" s="6">
        <v>216</v>
      </c>
      <c r="F411" s="5">
        <f>F410+(IF(Tabela1[[#This Row],[Tipo]]="Entrada",Tabela1[[#This Row],[Movimentação]],-Tabela1[[#This Row],[Movimentação]]))</f>
        <v>5485.0072999999993</v>
      </c>
      <c r="K411" s="22"/>
    </row>
    <row r="412" spans="2:11" x14ac:dyDescent="0.25">
      <c r="B412" s="15">
        <v>42294</v>
      </c>
      <c r="C412" s="5" t="s">
        <v>2</v>
      </c>
      <c r="D412" s="4" t="s">
        <v>36</v>
      </c>
      <c r="E412" s="6">
        <v>500</v>
      </c>
      <c r="F412" s="5">
        <f>F411+(IF(Tabela1[[#This Row],[Tipo]]="Entrada",Tabela1[[#This Row],[Movimentação]],-Tabela1[[#This Row],[Movimentação]]))</f>
        <v>4985.0072999999993</v>
      </c>
      <c r="K412" s="22"/>
    </row>
    <row r="413" spans="2:11" x14ac:dyDescent="0.25">
      <c r="B413" s="15">
        <v>42278</v>
      </c>
      <c r="C413" s="5" t="s">
        <v>2</v>
      </c>
      <c r="D413" s="4" t="s">
        <v>26</v>
      </c>
      <c r="E413" s="6">
        <v>555.5</v>
      </c>
      <c r="F413" s="5">
        <f>F412+(IF(Tabela1[[#This Row],[Tipo]]="Entrada",Tabela1[[#This Row],[Movimentação]],-Tabela1[[#This Row],[Movimentação]]))</f>
        <v>4429.5072999999993</v>
      </c>
      <c r="K413" s="22"/>
    </row>
    <row r="414" spans="2:11" x14ac:dyDescent="0.25">
      <c r="B414" s="15">
        <v>42278</v>
      </c>
      <c r="C414" s="5" t="s">
        <v>2</v>
      </c>
      <c r="D414" s="4" t="s">
        <v>12</v>
      </c>
      <c r="E414" s="6">
        <v>261.25</v>
      </c>
      <c r="F414" s="5">
        <f>F413+(IF(Tabela1[[#This Row],[Tipo]]="Entrada",Tabela1[[#This Row],[Movimentação]],-Tabela1[[#This Row],[Movimentação]]))</f>
        <v>4168.2572999999993</v>
      </c>
      <c r="K414" s="22"/>
    </row>
    <row r="415" spans="2:11" x14ac:dyDescent="0.25">
      <c r="B415" s="15">
        <v>42284</v>
      </c>
      <c r="C415" s="5" t="s">
        <v>2</v>
      </c>
      <c r="D415" s="4" t="s">
        <v>11</v>
      </c>
      <c r="E415" s="6">
        <v>1650</v>
      </c>
      <c r="F415" s="5">
        <f>F414+(IF(Tabela1[[#This Row],[Tipo]]="Entrada",Tabela1[[#This Row],[Movimentação]],-Tabela1[[#This Row],[Movimentação]]))</f>
        <v>2518.2572999999993</v>
      </c>
      <c r="K415" s="22"/>
    </row>
    <row r="416" spans="2:11" x14ac:dyDescent="0.25">
      <c r="B416" s="15">
        <v>42278</v>
      </c>
      <c r="C416" s="5" t="s">
        <v>2</v>
      </c>
      <c r="D416" s="4" t="s">
        <v>30</v>
      </c>
      <c r="E416" s="6">
        <v>327.69</v>
      </c>
      <c r="F416" s="5">
        <f>F415+(IF(Tabela1[[#This Row],[Tipo]]="Entrada",Tabela1[[#This Row],[Movimentação]],-Tabela1[[#This Row],[Movimentação]]))</f>
        <v>2190.5672999999992</v>
      </c>
      <c r="K416" s="22"/>
    </row>
    <row r="417" spans="2:11" x14ac:dyDescent="0.25">
      <c r="B417" s="15">
        <v>42292</v>
      </c>
      <c r="C417" s="5" t="s">
        <v>2</v>
      </c>
      <c r="D417" s="4" t="s">
        <v>28</v>
      </c>
      <c r="E417" s="6">
        <v>345</v>
      </c>
      <c r="F417" s="5">
        <f>F416+(IF(Tabela1[[#This Row],[Tipo]]="Entrada",Tabela1[[#This Row],[Movimentação]],-Tabela1[[#This Row],[Movimentação]]))</f>
        <v>1845.5672999999992</v>
      </c>
      <c r="K417" s="22"/>
    </row>
    <row r="418" spans="2:11" x14ac:dyDescent="0.25">
      <c r="B418" s="15">
        <v>42292</v>
      </c>
      <c r="C418" s="5" t="s">
        <v>2</v>
      </c>
      <c r="D418" s="4" t="s">
        <v>31</v>
      </c>
      <c r="E418" s="6">
        <v>115.2</v>
      </c>
      <c r="F418" s="5">
        <f>F417+(IF(Tabela1[[#This Row],[Tipo]]="Entrada",Tabela1[[#This Row],[Movimentação]],-Tabela1[[#This Row],[Movimentação]]))</f>
        <v>1730.3672999999992</v>
      </c>
      <c r="K418" s="22"/>
    </row>
    <row r="419" spans="2:11" x14ac:dyDescent="0.25">
      <c r="B419" s="15">
        <v>42282</v>
      </c>
      <c r="C419" s="5" t="s">
        <v>2</v>
      </c>
      <c r="D419" s="4" t="s">
        <v>32</v>
      </c>
      <c r="E419" s="6">
        <v>47.5</v>
      </c>
      <c r="F419" s="5">
        <f>F418+(IF(Tabela1[[#This Row],[Tipo]]="Entrada",Tabela1[[#This Row],[Movimentação]],-Tabela1[[#This Row],[Movimentação]]))</f>
        <v>1682.8672999999992</v>
      </c>
      <c r="K419" s="22"/>
    </row>
    <row r="420" spans="2:11" x14ac:dyDescent="0.25">
      <c r="B420" s="15">
        <v>42282</v>
      </c>
      <c r="C420" s="5" t="s">
        <v>2</v>
      </c>
      <c r="D420" s="4" t="s">
        <v>33</v>
      </c>
      <c r="E420" s="6">
        <v>70</v>
      </c>
      <c r="F420" s="5">
        <f>F419+(IF(Tabela1[[#This Row],[Tipo]]="Entrada",Tabela1[[#This Row],[Movimentação]],-Tabela1[[#This Row],[Movimentação]]))</f>
        <v>1612.8672999999992</v>
      </c>
      <c r="K420" s="22"/>
    </row>
    <row r="421" spans="2:11" x14ac:dyDescent="0.25">
      <c r="B421" s="15">
        <v>42282</v>
      </c>
      <c r="C421" s="5" t="s">
        <v>2</v>
      </c>
      <c r="D421" s="4" t="s">
        <v>34</v>
      </c>
      <c r="E421" s="6">
        <v>66.150000000000006</v>
      </c>
      <c r="F421" s="5">
        <f>F420+(IF(Tabela1[[#This Row],[Tipo]]="Entrada",Tabela1[[#This Row],[Movimentação]],-Tabela1[[#This Row],[Movimentação]]))</f>
        <v>1546.7172999999991</v>
      </c>
      <c r="K421" s="22"/>
    </row>
    <row r="422" spans="2:11" x14ac:dyDescent="0.25">
      <c r="B422" s="15">
        <v>42282</v>
      </c>
      <c r="C422" s="5" t="s">
        <v>2</v>
      </c>
      <c r="D422" s="4" t="s">
        <v>18</v>
      </c>
      <c r="E422" s="6">
        <v>47</v>
      </c>
      <c r="F422" s="5">
        <f>F421+(IF(Tabela1[[#This Row],[Tipo]]="Entrada",Tabela1[[#This Row],[Movimentação]],-Tabela1[[#This Row],[Movimentação]]))</f>
        <v>1499.7172999999991</v>
      </c>
      <c r="K422" s="22"/>
    </row>
    <row r="423" spans="2:11" x14ac:dyDescent="0.25">
      <c r="B423" s="15">
        <v>42278</v>
      </c>
      <c r="C423" s="5" t="s">
        <v>2</v>
      </c>
      <c r="D423" s="4" t="s">
        <v>12</v>
      </c>
      <c r="E423" s="6">
        <v>309.32</v>
      </c>
      <c r="F423" s="5">
        <f>F422+(IF(Tabela1[[#This Row],[Tipo]]="Entrada",Tabela1[[#This Row],[Movimentação]],-Tabela1[[#This Row],[Movimentação]]))</f>
        <v>1190.3972999999992</v>
      </c>
      <c r="K423" s="22"/>
    </row>
    <row r="424" spans="2:11" x14ac:dyDescent="0.25">
      <c r="B424" s="15">
        <v>42294</v>
      </c>
      <c r="C424" s="5" t="s">
        <v>2</v>
      </c>
      <c r="D424" s="4" t="s">
        <v>36</v>
      </c>
      <c r="E424" s="6">
        <v>503.88</v>
      </c>
      <c r="F424" s="5">
        <f>F423+(IF(Tabela1[[#This Row],[Tipo]]="Entrada",Tabela1[[#This Row],[Movimentação]],-Tabela1[[#This Row],[Movimentação]]))</f>
        <v>686.51729999999918</v>
      </c>
      <c r="K424" s="22"/>
    </row>
    <row r="425" spans="2:11" x14ac:dyDescent="0.25">
      <c r="B425" s="15">
        <v>42309</v>
      </c>
      <c r="C425" s="5" t="s">
        <v>1</v>
      </c>
      <c r="D425" s="4" t="s">
        <v>4</v>
      </c>
      <c r="E425" s="5">
        <v>4325</v>
      </c>
      <c r="F425" s="5">
        <f>F424+(IF(Tabela1[[#This Row],[Tipo]]="Entrada",Tabela1[[#This Row],[Movimentação]],-Tabela1[[#This Row],[Movimentação]]))</f>
        <v>5011.5172999999995</v>
      </c>
      <c r="K425" s="22"/>
    </row>
    <row r="426" spans="2:11" x14ac:dyDescent="0.25">
      <c r="B426" s="15">
        <v>42309</v>
      </c>
      <c r="C426" s="5" t="s">
        <v>1</v>
      </c>
      <c r="D426" s="4" t="s">
        <v>22</v>
      </c>
      <c r="E426" s="5">
        <v>270</v>
      </c>
      <c r="F426" s="5">
        <f>F425+(IF(Tabela1[[#This Row],[Tipo]]="Entrada",Tabela1[[#This Row],[Movimentação]],-Tabela1[[#This Row],[Movimentação]]))</f>
        <v>5281.5172999999995</v>
      </c>
      <c r="K426" s="22"/>
    </row>
    <row r="427" spans="2:11" x14ac:dyDescent="0.25">
      <c r="B427" s="15">
        <v>42309</v>
      </c>
      <c r="C427" s="5" t="s">
        <v>1</v>
      </c>
      <c r="D427" s="4" t="s">
        <v>22</v>
      </c>
      <c r="E427" s="5">
        <v>252.66159999999999</v>
      </c>
      <c r="F427" s="5">
        <f>F426+(IF(Tabela1[[#This Row],[Tipo]]="Entrada",Tabela1[[#This Row],[Movimentação]],-Tabela1[[#This Row],[Movimentação]]))</f>
        <v>5534.1788999999999</v>
      </c>
      <c r="K427" s="22"/>
    </row>
    <row r="428" spans="2:11" x14ac:dyDescent="0.25">
      <c r="B428" s="15">
        <v>42325</v>
      </c>
      <c r="C428" s="5" t="s">
        <v>2</v>
      </c>
      <c r="D428" s="4" t="s">
        <v>20</v>
      </c>
      <c r="E428" s="6">
        <v>550</v>
      </c>
      <c r="F428" s="5">
        <f>F427+(IF(Tabela1[[#This Row],[Tipo]]="Entrada",Tabela1[[#This Row],[Movimentação]],-Tabela1[[#This Row],[Movimentação]]))</f>
        <v>4984.1788999999999</v>
      </c>
      <c r="K428" s="22"/>
    </row>
    <row r="429" spans="2:11" x14ac:dyDescent="0.25">
      <c r="B429" s="15">
        <v>42325</v>
      </c>
      <c r="C429" s="5" t="s">
        <v>2</v>
      </c>
      <c r="D429" s="4" t="s">
        <v>21</v>
      </c>
      <c r="E429" s="6">
        <v>200</v>
      </c>
      <c r="F429" s="5">
        <f>F428+(IF(Tabela1[[#This Row],[Tipo]]="Entrada",Tabela1[[#This Row],[Movimentação]],-Tabela1[[#This Row],[Movimentação]]))</f>
        <v>4784.1788999999999</v>
      </c>
      <c r="K429" s="22"/>
    </row>
    <row r="430" spans="2:11" x14ac:dyDescent="0.25">
      <c r="B430" s="15">
        <v>42325</v>
      </c>
      <c r="C430" s="5" t="s">
        <v>2</v>
      </c>
      <c r="D430" s="4" t="s">
        <v>36</v>
      </c>
      <c r="E430" s="6">
        <v>589</v>
      </c>
      <c r="F430" s="5">
        <f>F429+(IF(Tabela1[[#This Row],[Tipo]]="Entrada",Tabela1[[#This Row],[Movimentação]],-Tabela1[[#This Row],[Movimentação]]))</f>
        <v>4195.1788999999999</v>
      </c>
      <c r="K430" s="22"/>
    </row>
    <row r="431" spans="2:11" x14ac:dyDescent="0.25">
      <c r="B431" s="15">
        <v>42309</v>
      </c>
      <c r="C431" s="5" t="s">
        <v>2</v>
      </c>
      <c r="D431" s="4" t="s">
        <v>26</v>
      </c>
      <c r="E431" s="6">
        <v>550</v>
      </c>
      <c r="F431" s="5">
        <f>F430+(IF(Tabela1[[#This Row],[Tipo]]="Entrada",Tabela1[[#This Row],[Movimentação]],-Tabela1[[#This Row],[Movimentação]]))</f>
        <v>3645.1788999999999</v>
      </c>
      <c r="K431" s="22"/>
    </row>
    <row r="432" spans="2:11" x14ac:dyDescent="0.25">
      <c r="B432" s="15">
        <v>42309</v>
      </c>
      <c r="C432" s="5" t="s">
        <v>2</v>
      </c>
      <c r="D432" s="4" t="s">
        <v>12</v>
      </c>
      <c r="E432" s="6">
        <v>270</v>
      </c>
      <c r="F432" s="5">
        <f>F431+(IF(Tabela1[[#This Row],[Tipo]]="Entrada",Tabela1[[#This Row],[Movimentação]],-Tabela1[[#This Row],[Movimentação]]))</f>
        <v>3375.1788999999999</v>
      </c>
      <c r="K432" s="22"/>
    </row>
    <row r="433" spans="2:11" x14ac:dyDescent="0.25">
      <c r="B433" s="15">
        <v>42315</v>
      </c>
      <c r="C433" s="5" t="s">
        <v>2</v>
      </c>
      <c r="D433" s="4" t="s">
        <v>11</v>
      </c>
      <c r="E433" s="6">
        <v>1650</v>
      </c>
      <c r="F433" s="5">
        <f>F432+(IF(Tabela1[[#This Row],[Tipo]]="Entrada",Tabela1[[#This Row],[Movimentação]],-Tabela1[[#This Row],[Movimentação]]))</f>
        <v>1725.1788999999999</v>
      </c>
      <c r="K433" s="22"/>
    </row>
    <row r="434" spans="2:11" x14ac:dyDescent="0.25">
      <c r="B434" s="15">
        <v>42309</v>
      </c>
      <c r="C434" s="5" t="s">
        <v>2</v>
      </c>
      <c r="D434" s="4" t="s">
        <v>30</v>
      </c>
      <c r="E434" s="6">
        <v>267.5</v>
      </c>
      <c r="F434" s="5">
        <f>F433+(IF(Tabela1[[#This Row],[Tipo]]="Entrada",Tabela1[[#This Row],[Movimentação]],-Tabela1[[#This Row],[Movimentação]]))</f>
        <v>1457.6788999999999</v>
      </c>
      <c r="K434" s="22"/>
    </row>
    <row r="435" spans="2:11" x14ac:dyDescent="0.25">
      <c r="B435" s="15">
        <v>42323</v>
      </c>
      <c r="C435" s="5" t="s">
        <v>2</v>
      </c>
      <c r="D435" s="4" t="s">
        <v>28</v>
      </c>
      <c r="E435" s="6">
        <v>345</v>
      </c>
      <c r="F435" s="5">
        <f>F434+(IF(Tabela1[[#This Row],[Tipo]]="Entrada",Tabela1[[#This Row],[Movimentação]],-Tabela1[[#This Row],[Movimentação]]))</f>
        <v>1112.6788999999999</v>
      </c>
      <c r="K435" s="22"/>
    </row>
    <row r="436" spans="2:11" x14ac:dyDescent="0.25">
      <c r="B436" s="15">
        <v>42323</v>
      </c>
      <c r="C436" s="5" t="s">
        <v>2</v>
      </c>
      <c r="D436" s="4" t="s">
        <v>31</v>
      </c>
      <c r="E436" s="6">
        <v>115.2</v>
      </c>
      <c r="F436" s="5">
        <f>F435+(IF(Tabela1[[#This Row],[Tipo]]="Entrada",Tabela1[[#This Row],[Movimentação]],-Tabela1[[#This Row],[Movimentação]]))</f>
        <v>997.47889999999984</v>
      </c>
      <c r="K436" s="22"/>
    </row>
    <row r="437" spans="2:11" x14ac:dyDescent="0.25">
      <c r="B437" s="15">
        <v>42313</v>
      </c>
      <c r="C437" s="5" t="s">
        <v>2</v>
      </c>
      <c r="D437" s="4" t="s">
        <v>32</v>
      </c>
      <c r="E437" s="6">
        <v>51.5</v>
      </c>
      <c r="F437" s="5">
        <f>F436+(IF(Tabela1[[#This Row],[Tipo]]="Entrada",Tabela1[[#This Row],[Movimentação]],-Tabela1[[#This Row],[Movimentação]]))</f>
        <v>945.97889999999984</v>
      </c>
      <c r="K437" s="22"/>
    </row>
    <row r="438" spans="2:11" x14ac:dyDescent="0.25">
      <c r="B438" s="15">
        <v>42313</v>
      </c>
      <c r="C438" s="5" t="s">
        <v>2</v>
      </c>
      <c r="D438" s="4" t="s">
        <v>33</v>
      </c>
      <c r="E438" s="6">
        <v>78.48</v>
      </c>
      <c r="F438" s="5">
        <f>F437+(IF(Tabela1[[#This Row],[Tipo]]="Entrada",Tabela1[[#This Row],[Movimentação]],-Tabela1[[#This Row],[Movimentação]]))</f>
        <v>867.49889999999982</v>
      </c>
      <c r="K438" s="22"/>
    </row>
    <row r="439" spans="2:11" x14ac:dyDescent="0.25">
      <c r="B439" s="15">
        <v>42313</v>
      </c>
      <c r="C439" s="5" t="s">
        <v>2</v>
      </c>
      <c r="D439" s="4" t="s">
        <v>34</v>
      </c>
      <c r="E439" s="6">
        <v>60.6</v>
      </c>
      <c r="F439" s="5">
        <f>F438+(IF(Tabela1[[#This Row],[Tipo]]="Entrada",Tabela1[[#This Row],[Movimentação]],-Tabela1[[#This Row],[Movimentação]]))</f>
        <v>806.8988999999998</v>
      </c>
      <c r="K439" s="22"/>
    </row>
    <row r="440" spans="2:11" x14ac:dyDescent="0.25">
      <c r="B440" s="15">
        <v>42313</v>
      </c>
      <c r="C440" s="5" t="s">
        <v>2</v>
      </c>
      <c r="D440" s="4" t="s">
        <v>18</v>
      </c>
      <c r="E440" s="6">
        <v>47</v>
      </c>
      <c r="F440" s="5">
        <f>F439+(IF(Tabela1[[#This Row],[Tipo]]="Entrada",Tabela1[[#This Row],[Movimentação]],-Tabela1[[#This Row],[Movimentação]]))</f>
        <v>759.8988999999998</v>
      </c>
      <c r="K440" s="22"/>
    </row>
    <row r="441" spans="2:11" x14ac:dyDescent="0.25">
      <c r="B441" s="15">
        <v>42318</v>
      </c>
      <c r="C441" s="5" t="s">
        <v>2</v>
      </c>
      <c r="D441" s="4" t="s">
        <v>10</v>
      </c>
      <c r="E441" s="6">
        <v>150.35</v>
      </c>
      <c r="F441" s="5">
        <f>F440+(IF(Tabela1[[#This Row],[Tipo]]="Entrada",Tabela1[[#This Row],[Movimentação]],-Tabela1[[#This Row],[Movimentação]]))</f>
        <v>609.54889999999978</v>
      </c>
      <c r="K441" s="22"/>
    </row>
    <row r="442" spans="2:11" x14ac:dyDescent="0.25">
      <c r="B442" s="15">
        <v>42318</v>
      </c>
      <c r="C442" s="5" t="s">
        <v>2</v>
      </c>
      <c r="D442" s="4" t="s">
        <v>9</v>
      </c>
      <c r="E442" s="6">
        <v>38.5</v>
      </c>
      <c r="F442" s="5">
        <f>F441+(IF(Tabela1[[#This Row],[Tipo]]="Entrada",Tabela1[[#This Row],[Movimentação]],-Tabela1[[#This Row],[Movimentação]]))</f>
        <v>571.04889999999978</v>
      </c>
      <c r="K442" s="22"/>
    </row>
    <row r="443" spans="2:11" x14ac:dyDescent="0.25">
      <c r="B443" s="15">
        <v>42309</v>
      </c>
      <c r="C443" s="5" t="s">
        <v>2</v>
      </c>
      <c r="D443" s="4" t="s">
        <v>26</v>
      </c>
      <c r="E443" s="6">
        <v>680</v>
      </c>
      <c r="F443" s="5">
        <f>F442+(IF(Tabela1[[#This Row],[Tipo]]="Entrada",Tabela1[[#This Row],[Movimentação]],-Tabela1[[#This Row],[Movimentação]]))</f>
        <v>-108.95110000000022</v>
      </c>
      <c r="K443" s="22"/>
    </row>
    <row r="444" spans="2:11" x14ac:dyDescent="0.25">
      <c r="B444" s="15">
        <v>42339</v>
      </c>
      <c r="C444" s="5" t="s">
        <v>1</v>
      </c>
      <c r="D444" s="4" t="s">
        <v>4</v>
      </c>
      <c r="E444" s="5">
        <v>4400</v>
      </c>
      <c r="F444" s="5">
        <f>F443+(IF(Tabela1[[#This Row],[Tipo]]="Entrada",Tabela1[[#This Row],[Movimentação]],-Tabela1[[#This Row],[Movimentação]]))</f>
        <v>4291.0488999999998</v>
      </c>
      <c r="K444" s="22"/>
    </row>
    <row r="445" spans="2:11" x14ac:dyDescent="0.25">
      <c r="B445" s="15">
        <v>42339</v>
      </c>
      <c r="C445" s="5" t="s">
        <v>1</v>
      </c>
      <c r="D445" s="4" t="s">
        <v>22</v>
      </c>
      <c r="E445" s="5">
        <v>236</v>
      </c>
      <c r="F445" s="5">
        <f>F444+(IF(Tabela1[[#This Row],[Tipo]]="Entrada",Tabela1[[#This Row],[Movimentação]],-Tabela1[[#This Row],[Movimentação]]))</f>
        <v>4527.0488999999998</v>
      </c>
      <c r="K445" s="22"/>
    </row>
    <row r="446" spans="2:11" x14ac:dyDescent="0.25">
      <c r="B446" s="15">
        <v>42339</v>
      </c>
      <c r="C446" s="5" t="s">
        <v>1</v>
      </c>
      <c r="D446" s="4" t="s">
        <v>23</v>
      </c>
      <c r="E446" s="5">
        <v>4843.96</v>
      </c>
      <c r="F446" s="5">
        <f>F445+(IF(Tabela1[[#This Row],[Tipo]]="Entrada",Tabela1[[#This Row],[Movimentação]],-Tabela1[[#This Row],[Movimentação]]))</f>
        <v>9371.0089000000007</v>
      </c>
      <c r="K446" s="22"/>
    </row>
    <row r="447" spans="2:11" x14ac:dyDescent="0.25">
      <c r="B447" s="15">
        <v>42355</v>
      </c>
      <c r="C447" s="5" t="s">
        <v>2</v>
      </c>
      <c r="D447" s="4" t="s">
        <v>36</v>
      </c>
      <c r="E447" s="6">
        <v>520</v>
      </c>
      <c r="F447" s="5">
        <f>F446+(IF(Tabela1[[#This Row],[Tipo]]="Entrada",Tabela1[[#This Row],[Movimentação]],-Tabela1[[#This Row],[Movimentação]]))</f>
        <v>8851.0089000000007</v>
      </c>
      <c r="K447" s="22"/>
    </row>
    <row r="448" spans="2:11" x14ac:dyDescent="0.25">
      <c r="B448" s="15">
        <v>42339</v>
      </c>
      <c r="C448" s="5" t="s">
        <v>2</v>
      </c>
      <c r="D448" s="4" t="s">
        <v>26</v>
      </c>
      <c r="E448" s="6">
        <v>550</v>
      </c>
      <c r="F448" s="5">
        <f>F447+(IF(Tabela1[[#This Row],[Tipo]]="Entrada",Tabela1[[#This Row],[Movimentação]],-Tabela1[[#This Row],[Movimentação]]))</f>
        <v>8301.0089000000007</v>
      </c>
      <c r="K448" s="22"/>
    </row>
    <row r="449" spans="2:11" x14ac:dyDescent="0.25">
      <c r="B449" s="15">
        <v>42339</v>
      </c>
      <c r="C449" s="5" t="s">
        <v>2</v>
      </c>
      <c r="D449" s="4" t="s">
        <v>12</v>
      </c>
      <c r="E449" s="6">
        <v>236</v>
      </c>
      <c r="F449" s="5">
        <f>F448+(IF(Tabela1[[#This Row],[Tipo]]="Entrada",Tabela1[[#This Row],[Movimentação]],-Tabela1[[#This Row],[Movimentação]]))</f>
        <v>8065.0089000000007</v>
      </c>
      <c r="K449" s="22"/>
    </row>
    <row r="450" spans="2:11" x14ac:dyDescent="0.25">
      <c r="B450" s="15">
        <v>42345</v>
      </c>
      <c r="C450" s="5" t="s">
        <v>2</v>
      </c>
      <c r="D450" s="4" t="s">
        <v>11</v>
      </c>
      <c r="E450" s="6">
        <v>1500</v>
      </c>
      <c r="F450" s="5">
        <f>F449+(IF(Tabela1[[#This Row],[Tipo]]="Entrada",Tabela1[[#This Row],[Movimentação]],-Tabela1[[#This Row],[Movimentação]]))</f>
        <v>6565.0089000000007</v>
      </c>
      <c r="K450" s="22"/>
    </row>
    <row r="451" spans="2:11" x14ac:dyDescent="0.25">
      <c r="B451" s="15">
        <v>42339</v>
      </c>
      <c r="C451" s="5" t="s">
        <v>2</v>
      </c>
      <c r="D451" s="4" t="s">
        <v>30</v>
      </c>
      <c r="E451" s="6">
        <v>321</v>
      </c>
      <c r="F451" s="5">
        <f>F450+(IF(Tabela1[[#This Row],[Tipo]]="Entrada",Tabela1[[#This Row],[Movimentação]],-Tabela1[[#This Row],[Movimentação]]))</f>
        <v>6244.0089000000007</v>
      </c>
      <c r="K451" s="22"/>
    </row>
    <row r="452" spans="2:11" x14ac:dyDescent="0.25">
      <c r="B452" s="15">
        <v>42353</v>
      </c>
      <c r="C452" s="5" t="s">
        <v>2</v>
      </c>
      <c r="D452" s="4" t="s">
        <v>28</v>
      </c>
      <c r="E452" s="6">
        <v>345</v>
      </c>
      <c r="F452" s="5">
        <f>F451+(IF(Tabela1[[#This Row],[Tipo]]="Entrada",Tabela1[[#This Row],[Movimentação]],-Tabela1[[#This Row],[Movimentação]]))</f>
        <v>5899.0089000000007</v>
      </c>
      <c r="K452" s="22"/>
    </row>
    <row r="453" spans="2:11" x14ac:dyDescent="0.25">
      <c r="B453" s="15">
        <v>42353</v>
      </c>
      <c r="C453" s="5" t="s">
        <v>2</v>
      </c>
      <c r="D453" s="4" t="s">
        <v>31</v>
      </c>
      <c r="E453" s="6">
        <v>120</v>
      </c>
      <c r="F453" s="5">
        <f>F452+(IF(Tabela1[[#This Row],[Tipo]]="Entrada",Tabela1[[#This Row],[Movimentação]],-Tabela1[[#This Row],[Movimentação]]))</f>
        <v>5779.0089000000007</v>
      </c>
      <c r="K453" s="22"/>
    </row>
    <row r="454" spans="2:11" x14ac:dyDescent="0.25">
      <c r="B454" s="15">
        <v>42343</v>
      </c>
      <c r="C454" s="5" t="s">
        <v>2</v>
      </c>
      <c r="D454" s="4" t="s">
        <v>32</v>
      </c>
      <c r="E454" s="6">
        <v>50</v>
      </c>
      <c r="F454" s="5">
        <f>F453+(IF(Tabela1[[#This Row],[Tipo]]="Entrada",Tabela1[[#This Row],[Movimentação]],-Tabela1[[#This Row],[Movimentação]]))</f>
        <v>5729.0089000000007</v>
      </c>
      <c r="K454" s="22"/>
    </row>
    <row r="455" spans="2:11" x14ac:dyDescent="0.25">
      <c r="B455" s="15">
        <v>42343</v>
      </c>
      <c r="C455" s="5" t="s">
        <v>2</v>
      </c>
      <c r="D455" s="4" t="s">
        <v>33</v>
      </c>
      <c r="E455" s="6">
        <v>75</v>
      </c>
      <c r="F455" s="5">
        <f>F454+(IF(Tabela1[[#This Row],[Tipo]]="Entrada",Tabela1[[#This Row],[Movimentação]],-Tabela1[[#This Row],[Movimentação]]))</f>
        <v>5654.0089000000007</v>
      </c>
      <c r="K455" s="22"/>
    </row>
    <row r="456" spans="2:11" x14ac:dyDescent="0.25">
      <c r="B456" s="15">
        <v>42343</v>
      </c>
      <c r="C456" s="5" t="s">
        <v>2</v>
      </c>
      <c r="D456" s="4" t="s">
        <v>34</v>
      </c>
      <c r="E456" s="6">
        <v>65</v>
      </c>
      <c r="F456" s="5">
        <f>F455+(IF(Tabela1[[#This Row],[Tipo]]="Entrada",Tabela1[[#This Row],[Movimentação]],-Tabela1[[#This Row],[Movimentação]]))</f>
        <v>5589.0089000000007</v>
      </c>
      <c r="K456" s="22"/>
    </row>
    <row r="457" spans="2:11" x14ac:dyDescent="0.25">
      <c r="B457" s="15">
        <v>42343</v>
      </c>
      <c r="C457" s="5" t="s">
        <v>2</v>
      </c>
      <c r="D457" s="4" t="s">
        <v>18</v>
      </c>
      <c r="E457" s="6">
        <v>45</v>
      </c>
      <c r="F457" s="5">
        <f>F456+(IF(Tabela1[[#This Row],[Tipo]]="Entrada",Tabela1[[#This Row],[Movimentação]],-Tabela1[[#This Row],[Movimentação]]))</f>
        <v>5544.0089000000007</v>
      </c>
      <c r="K457" s="22"/>
    </row>
    <row r="458" spans="2:11" x14ac:dyDescent="0.25">
      <c r="B458" s="15">
        <v>42348</v>
      </c>
      <c r="C458" s="5" t="s">
        <v>2</v>
      </c>
      <c r="D458" s="4" t="s">
        <v>10</v>
      </c>
      <c r="E458" s="6">
        <v>230</v>
      </c>
      <c r="F458" s="5">
        <f>F457+(IF(Tabela1[[#This Row],[Tipo]]="Entrada",Tabela1[[#This Row],[Movimentação]],-Tabela1[[#This Row],[Movimentação]]))</f>
        <v>5314.0089000000007</v>
      </c>
      <c r="K458" s="22"/>
    </row>
    <row r="459" spans="2:11" x14ac:dyDescent="0.25">
      <c r="B459" s="15">
        <v>42348</v>
      </c>
      <c r="C459" s="5" t="s">
        <v>2</v>
      </c>
      <c r="D459" s="4" t="s">
        <v>9</v>
      </c>
      <c r="E459" s="6">
        <v>40</v>
      </c>
      <c r="F459" s="5">
        <f>F458+(IF(Tabela1[[#This Row],[Tipo]]="Entrada",Tabela1[[#This Row],[Movimentação]],-Tabela1[[#This Row],[Movimentação]]))</f>
        <v>5274.0089000000007</v>
      </c>
      <c r="K459" s="22"/>
    </row>
    <row r="460" spans="2:11" x14ac:dyDescent="0.25">
      <c r="B460" s="15">
        <v>42339</v>
      </c>
      <c r="C460" s="5" t="s">
        <v>2</v>
      </c>
      <c r="D460" s="4" t="s">
        <v>35</v>
      </c>
      <c r="E460" s="6">
        <v>52</v>
      </c>
      <c r="F460" s="5">
        <f>F459+(IF(Tabela1[[#This Row],[Tipo]]="Entrada",Tabela1[[#This Row],[Movimentação]],-Tabela1[[#This Row],[Movimentação]]))</f>
        <v>5222.0089000000007</v>
      </c>
      <c r="K460" s="22"/>
    </row>
    <row r="461" spans="2:11" x14ac:dyDescent="0.25">
      <c r="B461" s="15">
        <v>42339</v>
      </c>
      <c r="C461" s="5" t="s">
        <v>2</v>
      </c>
      <c r="D461" s="4" t="s">
        <v>14</v>
      </c>
      <c r="E461" s="6">
        <v>145</v>
      </c>
      <c r="F461" s="5">
        <f>F460+(IF(Tabela1[[#This Row],[Tipo]]="Entrada",Tabela1[[#This Row],[Movimentação]],-Tabela1[[#This Row],[Movimentação]]))</f>
        <v>5077.0089000000007</v>
      </c>
      <c r="K461" s="22"/>
    </row>
    <row r="462" spans="2:11" x14ac:dyDescent="0.25">
      <c r="B462" s="15">
        <v>42355</v>
      </c>
      <c r="C462" s="5" t="s">
        <v>2</v>
      </c>
      <c r="D462" s="4" t="s">
        <v>36</v>
      </c>
      <c r="E462" s="6">
        <v>629.21600000000001</v>
      </c>
      <c r="F462" s="5">
        <f>F461+(IF(Tabela1[[#This Row],[Tipo]]="Entrada",Tabela1[[#This Row],[Movimentação]],-Tabela1[[#This Row],[Movimentação]]))</f>
        <v>4447.7929000000004</v>
      </c>
      <c r="K462" s="22"/>
    </row>
    <row r="463" spans="2:11" x14ac:dyDescent="0.25">
      <c r="B463" s="15">
        <v>42370</v>
      </c>
      <c r="C463" s="5" t="s">
        <v>1</v>
      </c>
      <c r="D463" s="4" t="s">
        <v>4</v>
      </c>
      <c r="E463" s="5">
        <v>4324</v>
      </c>
      <c r="F463" s="5">
        <f>F462+(IF(Tabela1[[#This Row],[Tipo]]="Entrada",Tabela1[[#This Row],[Movimentação]],-Tabela1[[#This Row],[Movimentação]]))</f>
        <v>8771.7929000000004</v>
      </c>
      <c r="K463" s="22"/>
    </row>
    <row r="464" spans="2:11" x14ac:dyDescent="0.25">
      <c r="B464" s="15">
        <v>42370</v>
      </c>
      <c r="C464" s="5" t="s">
        <v>1</v>
      </c>
      <c r="D464" s="4" t="s">
        <v>22</v>
      </c>
      <c r="E464" s="5">
        <v>309.32</v>
      </c>
      <c r="F464" s="5">
        <f>F463+(IF(Tabela1[[#This Row],[Tipo]]="Entrada",Tabela1[[#This Row],[Movimentação]],-Tabela1[[#This Row],[Movimentação]]))</f>
        <v>9081.1129000000001</v>
      </c>
      <c r="K464" s="22"/>
    </row>
    <row r="465" spans="2:11" x14ac:dyDescent="0.25">
      <c r="B465" s="15">
        <v>42386</v>
      </c>
      <c r="C465" s="5" t="s">
        <v>2</v>
      </c>
      <c r="D465" s="4" t="s">
        <v>36</v>
      </c>
      <c r="E465" s="6">
        <v>520</v>
      </c>
      <c r="F465" s="5">
        <f>F464+(IF(Tabela1[[#This Row],[Tipo]]="Entrada",Tabela1[[#This Row],[Movimentação]],-Tabela1[[#This Row],[Movimentação]]))</f>
        <v>8561.1129000000001</v>
      </c>
      <c r="K465" s="22"/>
    </row>
    <row r="466" spans="2:11" x14ac:dyDescent="0.25">
      <c r="B466" s="15">
        <v>42370</v>
      </c>
      <c r="C466" s="5" t="s">
        <v>2</v>
      </c>
      <c r="D466" s="4" t="s">
        <v>26</v>
      </c>
      <c r="E466" s="6">
        <v>520</v>
      </c>
      <c r="F466" s="5">
        <f>F465+(IF(Tabela1[[#This Row],[Tipo]]="Entrada",Tabela1[[#This Row],[Movimentação]],-Tabela1[[#This Row],[Movimentação]]))</f>
        <v>8041.1129000000001</v>
      </c>
      <c r="K466" s="22"/>
    </row>
    <row r="467" spans="2:11" x14ac:dyDescent="0.25">
      <c r="B467" s="15">
        <v>42370</v>
      </c>
      <c r="C467" s="5" t="s">
        <v>2</v>
      </c>
      <c r="D467" s="4" t="s">
        <v>12</v>
      </c>
      <c r="E467" s="6">
        <v>270</v>
      </c>
      <c r="F467" s="5">
        <f>F466+(IF(Tabela1[[#This Row],[Tipo]]="Entrada",Tabela1[[#This Row],[Movimentação]],-Tabela1[[#This Row],[Movimentação]]))</f>
        <v>7771.1129000000001</v>
      </c>
      <c r="K467" s="22"/>
    </row>
    <row r="468" spans="2:11" x14ac:dyDescent="0.25">
      <c r="B468" s="15">
        <v>42376</v>
      </c>
      <c r="C468" s="5" t="s">
        <v>2</v>
      </c>
      <c r="D468" s="4" t="s">
        <v>11</v>
      </c>
      <c r="E468" s="6">
        <v>1500</v>
      </c>
      <c r="F468" s="5">
        <f>F467+(IF(Tabela1[[#This Row],[Tipo]]="Entrada",Tabela1[[#This Row],[Movimentação]],-Tabela1[[#This Row],[Movimentação]]))</f>
        <v>6271.1129000000001</v>
      </c>
      <c r="K468" s="22"/>
    </row>
    <row r="469" spans="2:11" x14ac:dyDescent="0.25">
      <c r="B469" s="15">
        <v>42370</v>
      </c>
      <c r="C469" s="5" t="s">
        <v>2</v>
      </c>
      <c r="D469" s="4" t="s">
        <v>30</v>
      </c>
      <c r="E469" s="6">
        <v>340</v>
      </c>
      <c r="F469" s="5">
        <f>F468+(IF(Tabela1[[#This Row],[Tipo]]="Entrada",Tabela1[[#This Row],[Movimentação]],-Tabela1[[#This Row],[Movimentação]]))</f>
        <v>5931.1129000000001</v>
      </c>
      <c r="K469" s="22"/>
    </row>
    <row r="470" spans="2:11" x14ac:dyDescent="0.25">
      <c r="B470" s="15">
        <v>42384</v>
      </c>
      <c r="C470" s="5" t="s">
        <v>2</v>
      </c>
      <c r="D470" s="4" t="s">
        <v>28</v>
      </c>
      <c r="E470" s="6">
        <v>345</v>
      </c>
      <c r="F470" s="5">
        <f>F469+(IF(Tabela1[[#This Row],[Tipo]]="Entrada",Tabela1[[#This Row],[Movimentação]],-Tabela1[[#This Row],[Movimentação]]))</f>
        <v>5586.1129000000001</v>
      </c>
      <c r="K470" s="22"/>
    </row>
    <row r="471" spans="2:11" x14ac:dyDescent="0.25">
      <c r="B471" s="15">
        <v>42384</v>
      </c>
      <c r="C471" s="5" t="s">
        <v>2</v>
      </c>
      <c r="D471" s="4" t="s">
        <v>31</v>
      </c>
      <c r="E471" s="6">
        <v>120</v>
      </c>
      <c r="F471" s="5">
        <f>F470+(IF(Tabela1[[#This Row],[Tipo]]="Entrada",Tabela1[[#This Row],[Movimentação]],-Tabela1[[#This Row],[Movimentação]]))</f>
        <v>5466.1129000000001</v>
      </c>
      <c r="K471" s="22"/>
    </row>
    <row r="472" spans="2:11" x14ac:dyDescent="0.25">
      <c r="B472" s="15">
        <v>42374</v>
      </c>
      <c r="C472" s="5" t="s">
        <v>2</v>
      </c>
      <c r="D472" s="4" t="s">
        <v>32</v>
      </c>
      <c r="E472" s="6">
        <v>50</v>
      </c>
      <c r="F472" s="5">
        <f>F471+(IF(Tabela1[[#This Row],[Tipo]]="Entrada",Tabela1[[#This Row],[Movimentação]],-Tabela1[[#This Row],[Movimentação]]))</f>
        <v>5416.1129000000001</v>
      </c>
      <c r="K472" s="22"/>
    </row>
    <row r="473" spans="2:11" x14ac:dyDescent="0.25">
      <c r="B473" s="15">
        <v>42374</v>
      </c>
      <c r="C473" s="5" t="s">
        <v>2</v>
      </c>
      <c r="D473" s="4" t="s">
        <v>33</v>
      </c>
      <c r="E473" s="6">
        <v>71</v>
      </c>
      <c r="F473" s="5">
        <f>F472+(IF(Tabela1[[#This Row],[Tipo]]="Entrada",Tabela1[[#This Row],[Movimentação]],-Tabela1[[#This Row],[Movimentação]]))</f>
        <v>5345.1129000000001</v>
      </c>
      <c r="K473" s="22"/>
    </row>
    <row r="474" spans="2:11" x14ac:dyDescent="0.25">
      <c r="B474" s="15">
        <v>42374</v>
      </c>
      <c r="C474" s="5" t="s">
        <v>2</v>
      </c>
      <c r="D474" s="4" t="s">
        <v>34</v>
      </c>
      <c r="E474" s="6">
        <v>63</v>
      </c>
      <c r="F474" s="5">
        <f>F473+(IF(Tabela1[[#This Row],[Tipo]]="Entrada",Tabela1[[#This Row],[Movimentação]],-Tabela1[[#This Row],[Movimentação]]))</f>
        <v>5282.1129000000001</v>
      </c>
      <c r="K474" s="22"/>
    </row>
    <row r="475" spans="2:11" x14ac:dyDescent="0.25">
      <c r="B475" s="15">
        <v>42374</v>
      </c>
      <c r="C475" s="5" t="s">
        <v>2</v>
      </c>
      <c r="D475" s="4" t="s">
        <v>18</v>
      </c>
      <c r="E475" s="6">
        <v>45</v>
      </c>
      <c r="F475" s="5">
        <f>F474+(IF(Tabela1[[#This Row],[Tipo]]="Entrada",Tabela1[[#This Row],[Movimentação]],-Tabela1[[#This Row],[Movimentação]]))</f>
        <v>5237.1129000000001</v>
      </c>
      <c r="K475" s="22"/>
    </row>
    <row r="476" spans="2:11" x14ac:dyDescent="0.25">
      <c r="B476" s="15">
        <v>42379</v>
      </c>
      <c r="C476" s="5" t="s">
        <v>2</v>
      </c>
      <c r="D476" s="4" t="s">
        <v>10</v>
      </c>
      <c r="E476" s="6">
        <v>190</v>
      </c>
      <c r="F476" s="5">
        <f>F475+(IF(Tabela1[[#This Row],[Tipo]]="Entrada",Tabela1[[#This Row],[Movimentação]],-Tabela1[[#This Row],[Movimentação]]))</f>
        <v>5047.1129000000001</v>
      </c>
      <c r="K476" s="22"/>
    </row>
    <row r="477" spans="2:11" x14ac:dyDescent="0.25">
      <c r="B477" s="15">
        <v>42379</v>
      </c>
      <c r="C477" s="5" t="s">
        <v>2</v>
      </c>
      <c r="D477" s="4" t="s">
        <v>9</v>
      </c>
      <c r="E477" s="6">
        <v>39</v>
      </c>
      <c r="F477" s="5">
        <f>F476+(IF(Tabela1[[#This Row],[Tipo]]="Entrada",Tabela1[[#This Row],[Movimentação]],-Tabela1[[#This Row],[Movimentação]]))</f>
        <v>5008.1129000000001</v>
      </c>
      <c r="K477" s="22"/>
    </row>
    <row r="478" spans="2:11" x14ac:dyDescent="0.25">
      <c r="B478" s="15">
        <v>42370</v>
      </c>
      <c r="C478" s="5" t="s">
        <v>2</v>
      </c>
      <c r="D478" s="4" t="s">
        <v>35</v>
      </c>
      <c r="E478" s="6">
        <v>35</v>
      </c>
      <c r="F478" s="5">
        <f>F477+(IF(Tabela1[[#This Row],[Tipo]]="Entrada",Tabela1[[#This Row],[Movimentação]],-Tabela1[[#This Row],[Movimentação]]))</f>
        <v>4973.1129000000001</v>
      </c>
      <c r="K478" s="22"/>
    </row>
    <row r="479" spans="2:11" x14ac:dyDescent="0.25">
      <c r="B479" s="15">
        <v>42370</v>
      </c>
      <c r="C479" s="5" t="s">
        <v>2</v>
      </c>
      <c r="D479" s="4" t="s">
        <v>14</v>
      </c>
      <c r="E479" s="6">
        <v>101</v>
      </c>
      <c r="F479" s="5">
        <f>F478+(IF(Tabela1[[#This Row],[Tipo]]="Entrada",Tabela1[[#This Row],[Movimentação]],-Tabela1[[#This Row],[Movimentação]]))</f>
        <v>4872.1129000000001</v>
      </c>
      <c r="K479" s="22"/>
    </row>
    <row r="480" spans="2:11" x14ac:dyDescent="0.25">
      <c r="B480" s="15">
        <v>42386</v>
      </c>
      <c r="C480" s="5" t="s">
        <v>2</v>
      </c>
      <c r="D480" s="4" t="s">
        <v>20</v>
      </c>
      <c r="E480" s="6"/>
      <c r="F480" s="5">
        <f>F479+(IF(Tabela1[[#This Row],[Tipo]]="Entrada",Tabela1[[#This Row],[Movimentação]],-Tabela1[[#This Row],[Movimentação]]))</f>
        <v>4872.1129000000001</v>
      </c>
      <c r="K480" s="22"/>
    </row>
    <row r="481" spans="2:11" x14ac:dyDescent="0.25">
      <c r="B481" s="15">
        <v>42386</v>
      </c>
      <c r="C481" s="5" t="s">
        <v>2</v>
      </c>
      <c r="D481" s="4" t="s">
        <v>21</v>
      </c>
      <c r="E481" s="6">
        <v>300</v>
      </c>
      <c r="F481" s="5">
        <f>F480+(IF(Tabela1[[#This Row],[Tipo]]="Entrada",Tabela1[[#This Row],[Movimentação]],-Tabela1[[#This Row],[Movimentação]]))</f>
        <v>4572.1129000000001</v>
      </c>
      <c r="K481" s="22"/>
    </row>
    <row r="482" spans="2:11" x14ac:dyDescent="0.25">
      <c r="B482" s="15">
        <v>42386</v>
      </c>
      <c r="C482" s="5" t="s">
        <v>2</v>
      </c>
      <c r="D482" s="4" t="s">
        <v>21</v>
      </c>
      <c r="E482" s="6">
        <v>321.18</v>
      </c>
      <c r="F482" s="5">
        <f>F481+(IF(Tabela1[[#This Row],[Tipo]]="Entrada",Tabela1[[#This Row],[Movimentação]],-Tabela1[[#This Row],[Movimentação]]))</f>
        <v>4250.9328999999998</v>
      </c>
      <c r="K482" s="22"/>
    </row>
    <row r="483" spans="2:11" x14ac:dyDescent="0.25">
      <c r="B483" s="15">
        <v>42401</v>
      </c>
      <c r="C483" s="5" t="s">
        <v>1</v>
      </c>
      <c r="D483" s="4" t="s">
        <v>22</v>
      </c>
      <c r="E483" s="5">
        <v>270</v>
      </c>
      <c r="F483" s="5">
        <f>F482+(IF(Tabela1[[#This Row],[Tipo]]="Entrada",Tabela1[[#This Row],[Movimentação]],-Tabela1[[#This Row],[Movimentação]]))</f>
        <v>4520.9328999999998</v>
      </c>
      <c r="K483" s="22"/>
    </row>
    <row r="484" spans="2:11" x14ac:dyDescent="0.25">
      <c r="B484" s="15">
        <v>42401</v>
      </c>
      <c r="C484" s="5" t="s">
        <v>1</v>
      </c>
      <c r="D484" s="4" t="s">
        <v>4</v>
      </c>
      <c r="E484" s="5">
        <v>4460.3999999999996</v>
      </c>
      <c r="F484" s="5">
        <f>F483+(IF(Tabela1[[#This Row],[Tipo]]="Entrada",Tabela1[[#This Row],[Movimentação]],-Tabela1[[#This Row],[Movimentação]]))</f>
        <v>8981.3328999999994</v>
      </c>
      <c r="K484" s="22"/>
    </row>
    <row r="485" spans="2:11" x14ac:dyDescent="0.25">
      <c r="B485" s="15">
        <v>42401</v>
      </c>
      <c r="C485" s="5" t="s">
        <v>2</v>
      </c>
      <c r="D485" s="4" t="s">
        <v>12</v>
      </c>
      <c r="E485" s="6">
        <v>296</v>
      </c>
      <c r="F485" s="5">
        <f>F484+(IF(Tabela1[[#This Row],[Tipo]]="Entrada",Tabela1[[#This Row],[Movimentação]],-Tabela1[[#This Row],[Movimentação]]))</f>
        <v>8685.3328999999994</v>
      </c>
      <c r="K485" s="22"/>
    </row>
    <row r="486" spans="2:11" x14ac:dyDescent="0.25">
      <c r="B486" s="15">
        <v>42407</v>
      </c>
      <c r="C486" s="5" t="s">
        <v>2</v>
      </c>
      <c r="D486" s="4" t="s">
        <v>11</v>
      </c>
      <c r="E486" s="6">
        <v>1500</v>
      </c>
      <c r="F486" s="5">
        <f>F485+(IF(Tabela1[[#This Row],[Tipo]]="Entrada",Tabela1[[#This Row],[Movimentação]],-Tabela1[[#This Row],[Movimentação]]))</f>
        <v>7185.3328999999994</v>
      </c>
      <c r="K486" s="22"/>
    </row>
    <row r="487" spans="2:11" x14ac:dyDescent="0.25">
      <c r="B487" s="15">
        <v>42401</v>
      </c>
      <c r="C487" s="5" t="s">
        <v>2</v>
      </c>
      <c r="D487" s="4" t="s">
        <v>30</v>
      </c>
      <c r="E487" s="6">
        <v>322</v>
      </c>
      <c r="F487" s="5">
        <f>F486+(IF(Tabela1[[#This Row],[Tipo]]="Entrada",Tabela1[[#This Row],[Movimentação]],-Tabela1[[#This Row],[Movimentação]]))</f>
        <v>6863.3328999999994</v>
      </c>
      <c r="K487" s="22"/>
    </row>
    <row r="488" spans="2:11" x14ac:dyDescent="0.25">
      <c r="B488" s="15">
        <v>42415</v>
      </c>
      <c r="C488" s="5" t="s">
        <v>2</v>
      </c>
      <c r="D488" s="4" t="s">
        <v>28</v>
      </c>
      <c r="E488" s="6">
        <v>345</v>
      </c>
      <c r="F488" s="5">
        <f>F487+(IF(Tabela1[[#This Row],[Tipo]]="Entrada",Tabela1[[#This Row],[Movimentação]],-Tabela1[[#This Row],[Movimentação]]))</f>
        <v>6518.3328999999994</v>
      </c>
      <c r="K488" s="22"/>
    </row>
    <row r="489" spans="2:11" x14ac:dyDescent="0.25">
      <c r="B489" s="15">
        <v>42415</v>
      </c>
      <c r="C489" s="5" t="s">
        <v>2</v>
      </c>
      <c r="D489" s="4" t="s">
        <v>31</v>
      </c>
      <c r="E489" s="6">
        <v>120</v>
      </c>
      <c r="F489" s="5">
        <f>F488+(IF(Tabela1[[#This Row],[Tipo]]="Entrada",Tabela1[[#This Row],[Movimentação]],-Tabela1[[#This Row],[Movimentação]]))</f>
        <v>6398.3328999999994</v>
      </c>
      <c r="K489" s="22"/>
    </row>
    <row r="490" spans="2:11" x14ac:dyDescent="0.25">
      <c r="B490" s="15">
        <v>42405</v>
      </c>
      <c r="C490" s="5" t="s">
        <v>2</v>
      </c>
      <c r="D490" s="4" t="s">
        <v>32</v>
      </c>
      <c r="E490" s="6">
        <v>50</v>
      </c>
      <c r="F490" s="5">
        <f>F489+(IF(Tabela1[[#This Row],[Tipo]]="Entrada",Tabela1[[#This Row],[Movimentação]],-Tabela1[[#This Row],[Movimentação]]))</f>
        <v>6348.3328999999994</v>
      </c>
      <c r="K490" s="22"/>
    </row>
    <row r="491" spans="2:11" x14ac:dyDescent="0.25">
      <c r="B491" s="15">
        <v>42405</v>
      </c>
      <c r="C491" s="5" t="s">
        <v>2</v>
      </c>
      <c r="D491" s="4" t="s">
        <v>33</v>
      </c>
      <c r="E491" s="6">
        <v>70</v>
      </c>
      <c r="F491" s="5">
        <f>F490+(IF(Tabela1[[#This Row],[Tipo]]="Entrada",Tabela1[[#This Row],[Movimentação]],-Tabela1[[#This Row],[Movimentação]]))</f>
        <v>6278.3328999999994</v>
      </c>
      <c r="K491" s="22"/>
    </row>
    <row r="492" spans="2:11" x14ac:dyDescent="0.25">
      <c r="B492" s="15">
        <v>42405</v>
      </c>
      <c r="C492" s="5" t="s">
        <v>2</v>
      </c>
      <c r="D492" s="4" t="s">
        <v>34</v>
      </c>
      <c r="E492" s="6">
        <v>60</v>
      </c>
      <c r="F492" s="5">
        <f>F491+(IF(Tabela1[[#This Row],[Tipo]]="Entrada",Tabela1[[#This Row],[Movimentação]],-Tabela1[[#This Row],[Movimentação]]))</f>
        <v>6218.3328999999994</v>
      </c>
      <c r="K492" s="22"/>
    </row>
    <row r="493" spans="2:11" x14ac:dyDescent="0.25">
      <c r="B493" s="15">
        <v>42405</v>
      </c>
      <c r="C493" s="5" t="s">
        <v>2</v>
      </c>
      <c r="D493" s="4" t="s">
        <v>18</v>
      </c>
      <c r="E493" s="6">
        <v>45</v>
      </c>
      <c r="F493" s="5">
        <f>F492+(IF(Tabela1[[#This Row],[Tipo]]="Entrada",Tabela1[[#This Row],[Movimentação]],-Tabela1[[#This Row],[Movimentação]]))</f>
        <v>6173.3328999999994</v>
      </c>
      <c r="K493" s="22"/>
    </row>
    <row r="494" spans="2:11" x14ac:dyDescent="0.25">
      <c r="B494" s="15">
        <v>42410</v>
      </c>
      <c r="C494" s="5" t="s">
        <v>2</v>
      </c>
      <c r="D494" s="4" t="s">
        <v>10</v>
      </c>
      <c r="E494" s="6">
        <v>180</v>
      </c>
      <c r="F494" s="5">
        <f>F493+(IF(Tabela1[[#This Row],[Tipo]]="Entrada",Tabela1[[#This Row],[Movimentação]],-Tabela1[[#This Row],[Movimentação]]))</f>
        <v>5993.3328999999994</v>
      </c>
      <c r="K494" s="22"/>
    </row>
    <row r="495" spans="2:11" x14ac:dyDescent="0.25">
      <c r="B495" s="15">
        <v>42410</v>
      </c>
      <c r="C495" s="5" t="s">
        <v>2</v>
      </c>
      <c r="D495" s="4" t="s">
        <v>9</v>
      </c>
      <c r="E495" s="6">
        <v>40</v>
      </c>
      <c r="F495" s="5">
        <f>F494+(IF(Tabela1[[#This Row],[Tipo]]="Entrada",Tabela1[[#This Row],[Movimentação]],-Tabela1[[#This Row],[Movimentação]]))</f>
        <v>5953.3328999999994</v>
      </c>
      <c r="K495" s="22"/>
    </row>
    <row r="496" spans="2:11" x14ac:dyDescent="0.25">
      <c r="B496" s="15">
        <v>42401</v>
      </c>
      <c r="C496" s="5" t="s">
        <v>2</v>
      </c>
      <c r="D496" s="4" t="s">
        <v>35</v>
      </c>
      <c r="E496" s="6">
        <v>30</v>
      </c>
      <c r="F496" s="5">
        <f>F495+(IF(Tabela1[[#This Row],[Tipo]]="Entrada",Tabela1[[#This Row],[Movimentação]],-Tabela1[[#This Row],[Movimentação]]))</f>
        <v>5923.3328999999994</v>
      </c>
      <c r="K496" s="22"/>
    </row>
    <row r="497" spans="2:11" x14ac:dyDescent="0.25">
      <c r="B497" s="15">
        <v>42401</v>
      </c>
      <c r="C497" s="5" t="s">
        <v>2</v>
      </c>
      <c r="D497" s="4" t="s">
        <v>14</v>
      </c>
      <c r="E497" s="6">
        <v>136</v>
      </c>
      <c r="F497" s="5">
        <f>F496+(IF(Tabela1[[#This Row],[Tipo]]="Entrada",Tabela1[[#This Row],[Movimentação]],-Tabela1[[#This Row],[Movimentação]]))</f>
        <v>5787.3328999999994</v>
      </c>
      <c r="K497" s="22"/>
    </row>
    <row r="498" spans="2:11" x14ac:dyDescent="0.25">
      <c r="B498" s="15">
        <v>42417</v>
      </c>
      <c r="C498" s="5" t="s">
        <v>2</v>
      </c>
      <c r="D498" s="4" t="s">
        <v>20</v>
      </c>
      <c r="E498" s="6">
        <v>156</v>
      </c>
      <c r="F498" s="5">
        <f>F497+(IF(Tabela1[[#This Row],[Tipo]]="Entrada",Tabela1[[#This Row],[Movimentação]],-Tabela1[[#This Row],[Movimentação]]))</f>
        <v>5631.3328999999994</v>
      </c>
      <c r="K498" s="22"/>
    </row>
    <row r="499" spans="2:11" x14ac:dyDescent="0.25">
      <c r="B499" s="15">
        <v>42417</v>
      </c>
      <c r="C499" s="5" t="s">
        <v>2</v>
      </c>
      <c r="D499" s="4" t="s">
        <v>21</v>
      </c>
      <c r="E499" s="6">
        <v>200</v>
      </c>
      <c r="F499" s="5">
        <f>F498+(IF(Tabela1[[#This Row],[Tipo]]="Entrada",Tabela1[[#This Row],[Movimentação]],-Tabela1[[#This Row],[Movimentação]]))</f>
        <v>5431.3328999999994</v>
      </c>
      <c r="K499" s="22"/>
    </row>
    <row r="500" spans="2:11" x14ac:dyDescent="0.25">
      <c r="B500" s="15">
        <v>42417</v>
      </c>
      <c r="C500" s="5" t="s">
        <v>2</v>
      </c>
      <c r="D500" s="4" t="s">
        <v>20</v>
      </c>
      <c r="E500" s="6">
        <v>482</v>
      </c>
      <c r="F500" s="5">
        <f>F499+(IF(Tabela1[[#This Row],[Tipo]]="Entrada",Tabela1[[#This Row],[Movimentação]],-Tabela1[[#This Row],[Movimentação]]))</f>
        <v>4949.3328999999994</v>
      </c>
      <c r="K500" s="22"/>
    </row>
    <row r="501" spans="2:11" x14ac:dyDescent="0.25">
      <c r="B501" s="15">
        <v>42430</v>
      </c>
      <c r="C501" s="5" t="s">
        <v>1</v>
      </c>
      <c r="D501" s="4" t="s">
        <v>4</v>
      </c>
      <c r="E501" s="5">
        <v>4248</v>
      </c>
      <c r="F501" s="5">
        <f>F500+(IF(Tabela1[[#This Row],[Tipo]]="Entrada",Tabela1[[#This Row],[Movimentação]],-Tabela1[[#This Row],[Movimentação]]))</f>
        <v>9197.3328999999994</v>
      </c>
      <c r="K501" s="22"/>
    </row>
    <row r="502" spans="2:11" x14ac:dyDescent="0.25">
      <c r="B502" s="15">
        <v>42430</v>
      </c>
      <c r="C502" s="5" t="s">
        <v>1</v>
      </c>
      <c r="D502" s="4" t="s">
        <v>22</v>
      </c>
      <c r="E502" s="5">
        <v>296</v>
      </c>
      <c r="F502" s="5">
        <f>F501+(IF(Tabela1[[#This Row],[Tipo]]="Entrada",Tabela1[[#This Row],[Movimentação]],-Tabela1[[#This Row],[Movimentação]]))</f>
        <v>9493.3328999999994</v>
      </c>
      <c r="K502" s="22"/>
    </row>
    <row r="503" spans="2:11" x14ac:dyDescent="0.25">
      <c r="B503" s="15">
        <v>42430</v>
      </c>
      <c r="C503" s="5" t="s">
        <v>2</v>
      </c>
      <c r="D503" s="4" t="s">
        <v>30</v>
      </c>
      <c r="E503" s="6">
        <v>258</v>
      </c>
      <c r="F503" s="5">
        <f>F502+(IF(Tabela1[[#This Row],[Tipo]]="Entrada",Tabela1[[#This Row],[Movimentação]],-Tabela1[[#This Row],[Movimentação]]))</f>
        <v>9235.3328999999994</v>
      </c>
      <c r="K503" s="22"/>
    </row>
    <row r="504" spans="2:11" x14ac:dyDescent="0.25">
      <c r="B504" s="15">
        <v>42444</v>
      </c>
      <c r="C504" s="5" t="s">
        <v>2</v>
      </c>
      <c r="D504" s="4" t="s">
        <v>28</v>
      </c>
      <c r="E504" s="6">
        <v>345</v>
      </c>
      <c r="F504" s="5">
        <f>F503+(IF(Tabela1[[#This Row],[Tipo]]="Entrada",Tabela1[[#This Row],[Movimentação]],-Tabela1[[#This Row],[Movimentação]]))</f>
        <v>8890.3328999999994</v>
      </c>
      <c r="K504" s="22"/>
    </row>
    <row r="505" spans="2:11" x14ac:dyDescent="0.25">
      <c r="B505" s="15">
        <v>42444</v>
      </c>
      <c r="C505" s="5" t="s">
        <v>2</v>
      </c>
      <c r="D505" s="4" t="s">
        <v>31</v>
      </c>
      <c r="E505" s="6">
        <v>120</v>
      </c>
      <c r="F505" s="5">
        <f>F504+(IF(Tabela1[[#This Row],[Tipo]]="Entrada",Tabela1[[#This Row],[Movimentação]],-Tabela1[[#This Row],[Movimentação]]))</f>
        <v>8770.3328999999994</v>
      </c>
      <c r="K505" s="22"/>
    </row>
    <row r="506" spans="2:11" x14ac:dyDescent="0.25">
      <c r="B506" s="15">
        <v>42434</v>
      </c>
      <c r="C506" s="5" t="s">
        <v>2</v>
      </c>
      <c r="D506" s="4" t="s">
        <v>32</v>
      </c>
      <c r="E506" s="6">
        <v>50</v>
      </c>
      <c r="F506" s="5">
        <f>F505+(IF(Tabela1[[#This Row],[Tipo]]="Entrada",Tabela1[[#This Row],[Movimentação]],-Tabela1[[#This Row],[Movimentação]]))</f>
        <v>8720.3328999999994</v>
      </c>
      <c r="K506" s="22"/>
    </row>
    <row r="507" spans="2:11" x14ac:dyDescent="0.25">
      <c r="B507" s="15">
        <v>42434</v>
      </c>
      <c r="C507" s="5" t="s">
        <v>2</v>
      </c>
      <c r="D507" s="4" t="s">
        <v>33</v>
      </c>
      <c r="E507" s="6">
        <v>75</v>
      </c>
      <c r="F507" s="5">
        <f>F506+(IF(Tabela1[[#This Row],[Tipo]]="Entrada",Tabela1[[#This Row],[Movimentação]],-Tabela1[[#This Row],[Movimentação]]))</f>
        <v>8645.3328999999994</v>
      </c>
      <c r="K507" s="22"/>
    </row>
    <row r="508" spans="2:11" x14ac:dyDescent="0.25">
      <c r="B508" s="15">
        <v>42434</v>
      </c>
      <c r="C508" s="5" t="s">
        <v>2</v>
      </c>
      <c r="D508" s="4" t="s">
        <v>34</v>
      </c>
      <c r="E508" s="6">
        <v>63</v>
      </c>
      <c r="F508" s="5">
        <f>F507+(IF(Tabela1[[#This Row],[Tipo]]="Entrada",Tabela1[[#This Row],[Movimentação]],-Tabela1[[#This Row],[Movimentação]]))</f>
        <v>8582.3328999999994</v>
      </c>
      <c r="K508" s="22"/>
    </row>
    <row r="509" spans="2:11" x14ac:dyDescent="0.25">
      <c r="B509" s="15">
        <v>42434</v>
      </c>
      <c r="C509" s="5" t="s">
        <v>2</v>
      </c>
      <c r="D509" s="4" t="s">
        <v>18</v>
      </c>
      <c r="E509" s="6">
        <v>45</v>
      </c>
      <c r="F509" s="5">
        <f>F508+(IF(Tabela1[[#This Row],[Tipo]]="Entrada",Tabela1[[#This Row],[Movimentação]],-Tabela1[[#This Row],[Movimentação]]))</f>
        <v>8537.3328999999994</v>
      </c>
      <c r="K509" s="22"/>
    </row>
    <row r="510" spans="2:11" x14ac:dyDescent="0.25">
      <c r="B510" s="15">
        <v>42439</v>
      </c>
      <c r="C510" s="5" t="s">
        <v>2</v>
      </c>
      <c r="D510" s="4" t="s">
        <v>10</v>
      </c>
      <c r="E510" s="6">
        <v>240</v>
      </c>
      <c r="F510" s="5">
        <f>F509+(IF(Tabela1[[#This Row],[Tipo]]="Entrada",Tabela1[[#This Row],[Movimentação]],-Tabela1[[#This Row],[Movimentação]]))</f>
        <v>8297.3328999999994</v>
      </c>
      <c r="K510" s="22"/>
    </row>
    <row r="511" spans="2:11" x14ac:dyDescent="0.25">
      <c r="B511" s="15">
        <v>42439</v>
      </c>
      <c r="C511" s="5" t="s">
        <v>2</v>
      </c>
      <c r="D511" s="4" t="s">
        <v>9</v>
      </c>
      <c r="E511" s="6">
        <v>38</v>
      </c>
      <c r="F511" s="5">
        <f>F510+(IF(Tabela1[[#This Row],[Tipo]]="Entrada",Tabela1[[#This Row],[Movimentação]],-Tabela1[[#This Row],[Movimentação]]))</f>
        <v>8259.3328999999994</v>
      </c>
      <c r="K511" s="22"/>
    </row>
    <row r="512" spans="2:11" x14ac:dyDescent="0.25">
      <c r="B512" s="15">
        <v>42430</v>
      </c>
      <c r="C512" s="5" t="s">
        <v>2</v>
      </c>
      <c r="D512" s="4" t="s">
        <v>35</v>
      </c>
      <c r="E512" s="6">
        <v>43</v>
      </c>
      <c r="F512" s="5">
        <f>F511+(IF(Tabela1[[#This Row],[Tipo]]="Entrada",Tabela1[[#This Row],[Movimentação]],-Tabela1[[#This Row],[Movimentação]]))</f>
        <v>8216.3328999999994</v>
      </c>
      <c r="K512" s="22"/>
    </row>
    <row r="513" spans="2:11" x14ac:dyDescent="0.25">
      <c r="B513" s="15">
        <v>42430</v>
      </c>
      <c r="C513" s="5" t="s">
        <v>2</v>
      </c>
      <c r="D513" s="4" t="s">
        <v>14</v>
      </c>
      <c r="E513" s="6">
        <v>132</v>
      </c>
      <c r="F513" s="5">
        <f>F512+(IF(Tabela1[[#This Row],[Tipo]]="Entrada",Tabela1[[#This Row],[Movimentação]],-Tabela1[[#This Row],[Movimentação]]))</f>
        <v>8084.3328999999994</v>
      </c>
      <c r="K513" s="22"/>
    </row>
    <row r="514" spans="2:11" x14ac:dyDescent="0.25">
      <c r="B514" s="15">
        <v>42446</v>
      </c>
      <c r="C514" s="5" t="s">
        <v>2</v>
      </c>
      <c r="D514" s="4" t="s">
        <v>20</v>
      </c>
      <c r="E514" s="6">
        <v>920</v>
      </c>
      <c r="F514" s="5">
        <f>F513+(IF(Tabela1[[#This Row],[Tipo]]="Entrada",Tabela1[[#This Row],[Movimentação]],-Tabela1[[#This Row],[Movimentação]]))</f>
        <v>7164.3328999999994</v>
      </c>
      <c r="K514" s="22"/>
    </row>
    <row r="515" spans="2:11" x14ac:dyDescent="0.25">
      <c r="B515" s="15">
        <v>42446</v>
      </c>
      <c r="C515" s="5" t="s">
        <v>2</v>
      </c>
      <c r="D515" s="4" t="s">
        <v>21</v>
      </c>
      <c r="E515" s="6">
        <v>200</v>
      </c>
      <c r="F515" s="5">
        <f>F514+(IF(Tabela1[[#This Row],[Tipo]]="Entrada",Tabela1[[#This Row],[Movimentação]],-Tabela1[[#This Row],[Movimentação]]))</f>
        <v>6964.3328999999994</v>
      </c>
      <c r="K515" s="22"/>
    </row>
    <row r="516" spans="2:11" x14ac:dyDescent="0.25">
      <c r="B516" s="15">
        <v>42446</v>
      </c>
      <c r="C516" s="5" t="s">
        <v>2</v>
      </c>
      <c r="D516" s="4" t="s">
        <v>36</v>
      </c>
      <c r="E516" s="6">
        <v>560</v>
      </c>
      <c r="F516" s="5">
        <f>F515+(IF(Tabela1[[#This Row],[Tipo]]="Entrada",Tabela1[[#This Row],[Movimentação]],-Tabela1[[#This Row],[Movimentação]]))</f>
        <v>6404.3328999999994</v>
      </c>
      <c r="K516" s="22"/>
    </row>
    <row r="517" spans="2:11" x14ac:dyDescent="0.25">
      <c r="B517" s="15">
        <v>42430</v>
      </c>
      <c r="C517" s="5" t="s">
        <v>2</v>
      </c>
      <c r="D517" s="4" t="s">
        <v>26</v>
      </c>
      <c r="E517" s="6">
        <v>580</v>
      </c>
      <c r="F517" s="5">
        <f>F516+(IF(Tabela1[[#This Row],[Tipo]]="Entrada",Tabela1[[#This Row],[Movimentação]],-Tabela1[[#This Row],[Movimentação]]))</f>
        <v>5824.3328999999994</v>
      </c>
      <c r="K517" s="22"/>
    </row>
    <row r="518" spans="2:11" x14ac:dyDescent="0.25">
      <c r="B518" s="15">
        <v>42446</v>
      </c>
      <c r="C518" s="5" t="s">
        <v>2</v>
      </c>
      <c r="D518" s="4" t="s">
        <v>21</v>
      </c>
      <c r="E518" s="6">
        <v>209.28</v>
      </c>
      <c r="F518" s="5">
        <f>F517+(IF(Tabela1[[#This Row],[Tipo]]="Entrada",Tabela1[[#This Row],[Movimentação]],-Tabela1[[#This Row],[Movimentação]]))</f>
        <v>5615.0528999999997</v>
      </c>
      <c r="K518" s="22"/>
    </row>
    <row r="519" spans="2:11" x14ac:dyDescent="0.25">
      <c r="B519" s="15">
        <v>42430</v>
      </c>
      <c r="C519" s="5" t="s">
        <v>2</v>
      </c>
      <c r="D519" s="4" t="s">
        <v>14</v>
      </c>
      <c r="E519" s="6">
        <v>113.4836</v>
      </c>
      <c r="F519" s="5">
        <f>F518+(IF(Tabela1[[#This Row],[Tipo]]="Entrada",Tabela1[[#This Row],[Movimentação]],-Tabela1[[#This Row],[Movimentação]]))</f>
        <v>5501.5693000000001</v>
      </c>
      <c r="K519" s="22"/>
    </row>
    <row r="520" spans="2:11" x14ac:dyDescent="0.25">
      <c r="B520" s="15">
        <v>42461</v>
      </c>
      <c r="C520" s="5" t="s">
        <v>1</v>
      </c>
      <c r="D520" s="4" t="s">
        <v>4</v>
      </c>
      <c r="E520" s="5">
        <v>4165</v>
      </c>
      <c r="F520" s="5">
        <f>F519+(IF(Tabela1[[#This Row],[Tipo]]="Entrada",Tabela1[[#This Row],[Movimentação]],-Tabela1[[#This Row],[Movimentação]]))</f>
        <v>9666.5692999999992</v>
      </c>
      <c r="K520" s="22"/>
    </row>
    <row r="521" spans="2:11" x14ac:dyDescent="0.25">
      <c r="B521" s="15">
        <v>42461</v>
      </c>
      <c r="C521" s="5" t="s">
        <v>1</v>
      </c>
      <c r="D521" s="4" t="s">
        <v>22</v>
      </c>
      <c r="E521" s="5">
        <v>258</v>
      </c>
      <c r="F521" s="5">
        <f>F520+(IF(Tabela1[[#This Row],[Tipo]]="Entrada",Tabela1[[#This Row],[Movimentação]],-Tabela1[[#This Row],[Movimentação]]))</f>
        <v>9924.5692999999992</v>
      </c>
      <c r="K521" s="22"/>
    </row>
    <row r="522" spans="2:11" x14ac:dyDescent="0.25">
      <c r="B522" s="15">
        <v>42475</v>
      </c>
      <c r="C522" s="5" t="s">
        <v>2</v>
      </c>
      <c r="D522" s="4" t="s">
        <v>31</v>
      </c>
      <c r="E522" s="6">
        <v>120</v>
      </c>
      <c r="F522" s="5">
        <f>F521+(IF(Tabela1[[#This Row],[Tipo]]="Entrada",Tabela1[[#This Row],[Movimentação]],-Tabela1[[#This Row],[Movimentação]]))</f>
        <v>9804.5692999999992</v>
      </c>
      <c r="K522" s="22"/>
    </row>
    <row r="523" spans="2:11" x14ac:dyDescent="0.25">
      <c r="B523" s="15">
        <v>42465</v>
      </c>
      <c r="C523" s="5" t="s">
        <v>2</v>
      </c>
      <c r="D523" s="4" t="s">
        <v>32</v>
      </c>
      <c r="E523" s="6">
        <v>50</v>
      </c>
      <c r="F523" s="5">
        <f>F522+(IF(Tabela1[[#This Row],[Tipo]]="Entrada",Tabela1[[#This Row],[Movimentação]],-Tabela1[[#This Row],[Movimentação]]))</f>
        <v>9754.5692999999992</v>
      </c>
      <c r="K523" s="22"/>
    </row>
    <row r="524" spans="2:11" x14ac:dyDescent="0.25">
      <c r="B524" s="15">
        <v>42465</v>
      </c>
      <c r="C524" s="5" t="s">
        <v>2</v>
      </c>
      <c r="D524" s="4" t="s">
        <v>33</v>
      </c>
      <c r="E524" s="6">
        <v>73</v>
      </c>
      <c r="F524" s="5">
        <f>F523+(IF(Tabela1[[#This Row],[Tipo]]="Entrada",Tabela1[[#This Row],[Movimentação]],-Tabela1[[#This Row],[Movimentação]]))</f>
        <v>9681.5692999999992</v>
      </c>
      <c r="K524" s="22"/>
    </row>
    <row r="525" spans="2:11" x14ac:dyDescent="0.25">
      <c r="B525" s="15">
        <v>42465</v>
      </c>
      <c r="C525" s="5" t="s">
        <v>2</v>
      </c>
      <c r="D525" s="4" t="s">
        <v>34</v>
      </c>
      <c r="E525" s="6">
        <v>60</v>
      </c>
      <c r="F525" s="5">
        <f>F524+(IF(Tabela1[[#This Row],[Tipo]]="Entrada",Tabela1[[#This Row],[Movimentação]],-Tabela1[[#This Row],[Movimentação]]))</f>
        <v>9621.5692999999992</v>
      </c>
      <c r="K525" s="22"/>
    </row>
    <row r="526" spans="2:11" x14ac:dyDescent="0.25">
      <c r="B526" s="15">
        <v>42465</v>
      </c>
      <c r="C526" s="5" t="s">
        <v>2</v>
      </c>
      <c r="D526" s="4" t="s">
        <v>18</v>
      </c>
      <c r="E526" s="6">
        <v>45</v>
      </c>
      <c r="F526" s="5">
        <f>F525+(IF(Tabela1[[#This Row],[Tipo]]="Entrada",Tabela1[[#This Row],[Movimentação]],-Tabela1[[#This Row],[Movimentação]]))</f>
        <v>9576.5692999999992</v>
      </c>
      <c r="K526" s="22"/>
    </row>
    <row r="527" spans="2:11" x14ac:dyDescent="0.25">
      <c r="B527" s="15">
        <v>42470</v>
      </c>
      <c r="C527" s="5" t="s">
        <v>2</v>
      </c>
      <c r="D527" s="4" t="s">
        <v>10</v>
      </c>
      <c r="E527" s="6">
        <v>350</v>
      </c>
      <c r="F527" s="5">
        <f>F526+(IF(Tabela1[[#This Row],[Tipo]]="Entrada",Tabela1[[#This Row],[Movimentação]],-Tabela1[[#This Row],[Movimentação]]))</f>
        <v>9226.5692999999992</v>
      </c>
      <c r="K527" s="22"/>
    </row>
    <row r="528" spans="2:11" x14ac:dyDescent="0.25">
      <c r="B528" s="15">
        <v>42470</v>
      </c>
      <c r="C528" s="5" t="s">
        <v>2</v>
      </c>
      <c r="D528" s="4" t="s">
        <v>9</v>
      </c>
      <c r="E528" s="6">
        <v>36</v>
      </c>
      <c r="F528" s="5">
        <f>F527+(IF(Tabela1[[#This Row],[Tipo]]="Entrada",Tabela1[[#This Row],[Movimentação]],-Tabela1[[#This Row],[Movimentação]]))</f>
        <v>9190.5692999999992</v>
      </c>
      <c r="K528" s="22"/>
    </row>
    <row r="529" spans="2:11" x14ac:dyDescent="0.25">
      <c r="B529" s="15">
        <v>42461</v>
      </c>
      <c r="C529" s="5" t="s">
        <v>2</v>
      </c>
      <c r="D529" s="4" t="s">
        <v>35</v>
      </c>
      <c r="E529" s="6">
        <v>40</v>
      </c>
      <c r="F529" s="5">
        <f>F528+(IF(Tabela1[[#This Row],[Tipo]]="Entrada",Tabela1[[#This Row],[Movimentação]],-Tabela1[[#This Row],[Movimentação]]))</f>
        <v>9150.5692999999992</v>
      </c>
      <c r="K529" s="22"/>
    </row>
    <row r="530" spans="2:11" x14ac:dyDescent="0.25">
      <c r="B530" s="15">
        <v>42461</v>
      </c>
      <c r="C530" s="5" t="s">
        <v>2</v>
      </c>
      <c r="D530" s="4" t="s">
        <v>14</v>
      </c>
      <c r="E530" s="6">
        <v>108</v>
      </c>
      <c r="F530" s="5">
        <f>F529+(IF(Tabela1[[#This Row],[Tipo]]="Entrada",Tabela1[[#This Row],[Movimentação]],-Tabela1[[#This Row],[Movimentação]]))</f>
        <v>9042.5692999999992</v>
      </c>
      <c r="K530" s="22"/>
    </row>
    <row r="531" spans="2:11" x14ac:dyDescent="0.25">
      <c r="B531" s="15">
        <v>42477</v>
      </c>
      <c r="C531" s="5" t="s">
        <v>2</v>
      </c>
      <c r="D531" s="4" t="s">
        <v>20</v>
      </c>
      <c r="E531" s="6">
        <v>630</v>
      </c>
      <c r="F531" s="5">
        <f>F530+(IF(Tabela1[[#This Row],[Tipo]]="Entrada",Tabela1[[#This Row],[Movimentação]],-Tabela1[[#This Row],[Movimentação]]))</f>
        <v>8412.5692999999992</v>
      </c>
      <c r="K531" s="22"/>
    </row>
    <row r="532" spans="2:11" x14ac:dyDescent="0.25">
      <c r="B532" s="15">
        <v>42477</v>
      </c>
      <c r="C532" s="5" t="s">
        <v>2</v>
      </c>
      <c r="D532" s="4" t="s">
        <v>21</v>
      </c>
      <c r="E532" s="6">
        <v>325</v>
      </c>
      <c r="F532" s="5">
        <f>F531+(IF(Tabela1[[#This Row],[Tipo]]="Entrada",Tabela1[[#This Row],[Movimentação]],-Tabela1[[#This Row],[Movimentação]]))</f>
        <v>8087.5692999999992</v>
      </c>
      <c r="K532" s="22"/>
    </row>
    <row r="533" spans="2:11" x14ac:dyDescent="0.25">
      <c r="B533" s="15">
        <v>42477</v>
      </c>
      <c r="C533" s="5" t="s">
        <v>2</v>
      </c>
      <c r="D533" s="4" t="s">
        <v>36</v>
      </c>
      <c r="E533" s="6">
        <v>585</v>
      </c>
      <c r="F533" s="5">
        <f>F532+(IF(Tabela1[[#This Row],[Tipo]]="Entrada",Tabela1[[#This Row],[Movimentação]],-Tabela1[[#This Row],[Movimentação]]))</f>
        <v>7502.5692999999992</v>
      </c>
      <c r="K533" s="22"/>
    </row>
    <row r="534" spans="2:11" x14ac:dyDescent="0.25">
      <c r="B534" s="15">
        <v>42461</v>
      </c>
      <c r="C534" s="5" t="s">
        <v>2</v>
      </c>
      <c r="D534" s="4" t="s">
        <v>26</v>
      </c>
      <c r="E534" s="6">
        <v>550</v>
      </c>
      <c r="F534" s="5">
        <f>F533+(IF(Tabela1[[#This Row],[Tipo]]="Entrada",Tabela1[[#This Row],[Movimentação]],-Tabela1[[#This Row],[Movimentação]]))</f>
        <v>6952.5692999999992</v>
      </c>
      <c r="K534" s="22"/>
    </row>
    <row r="535" spans="2:11" x14ac:dyDescent="0.25">
      <c r="B535" s="15">
        <v>42461</v>
      </c>
      <c r="C535" s="5" t="s">
        <v>2</v>
      </c>
      <c r="D535" s="4" t="s">
        <v>12</v>
      </c>
      <c r="E535" s="6">
        <v>258</v>
      </c>
      <c r="F535" s="5">
        <f>F534+(IF(Tabela1[[#This Row],[Tipo]]="Entrada",Tabela1[[#This Row],[Movimentação]],-Tabela1[[#This Row],[Movimentação]]))</f>
        <v>6694.5692999999992</v>
      </c>
      <c r="K535" s="22"/>
    </row>
    <row r="536" spans="2:11" x14ac:dyDescent="0.25">
      <c r="B536" s="15">
        <v>42467</v>
      </c>
      <c r="C536" s="5" t="s">
        <v>2</v>
      </c>
      <c r="D536" s="4" t="s">
        <v>11</v>
      </c>
      <c r="E536" s="6">
        <v>1500</v>
      </c>
      <c r="F536" s="5">
        <f>F535+(IF(Tabela1[[#This Row],[Tipo]]="Entrada",Tabela1[[#This Row],[Movimentação]],-Tabela1[[#This Row],[Movimentação]]))</f>
        <v>5194.5692999999992</v>
      </c>
      <c r="K536" s="22"/>
    </row>
    <row r="537" spans="2:11" x14ac:dyDescent="0.25">
      <c r="B537" s="15">
        <v>42475</v>
      </c>
      <c r="C537" s="5" t="s">
        <v>2</v>
      </c>
      <c r="D537" s="4" t="s">
        <v>31</v>
      </c>
      <c r="E537" s="6">
        <v>118.65600000000001</v>
      </c>
      <c r="F537" s="5">
        <f>F536+(IF(Tabela1[[#This Row],[Tipo]]="Entrada",Tabela1[[#This Row],[Movimentação]],-Tabela1[[#This Row],[Movimentação]]))</f>
        <v>5075.9132999999993</v>
      </c>
      <c r="K537" s="22"/>
    </row>
    <row r="538" spans="2:11" x14ac:dyDescent="0.25">
      <c r="B538" s="15">
        <v>42477</v>
      </c>
      <c r="C538" s="5" t="s">
        <v>2</v>
      </c>
      <c r="D538" s="4" t="s">
        <v>20</v>
      </c>
      <c r="E538" s="6">
        <v>0</v>
      </c>
      <c r="F538" s="5">
        <f>F537+(IF(Tabela1[[#This Row],[Tipo]]="Entrada",Tabela1[[#This Row],[Movimentação]],-Tabela1[[#This Row],[Movimentação]]))</f>
        <v>5075.9132999999993</v>
      </c>
      <c r="K538" s="22"/>
    </row>
    <row r="539" spans="2:11" x14ac:dyDescent="0.25">
      <c r="B539" s="15">
        <v>42461</v>
      </c>
      <c r="C539" s="5" t="s">
        <v>2</v>
      </c>
      <c r="D539" s="4" t="s">
        <v>35</v>
      </c>
      <c r="E539" s="6">
        <v>36.728999999999999</v>
      </c>
      <c r="F539" s="5">
        <f>F538+(IF(Tabela1[[#This Row],[Tipo]]="Entrada",Tabela1[[#This Row],[Movimentação]],-Tabela1[[#This Row],[Movimentação]]))</f>
        <v>5039.184299999999</v>
      </c>
      <c r="K539" s="22"/>
    </row>
    <row r="540" spans="2:11" x14ac:dyDescent="0.25">
      <c r="B540" s="15">
        <v>42491</v>
      </c>
      <c r="C540" s="5" t="s">
        <v>1</v>
      </c>
      <c r="D540" s="4" t="s">
        <v>4</v>
      </c>
      <c r="E540" s="5">
        <v>4162</v>
      </c>
      <c r="F540" s="5">
        <f>F539+(IF(Tabela1[[#This Row],[Tipo]]="Entrada",Tabela1[[#This Row],[Movimentação]],-Tabela1[[#This Row],[Movimentação]]))</f>
        <v>9201.184299999999</v>
      </c>
      <c r="K540" s="22"/>
    </row>
    <row r="541" spans="2:11" x14ac:dyDescent="0.25">
      <c r="B541" s="15">
        <v>42491</v>
      </c>
      <c r="C541" s="5" t="s">
        <v>1</v>
      </c>
      <c r="D541" s="4" t="s">
        <v>22</v>
      </c>
      <c r="E541" s="5">
        <v>262</v>
      </c>
      <c r="F541" s="5">
        <f>F540+(IF(Tabela1[[#This Row],[Tipo]]="Entrada",Tabela1[[#This Row],[Movimentação]],-Tabela1[[#This Row],[Movimentação]]))</f>
        <v>9463.184299999999</v>
      </c>
      <c r="K541" s="22"/>
    </row>
    <row r="542" spans="2:11" x14ac:dyDescent="0.25">
      <c r="B542" s="15">
        <v>42495</v>
      </c>
      <c r="C542" s="5" t="s">
        <v>2</v>
      </c>
      <c r="D542" s="4" t="s">
        <v>33</v>
      </c>
      <c r="E542" s="6">
        <v>90</v>
      </c>
      <c r="F542" s="5">
        <f>F541+(IF(Tabela1[[#This Row],[Tipo]]="Entrada",Tabela1[[#This Row],[Movimentação]],-Tabela1[[#This Row],[Movimentação]]))</f>
        <v>9373.184299999999</v>
      </c>
      <c r="K542" s="22"/>
    </row>
    <row r="543" spans="2:11" x14ac:dyDescent="0.25">
      <c r="B543" s="15">
        <v>42495</v>
      </c>
      <c r="C543" s="5" t="s">
        <v>2</v>
      </c>
      <c r="D543" s="4" t="s">
        <v>34</v>
      </c>
      <c r="E543" s="6">
        <v>63</v>
      </c>
      <c r="F543" s="5">
        <f>F542+(IF(Tabela1[[#This Row],[Tipo]]="Entrada",Tabela1[[#This Row],[Movimentação]],-Tabela1[[#This Row],[Movimentação]]))</f>
        <v>9310.184299999999</v>
      </c>
      <c r="K543" s="22"/>
    </row>
    <row r="544" spans="2:11" x14ac:dyDescent="0.25">
      <c r="B544" s="15">
        <v>42495</v>
      </c>
      <c r="C544" s="5" t="s">
        <v>2</v>
      </c>
      <c r="D544" s="4" t="s">
        <v>18</v>
      </c>
      <c r="E544" s="6">
        <v>45</v>
      </c>
      <c r="F544" s="5">
        <f>F543+(IF(Tabela1[[#This Row],[Tipo]]="Entrada",Tabela1[[#This Row],[Movimentação]],-Tabela1[[#This Row],[Movimentação]]))</f>
        <v>9265.184299999999</v>
      </c>
      <c r="K544" s="22"/>
    </row>
    <row r="545" spans="2:11" x14ac:dyDescent="0.25">
      <c r="B545" s="15">
        <v>42500</v>
      </c>
      <c r="C545" s="5" t="s">
        <v>2</v>
      </c>
      <c r="D545" s="4" t="s">
        <v>10</v>
      </c>
      <c r="E545" s="6">
        <v>340</v>
      </c>
      <c r="F545" s="5">
        <f>F544+(IF(Tabela1[[#This Row],[Tipo]]="Entrada",Tabela1[[#This Row],[Movimentação]],-Tabela1[[#This Row],[Movimentação]]))</f>
        <v>8925.184299999999</v>
      </c>
      <c r="K545" s="22"/>
    </row>
    <row r="546" spans="2:11" x14ac:dyDescent="0.25">
      <c r="B546" s="15">
        <v>42500</v>
      </c>
      <c r="C546" s="5" t="s">
        <v>2</v>
      </c>
      <c r="D546" s="4" t="s">
        <v>9</v>
      </c>
      <c r="E546" s="6">
        <v>42</v>
      </c>
      <c r="F546" s="5">
        <f>F545+(IF(Tabela1[[#This Row],[Tipo]]="Entrada",Tabela1[[#This Row],[Movimentação]],-Tabela1[[#This Row],[Movimentação]]))</f>
        <v>8883.184299999999</v>
      </c>
      <c r="K546" s="22"/>
    </row>
    <row r="547" spans="2:11" x14ac:dyDescent="0.25">
      <c r="B547" s="15">
        <v>42491</v>
      </c>
      <c r="C547" s="5" t="s">
        <v>2</v>
      </c>
      <c r="D547" s="4" t="s">
        <v>35</v>
      </c>
      <c r="E547" s="6">
        <v>55</v>
      </c>
      <c r="F547" s="5">
        <f>F546+(IF(Tabela1[[#This Row],[Tipo]]="Entrada",Tabela1[[#This Row],[Movimentação]],-Tabela1[[#This Row],[Movimentação]]))</f>
        <v>8828.184299999999</v>
      </c>
      <c r="K547" s="22"/>
    </row>
    <row r="548" spans="2:11" x14ac:dyDescent="0.25">
      <c r="B548" s="15">
        <v>42491</v>
      </c>
      <c r="C548" s="5" t="s">
        <v>2</v>
      </c>
      <c r="D548" s="4" t="s">
        <v>14</v>
      </c>
      <c r="E548" s="6">
        <v>84</v>
      </c>
      <c r="F548" s="5">
        <f>F547+(IF(Tabela1[[#This Row],[Tipo]]="Entrada",Tabela1[[#This Row],[Movimentação]],-Tabela1[[#This Row],[Movimentação]]))</f>
        <v>8744.184299999999</v>
      </c>
      <c r="K548" s="22"/>
    </row>
    <row r="549" spans="2:11" x14ac:dyDescent="0.25">
      <c r="B549" s="15">
        <v>42507</v>
      </c>
      <c r="C549" s="5" t="s">
        <v>2</v>
      </c>
      <c r="D549" s="4" t="s">
        <v>20</v>
      </c>
      <c r="E549" s="6"/>
      <c r="F549" s="5">
        <f>F548+(IF(Tabela1[[#This Row],[Tipo]]="Entrada",Tabela1[[#This Row],[Movimentação]],-Tabela1[[#This Row],[Movimentação]]))</f>
        <v>8744.184299999999</v>
      </c>
      <c r="K549" s="22"/>
    </row>
    <row r="550" spans="2:11" x14ac:dyDescent="0.25">
      <c r="B550" s="15">
        <v>42507</v>
      </c>
      <c r="C550" s="5" t="s">
        <v>2</v>
      </c>
      <c r="D550" s="4" t="s">
        <v>21</v>
      </c>
      <c r="E550" s="6">
        <v>250</v>
      </c>
      <c r="F550" s="5">
        <f>F549+(IF(Tabela1[[#This Row],[Tipo]]="Entrada",Tabela1[[#This Row],[Movimentação]],-Tabela1[[#This Row],[Movimentação]]))</f>
        <v>8494.184299999999</v>
      </c>
      <c r="K550" s="22"/>
    </row>
    <row r="551" spans="2:11" x14ac:dyDescent="0.25">
      <c r="B551" s="15">
        <v>42507</v>
      </c>
      <c r="C551" s="5" t="s">
        <v>2</v>
      </c>
      <c r="D551" s="4" t="s">
        <v>36</v>
      </c>
      <c r="E551" s="6">
        <v>533</v>
      </c>
      <c r="F551" s="5">
        <f>F550+(IF(Tabela1[[#This Row],[Tipo]]="Entrada",Tabela1[[#This Row],[Movimentação]],-Tabela1[[#This Row],[Movimentação]]))</f>
        <v>7961.184299999999</v>
      </c>
      <c r="K551" s="22"/>
    </row>
    <row r="552" spans="2:11" x14ac:dyDescent="0.25">
      <c r="B552" s="15">
        <v>42491</v>
      </c>
      <c r="C552" s="5" t="s">
        <v>2</v>
      </c>
      <c r="D552" s="4" t="s">
        <v>26</v>
      </c>
      <c r="E552" s="6">
        <v>575</v>
      </c>
      <c r="F552" s="5">
        <f>F551+(IF(Tabela1[[#This Row],[Tipo]]="Entrada",Tabela1[[#This Row],[Movimentação]],-Tabela1[[#This Row],[Movimentação]]))</f>
        <v>7386.184299999999</v>
      </c>
      <c r="K552" s="22"/>
    </row>
    <row r="553" spans="2:11" x14ac:dyDescent="0.25">
      <c r="B553" s="15">
        <v>42491</v>
      </c>
      <c r="C553" s="5" t="s">
        <v>2</v>
      </c>
      <c r="D553" s="4" t="s">
        <v>12</v>
      </c>
      <c r="E553" s="6">
        <v>262</v>
      </c>
      <c r="F553" s="5">
        <f>F552+(IF(Tabela1[[#This Row],[Tipo]]="Entrada",Tabela1[[#This Row],[Movimentação]],-Tabela1[[#This Row],[Movimentação]]))</f>
        <v>7124.184299999999</v>
      </c>
      <c r="K553" s="22"/>
    </row>
    <row r="554" spans="2:11" x14ac:dyDescent="0.25">
      <c r="B554" s="15">
        <v>42497</v>
      </c>
      <c r="C554" s="5" t="s">
        <v>2</v>
      </c>
      <c r="D554" s="4" t="s">
        <v>11</v>
      </c>
      <c r="E554" s="6">
        <v>1500</v>
      </c>
      <c r="F554" s="5">
        <f>F553+(IF(Tabela1[[#This Row],[Tipo]]="Entrada",Tabela1[[#This Row],[Movimentação]],-Tabela1[[#This Row],[Movimentação]]))</f>
        <v>5624.184299999999</v>
      </c>
      <c r="K554" s="22"/>
    </row>
    <row r="555" spans="2:11" x14ac:dyDescent="0.25">
      <c r="B555" s="15">
        <v>42491</v>
      </c>
      <c r="C555" s="5" t="s">
        <v>2</v>
      </c>
      <c r="D555" s="4" t="s">
        <v>30</v>
      </c>
      <c r="E555" s="6">
        <v>225</v>
      </c>
      <c r="F555" s="5">
        <f>F554+(IF(Tabela1[[#This Row],[Tipo]]="Entrada",Tabela1[[#This Row],[Movimentação]],-Tabela1[[#This Row],[Movimentação]]))</f>
        <v>5399.184299999999</v>
      </c>
      <c r="K555" s="22"/>
    </row>
    <row r="556" spans="2:11" x14ac:dyDescent="0.25">
      <c r="B556" s="15">
        <v>42505</v>
      </c>
      <c r="C556" s="5" t="s">
        <v>2</v>
      </c>
      <c r="D556" s="4" t="s">
        <v>28</v>
      </c>
      <c r="E556" s="6">
        <v>345</v>
      </c>
      <c r="F556" s="5">
        <f>F555+(IF(Tabela1[[#This Row],[Tipo]]="Entrada",Tabela1[[#This Row],[Movimentação]],-Tabela1[[#This Row],[Movimentação]]))</f>
        <v>5054.184299999999</v>
      </c>
      <c r="K556" s="22"/>
    </row>
    <row r="557" spans="2:11" x14ac:dyDescent="0.25">
      <c r="B557" s="15">
        <v>42491</v>
      </c>
      <c r="C557" s="5" t="s">
        <v>2</v>
      </c>
      <c r="D557" s="4" t="s">
        <v>14</v>
      </c>
      <c r="E557" s="6">
        <v>135.90719999999999</v>
      </c>
      <c r="F557" s="5">
        <f>F556+(IF(Tabela1[[#This Row],[Tipo]]="Entrada",Tabela1[[#This Row],[Movimentação]],-Tabela1[[#This Row],[Movimentação]]))</f>
        <v>4918.2770999999993</v>
      </c>
      <c r="K557" s="22"/>
    </row>
    <row r="558" spans="2:11" x14ac:dyDescent="0.25">
      <c r="B558" s="15">
        <v>42500</v>
      </c>
      <c r="C558" s="5" t="s">
        <v>2</v>
      </c>
      <c r="D558" s="4" t="s">
        <v>9</v>
      </c>
      <c r="E558" s="6">
        <v>44.233800000000002</v>
      </c>
      <c r="F558" s="5">
        <f>F557+(IF(Tabela1[[#This Row],[Tipo]]="Entrada",Tabela1[[#This Row],[Movimentação]],-Tabela1[[#This Row],[Movimentação]]))</f>
        <v>4874.0432999999994</v>
      </c>
      <c r="K558" s="22"/>
    </row>
    <row r="559" spans="2:11" x14ac:dyDescent="0.25">
      <c r="B559" s="15">
        <v>42522</v>
      </c>
      <c r="C559" s="5" t="s">
        <v>1</v>
      </c>
      <c r="D559" s="4" t="s">
        <v>4</v>
      </c>
      <c r="E559" s="5">
        <v>4308</v>
      </c>
      <c r="F559" s="5">
        <f>F558+(IF(Tabela1[[#This Row],[Tipo]]="Entrada",Tabela1[[#This Row],[Movimentação]],-Tabela1[[#This Row],[Movimentação]]))</f>
        <v>9182.0432999999994</v>
      </c>
      <c r="K559" s="22"/>
    </row>
    <row r="560" spans="2:11" x14ac:dyDescent="0.25">
      <c r="B560" s="15">
        <v>42522</v>
      </c>
      <c r="C560" s="5" t="s">
        <v>1</v>
      </c>
      <c r="D560" s="4" t="s">
        <v>22</v>
      </c>
      <c r="E560" s="5">
        <v>252</v>
      </c>
      <c r="F560" s="5">
        <f>F559+(IF(Tabela1[[#This Row],[Tipo]]="Entrada",Tabela1[[#This Row],[Movimentação]],-Tabela1[[#This Row],[Movimentação]]))</f>
        <v>9434.0432999999994</v>
      </c>
      <c r="K560" s="22"/>
    </row>
    <row r="561" spans="2:11" x14ac:dyDescent="0.25">
      <c r="B561" s="15">
        <v>42526</v>
      </c>
      <c r="C561" s="5" t="s">
        <v>2</v>
      </c>
      <c r="D561" s="4" t="s">
        <v>18</v>
      </c>
      <c r="E561" s="6">
        <v>45</v>
      </c>
      <c r="F561" s="5">
        <f>F560+(IF(Tabela1[[#This Row],[Tipo]]="Entrada",Tabela1[[#This Row],[Movimentação]],-Tabela1[[#This Row],[Movimentação]]))</f>
        <v>9389.0432999999994</v>
      </c>
      <c r="K561" s="22"/>
    </row>
    <row r="562" spans="2:11" x14ac:dyDescent="0.25">
      <c r="B562" s="15">
        <v>42531</v>
      </c>
      <c r="C562" s="5" t="s">
        <v>2</v>
      </c>
      <c r="D562" s="4" t="s">
        <v>10</v>
      </c>
      <c r="E562" s="6">
        <v>200</v>
      </c>
      <c r="F562" s="5">
        <f>F561+(IF(Tabela1[[#This Row],[Tipo]]="Entrada",Tabela1[[#This Row],[Movimentação]],-Tabela1[[#This Row],[Movimentação]]))</f>
        <v>9189.0432999999994</v>
      </c>
      <c r="K562" s="22"/>
    </row>
    <row r="563" spans="2:11" x14ac:dyDescent="0.25">
      <c r="B563" s="15">
        <v>42531</v>
      </c>
      <c r="C563" s="5" t="s">
        <v>2</v>
      </c>
      <c r="D563" s="4" t="s">
        <v>9</v>
      </c>
      <c r="E563" s="6">
        <v>42</v>
      </c>
      <c r="F563" s="5">
        <f>F562+(IF(Tabela1[[#This Row],[Tipo]]="Entrada",Tabela1[[#This Row],[Movimentação]],-Tabela1[[#This Row],[Movimentação]]))</f>
        <v>9147.0432999999994</v>
      </c>
      <c r="K563" s="22"/>
    </row>
    <row r="564" spans="2:11" x14ac:dyDescent="0.25">
      <c r="B564" s="15">
        <v>42522</v>
      </c>
      <c r="C564" s="5" t="s">
        <v>2</v>
      </c>
      <c r="D564" s="4" t="s">
        <v>35</v>
      </c>
      <c r="E564" s="6">
        <v>50</v>
      </c>
      <c r="F564" s="5">
        <f>F563+(IF(Tabela1[[#This Row],[Tipo]]="Entrada",Tabela1[[#This Row],[Movimentação]],-Tabela1[[#This Row],[Movimentação]]))</f>
        <v>9097.0432999999994</v>
      </c>
      <c r="K564" s="22"/>
    </row>
    <row r="565" spans="2:11" x14ac:dyDescent="0.25">
      <c r="B565" s="15">
        <v>42522</v>
      </c>
      <c r="C565" s="5" t="s">
        <v>2</v>
      </c>
      <c r="D565" s="4" t="s">
        <v>14</v>
      </c>
      <c r="E565" s="6">
        <v>105</v>
      </c>
      <c r="F565" s="5">
        <f>F564+(IF(Tabela1[[#This Row],[Tipo]]="Entrada",Tabela1[[#This Row],[Movimentação]],-Tabela1[[#This Row],[Movimentação]]))</f>
        <v>8992.0432999999994</v>
      </c>
      <c r="K565" s="22"/>
    </row>
    <row r="566" spans="2:11" x14ac:dyDescent="0.25">
      <c r="B566" s="15">
        <v>42538</v>
      </c>
      <c r="C566" s="5" t="s">
        <v>2</v>
      </c>
      <c r="D566" s="4" t="s">
        <v>20</v>
      </c>
      <c r="E566" s="6">
        <v>685</v>
      </c>
      <c r="F566" s="5">
        <f>F565+(IF(Tabela1[[#This Row],[Tipo]]="Entrada",Tabela1[[#This Row],[Movimentação]],-Tabela1[[#This Row],[Movimentação]]))</f>
        <v>8307.0432999999994</v>
      </c>
      <c r="K566" s="22"/>
    </row>
    <row r="567" spans="2:11" x14ac:dyDescent="0.25">
      <c r="B567" s="15">
        <v>42538</v>
      </c>
      <c r="C567" s="5" t="s">
        <v>2</v>
      </c>
      <c r="D567" s="4" t="s">
        <v>21</v>
      </c>
      <c r="E567" s="6">
        <v>200</v>
      </c>
      <c r="F567" s="5">
        <f>F566+(IF(Tabela1[[#This Row],[Tipo]]="Entrada",Tabela1[[#This Row],[Movimentação]],-Tabela1[[#This Row],[Movimentação]]))</f>
        <v>8107.0432999999994</v>
      </c>
      <c r="K567" s="22"/>
    </row>
    <row r="568" spans="2:11" x14ac:dyDescent="0.25">
      <c r="B568" s="15">
        <v>42538</v>
      </c>
      <c r="C568" s="5" t="s">
        <v>2</v>
      </c>
      <c r="D568" s="4" t="s">
        <v>36</v>
      </c>
      <c r="E568" s="6">
        <v>534</v>
      </c>
      <c r="F568" s="5">
        <f>F567+(IF(Tabela1[[#This Row],[Tipo]]="Entrada",Tabela1[[#This Row],[Movimentação]],-Tabela1[[#This Row],[Movimentação]]))</f>
        <v>7573.0432999999994</v>
      </c>
      <c r="K568" s="22"/>
    </row>
    <row r="569" spans="2:11" x14ac:dyDescent="0.25">
      <c r="B569" s="15">
        <v>42522</v>
      </c>
      <c r="C569" s="5" t="s">
        <v>2</v>
      </c>
      <c r="D569" s="4" t="s">
        <v>26</v>
      </c>
      <c r="E569" s="6">
        <v>550</v>
      </c>
      <c r="F569" s="5">
        <f>F568+(IF(Tabela1[[#This Row],[Tipo]]="Entrada",Tabela1[[#This Row],[Movimentação]],-Tabela1[[#This Row],[Movimentação]]))</f>
        <v>7023.0432999999994</v>
      </c>
      <c r="K569" s="22"/>
    </row>
    <row r="570" spans="2:11" x14ac:dyDescent="0.25">
      <c r="B570" s="15">
        <v>42522</v>
      </c>
      <c r="C570" s="5" t="s">
        <v>2</v>
      </c>
      <c r="D570" s="4" t="s">
        <v>12</v>
      </c>
      <c r="E570" s="6">
        <v>252</v>
      </c>
      <c r="F570" s="5">
        <f>F569+(IF(Tabela1[[#This Row],[Tipo]]="Entrada",Tabela1[[#This Row],[Movimentação]],-Tabela1[[#This Row],[Movimentação]]))</f>
        <v>6771.0432999999994</v>
      </c>
      <c r="K570" s="22"/>
    </row>
    <row r="571" spans="2:11" x14ac:dyDescent="0.25">
      <c r="B571" s="15">
        <v>42528</v>
      </c>
      <c r="C571" s="5" t="s">
        <v>2</v>
      </c>
      <c r="D571" s="4" t="s">
        <v>11</v>
      </c>
      <c r="E571" s="6">
        <v>1500</v>
      </c>
      <c r="F571" s="5">
        <f>F570+(IF(Tabela1[[#This Row],[Tipo]]="Entrada",Tabela1[[#This Row],[Movimentação]],-Tabela1[[#This Row],[Movimentação]]))</f>
        <v>5271.0432999999994</v>
      </c>
      <c r="K571" s="22"/>
    </row>
    <row r="572" spans="2:11" x14ac:dyDescent="0.25">
      <c r="B572" s="15">
        <v>42522</v>
      </c>
      <c r="C572" s="5" t="s">
        <v>2</v>
      </c>
      <c r="D572" s="4" t="s">
        <v>30</v>
      </c>
      <c r="E572" s="6">
        <v>338</v>
      </c>
      <c r="F572" s="5">
        <f>F571+(IF(Tabela1[[#This Row],[Tipo]]="Entrada",Tabela1[[#This Row],[Movimentação]],-Tabela1[[#This Row],[Movimentação]]))</f>
        <v>4933.0432999999994</v>
      </c>
      <c r="K572" s="22"/>
    </row>
    <row r="573" spans="2:11" x14ac:dyDescent="0.25">
      <c r="B573" s="15">
        <v>42536</v>
      </c>
      <c r="C573" s="5" t="s">
        <v>2</v>
      </c>
      <c r="D573" s="4" t="s">
        <v>28</v>
      </c>
      <c r="E573" s="6">
        <v>345</v>
      </c>
      <c r="F573" s="5">
        <f>F572+(IF(Tabela1[[#This Row],[Tipo]]="Entrada",Tabela1[[#This Row],[Movimentação]],-Tabela1[[#This Row],[Movimentação]]))</f>
        <v>4588.0432999999994</v>
      </c>
      <c r="K573" s="22"/>
    </row>
    <row r="574" spans="2:11" x14ac:dyDescent="0.25">
      <c r="B574" s="15">
        <v>42536</v>
      </c>
      <c r="C574" s="5" t="s">
        <v>2</v>
      </c>
      <c r="D574" s="4" t="s">
        <v>31</v>
      </c>
      <c r="E574" s="6">
        <v>120</v>
      </c>
      <c r="F574" s="5">
        <f>F573+(IF(Tabela1[[#This Row],[Tipo]]="Entrada",Tabela1[[#This Row],[Movimentação]],-Tabela1[[#This Row],[Movimentação]]))</f>
        <v>4468.0432999999994</v>
      </c>
      <c r="K574" s="22"/>
    </row>
    <row r="575" spans="2:11" x14ac:dyDescent="0.25">
      <c r="B575" s="15">
        <v>42526</v>
      </c>
      <c r="C575" s="5" t="s">
        <v>2</v>
      </c>
      <c r="D575" s="4" t="s">
        <v>32</v>
      </c>
      <c r="E575" s="6">
        <v>50</v>
      </c>
      <c r="F575" s="5">
        <f>F574+(IF(Tabela1[[#This Row],[Tipo]]="Entrada",Tabela1[[#This Row],[Movimentação]],-Tabela1[[#This Row],[Movimentação]]))</f>
        <v>4418.0432999999994</v>
      </c>
      <c r="K575" s="22"/>
    </row>
    <row r="576" spans="2:11" x14ac:dyDescent="0.25">
      <c r="B576" s="15">
        <v>42522</v>
      </c>
      <c r="C576" s="5" t="s">
        <v>2</v>
      </c>
      <c r="D576" s="4" t="s">
        <v>35</v>
      </c>
      <c r="E576" s="6">
        <v>48.246000000000002</v>
      </c>
      <c r="F576" s="5">
        <f>F575+(IF(Tabela1[[#This Row],[Tipo]]="Entrada",Tabela1[[#This Row],[Movimentação]],-Tabela1[[#This Row],[Movimentação]]))</f>
        <v>4369.7972999999993</v>
      </c>
      <c r="K576" s="22"/>
    </row>
    <row r="577" spans="2:11" x14ac:dyDescent="0.25">
      <c r="B577" s="15">
        <v>42531</v>
      </c>
      <c r="C577" s="5" t="s">
        <v>2</v>
      </c>
      <c r="D577" s="4" t="s">
        <v>10</v>
      </c>
      <c r="E577" s="6">
        <v>203.52799999999999</v>
      </c>
      <c r="F577" s="5">
        <f>F576+(IF(Tabela1[[#This Row],[Tipo]]="Entrada",Tabela1[[#This Row],[Movimentação]],-Tabela1[[#This Row],[Movimentação]]))</f>
        <v>4166.269299999999</v>
      </c>
      <c r="K577" s="22"/>
    </row>
    <row r="578" spans="2:11" x14ac:dyDescent="0.25">
      <c r="B578" s="15">
        <v>42552</v>
      </c>
      <c r="C578" s="5" t="s">
        <v>1</v>
      </c>
      <c r="D578" s="4" t="s">
        <v>4</v>
      </c>
      <c r="E578" s="5">
        <v>4123</v>
      </c>
      <c r="F578" s="5">
        <f>F577+(IF(Tabela1[[#This Row],[Tipo]]="Entrada",Tabela1[[#This Row],[Movimentação]],-Tabela1[[#This Row],[Movimentação]]))</f>
        <v>8289.2692999999999</v>
      </c>
      <c r="K578" s="22"/>
    </row>
    <row r="579" spans="2:11" x14ac:dyDescent="0.25">
      <c r="B579" s="15">
        <v>42552</v>
      </c>
      <c r="C579" s="5" t="s">
        <v>1</v>
      </c>
      <c r="D579" s="4" t="s">
        <v>22</v>
      </c>
      <c r="E579" s="5">
        <v>252</v>
      </c>
      <c r="F579" s="5">
        <f>F578+(IF(Tabela1[[#This Row],[Tipo]]="Entrada",Tabela1[[#This Row],[Movimentação]],-Tabela1[[#This Row],[Movimentação]]))</f>
        <v>8541.2692999999999</v>
      </c>
      <c r="K579" s="22"/>
    </row>
    <row r="580" spans="2:11" x14ac:dyDescent="0.25">
      <c r="B580" s="15">
        <v>42561</v>
      </c>
      <c r="C580" s="5" t="s">
        <v>2</v>
      </c>
      <c r="D580" s="4" t="s">
        <v>9</v>
      </c>
      <c r="E580" s="6">
        <v>45</v>
      </c>
      <c r="F580" s="5">
        <f>F579+(IF(Tabela1[[#This Row],[Tipo]]="Entrada",Tabela1[[#This Row],[Movimentação]],-Tabela1[[#This Row],[Movimentação]]))</f>
        <v>8496.2692999999999</v>
      </c>
      <c r="K580" s="22"/>
    </row>
    <row r="581" spans="2:11" x14ac:dyDescent="0.25">
      <c r="B581" s="15">
        <v>42552</v>
      </c>
      <c r="C581" s="5" t="s">
        <v>2</v>
      </c>
      <c r="D581" s="4" t="s">
        <v>35</v>
      </c>
      <c r="E581" s="6">
        <v>42</v>
      </c>
      <c r="F581" s="5">
        <f>F580+(IF(Tabela1[[#This Row],[Tipo]]="Entrada",Tabela1[[#This Row],[Movimentação]],-Tabela1[[#This Row],[Movimentação]]))</f>
        <v>8454.2692999999999</v>
      </c>
      <c r="K581" s="22"/>
    </row>
    <row r="582" spans="2:11" x14ac:dyDescent="0.25">
      <c r="B582" s="15">
        <v>42552</v>
      </c>
      <c r="C582" s="5" t="s">
        <v>2</v>
      </c>
      <c r="D582" s="4" t="s">
        <v>14</v>
      </c>
      <c r="E582" s="6">
        <v>46</v>
      </c>
      <c r="F582" s="5">
        <f>F581+(IF(Tabela1[[#This Row],[Tipo]]="Entrada",Tabela1[[#This Row],[Movimentação]],-Tabela1[[#This Row],[Movimentação]]))</f>
        <v>8408.2692999999999</v>
      </c>
      <c r="K582" s="22"/>
    </row>
    <row r="583" spans="2:11" x14ac:dyDescent="0.25">
      <c r="B583" s="15">
        <v>42568</v>
      </c>
      <c r="C583" s="5" t="s">
        <v>2</v>
      </c>
      <c r="D583" s="4" t="s">
        <v>20</v>
      </c>
      <c r="E583" s="6">
        <v>525</v>
      </c>
      <c r="F583" s="5">
        <f>F582+(IF(Tabela1[[#This Row],[Tipo]]="Entrada",Tabela1[[#This Row],[Movimentação]],-Tabela1[[#This Row],[Movimentação]]))</f>
        <v>7883.2692999999999</v>
      </c>
      <c r="K583" s="22"/>
    </row>
    <row r="584" spans="2:11" x14ac:dyDescent="0.25">
      <c r="B584" s="15">
        <v>42568</v>
      </c>
      <c r="C584" s="5" t="s">
        <v>2</v>
      </c>
      <c r="D584" s="4" t="s">
        <v>21</v>
      </c>
      <c r="E584" s="6">
        <v>200</v>
      </c>
      <c r="F584" s="5">
        <f>F583+(IF(Tabela1[[#This Row],[Tipo]]="Entrada",Tabela1[[#This Row],[Movimentação]],-Tabela1[[#This Row],[Movimentação]]))</f>
        <v>7683.2692999999999</v>
      </c>
      <c r="K584" s="22"/>
    </row>
    <row r="585" spans="2:11" x14ac:dyDescent="0.25">
      <c r="B585" s="15">
        <v>42568</v>
      </c>
      <c r="C585" s="5" t="s">
        <v>2</v>
      </c>
      <c r="D585" s="4" t="s">
        <v>36</v>
      </c>
      <c r="E585" s="6">
        <v>588</v>
      </c>
      <c r="F585" s="5">
        <f>F584+(IF(Tabela1[[#This Row],[Tipo]]="Entrada",Tabela1[[#This Row],[Movimentação]],-Tabela1[[#This Row],[Movimentação]]))</f>
        <v>7095.2692999999999</v>
      </c>
      <c r="K585" s="22"/>
    </row>
    <row r="586" spans="2:11" x14ac:dyDescent="0.25">
      <c r="B586" s="15">
        <v>42552</v>
      </c>
      <c r="C586" s="5" t="s">
        <v>2</v>
      </c>
      <c r="D586" s="4" t="s">
        <v>26</v>
      </c>
      <c r="E586" s="6">
        <v>560</v>
      </c>
      <c r="F586" s="5">
        <f>F585+(IF(Tabela1[[#This Row],[Tipo]]="Entrada",Tabela1[[#This Row],[Movimentação]],-Tabela1[[#This Row],[Movimentação]]))</f>
        <v>6535.2692999999999</v>
      </c>
      <c r="K586" s="22"/>
    </row>
    <row r="587" spans="2:11" x14ac:dyDescent="0.25">
      <c r="B587" s="15">
        <v>42552</v>
      </c>
      <c r="C587" s="5" t="s">
        <v>2</v>
      </c>
      <c r="D587" s="4" t="s">
        <v>12</v>
      </c>
      <c r="E587" s="6">
        <v>252</v>
      </c>
      <c r="F587" s="5">
        <f>F586+(IF(Tabela1[[#This Row],[Tipo]]="Entrada",Tabela1[[#This Row],[Movimentação]],-Tabela1[[#This Row],[Movimentação]]))</f>
        <v>6283.2692999999999</v>
      </c>
      <c r="K587" s="22"/>
    </row>
    <row r="588" spans="2:11" x14ac:dyDescent="0.25">
      <c r="B588" s="15">
        <v>42558</v>
      </c>
      <c r="C588" s="5" t="s">
        <v>2</v>
      </c>
      <c r="D588" s="4" t="s">
        <v>11</v>
      </c>
      <c r="E588" s="6">
        <v>1500</v>
      </c>
      <c r="F588" s="5">
        <f>F587+(IF(Tabela1[[#This Row],[Tipo]]="Entrada",Tabela1[[#This Row],[Movimentação]],-Tabela1[[#This Row],[Movimentação]]))</f>
        <v>4783.2692999999999</v>
      </c>
      <c r="K588" s="22"/>
    </row>
    <row r="589" spans="2:11" x14ac:dyDescent="0.25">
      <c r="B589" s="15">
        <v>42552</v>
      </c>
      <c r="C589" s="5" t="s">
        <v>2</v>
      </c>
      <c r="D589" s="4" t="s">
        <v>30</v>
      </c>
      <c r="E589" s="6">
        <v>313</v>
      </c>
      <c r="F589" s="5">
        <f>F588+(IF(Tabela1[[#This Row],[Tipo]]="Entrada",Tabela1[[#This Row],[Movimentação]],-Tabela1[[#This Row],[Movimentação]]))</f>
        <v>4470.2692999999999</v>
      </c>
      <c r="K589" s="22"/>
    </row>
    <row r="590" spans="2:11" x14ac:dyDescent="0.25">
      <c r="B590" s="15">
        <v>42566</v>
      </c>
      <c r="C590" s="5" t="s">
        <v>2</v>
      </c>
      <c r="D590" s="4" t="s">
        <v>28</v>
      </c>
      <c r="E590" s="6">
        <v>345</v>
      </c>
      <c r="F590" s="5">
        <f>F589+(IF(Tabela1[[#This Row],[Tipo]]="Entrada",Tabela1[[#This Row],[Movimentação]],-Tabela1[[#This Row],[Movimentação]]))</f>
        <v>4125.2692999999999</v>
      </c>
      <c r="K590" s="22"/>
    </row>
    <row r="591" spans="2:11" x14ac:dyDescent="0.25">
      <c r="B591" s="15">
        <v>42566</v>
      </c>
      <c r="C591" s="5" t="s">
        <v>2</v>
      </c>
      <c r="D591" s="4" t="s">
        <v>31</v>
      </c>
      <c r="E591" s="6">
        <v>120</v>
      </c>
      <c r="F591" s="5">
        <f>F590+(IF(Tabela1[[#This Row],[Tipo]]="Entrada",Tabela1[[#This Row],[Movimentação]],-Tabela1[[#This Row],[Movimentação]]))</f>
        <v>4005.2692999999999</v>
      </c>
      <c r="K591" s="22"/>
    </row>
    <row r="592" spans="2:11" x14ac:dyDescent="0.25">
      <c r="B592" s="15">
        <v>42556</v>
      </c>
      <c r="C592" s="5" t="s">
        <v>2</v>
      </c>
      <c r="D592" s="4" t="s">
        <v>32</v>
      </c>
      <c r="E592" s="6">
        <v>50</v>
      </c>
      <c r="F592" s="5">
        <f>F591+(IF(Tabela1[[#This Row],[Tipo]]="Entrada",Tabela1[[#This Row],[Movimentação]],-Tabela1[[#This Row],[Movimentação]]))</f>
        <v>3955.2692999999999</v>
      </c>
      <c r="K592" s="22"/>
    </row>
    <row r="593" spans="2:11" x14ac:dyDescent="0.25">
      <c r="B593" s="15">
        <v>42556</v>
      </c>
      <c r="C593" s="5" t="s">
        <v>2</v>
      </c>
      <c r="D593" s="4" t="s">
        <v>33</v>
      </c>
      <c r="E593" s="6">
        <v>80</v>
      </c>
      <c r="F593" s="5">
        <f>F592+(IF(Tabela1[[#This Row],[Tipo]]="Entrada",Tabela1[[#This Row],[Movimentação]],-Tabela1[[#This Row],[Movimentação]]))</f>
        <v>3875.2692999999999</v>
      </c>
      <c r="K593" s="22"/>
    </row>
    <row r="594" spans="2:11" x14ac:dyDescent="0.25">
      <c r="B594" s="15">
        <v>42556</v>
      </c>
      <c r="C594" s="5" t="s">
        <v>2</v>
      </c>
      <c r="D594" s="4" t="s">
        <v>34</v>
      </c>
      <c r="E594" s="6">
        <v>60</v>
      </c>
      <c r="F594" s="5">
        <f>F593+(IF(Tabela1[[#This Row],[Tipo]]="Entrada",Tabela1[[#This Row],[Movimentação]],-Tabela1[[#This Row],[Movimentação]]))</f>
        <v>3815.2692999999999</v>
      </c>
      <c r="K594" s="22"/>
    </row>
    <row r="595" spans="2:11" x14ac:dyDescent="0.25">
      <c r="B595" s="15">
        <v>42561</v>
      </c>
      <c r="C595" s="5" t="s">
        <v>2</v>
      </c>
      <c r="D595" s="4" t="s">
        <v>9</v>
      </c>
      <c r="E595" s="6">
        <v>42.218000000000004</v>
      </c>
      <c r="F595" s="5">
        <f>F594+(IF(Tabela1[[#This Row],[Tipo]]="Entrada",Tabela1[[#This Row],[Movimentação]],-Tabela1[[#This Row],[Movimentação]]))</f>
        <v>3773.0513000000001</v>
      </c>
      <c r="K595" s="22"/>
    </row>
    <row r="596" spans="2:11" x14ac:dyDescent="0.25">
      <c r="B596" s="15">
        <v>42556</v>
      </c>
      <c r="C596" s="5" t="s">
        <v>2</v>
      </c>
      <c r="D596" s="4" t="s">
        <v>18</v>
      </c>
      <c r="E596" s="6">
        <v>47.735999999999997</v>
      </c>
      <c r="F596" s="5">
        <f>F595+(IF(Tabela1[[#This Row],[Tipo]]="Entrada",Tabela1[[#This Row],[Movimentação]],-Tabela1[[#This Row],[Movimentação]]))</f>
        <v>3725.3153000000002</v>
      </c>
      <c r="K596" s="22"/>
    </row>
    <row r="597" spans="2:11" x14ac:dyDescent="0.25">
      <c r="B597" s="15">
        <v>42583</v>
      </c>
      <c r="C597" s="5" t="s">
        <v>1</v>
      </c>
      <c r="D597" s="4" t="s">
        <v>4</v>
      </c>
      <c r="E597" s="5">
        <v>4263</v>
      </c>
      <c r="F597" s="5">
        <f>F596+(IF(Tabela1[[#This Row],[Tipo]]="Entrada",Tabela1[[#This Row],[Movimentação]],-Tabela1[[#This Row],[Movimentação]]))</f>
        <v>7988.3153000000002</v>
      </c>
      <c r="K597" s="22"/>
    </row>
    <row r="598" spans="2:11" x14ac:dyDescent="0.25">
      <c r="B598" s="15">
        <v>42583</v>
      </c>
      <c r="C598" s="5" t="s">
        <v>1</v>
      </c>
      <c r="D598" s="4" t="s">
        <v>22</v>
      </c>
      <c r="E598" s="5">
        <v>269</v>
      </c>
      <c r="F598" s="5">
        <f>F597+(IF(Tabela1[[#This Row],[Tipo]]="Entrada",Tabela1[[#This Row],[Movimentação]],-Tabela1[[#This Row],[Movimentação]]))</f>
        <v>8257.3153000000002</v>
      </c>
      <c r="K598" s="22"/>
    </row>
    <row r="599" spans="2:11" x14ac:dyDescent="0.25">
      <c r="B599" s="15">
        <v>42583</v>
      </c>
      <c r="C599" s="5" t="s">
        <v>2</v>
      </c>
      <c r="D599" s="4" t="s">
        <v>14</v>
      </c>
      <c r="E599" s="6">
        <v>131</v>
      </c>
      <c r="F599" s="5">
        <f>F598+(IF(Tabela1[[#This Row],[Tipo]]="Entrada",Tabela1[[#This Row],[Movimentação]],-Tabela1[[#This Row],[Movimentação]]))</f>
        <v>8126.3153000000002</v>
      </c>
      <c r="K599" s="22"/>
    </row>
    <row r="600" spans="2:11" x14ac:dyDescent="0.25">
      <c r="B600" s="15">
        <v>42599</v>
      </c>
      <c r="C600" s="5" t="s">
        <v>2</v>
      </c>
      <c r="D600" s="4" t="s">
        <v>20</v>
      </c>
      <c r="E600" s="6"/>
      <c r="F600" s="5">
        <f>F599+(IF(Tabela1[[#This Row],[Tipo]]="Entrada",Tabela1[[#This Row],[Movimentação]],-Tabela1[[#This Row],[Movimentação]]))</f>
        <v>8126.3153000000002</v>
      </c>
      <c r="K600" s="22"/>
    </row>
    <row r="601" spans="2:11" x14ac:dyDescent="0.25">
      <c r="B601" s="15">
        <v>42599</v>
      </c>
      <c r="C601" s="5" t="s">
        <v>2</v>
      </c>
      <c r="D601" s="4" t="s">
        <v>21</v>
      </c>
      <c r="E601" s="6">
        <v>200</v>
      </c>
      <c r="F601" s="5">
        <f>F600+(IF(Tabela1[[#This Row],[Tipo]]="Entrada",Tabela1[[#This Row],[Movimentação]],-Tabela1[[#This Row],[Movimentação]]))</f>
        <v>7926.3153000000002</v>
      </c>
      <c r="K601" s="22"/>
    </row>
    <row r="602" spans="2:11" x14ac:dyDescent="0.25">
      <c r="B602" s="15">
        <v>42599</v>
      </c>
      <c r="C602" s="5" t="s">
        <v>2</v>
      </c>
      <c r="D602" s="4" t="s">
        <v>36</v>
      </c>
      <c r="E602" s="6">
        <v>556</v>
      </c>
      <c r="F602" s="5">
        <f>F601+(IF(Tabela1[[#This Row],[Tipo]]="Entrada",Tabela1[[#This Row],[Movimentação]],-Tabela1[[#This Row],[Movimentação]]))</f>
        <v>7370.3153000000002</v>
      </c>
      <c r="K602" s="22"/>
    </row>
    <row r="603" spans="2:11" x14ac:dyDescent="0.25">
      <c r="B603" s="15">
        <v>42583</v>
      </c>
      <c r="C603" s="5" t="s">
        <v>2</v>
      </c>
      <c r="D603" s="4" t="s">
        <v>26</v>
      </c>
      <c r="E603" s="6">
        <v>582</v>
      </c>
      <c r="F603" s="5">
        <f>F602+(IF(Tabela1[[#This Row],[Tipo]]="Entrada",Tabela1[[#This Row],[Movimentação]],-Tabela1[[#This Row],[Movimentação]]))</f>
        <v>6788.3153000000002</v>
      </c>
      <c r="K603" s="22"/>
    </row>
    <row r="604" spans="2:11" x14ac:dyDescent="0.25">
      <c r="B604" s="15">
        <v>42583</v>
      </c>
      <c r="C604" s="5" t="s">
        <v>2</v>
      </c>
      <c r="D604" s="4" t="s">
        <v>12</v>
      </c>
      <c r="E604" s="6">
        <v>269</v>
      </c>
      <c r="F604" s="5">
        <f>F603+(IF(Tabela1[[#This Row],[Tipo]]="Entrada",Tabela1[[#This Row],[Movimentação]],-Tabela1[[#This Row],[Movimentação]]))</f>
        <v>6519.3153000000002</v>
      </c>
      <c r="K604" s="22"/>
    </row>
    <row r="605" spans="2:11" x14ac:dyDescent="0.25">
      <c r="B605" s="15">
        <v>42589</v>
      </c>
      <c r="C605" s="5" t="s">
        <v>2</v>
      </c>
      <c r="D605" s="4" t="s">
        <v>11</v>
      </c>
      <c r="E605" s="6">
        <v>1500</v>
      </c>
      <c r="F605" s="5">
        <f>F604+(IF(Tabela1[[#This Row],[Tipo]]="Entrada",Tabela1[[#This Row],[Movimentação]],-Tabela1[[#This Row],[Movimentação]]))</f>
        <v>5019.3153000000002</v>
      </c>
      <c r="K605" s="22"/>
    </row>
    <row r="606" spans="2:11" x14ac:dyDescent="0.25">
      <c r="B606" s="15">
        <v>42583</v>
      </c>
      <c r="C606" s="5" t="s">
        <v>2</v>
      </c>
      <c r="D606" s="4" t="s">
        <v>30</v>
      </c>
      <c r="E606" s="6">
        <v>324</v>
      </c>
      <c r="F606" s="5">
        <f>F605+(IF(Tabela1[[#This Row],[Tipo]]="Entrada",Tabela1[[#This Row],[Movimentação]],-Tabela1[[#This Row],[Movimentação]]))</f>
        <v>4695.3153000000002</v>
      </c>
      <c r="K606" s="22"/>
    </row>
    <row r="607" spans="2:11" x14ac:dyDescent="0.25">
      <c r="B607" s="15">
        <v>42597</v>
      </c>
      <c r="C607" s="5" t="s">
        <v>2</v>
      </c>
      <c r="D607" s="4" t="s">
        <v>28</v>
      </c>
      <c r="E607" s="6">
        <v>345</v>
      </c>
      <c r="F607" s="5">
        <f>F606+(IF(Tabela1[[#This Row],[Tipo]]="Entrada",Tabela1[[#This Row],[Movimentação]],-Tabela1[[#This Row],[Movimentação]]))</f>
        <v>4350.3153000000002</v>
      </c>
      <c r="K607" s="22"/>
    </row>
    <row r="608" spans="2:11" x14ac:dyDescent="0.25">
      <c r="B608" s="15">
        <v>42597</v>
      </c>
      <c r="C608" s="5" t="s">
        <v>2</v>
      </c>
      <c r="D608" s="4" t="s">
        <v>31</v>
      </c>
      <c r="E608" s="6">
        <v>120</v>
      </c>
      <c r="F608" s="5">
        <f>F607+(IF(Tabela1[[#This Row],[Tipo]]="Entrada",Tabela1[[#This Row],[Movimentação]],-Tabela1[[#This Row],[Movimentação]]))</f>
        <v>4230.3153000000002</v>
      </c>
      <c r="K608" s="22"/>
    </row>
    <row r="609" spans="2:11" x14ac:dyDescent="0.25">
      <c r="B609" s="15">
        <v>42587</v>
      </c>
      <c r="C609" s="5" t="s">
        <v>2</v>
      </c>
      <c r="D609" s="4" t="s">
        <v>32</v>
      </c>
      <c r="E609" s="6">
        <v>50</v>
      </c>
      <c r="F609" s="5">
        <f>F608+(IF(Tabela1[[#This Row],[Tipo]]="Entrada",Tabela1[[#This Row],[Movimentação]],-Tabela1[[#This Row],[Movimentação]]))</f>
        <v>4180.3153000000002</v>
      </c>
      <c r="K609" s="22"/>
    </row>
    <row r="610" spans="2:11" x14ac:dyDescent="0.25">
      <c r="B610" s="15">
        <v>42587</v>
      </c>
      <c r="C610" s="5" t="s">
        <v>2</v>
      </c>
      <c r="D610" s="4" t="s">
        <v>33</v>
      </c>
      <c r="E610" s="6">
        <v>75</v>
      </c>
      <c r="F610" s="5">
        <f>F609+(IF(Tabela1[[#This Row],[Tipo]]="Entrada",Tabela1[[#This Row],[Movimentação]],-Tabela1[[#This Row],[Movimentação]]))</f>
        <v>4105.3153000000002</v>
      </c>
      <c r="K610" s="22"/>
    </row>
    <row r="611" spans="2:11" x14ac:dyDescent="0.25">
      <c r="B611" s="15">
        <v>42587</v>
      </c>
      <c r="C611" s="5" t="s">
        <v>2</v>
      </c>
      <c r="D611" s="4" t="s">
        <v>34</v>
      </c>
      <c r="E611" s="6">
        <v>65</v>
      </c>
      <c r="F611" s="5">
        <f>F610+(IF(Tabela1[[#This Row],[Tipo]]="Entrada",Tabela1[[#This Row],[Movimentação]],-Tabela1[[#This Row],[Movimentação]]))</f>
        <v>4040.3153000000002</v>
      </c>
      <c r="K611" s="22"/>
    </row>
    <row r="612" spans="2:11" x14ac:dyDescent="0.25">
      <c r="B612" s="15">
        <v>42587</v>
      </c>
      <c r="C612" s="5" t="s">
        <v>2</v>
      </c>
      <c r="D612" s="4" t="s">
        <v>18</v>
      </c>
      <c r="E612" s="6">
        <v>45</v>
      </c>
      <c r="F612" s="5">
        <f>F611+(IF(Tabela1[[#This Row],[Tipo]]="Entrada",Tabela1[[#This Row],[Movimentação]],-Tabela1[[#This Row],[Movimentação]]))</f>
        <v>3995.3153000000002</v>
      </c>
      <c r="K612" s="22"/>
    </row>
    <row r="613" spans="2:11" x14ac:dyDescent="0.25">
      <c r="B613" s="15">
        <v>42592</v>
      </c>
      <c r="C613" s="5" t="s">
        <v>2</v>
      </c>
      <c r="D613" s="4" t="s">
        <v>10</v>
      </c>
      <c r="E613" s="6">
        <v>165</v>
      </c>
      <c r="F613" s="5">
        <f>F612+(IF(Tabela1[[#This Row],[Tipo]]="Entrada",Tabela1[[#This Row],[Movimentação]],-Tabela1[[#This Row],[Movimentação]]))</f>
        <v>3830.3153000000002</v>
      </c>
      <c r="K613" s="22"/>
    </row>
    <row r="614" spans="2:11" x14ac:dyDescent="0.25">
      <c r="B614" s="15">
        <v>42592</v>
      </c>
      <c r="C614" s="5" t="s">
        <v>2</v>
      </c>
      <c r="D614" s="4" t="s">
        <v>10</v>
      </c>
      <c r="E614" s="6">
        <v>228</v>
      </c>
      <c r="F614" s="5">
        <f>F613+(IF(Tabela1[[#This Row],[Tipo]]="Entrada",Tabela1[[#This Row],[Movimentação]],-Tabela1[[#This Row],[Movimentação]]))</f>
        <v>3602.3153000000002</v>
      </c>
      <c r="K614" s="22"/>
    </row>
    <row r="615" spans="2:11" x14ac:dyDescent="0.25">
      <c r="B615" s="15">
        <v>42587</v>
      </c>
      <c r="C615" s="5" t="s">
        <v>2</v>
      </c>
      <c r="D615" s="4" t="s">
        <v>34</v>
      </c>
      <c r="E615" s="6">
        <v>62.357399999999998</v>
      </c>
      <c r="F615" s="5">
        <f>F614+(IF(Tabela1[[#This Row],[Tipo]]="Entrada",Tabela1[[#This Row],[Movimentação]],-Tabela1[[#This Row],[Movimentação]]))</f>
        <v>3539.9579000000003</v>
      </c>
      <c r="K615" s="22"/>
    </row>
    <row r="616" spans="2:11" x14ac:dyDescent="0.25">
      <c r="B616" s="15">
        <v>42614</v>
      </c>
      <c r="C616" s="5" t="s">
        <v>1</v>
      </c>
      <c r="D616" s="4" t="s">
        <v>4</v>
      </c>
      <c r="E616" s="5">
        <v>4019</v>
      </c>
      <c r="F616" s="5">
        <f>F615+(IF(Tabela1[[#This Row],[Tipo]]="Entrada",Tabela1[[#This Row],[Movimentação]],-Tabela1[[#This Row],[Movimentação]]))</f>
        <v>7558.9579000000003</v>
      </c>
      <c r="K616" s="22"/>
    </row>
    <row r="617" spans="2:11" x14ac:dyDescent="0.25">
      <c r="B617" s="15">
        <v>42614</v>
      </c>
      <c r="C617" s="5" t="s">
        <v>1</v>
      </c>
      <c r="D617" s="4" t="s">
        <v>22</v>
      </c>
      <c r="E617" s="5">
        <v>251</v>
      </c>
      <c r="F617" s="5">
        <f>F616+(IF(Tabela1[[#This Row],[Tipo]]="Entrada",Tabela1[[#This Row],[Movimentação]],-Tabela1[[#This Row],[Movimentação]]))</f>
        <v>7809.9579000000003</v>
      </c>
      <c r="K617" s="22"/>
    </row>
    <row r="618" spans="2:11" x14ac:dyDescent="0.25">
      <c r="B618" s="15">
        <v>42630</v>
      </c>
      <c r="C618" s="5" t="s">
        <v>2</v>
      </c>
      <c r="D618" s="4" t="s">
        <v>21</v>
      </c>
      <c r="E618" s="6">
        <v>300</v>
      </c>
      <c r="F618" s="5">
        <f>F617+(IF(Tabela1[[#This Row],[Tipo]]="Entrada",Tabela1[[#This Row],[Movimentação]],-Tabela1[[#This Row],[Movimentação]]))</f>
        <v>7509.9579000000003</v>
      </c>
      <c r="K618" s="22"/>
    </row>
    <row r="619" spans="2:11" x14ac:dyDescent="0.25">
      <c r="B619" s="15">
        <v>42630</v>
      </c>
      <c r="C619" s="5" t="s">
        <v>2</v>
      </c>
      <c r="D619" s="4" t="s">
        <v>36</v>
      </c>
      <c r="E619" s="6">
        <v>551</v>
      </c>
      <c r="F619" s="5">
        <f>F618+(IF(Tabela1[[#This Row],[Tipo]]="Entrada",Tabela1[[#This Row],[Movimentação]],-Tabela1[[#This Row],[Movimentação]]))</f>
        <v>6958.9579000000003</v>
      </c>
      <c r="K619" s="22"/>
    </row>
    <row r="620" spans="2:11" x14ac:dyDescent="0.25">
      <c r="B620" s="15">
        <v>42614</v>
      </c>
      <c r="C620" s="5" t="s">
        <v>2</v>
      </c>
      <c r="D620" s="4" t="s">
        <v>26</v>
      </c>
      <c r="E620" s="6">
        <v>550</v>
      </c>
      <c r="F620" s="5">
        <f>F619+(IF(Tabela1[[#This Row],[Tipo]]="Entrada",Tabela1[[#This Row],[Movimentação]],-Tabela1[[#This Row],[Movimentação]]))</f>
        <v>6408.9579000000003</v>
      </c>
      <c r="K620" s="22"/>
    </row>
    <row r="621" spans="2:11" x14ac:dyDescent="0.25">
      <c r="B621" s="15">
        <v>42614</v>
      </c>
      <c r="C621" s="5" t="s">
        <v>2</v>
      </c>
      <c r="D621" s="4" t="s">
        <v>12</v>
      </c>
      <c r="E621" s="6">
        <v>251</v>
      </c>
      <c r="F621" s="5">
        <f>F620+(IF(Tabela1[[#This Row],[Tipo]]="Entrada",Tabela1[[#This Row],[Movimentação]],-Tabela1[[#This Row],[Movimentação]]))</f>
        <v>6157.9579000000003</v>
      </c>
      <c r="K621" s="22"/>
    </row>
    <row r="622" spans="2:11" x14ac:dyDescent="0.25">
      <c r="B622" s="15">
        <v>42620</v>
      </c>
      <c r="C622" s="5" t="s">
        <v>2</v>
      </c>
      <c r="D622" s="4" t="s">
        <v>11</v>
      </c>
      <c r="E622" s="6">
        <v>1500</v>
      </c>
      <c r="F622" s="5">
        <f>F621+(IF(Tabela1[[#This Row],[Tipo]]="Entrada",Tabela1[[#This Row],[Movimentação]],-Tabela1[[#This Row],[Movimentação]]))</f>
        <v>4657.9579000000003</v>
      </c>
      <c r="K622" s="22"/>
    </row>
    <row r="623" spans="2:11" x14ac:dyDescent="0.25">
      <c r="B623" s="15">
        <v>42614</v>
      </c>
      <c r="C623" s="5" t="s">
        <v>2</v>
      </c>
      <c r="D623" s="4" t="s">
        <v>30</v>
      </c>
      <c r="E623" s="6">
        <v>333</v>
      </c>
      <c r="F623" s="5">
        <f>F622+(IF(Tabela1[[#This Row],[Tipo]]="Entrada",Tabela1[[#This Row],[Movimentação]],-Tabela1[[#This Row],[Movimentação]]))</f>
        <v>4324.9579000000003</v>
      </c>
      <c r="K623" s="22"/>
    </row>
    <row r="624" spans="2:11" x14ac:dyDescent="0.25">
      <c r="B624" s="15">
        <v>42628</v>
      </c>
      <c r="C624" s="5" t="s">
        <v>2</v>
      </c>
      <c r="D624" s="4" t="s">
        <v>28</v>
      </c>
      <c r="E624" s="6">
        <v>345</v>
      </c>
      <c r="F624" s="5">
        <f>F623+(IF(Tabela1[[#This Row],[Tipo]]="Entrada",Tabela1[[#This Row],[Movimentação]],-Tabela1[[#This Row],[Movimentação]]))</f>
        <v>3979.9579000000003</v>
      </c>
      <c r="K624" s="22"/>
    </row>
    <row r="625" spans="2:11" x14ac:dyDescent="0.25">
      <c r="B625" s="15">
        <v>42628</v>
      </c>
      <c r="C625" s="5" t="s">
        <v>2</v>
      </c>
      <c r="D625" s="4" t="s">
        <v>31</v>
      </c>
      <c r="E625" s="6">
        <v>120</v>
      </c>
      <c r="F625" s="5">
        <f>F624+(IF(Tabela1[[#This Row],[Tipo]]="Entrada",Tabela1[[#This Row],[Movimentação]],-Tabela1[[#This Row],[Movimentação]]))</f>
        <v>3859.9579000000003</v>
      </c>
      <c r="K625" s="22"/>
    </row>
    <row r="626" spans="2:11" x14ac:dyDescent="0.25">
      <c r="B626" s="15">
        <v>42618</v>
      </c>
      <c r="C626" s="5" t="s">
        <v>2</v>
      </c>
      <c r="D626" s="4" t="s">
        <v>32</v>
      </c>
      <c r="E626" s="6">
        <v>50</v>
      </c>
      <c r="F626" s="5">
        <f>F625+(IF(Tabela1[[#This Row],[Tipo]]="Entrada",Tabela1[[#This Row],[Movimentação]],-Tabela1[[#This Row],[Movimentação]]))</f>
        <v>3809.9579000000003</v>
      </c>
      <c r="K626" s="22"/>
    </row>
    <row r="627" spans="2:11" x14ac:dyDescent="0.25">
      <c r="B627" s="15">
        <v>42618</v>
      </c>
      <c r="C627" s="5" t="s">
        <v>2</v>
      </c>
      <c r="D627" s="4" t="s">
        <v>33</v>
      </c>
      <c r="E627" s="6">
        <v>70</v>
      </c>
      <c r="F627" s="5">
        <f>F626+(IF(Tabela1[[#This Row],[Tipo]]="Entrada",Tabela1[[#This Row],[Movimentação]],-Tabela1[[#This Row],[Movimentação]]))</f>
        <v>3739.9579000000003</v>
      </c>
      <c r="K627" s="22"/>
    </row>
    <row r="628" spans="2:11" x14ac:dyDescent="0.25">
      <c r="B628" s="15">
        <v>42618</v>
      </c>
      <c r="C628" s="5" t="s">
        <v>2</v>
      </c>
      <c r="D628" s="4" t="s">
        <v>34</v>
      </c>
      <c r="E628" s="6">
        <v>60</v>
      </c>
      <c r="F628" s="5">
        <f>F627+(IF(Tabela1[[#This Row],[Tipo]]="Entrada",Tabela1[[#This Row],[Movimentação]],-Tabela1[[#This Row],[Movimentação]]))</f>
        <v>3679.9579000000003</v>
      </c>
      <c r="K628" s="22"/>
    </row>
    <row r="629" spans="2:11" x14ac:dyDescent="0.25">
      <c r="B629" s="15">
        <v>42618</v>
      </c>
      <c r="C629" s="5" t="s">
        <v>2</v>
      </c>
      <c r="D629" s="4" t="s">
        <v>18</v>
      </c>
      <c r="E629" s="6">
        <v>45</v>
      </c>
      <c r="F629" s="5">
        <f>F628+(IF(Tabela1[[#This Row],[Tipo]]="Entrada",Tabela1[[#This Row],[Movimentação]],-Tabela1[[#This Row],[Movimentação]]))</f>
        <v>3634.9579000000003</v>
      </c>
      <c r="K629" s="22"/>
    </row>
    <row r="630" spans="2:11" x14ac:dyDescent="0.25">
      <c r="B630" s="15">
        <v>42623</v>
      </c>
      <c r="C630" s="5" t="s">
        <v>2</v>
      </c>
      <c r="D630" s="4" t="s">
        <v>10</v>
      </c>
      <c r="E630" s="6">
        <v>160</v>
      </c>
      <c r="F630" s="5">
        <f>F629+(IF(Tabela1[[#This Row],[Tipo]]="Entrada",Tabela1[[#This Row],[Movimentação]],-Tabela1[[#This Row],[Movimentação]]))</f>
        <v>3474.9579000000003</v>
      </c>
      <c r="K630" s="22"/>
    </row>
    <row r="631" spans="2:11" x14ac:dyDescent="0.25">
      <c r="B631" s="15">
        <v>42623</v>
      </c>
      <c r="C631" s="5" t="s">
        <v>2</v>
      </c>
      <c r="D631" s="4" t="s">
        <v>9</v>
      </c>
      <c r="E631" s="6">
        <v>39</v>
      </c>
      <c r="F631" s="5">
        <f>F630+(IF(Tabela1[[#This Row],[Tipo]]="Entrada",Tabela1[[#This Row],[Movimentação]],-Tabela1[[#This Row],[Movimentação]]))</f>
        <v>3435.9579000000003</v>
      </c>
      <c r="K631" s="22"/>
    </row>
    <row r="632" spans="2:11" x14ac:dyDescent="0.25">
      <c r="B632" s="15">
        <v>42614</v>
      </c>
      <c r="C632" s="5" t="s">
        <v>2</v>
      </c>
      <c r="D632" s="4" t="s">
        <v>35</v>
      </c>
      <c r="E632" s="6">
        <v>40</v>
      </c>
      <c r="F632" s="5">
        <f>F631+(IF(Tabela1[[#This Row],[Tipo]]="Entrada",Tabela1[[#This Row],[Movimentação]],-Tabela1[[#This Row],[Movimentação]]))</f>
        <v>3395.9579000000003</v>
      </c>
      <c r="K632" s="22"/>
    </row>
    <row r="633" spans="2:11" x14ac:dyDescent="0.25">
      <c r="B633" s="15">
        <v>42618</v>
      </c>
      <c r="C633" s="5" t="s">
        <v>2</v>
      </c>
      <c r="D633" s="4" t="s">
        <v>18</v>
      </c>
      <c r="E633" s="6">
        <v>49.994999999999997</v>
      </c>
      <c r="F633" s="5">
        <f>F632+(IF(Tabela1[[#This Row],[Tipo]]="Entrada",Tabela1[[#This Row],[Movimentação]],-Tabela1[[#This Row],[Movimentação]]))</f>
        <v>3345.9629000000004</v>
      </c>
      <c r="K633" s="22"/>
    </row>
    <row r="634" spans="2:11" x14ac:dyDescent="0.25">
      <c r="B634" s="15">
        <v>42618</v>
      </c>
      <c r="C634" s="5" t="s">
        <v>2</v>
      </c>
      <c r="D634" s="4" t="s">
        <v>33</v>
      </c>
      <c r="E634" s="6">
        <v>67.492599999999996</v>
      </c>
      <c r="F634" s="5">
        <f>F633+(IF(Tabela1[[#This Row],[Tipo]]="Entrada",Tabela1[[#This Row],[Movimentação]],-Tabela1[[#This Row],[Movimentação]]))</f>
        <v>3278.4703000000004</v>
      </c>
      <c r="K634" s="22"/>
    </row>
    <row r="635" spans="2:11" x14ac:dyDescent="0.25">
      <c r="B635" s="15">
        <v>42644</v>
      </c>
      <c r="C635" s="5" t="s">
        <v>1</v>
      </c>
      <c r="D635" s="4" t="s">
        <v>4</v>
      </c>
      <c r="E635" s="5">
        <v>4019</v>
      </c>
      <c r="F635" s="5">
        <f>F634+(IF(Tabela1[[#This Row],[Tipo]]="Entrada",Tabela1[[#This Row],[Movimentação]],-Tabela1[[#This Row],[Movimentação]]))</f>
        <v>7297.4703000000009</v>
      </c>
      <c r="K635" s="22"/>
    </row>
    <row r="636" spans="2:11" x14ac:dyDescent="0.25">
      <c r="B636" s="15">
        <v>42644</v>
      </c>
      <c r="C636" s="5" t="s">
        <v>1</v>
      </c>
      <c r="D636" s="4" t="s">
        <v>22</v>
      </c>
      <c r="E636" s="5">
        <v>296</v>
      </c>
      <c r="F636" s="5">
        <f>F635+(IF(Tabela1[[#This Row],[Tipo]]="Entrada",Tabela1[[#This Row],[Movimentação]],-Tabela1[[#This Row],[Movimentação]]))</f>
        <v>7593.4703000000009</v>
      </c>
      <c r="K636" s="22"/>
    </row>
    <row r="637" spans="2:11" x14ac:dyDescent="0.25">
      <c r="B637" s="15">
        <v>42660</v>
      </c>
      <c r="C637" s="5" t="s">
        <v>2</v>
      </c>
      <c r="D637" s="4" t="s">
        <v>36</v>
      </c>
      <c r="E637" s="6">
        <v>507</v>
      </c>
      <c r="F637" s="5">
        <f>F636+(IF(Tabela1[[#This Row],[Tipo]]="Entrada",Tabela1[[#This Row],[Movimentação]],-Tabela1[[#This Row],[Movimentação]]))</f>
        <v>7086.4703000000009</v>
      </c>
      <c r="K637" s="22"/>
    </row>
    <row r="638" spans="2:11" x14ac:dyDescent="0.25">
      <c r="B638" s="15">
        <v>42644</v>
      </c>
      <c r="C638" s="5" t="s">
        <v>2</v>
      </c>
      <c r="D638" s="4" t="s">
        <v>26</v>
      </c>
      <c r="E638" s="6">
        <v>589</v>
      </c>
      <c r="F638" s="5">
        <f>F637+(IF(Tabela1[[#This Row],[Tipo]]="Entrada",Tabela1[[#This Row],[Movimentação]],-Tabela1[[#This Row],[Movimentação]]))</f>
        <v>6497.4703000000009</v>
      </c>
      <c r="K638" s="22"/>
    </row>
    <row r="639" spans="2:11" x14ac:dyDescent="0.25">
      <c r="B639" s="15">
        <v>42644</v>
      </c>
      <c r="C639" s="5" t="s">
        <v>2</v>
      </c>
      <c r="D639" s="4" t="s">
        <v>12</v>
      </c>
      <c r="E639" s="6">
        <v>296</v>
      </c>
      <c r="F639" s="5">
        <f>F638+(IF(Tabela1[[#This Row],[Tipo]]="Entrada",Tabela1[[#This Row],[Movimentação]],-Tabela1[[#This Row],[Movimentação]]))</f>
        <v>6201.4703000000009</v>
      </c>
      <c r="K639" s="22"/>
    </row>
    <row r="640" spans="2:11" x14ac:dyDescent="0.25">
      <c r="B640" s="15">
        <v>42650</v>
      </c>
      <c r="C640" s="5" t="s">
        <v>2</v>
      </c>
      <c r="D640" s="4" t="s">
        <v>11</v>
      </c>
      <c r="E640" s="6">
        <v>1500</v>
      </c>
      <c r="F640" s="5">
        <f>F639+(IF(Tabela1[[#This Row],[Tipo]]="Entrada",Tabela1[[#This Row],[Movimentação]],-Tabela1[[#This Row],[Movimentação]]))</f>
        <v>4701.4703000000009</v>
      </c>
      <c r="K640" s="22"/>
    </row>
    <row r="641" spans="2:11" x14ac:dyDescent="0.25">
      <c r="B641" s="15">
        <v>42644</v>
      </c>
      <c r="C641" s="5" t="s">
        <v>2</v>
      </c>
      <c r="D641" s="4" t="s">
        <v>30</v>
      </c>
      <c r="E641" s="6">
        <v>299</v>
      </c>
      <c r="F641" s="5">
        <f>F640+(IF(Tabela1[[#This Row],[Tipo]]="Entrada",Tabela1[[#This Row],[Movimentação]],-Tabela1[[#This Row],[Movimentação]]))</f>
        <v>4402.4703000000009</v>
      </c>
      <c r="K641" s="22"/>
    </row>
    <row r="642" spans="2:11" x14ac:dyDescent="0.25">
      <c r="B642" s="15">
        <v>42658</v>
      </c>
      <c r="C642" s="5" t="s">
        <v>2</v>
      </c>
      <c r="D642" s="4" t="s">
        <v>28</v>
      </c>
      <c r="E642" s="6">
        <v>345</v>
      </c>
      <c r="F642" s="5">
        <f>F641+(IF(Tabela1[[#This Row],[Tipo]]="Entrada",Tabela1[[#This Row],[Movimentação]],-Tabela1[[#This Row],[Movimentação]]))</f>
        <v>4057.4703000000009</v>
      </c>
      <c r="K642" s="22"/>
    </row>
    <row r="643" spans="2:11" x14ac:dyDescent="0.25">
      <c r="B643" s="15">
        <v>42658</v>
      </c>
      <c r="C643" s="5" t="s">
        <v>2</v>
      </c>
      <c r="D643" s="4" t="s">
        <v>31</v>
      </c>
      <c r="E643" s="6">
        <v>120</v>
      </c>
      <c r="F643" s="5">
        <f>F642+(IF(Tabela1[[#This Row],[Tipo]]="Entrada",Tabela1[[#This Row],[Movimentação]],-Tabela1[[#This Row],[Movimentação]]))</f>
        <v>3937.4703000000009</v>
      </c>
      <c r="K643" s="22"/>
    </row>
    <row r="644" spans="2:11" x14ac:dyDescent="0.25">
      <c r="B644" s="15">
        <v>42648</v>
      </c>
      <c r="C644" s="5" t="s">
        <v>2</v>
      </c>
      <c r="D644" s="4" t="s">
        <v>32</v>
      </c>
      <c r="E644" s="6">
        <v>50</v>
      </c>
      <c r="F644" s="5">
        <f>F643+(IF(Tabela1[[#This Row],[Tipo]]="Entrada",Tabela1[[#This Row],[Movimentação]],-Tabela1[[#This Row],[Movimentação]]))</f>
        <v>3887.4703000000009</v>
      </c>
      <c r="K644" s="22"/>
    </row>
    <row r="645" spans="2:11" x14ac:dyDescent="0.25">
      <c r="B645" s="15">
        <v>42648</v>
      </c>
      <c r="C645" s="5" t="s">
        <v>2</v>
      </c>
      <c r="D645" s="4" t="s">
        <v>33</v>
      </c>
      <c r="E645" s="6">
        <v>80</v>
      </c>
      <c r="F645" s="5">
        <f>F644+(IF(Tabela1[[#This Row],[Tipo]]="Entrada",Tabela1[[#This Row],[Movimentação]],-Tabela1[[#This Row],[Movimentação]]))</f>
        <v>3807.4703000000009</v>
      </c>
      <c r="K645" s="22"/>
    </row>
    <row r="646" spans="2:11" x14ac:dyDescent="0.25">
      <c r="B646" s="15">
        <v>42648</v>
      </c>
      <c r="C646" s="5" t="s">
        <v>2</v>
      </c>
      <c r="D646" s="4" t="s">
        <v>34</v>
      </c>
      <c r="E646" s="6">
        <v>65</v>
      </c>
      <c r="F646" s="5">
        <f>F645+(IF(Tabela1[[#This Row],[Tipo]]="Entrada",Tabela1[[#This Row],[Movimentação]],-Tabela1[[#This Row],[Movimentação]]))</f>
        <v>3742.4703000000009</v>
      </c>
      <c r="K646" s="22"/>
    </row>
    <row r="647" spans="2:11" x14ac:dyDescent="0.25">
      <c r="B647" s="15">
        <v>42648</v>
      </c>
      <c r="C647" s="5" t="s">
        <v>2</v>
      </c>
      <c r="D647" s="4" t="s">
        <v>18</v>
      </c>
      <c r="E647" s="6">
        <v>45</v>
      </c>
      <c r="F647" s="5">
        <f>F646+(IF(Tabela1[[#This Row],[Tipo]]="Entrada",Tabela1[[#This Row],[Movimentação]],-Tabela1[[#This Row],[Movimentação]]))</f>
        <v>3697.4703000000009</v>
      </c>
      <c r="K647" s="22"/>
    </row>
    <row r="648" spans="2:11" x14ac:dyDescent="0.25">
      <c r="B648" s="15">
        <v>42653</v>
      </c>
      <c r="C648" s="5" t="s">
        <v>2</v>
      </c>
      <c r="D648" s="4" t="s">
        <v>10</v>
      </c>
      <c r="E648" s="6">
        <v>158</v>
      </c>
      <c r="F648" s="5">
        <f>F647+(IF(Tabela1[[#This Row],[Tipo]]="Entrada",Tabela1[[#This Row],[Movimentação]],-Tabela1[[#This Row],[Movimentação]]))</f>
        <v>3539.4703000000009</v>
      </c>
      <c r="K648" s="22"/>
    </row>
    <row r="649" spans="2:11" x14ac:dyDescent="0.25">
      <c r="B649" s="15">
        <v>42653</v>
      </c>
      <c r="C649" s="5" t="s">
        <v>2</v>
      </c>
      <c r="D649" s="4" t="s">
        <v>9</v>
      </c>
      <c r="E649" s="6">
        <v>37</v>
      </c>
      <c r="F649" s="5">
        <f>F648+(IF(Tabela1[[#This Row],[Tipo]]="Entrada",Tabela1[[#This Row],[Movimentação]],-Tabela1[[#This Row],[Movimentação]]))</f>
        <v>3502.4703000000009</v>
      </c>
      <c r="K649" s="22"/>
    </row>
    <row r="650" spans="2:11" x14ac:dyDescent="0.25">
      <c r="B650" s="15">
        <v>42644</v>
      </c>
      <c r="C650" s="5" t="s">
        <v>2</v>
      </c>
      <c r="D650" s="4" t="s">
        <v>35</v>
      </c>
      <c r="E650" s="6">
        <v>40</v>
      </c>
      <c r="F650" s="5">
        <f>F649+(IF(Tabela1[[#This Row],[Tipo]]="Entrada",Tabela1[[#This Row],[Movimentação]],-Tabela1[[#This Row],[Movimentação]]))</f>
        <v>3462.4703000000009</v>
      </c>
      <c r="K650" s="22"/>
    </row>
    <row r="651" spans="2:11" x14ac:dyDescent="0.25">
      <c r="B651" s="15">
        <v>42644</v>
      </c>
      <c r="C651" s="5" t="s">
        <v>2</v>
      </c>
      <c r="D651" s="4" t="s">
        <v>14</v>
      </c>
      <c r="E651" s="6">
        <v>58</v>
      </c>
      <c r="F651" s="5">
        <f>F650+(IF(Tabela1[[#This Row],[Tipo]]="Entrada",Tabela1[[#This Row],[Movimentação]],-Tabela1[[#This Row],[Movimentação]]))</f>
        <v>3404.4703000000009</v>
      </c>
      <c r="K651" s="22"/>
    </row>
    <row r="652" spans="2:11" x14ac:dyDescent="0.25">
      <c r="B652" s="15">
        <v>42660</v>
      </c>
      <c r="C652" s="5" t="s">
        <v>2</v>
      </c>
      <c r="D652" s="4" t="s">
        <v>20</v>
      </c>
      <c r="E652" s="6">
        <v>689</v>
      </c>
      <c r="F652" s="5">
        <f>F651+(IF(Tabela1[[#This Row],[Tipo]]="Entrada",Tabela1[[#This Row],[Movimentação]],-Tabela1[[#This Row],[Movimentação]]))</f>
        <v>2715.4703000000009</v>
      </c>
      <c r="K652" s="22"/>
    </row>
    <row r="653" spans="2:11" x14ac:dyDescent="0.25">
      <c r="B653" s="15">
        <v>42648</v>
      </c>
      <c r="C653" s="5" t="s">
        <v>2</v>
      </c>
      <c r="D653" s="4" t="s">
        <v>34</v>
      </c>
      <c r="E653" s="6">
        <v>64.039500000000004</v>
      </c>
      <c r="F653" s="5">
        <f>F652+(IF(Tabela1[[#This Row],[Tipo]]="Entrada",Tabela1[[#This Row],[Movimentação]],-Tabela1[[#This Row],[Movimentação]]))</f>
        <v>2651.430800000001</v>
      </c>
      <c r="K653" s="22"/>
    </row>
    <row r="654" spans="2:11" x14ac:dyDescent="0.25">
      <c r="B654" s="15">
        <v>42648</v>
      </c>
      <c r="C654" s="5" t="s">
        <v>2</v>
      </c>
      <c r="D654" s="4" t="s">
        <v>32</v>
      </c>
      <c r="E654" s="6">
        <v>51.5</v>
      </c>
      <c r="F654" s="5">
        <f>F653+(IF(Tabela1[[#This Row],[Tipo]]="Entrada",Tabela1[[#This Row],[Movimentação]],-Tabela1[[#This Row],[Movimentação]]))</f>
        <v>2599.930800000001</v>
      </c>
      <c r="K654" s="22"/>
    </row>
    <row r="655" spans="2:11" x14ac:dyDescent="0.25">
      <c r="B655" s="15">
        <v>42675</v>
      </c>
      <c r="C655" s="5" t="s">
        <v>1</v>
      </c>
      <c r="D655" s="4" t="s">
        <v>4</v>
      </c>
      <c r="E655" s="5">
        <v>4410</v>
      </c>
      <c r="F655" s="5">
        <f>F654+(IF(Tabela1[[#This Row],[Tipo]]="Entrada",Tabela1[[#This Row],[Movimentação]],-Tabela1[[#This Row],[Movimentação]]))</f>
        <v>7009.930800000001</v>
      </c>
      <c r="K655" s="22"/>
    </row>
    <row r="656" spans="2:11" x14ac:dyDescent="0.25">
      <c r="B656" s="15">
        <v>42675</v>
      </c>
      <c r="C656" s="5" t="s">
        <v>2</v>
      </c>
      <c r="D656" s="4" t="s">
        <v>26</v>
      </c>
      <c r="E656" s="6">
        <v>652</v>
      </c>
      <c r="F656" s="5">
        <f>F655+(IF(Tabela1[[#This Row],[Tipo]]="Entrada",Tabela1[[#This Row],[Movimentação]],-Tabela1[[#This Row],[Movimentação]]))</f>
        <v>6357.930800000001</v>
      </c>
      <c r="K656" s="22"/>
    </row>
    <row r="657" spans="2:11" x14ac:dyDescent="0.25">
      <c r="B657" s="15">
        <v>42675</v>
      </c>
      <c r="C657" s="5" t="s">
        <v>2</v>
      </c>
      <c r="D657" s="4" t="s">
        <v>12</v>
      </c>
      <c r="E657" s="6">
        <v>275</v>
      </c>
      <c r="F657" s="5">
        <f>F656+(IF(Tabela1[[#This Row],[Tipo]]="Entrada",Tabela1[[#This Row],[Movimentação]],-Tabela1[[#This Row],[Movimentação]]))</f>
        <v>6082.930800000001</v>
      </c>
      <c r="K657" s="22"/>
    </row>
    <row r="658" spans="2:11" x14ac:dyDescent="0.25">
      <c r="B658" s="15">
        <v>42681</v>
      </c>
      <c r="C658" s="5" t="s">
        <v>2</v>
      </c>
      <c r="D658" s="4" t="s">
        <v>11</v>
      </c>
      <c r="E658" s="6">
        <v>1500</v>
      </c>
      <c r="F658" s="5">
        <f>F657+(IF(Tabela1[[#This Row],[Tipo]]="Entrada",Tabela1[[#This Row],[Movimentação]],-Tabela1[[#This Row],[Movimentação]]))</f>
        <v>4582.930800000001</v>
      </c>
      <c r="K658" s="22"/>
    </row>
    <row r="659" spans="2:11" x14ac:dyDescent="0.25">
      <c r="B659" s="15">
        <v>42675</v>
      </c>
      <c r="C659" s="5" t="s">
        <v>2</v>
      </c>
      <c r="D659" s="4" t="s">
        <v>30</v>
      </c>
      <c r="E659" s="6">
        <v>331</v>
      </c>
      <c r="F659" s="5">
        <f>F658+(IF(Tabela1[[#This Row],[Tipo]]="Entrada",Tabela1[[#This Row],[Movimentação]],-Tabela1[[#This Row],[Movimentação]]))</f>
        <v>4251.930800000001</v>
      </c>
      <c r="K659" s="22"/>
    </row>
    <row r="660" spans="2:11" x14ac:dyDescent="0.25">
      <c r="B660" s="15">
        <v>42689</v>
      </c>
      <c r="C660" s="5" t="s">
        <v>2</v>
      </c>
      <c r="D660" s="4" t="s">
        <v>28</v>
      </c>
      <c r="E660" s="6">
        <v>345</v>
      </c>
      <c r="F660" s="5">
        <f>F659+(IF(Tabela1[[#This Row],[Tipo]]="Entrada",Tabela1[[#This Row],[Movimentação]],-Tabela1[[#This Row],[Movimentação]]))</f>
        <v>3906.930800000001</v>
      </c>
      <c r="K660" s="22"/>
    </row>
    <row r="661" spans="2:11" x14ac:dyDescent="0.25">
      <c r="B661" s="15">
        <v>42689</v>
      </c>
      <c r="C661" s="5" t="s">
        <v>2</v>
      </c>
      <c r="D661" s="4" t="s">
        <v>31</v>
      </c>
      <c r="E661" s="6">
        <v>120</v>
      </c>
      <c r="F661" s="5">
        <f>F660+(IF(Tabela1[[#This Row],[Tipo]]="Entrada",Tabela1[[#This Row],[Movimentação]],-Tabela1[[#This Row],[Movimentação]]))</f>
        <v>3786.930800000001</v>
      </c>
      <c r="K661" s="22"/>
    </row>
    <row r="662" spans="2:11" x14ac:dyDescent="0.25">
      <c r="B662" s="15">
        <v>42679</v>
      </c>
      <c r="C662" s="5" t="s">
        <v>2</v>
      </c>
      <c r="D662" s="4" t="s">
        <v>32</v>
      </c>
      <c r="E662" s="6">
        <v>50</v>
      </c>
      <c r="F662" s="5">
        <f>F661+(IF(Tabela1[[#This Row],[Tipo]]="Entrada",Tabela1[[#This Row],[Movimentação]],-Tabela1[[#This Row],[Movimentação]]))</f>
        <v>3736.930800000001</v>
      </c>
      <c r="K662" s="22"/>
    </row>
    <row r="663" spans="2:11" x14ac:dyDescent="0.25">
      <c r="B663" s="15">
        <v>42679</v>
      </c>
      <c r="C663" s="5" t="s">
        <v>2</v>
      </c>
      <c r="D663" s="4" t="s">
        <v>33</v>
      </c>
      <c r="E663" s="6">
        <v>70</v>
      </c>
      <c r="F663" s="5">
        <f>F662+(IF(Tabela1[[#This Row],[Tipo]]="Entrada",Tabela1[[#This Row],[Movimentação]],-Tabela1[[#This Row],[Movimentação]]))</f>
        <v>3666.930800000001</v>
      </c>
      <c r="K663" s="22"/>
    </row>
    <row r="664" spans="2:11" x14ac:dyDescent="0.25">
      <c r="B664" s="15">
        <v>42679</v>
      </c>
      <c r="C664" s="5" t="s">
        <v>2</v>
      </c>
      <c r="D664" s="4" t="s">
        <v>34</v>
      </c>
      <c r="E664" s="6">
        <v>63</v>
      </c>
      <c r="F664" s="5">
        <f>F663+(IF(Tabela1[[#This Row],[Tipo]]="Entrada",Tabela1[[#This Row],[Movimentação]],-Tabela1[[#This Row],[Movimentação]]))</f>
        <v>3603.930800000001</v>
      </c>
      <c r="K664" s="22"/>
    </row>
    <row r="665" spans="2:11" x14ac:dyDescent="0.25">
      <c r="B665" s="15">
        <v>42679</v>
      </c>
      <c r="C665" s="5" t="s">
        <v>2</v>
      </c>
      <c r="D665" s="4" t="s">
        <v>18</v>
      </c>
      <c r="E665" s="6">
        <v>45</v>
      </c>
      <c r="F665" s="5">
        <f>F664+(IF(Tabela1[[#This Row],[Tipo]]="Entrada",Tabela1[[#This Row],[Movimentação]],-Tabela1[[#This Row],[Movimentação]]))</f>
        <v>3558.930800000001</v>
      </c>
      <c r="K665" s="22"/>
    </row>
    <row r="666" spans="2:11" x14ac:dyDescent="0.25">
      <c r="B666" s="15">
        <v>42684</v>
      </c>
      <c r="C666" s="5" t="s">
        <v>2</v>
      </c>
      <c r="D666" s="4" t="s">
        <v>10</v>
      </c>
      <c r="E666" s="6">
        <v>155</v>
      </c>
      <c r="F666" s="5">
        <f>F665+(IF(Tabela1[[#This Row],[Tipo]]="Entrada",Tabela1[[#This Row],[Movimentação]],-Tabela1[[#This Row],[Movimentação]]))</f>
        <v>3403.930800000001</v>
      </c>
      <c r="K666" s="22"/>
    </row>
    <row r="667" spans="2:11" x14ac:dyDescent="0.25">
      <c r="B667" s="15">
        <v>42684</v>
      </c>
      <c r="C667" s="5" t="s">
        <v>2</v>
      </c>
      <c r="D667" s="4" t="s">
        <v>9</v>
      </c>
      <c r="E667" s="6">
        <v>35</v>
      </c>
      <c r="F667" s="5">
        <f>F666+(IF(Tabela1[[#This Row],[Tipo]]="Entrada",Tabela1[[#This Row],[Movimentação]],-Tabela1[[#This Row],[Movimentação]]))</f>
        <v>3368.930800000001</v>
      </c>
      <c r="K667" s="22"/>
    </row>
    <row r="668" spans="2:11" x14ac:dyDescent="0.25">
      <c r="B668" s="15">
        <v>42675</v>
      </c>
      <c r="C668" s="5" t="s">
        <v>2</v>
      </c>
      <c r="D668" s="4" t="s">
        <v>35</v>
      </c>
      <c r="E668" s="6">
        <v>45</v>
      </c>
      <c r="F668" s="5">
        <f>F667+(IF(Tabela1[[#This Row],[Tipo]]="Entrada",Tabela1[[#This Row],[Movimentação]],-Tabela1[[#This Row],[Movimentação]]))</f>
        <v>3323.930800000001</v>
      </c>
      <c r="K668" s="22"/>
    </row>
    <row r="669" spans="2:11" x14ac:dyDescent="0.25">
      <c r="B669" s="15">
        <v>42675</v>
      </c>
      <c r="C669" s="5" t="s">
        <v>2</v>
      </c>
      <c r="D669" s="4" t="s">
        <v>14</v>
      </c>
      <c r="E669" s="6">
        <v>92</v>
      </c>
      <c r="F669" s="5">
        <f>F668+(IF(Tabela1[[#This Row],[Tipo]]="Entrada",Tabela1[[#This Row],[Movimentação]],-Tabela1[[#This Row],[Movimentação]]))</f>
        <v>3231.930800000001</v>
      </c>
      <c r="K669" s="22"/>
    </row>
    <row r="670" spans="2:11" x14ac:dyDescent="0.25">
      <c r="B670" s="15">
        <v>42691</v>
      </c>
      <c r="C670" s="5" t="s">
        <v>2</v>
      </c>
      <c r="D670" s="4" t="s">
        <v>20</v>
      </c>
      <c r="E670" s="6">
        <v>347</v>
      </c>
      <c r="F670" s="5">
        <f>F669+(IF(Tabela1[[#This Row],[Tipo]]="Entrada",Tabela1[[#This Row],[Movimentação]],-Tabela1[[#This Row],[Movimentação]]))</f>
        <v>2884.930800000001</v>
      </c>
      <c r="K670" s="22"/>
    </row>
    <row r="671" spans="2:11" x14ac:dyDescent="0.25">
      <c r="B671" s="15">
        <v>42691</v>
      </c>
      <c r="C671" s="5" t="s">
        <v>2</v>
      </c>
      <c r="D671" s="4" t="s">
        <v>21</v>
      </c>
      <c r="E671" s="6">
        <v>225</v>
      </c>
      <c r="F671" s="5">
        <f>F670+(IF(Tabela1[[#This Row],[Tipo]]="Entrada",Tabela1[[#This Row],[Movimentação]],-Tabela1[[#This Row],[Movimentação]]))</f>
        <v>2659.930800000001</v>
      </c>
      <c r="K671" s="22"/>
    </row>
    <row r="672" spans="2:11" x14ac:dyDescent="0.25">
      <c r="B672" s="15">
        <v>42679</v>
      </c>
      <c r="C672" s="5" t="s">
        <v>2</v>
      </c>
      <c r="D672" s="4" t="s">
        <v>33</v>
      </c>
      <c r="E672" s="6">
        <v>76.44</v>
      </c>
      <c r="F672" s="5">
        <f>F671+(IF(Tabela1[[#This Row],[Tipo]]="Entrada",Tabela1[[#This Row],[Movimentação]],-Tabela1[[#This Row],[Movimentação]]))</f>
        <v>2583.4908000000009</v>
      </c>
      <c r="K672" s="22"/>
    </row>
    <row r="673" spans="2:11" x14ac:dyDescent="0.25">
      <c r="B673" s="15">
        <v>42689</v>
      </c>
      <c r="C673" s="5" t="s">
        <v>2</v>
      </c>
      <c r="D673" s="4" t="s">
        <v>31</v>
      </c>
      <c r="E673" s="6">
        <v>123.12</v>
      </c>
      <c r="F673" s="5">
        <f>F672+(IF(Tabela1[[#This Row],[Tipo]]="Entrada",Tabela1[[#This Row],[Movimentação]],-Tabela1[[#This Row],[Movimentação]]))</f>
        <v>2460.3708000000011</v>
      </c>
      <c r="K673" s="22"/>
    </row>
    <row r="674" spans="2:11" x14ac:dyDescent="0.25">
      <c r="B674" s="15">
        <v>42705</v>
      </c>
      <c r="C674" s="5" t="s">
        <v>1</v>
      </c>
      <c r="D674" s="4" t="s">
        <v>4</v>
      </c>
      <c r="E674" s="5">
        <v>4000</v>
      </c>
      <c r="F674" s="5">
        <f>F673+(IF(Tabela1[[#This Row],[Tipo]]="Entrada",Tabela1[[#This Row],[Movimentação]],-Tabela1[[#This Row],[Movimentação]]))</f>
        <v>6460.3708000000006</v>
      </c>
      <c r="K674" s="22"/>
    </row>
    <row r="675" spans="2:11" x14ac:dyDescent="0.25">
      <c r="B675" s="15">
        <v>42705</v>
      </c>
      <c r="C675" s="5" t="s">
        <v>1</v>
      </c>
      <c r="D675" s="4" t="s">
        <v>22</v>
      </c>
      <c r="E675" s="5">
        <v>275</v>
      </c>
      <c r="F675" s="5">
        <f>F674+(IF(Tabela1[[#This Row],[Tipo]]="Entrada",Tabela1[[#This Row],[Movimentação]],-Tabela1[[#This Row],[Movimentação]]))</f>
        <v>6735.3708000000006</v>
      </c>
      <c r="K675" s="22"/>
    </row>
    <row r="676" spans="2:11" x14ac:dyDescent="0.25">
      <c r="B676" s="15">
        <v>42711</v>
      </c>
      <c r="C676" s="5" t="s">
        <v>2</v>
      </c>
      <c r="D676" s="4" t="s">
        <v>11</v>
      </c>
      <c r="E676" s="6">
        <v>1501</v>
      </c>
      <c r="F676" s="5">
        <f>F675+(IF(Tabela1[[#This Row],[Tipo]]="Entrada",Tabela1[[#This Row],[Movimentação]],-Tabela1[[#This Row],[Movimentação]]))</f>
        <v>5234.3708000000006</v>
      </c>
      <c r="K676" s="22"/>
    </row>
    <row r="677" spans="2:11" x14ac:dyDescent="0.25">
      <c r="B677" s="15">
        <v>42705</v>
      </c>
      <c r="C677" s="5" t="s">
        <v>2</v>
      </c>
      <c r="D677" s="4" t="s">
        <v>30</v>
      </c>
      <c r="E677" s="6">
        <v>250</v>
      </c>
      <c r="F677" s="5">
        <f>F676+(IF(Tabela1[[#This Row],[Tipo]]="Entrada",Tabela1[[#This Row],[Movimentação]],-Tabela1[[#This Row],[Movimentação]]))</f>
        <v>4984.3708000000006</v>
      </c>
      <c r="K677" s="22"/>
    </row>
    <row r="678" spans="2:11" x14ac:dyDescent="0.25">
      <c r="B678" s="15">
        <v>42719</v>
      </c>
      <c r="C678" s="5" t="s">
        <v>2</v>
      </c>
      <c r="D678" s="4" t="s">
        <v>28</v>
      </c>
      <c r="E678" s="6">
        <v>345</v>
      </c>
      <c r="F678" s="5">
        <f>F677+(IF(Tabela1[[#This Row],[Tipo]]="Entrada",Tabela1[[#This Row],[Movimentação]],-Tabela1[[#This Row],[Movimentação]]))</f>
        <v>4639.3708000000006</v>
      </c>
      <c r="K678" s="22"/>
    </row>
    <row r="679" spans="2:11" x14ac:dyDescent="0.25">
      <c r="B679" s="15">
        <v>42719</v>
      </c>
      <c r="C679" s="5" t="s">
        <v>2</v>
      </c>
      <c r="D679" s="4" t="s">
        <v>31</v>
      </c>
      <c r="E679" s="6">
        <v>120</v>
      </c>
      <c r="F679" s="5">
        <f>F678+(IF(Tabela1[[#This Row],[Tipo]]="Entrada",Tabela1[[#This Row],[Movimentação]],-Tabela1[[#This Row],[Movimentação]]))</f>
        <v>4519.3708000000006</v>
      </c>
      <c r="K679" s="22"/>
    </row>
    <row r="680" spans="2:11" x14ac:dyDescent="0.25">
      <c r="B680" s="15">
        <v>42709</v>
      </c>
      <c r="C680" s="5" t="s">
        <v>2</v>
      </c>
      <c r="D680" s="4" t="s">
        <v>32</v>
      </c>
      <c r="E680" s="6">
        <v>50</v>
      </c>
      <c r="F680" s="5">
        <f>F679+(IF(Tabela1[[#This Row],[Tipo]]="Entrada",Tabela1[[#This Row],[Movimentação]],-Tabela1[[#This Row],[Movimentação]]))</f>
        <v>4469.3708000000006</v>
      </c>
      <c r="K680" s="22"/>
    </row>
    <row r="681" spans="2:11" x14ac:dyDescent="0.25">
      <c r="B681" s="15">
        <v>42709</v>
      </c>
      <c r="C681" s="5" t="s">
        <v>2</v>
      </c>
      <c r="D681" s="4" t="s">
        <v>33</v>
      </c>
      <c r="E681" s="6">
        <v>72</v>
      </c>
      <c r="F681" s="5">
        <f>F680+(IF(Tabela1[[#This Row],[Tipo]]="Entrada",Tabela1[[#This Row],[Movimentação]],-Tabela1[[#This Row],[Movimentação]]))</f>
        <v>4397.3708000000006</v>
      </c>
      <c r="K681" s="22"/>
    </row>
    <row r="682" spans="2:11" x14ac:dyDescent="0.25">
      <c r="B682" s="15">
        <v>42709</v>
      </c>
      <c r="C682" s="5" t="s">
        <v>2</v>
      </c>
      <c r="D682" s="4" t="s">
        <v>34</v>
      </c>
      <c r="E682" s="6">
        <v>60</v>
      </c>
      <c r="F682" s="5">
        <f>F681+(IF(Tabela1[[#This Row],[Tipo]]="Entrada",Tabela1[[#This Row],[Movimentação]],-Tabela1[[#This Row],[Movimentação]]))</f>
        <v>4337.3708000000006</v>
      </c>
      <c r="K682" s="22"/>
    </row>
    <row r="683" spans="2:11" x14ac:dyDescent="0.25">
      <c r="B683" s="15">
        <v>42709</v>
      </c>
      <c r="C683" s="5" t="s">
        <v>2</v>
      </c>
      <c r="D683" s="4" t="s">
        <v>18</v>
      </c>
      <c r="E683" s="6">
        <v>45</v>
      </c>
      <c r="F683" s="5">
        <f>F682+(IF(Tabela1[[#This Row],[Tipo]]="Entrada",Tabela1[[#This Row],[Movimentação]],-Tabela1[[#This Row],[Movimentação]]))</f>
        <v>4292.3708000000006</v>
      </c>
      <c r="K683" s="22"/>
    </row>
    <row r="684" spans="2:11" x14ac:dyDescent="0.25">
      <c r="B684" s="15">
        <v>42714</v>
      </c>
      <c r="C684" s="5" t="s">
        <v>2</v>
      </c>
      <c r="D684" s="4" t="s">
        <v>10</v>
      </c>
      <c r="E684" s="6">
        <v>155</v>
      </c>
      <c r="F684" s="5">
        <f>F683+(IF(Tabela1[[#This Row],[Tipo]]="Entrada",Tabela1[[#This Row],[Movimentação]],-Tabela1[[#This Row],[Movimentação]]))</f>
        <v>4137.3708000000006</v>
      </c>
      <c r="K684" s="22"/>
    </row>
    <row r="685" spans="2:11" x14ac:dyDescent="0.25">
      <c r="B685" s="15">
        <v>42714</v>
      </c>
      <c r="C685" s="5" t="s">
        <v>2</v>
      </c>
      <c r="D685" s="4" t="s">
        <v>9</v>
      </c>
      <c r="E685" s="6">
        <v>35</v>
      </c>
      <c r="F685" s="5">
        <f>F684+(IF(Tabela1[[#This Row],[Tipo]]="Entrada",Tabela1[[#This Row],[Movimentação]],-Tabela1[[#This Row],[Movimentação]]))</f>
        <v>4102.3708000000006</v>
      </c>
      <c r="K685" s="22"/>
    </row>
    <row r="686" spans="2:11" x14ac:dyDescent="0.25">
      <c r="B686" s="15">
        <v>42705</v>
      </c>
      <c r="C686" s="5" t="s">
        <v>2</v>
      </c>
      <c r="D686" s="4" t="s">
        <v>35</v>
      </c>
      <c r="E686" s="6">
        <v>50</v>
      </c>
      <c r="F686" s="5">
        <f>F685+(IF(Tabela1[[#This Row],[Tipo]]="Entrada",Tabela1[[#This Row],[Movimentação]],-Tabela1[[#This Row],[Movimentação]]))</f>
        <v>4052.3708000000006</v>
      </c>
      <c r="K686" s="22"/>
    </row>
    <row r="687" spans="2:11" x14ac:dyDescent="0.25">
      <c r="B687" s="15">
        <v>42705</v>
      </c>
      <c r="C687" s="5" t="s">
        <v>2</v>
      </c>
      <c r="D687" s="4" t="s">
        <v>14</v>
      </c>
      <c r="E687" s="6">
        <v>123</v>
      </c>
      <c r="F687" s="5">
        <f>F686+(IF(Tabela1[[#This Row],[Tipo]]="Entrada",Tabela1[[#This Row],[Movimentação]],-Tabela1[[#This Row],[Movimentação]]))</f>
        <v>3929.3708000000006</v>
      </c>
      <c r="K687" s="22"/>
    </row>
    <row r="688" spans="2:11" x14ac:dyDescent="0.25">
      <c r="B688" s="15">
        <v>42721</v>
      </c>
      <c r="C688" s="5" t="s">
        <v>2</v>
      </c>
      <c r="D688" s="4" t="s">
        <v>20</v>
      </c>
      <c r="E688" s="6">
        <v>369</v>
      </c>
      <c r="F688" s="5">
        <f>F687+(IF(Tabela1[[#This Row],[Tipo]]="Entrada",Tabela1[[#This Row],[Movimentação]],-Tabela1[[#This Row],[Movimentação]]))</f>
        <v>3560.3708000000006</v>
      </c>
      <c r="K688" s="22"/>
    </row>
    <row r="689" spans="2:11" x14ac:dyDescent="0.25">
      <c r="B689" s="15">
        <v>42721</v>
      </c>
      <c r="C689" s="5" t="s">
        <v>2</v>
      </c>
      <c r="D689" s="4" t="s">
        <v>21</v>
      </c>
      <c r="E689" s="6">
        <v>200</v>
      </c>
      <c r="F689" s="5">
        <f>F688+(IF(Tabela1[[#This Row],[Tipo]]="Entrada",Tabela1[[#This Row],[Movimentação]],-Tabela1[[#This Row],[Movimentação]]))</f>
        <v>3360.3708000000006</v>
      </c>
      <c r="K689" s="22"/>
    </row>
    <row r="690" spans="2:11" x14ac:dyDescent="0.25">
      <c r="B690" s="15">
        <v>42721</v>
      </c>
      <c r="C690" s="5" t="s">
        <v>2</v>
      </c>
      <c r="D690" s="4" t="s">
        <v>36</v>
      </c>
      <c r="E690" s="6">
        <v>500</v>
      </c>
      <c r="F690" s="5">
        <f>F689+(IF(Tabela1[[#This Row],[Tipo]]="Entrada",Tabela1[[#This Row],[Movimentação]],-Tabela1[[#This Row],[Movimentação]]))</f>
        <v>2860.3708000000006</v>
      </c>
      <c r="K690" s="22"/>
    </row>
    <row r="691" spans="2:11" x14ac:dyDescent="0.25">
      <c r="B691" s="15">
        <v>42709</v>
      </c>
      <c r="C691" s="5" t="s">
        <v>2</v>
      </c>
      <c r="D691" s="4" t="s">
        <v>32</v>
      </c>
      <c r="E691" s="6">
        <v>49.5</v>
      </c>
      <c r="F691" s="5">
        <f>F690+(IF(Tabela1[[#This Row],[Tipo]]="Entrada",Tabela1[[#This Row],[Movimentação]],-Tabela1[[#This Row],[Movimentação]]))</f>
        <v>2810.8708000000006</v>
      </c>
      <c r="K691" s="22"/>
    </row>
    <row r="692" spans="2:11" x14ac:dyDescent="0.25">
      <c r="B692" s="18">
        <v>42719</v>
      </c>
      <c r="C692" s="5" t="s">
        <v>2</v>
      </c>
      <c r="D692" s="19" t="s">
        <v>28</v>
      </c>
      <c r="E692" s="20">
        <v>345</v>
      </c>
      <c r="F692" s="5">
        <f>F691+(IF(Tabela1[[#This Row],[Tipo]]="Entrada",Tabela1[[#This Row],[Movimentação]],-Tabela1[[#This Row],[Movimentação]]))</f>
        <v>2465.8708000000006</v>
      </c>
      <c r="K692" s="22"/>
    </row>
  </sheetData>
  <conditionalFormatting sqref="B8:F2989">
    <cfRule type="expression" dxfId="1" priority="4">
      <formula>$C8="Saída"</formula>
    </cfRule>
    <cfRule type="expression" dxfId="0" priority="5">
      <formula>$C8="Entrada"</formula>
    </cfRule>
  </conditionalFormatting>
  <dataValidations count="2">
    <dataValidation type="list" allowBlank="1" showInputMessage="1" showErrorMessage="1" sqref="C9:C692">
      <formula1>"Entrada,Saída"</formula1>
    </dataValidation>
    <dataValidation type="list" allowBlank="1" showInputMessage="1" showErrorMessage="1" sqref="D9:D692">
      <formula1>INDIRECT(C9)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6:C32"/>
  <sheetViews>
    <sheetView showGridLines="0" workbookViewId="0">
      <selection activeCell="E33" sqref="E33"/>
    </sheetView>
  </sheetViews>
  <sheetFormatPr defaultRowHeight="15" x14ac:dyDescent="0.25"/>
  <cols>
    <col min="2" max="2" width="18.28515625" customWidth="1"/>
    <col min="3" max="3" width="17.85546875" customWidth="1"/>
  </cols>
  <sheetData>
    <row r="6" spans="2:3" x14ac:dyDescent="0.25">
      <c r="B6" s="9" t="s">
        <v>1</v>
      </c>
      <c r="C6" s="9" t="s">
        <v>2</v>
      </c>
    </row>
    <row r="7" spans="2:3" x14ac:dyDescent="0.25">
      <c r="B7" s="1" t="s">
        <v>4</v>
      </c>
      <c r="C7" s="11" t="s">
        <v>32</v>
      </c>
    </row>
    <row r="8" spans="2:3" x14ac:dyDescent="0.25">
      <c r="B8" s="1" t="s">
        <v>7</v>
      </c>
      <c r="C8" s="1" t="s">
        <v>10</v>
      </c>
    </row>
    <row r="9" spans="2:3" x14ac:dyDescent="0.25">
      <c r="B9" s="1" t="s">
        <v>8</v>
      </c>
      <c r="C9" s="1" t="s">
        <v>9</v>
      </c>
    </row>
    <row r="10" spans="2:3" x14ac:dyDescent="0.25">
      <c r="B10" s="1" t="s">
        <v>22</v>
      </c>
      <c r="C10" s="1" t="s">
        <v>11</v>
      </c>
    </row>
    <row r="11" spans="2:3" x14ac:dyDescent="0.25">
      <c r="B11" s="1" t="s">
        <v>23</v>
      </c>
      <c r="C11" s="1" t="s">
        <v>27</v>
      </c>
    </row>
    <row r="12" spans="2:3" x14ac:dyDescent="0.25">
      <c r="C12" s="1" t="s">
        <v>12</v>
      </c>
    </row>
    <row r="13" spans="2:3" x14ac:dyDescent="0.25">
      <c r="C13" s="1" t="s">
        <v>13</v>
      </c>
    </row>
    <row r="14" spans="2:3" x14ac:dyDescent="0.25">
      <c r="C14" s="1" t="s">
        <v>14</v>
      </c>
    </row>
    <row r="15" spans="2:3" x14ac:dyDescent="0.25">
      <c r="C15" s="1" t="s">
        <v>15</v>
      </c>
    </row>
    <row r="16" spans="2:3" x14ac:dyDescent="0.25">
      <c r="C16" s="1" t="s">
        <v>16</v>
      </c>
    </row>
    <row r="17" spans="3:3" x14ac:dyDescent="0.25">
      <c r="C17" s="1" t="s">
        <v>17</v>
      </c>
    </row>
    <row r="18" spans="3:3" x14ac:dyDescent="0.25">
      <c r="C18" s="1" t="s">
        <v>18</v>
      </c>
    </row>
    <row r="19" spans="3:3" x14ac:dyDescent="0.25">
      <c r="C19" s="1" t="s">
        <v>30</v>
      </c>
    </row>
    <row r="20" spans="3:3" x14ac:dyDescent="0.25">
      <c r="C20" s="1" t="s">
        <v>19</v>
      </c>
    </row>
    <row r="21" spans="3:3" x14ac:dyDescent="0.25">
      <c r="C21" s="1" t="s">
        <v>20</v>
      </c>
    </row>
    <row r="22" spans="3:3" x14ac:dyDescent="0.25">
      <c r="C22" s="1" t="s">
        <v>26</v>
      </c>
    </row>
    <row r="23" spans="3:3" x14ac:dyDescent="0.25">
      <c r="C23" s="1" t="s">
        <v>21</v>
      </c>
    </row>
    <row r="24" spans="3:3" x14ac:dyDescent="0.25">
      <c r="C24" s="1" t="s">
        <v>28</v>
      </c>
    </row>
    <row r="25" spans="3:3" x14ac:dyDescent="0.25">
      <c r="C25" s="1" t="s">
        <v>24</v>
      </c>
    </row>
    <row r="26" spans="3:3" x14ac:dyDescent="0.25">
      <c r="C26" s="1" t="s">
        <v>25</v>
      </c>
    </row>
    <row r="27" spans="3:3" x14ac:dyDescent="0.25">
      <c r="C27" s="1" t="s">
        <v>29</v>
      </c>
    </row>
    <row r="28" spans="3:3" x14ac:dyDescent="0.25">
      <c r="C28" s="11" t="s">
        <v>31</v>
      </c>
    </row>
    <row r="29" spans="3:3" x14ac:dyDescent="0.25">
      <c r="C29" s="11" t="s">
        <v>33</v>
      </c>
    </row>
    <row r="30" spans="3:3" x14ac:dyDescent="0.25">
      <c r="C30" s="11" t="s">
        <v>34</v>
      </c>
    </row>
    <row r="31" spans="3:3" x14ac:dyDescent="0.25">
      <c r="C31" s="11" t="s">
        <v>35</v>
      </c>
    </row>
    <row r="32" spans="3:3" x14ac:dyDescent="0.25">
      <c r="C32" s="11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Diário</vt:lpstr>
      <vt:lpstr>Config</vt:lpstr>
      <vt:lpstr>Entrada</vt:lpstr>
      <vt:lpstr>Saída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Gouvea Dibai do Lago</dc:creator>
  <cp:lastModifiedBy>Karine Gouvea Dibai do Lago</cp:lastModifiedBy>
  <dcterms:created xsi:type="dcterms:W3CDTF">2017-07-22T14:32:04Z</dcterms:created>
  <dcterms:modified xsi:type="dcterms:W3CDTF">2017-08-04T03:23:12Z</dcterms:modified>
</cp:coreProperties>
</file>