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13_ncr:1_{A61BBE13-BC2A-674A-BFB5-2DC852F653C4}" xr6:coauthVersionLast="47" xr6:coauthVersionMax="47" xr10:uidLastSave="{00000000-0000-0000-0000-000000000000}"/>
  <bookViews>
    <workbookView xWindow="40240" yWindow="3200" windowWidth="28420" windowHeight="12820" activeTab="2" xr2:uid="{00000000-000D-0000-FFFF-FFFF00000000}"/>
  </bookViews>
  <sheets>
    <sheet name="Ark1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M27" i="1"/>
  <c r="M11" i="1" l="1"/>
  <c r="L11" i="1"/>
  <c r="M10" i="1"/>
  <c r="L10" i="1"/>
  <c r="M9" i="1"/>
  <c r="L9" i="1"/>
  <c r="L12" i="1" s="1"/>
  <c r="M20" i="1"/>
  <c r="L20" i="1"/>
  <c r="M19" i="1"/>
  <c r="L19" i="1"/>
  <c r="M18" i="1"/>
  <c r="L18" i="1"/>
  <c r="L22" i="1" s="1"/>
  <c r="M29" i="1"/>
  <c r="L29" i="1"/>
  <c r="M28" i="1"/>
  <c r="M31" i="1" s="1"/>
  <c r="L28" i="1"/>
  <c r="M30" i="1"/>
  <c r="L27" i="1"/>
  <c r="L31" i="1" s="1"/>
  <c r="M38" i="1"/>
  <c r="L38" i="1"/>
  <c r="M37" i="1"/>
  <c r="L37" i="1"/>
  <c r="M36" i="1"/>
  <c r="M40" i="1" s="1"/>
  <c r="L36" i="1"/>
  <c r="L40" i="1" s="1"/>
  <c r="M47" i="1"/>
  <c r="L47" i="1"/>
  <c r="M46" i="1"/>
  <c r="L46" i="1"/>
  <c r="M45" i="1"/>
  <c r="M48" i="1" s="1"/>
  <c r="L45" i="1"/>
  <c r="L49" i="1" s="1"/>
  <c r="M56" i="1"/>
  <c r="L56" i="1"/>
  <c r="M55" i="1"/>
  <c r="L55" i="1"/>
  <c r="M54" i="1"/>
  <c r="M57" i="1" s="1"/>
  <c r="L54" i="1"/>
  <c r="L58" i="1" s="1"/>
  <c r="M65" i="1"/>
  <c r="L65" i="1"/>
  <c r="M64" i="1"/>
  <c r="L64" i="1"/>
  <c r="M63" i="1"/>
  <c r="L63" i="1"/>
  <c r="L66" i="1" l="1"/>
  <c r="L67" i="1"/>
  <c r="M67" i="1"/>
  <c r="M66" i="1"/>
  <c r="L39" i="1"/>
  <c r="L30" i="1"/>
  <c r="M21" i="1"/>
  <c r="M22" i="1"/>
  <c r="M13" i="1"/>
  <c r="M12" i="1"/>
  <c r="L13" i="1"/>
  <c r="L21" i="1"/>
  <c r="M39" i="1"/>
  <c r="M49" i="1"/>
  <c r="L48" i="1"/>
  <c r="M58" i="1"/>
  <c r="L57" i="1"/>
  <c r="AD36" i="1"/>
  <c r="AD29" i="1"/>
  <c r="AD21" i="1"/>
  <c r="AD12" i="1"/>
  <c r="X64" i="1" l="1"/>
  <c r="Y64" i="1"/>
  <c r="X65" i="1"/>
  <c r="Y65" i="1"/>
  <c r="Y63" i="1"/>
  <c r="X63" i="1"/>
  <c r="R63" i="1"/>
  <c r="R65" i="1"/>
  <c r="S65" i="1"/>
  <c r="R64" i="1"/>
  <c r="S64" i="1"/>
  <c r="S63" i="1"/>
  <c r="F64" i="1"/>
  <c r="G64" i="1"/>
  <c r="F65" i="1"/>
  <c r="G65" i="1"/>
  <c r="G63" i="1"/>
  <c r="F63" i="1"/>
  <c r="X55" i="1"/>
  <c r="Y55" i="1"/>
  <c r="X56" i="1"/>
  <c r="Y56" i="1"/>
  <c r="Y54" i="1"/>
  <c r="X54" i="1"/>
  <c r="R55" i="1"/>
  <c r="S55" i="1"/>
  <c r="R56" i="1"/>
  <c r="S56" i="1"/>
  <c r="S54" i="1"/>
  <c r="R54" i="1"/>
  <c r="F55" i="1"/>
  <c r="G55" i="1"/>
  <c r="F56" i="1"/>
  <c r="G56" i="1"/>
  <c r="G54" i="1"/>
  <c r="F54" i="1"/>
  <c r="X46" i="1"/>
  <c r="Y46" i="1"/>
  <c r="X47" i="1"/>
  <c r="Y47" i="1"/>
  <c r="Y45" i="1"/>
  <c r="X45" i="1"/>
  <c r="R45" i="1"/>
  <c r="R46" i="1"/>
  <c r="S46" i="1"/>
  <c r="R47" i="1"/>
  <c r="S47" i="1"/>
  <c r="S45" i="1"/>
  <c r="F46" i="1"/>
  <c r="G46" i="1"/>
  <c r="F47" i="1"/>
  <c r="G47" i="1"/>
  <c r="F45" i="1"/>
  <c r="G45" i="1"/>
  <c r="X37" i="1"/>
  <c r="Y37" i="1"/>
  <c r="X38" i="1"/>
  <c r="Y38" i="1"/>
  <c r="Y36" i="1"/>
  <c r="X36" i="1"/>
  <c r="R37" i="1"/>
  <c r="S37" i="1"/>
  <c r="R38" i="1"/>
  <c r="S38" i="1"/>
  <c r="S36" i="1"/>
  <c r="R36" i="1"/>
  <c r="G37" i="1"/>
  <c r="G38" i="1"/>
  <c r="G36" i="1"/>
  <c r="F37" i="1"/>
  <c r="F38" i="1"/>
  <c r="F36" i="1"/>
  <c r="Y28" i="1"/>
  <c r="Y29" i="1"/>
  <c r="Y27" i="1"/>
  <c r="X28" i="1"/>
  <c r="X29" i="1"/>
  <c r="X27" i="1"/>
  <c r="S28" i="1"/>
  <c r="S29" i="1"/>
  <c r="S27" i="1"/>
  <c r="R28" i="1"/>
  <c r="R29" i="1"/>
  <c r="R27" i="1"/>
  <c r="G28" i="1"/>
  <c r="G29" i="1"/>
  <c r="G27" i="1"/>
  <c r="F28" i="1"/>
  <c r="F29" i="1"/>
  <c r="F27" i="1"/>
  <c r="Y19" i="1"/>
  <c r="Y20" i="1"/>
  <c r="Y18" i="1"/>
  <c r="X19" i="1"/>
  <c r="X20" i="1"/>
  <c r="X18" i="1"/>
  <c r="S19" i="1"/>
  <c r="S20" i="1"/>
  <c r="S18" i="1"/>
  <c r="R19" i="1"/>
  <c r="R20" i="1"/>
  <c r="R18" i="1"/>
  <c r="G19" i="1"/>
  <c r="G20" i="1"/>
  <c r="G18" i="1"/>
  <c r="F19" i="1"/>
  <c r="F20" i="1"/>
  <c r="F18" i="1"/>
  <c r="Y10" i="1"/>
  <c r="Y11" i="1"/>
  <c r="Y9" i="1"/>
  <c r="X10" i="1"/>
  <c r="X11" i="1"/>
  <c r="X9" i="1"/>
  <c r="S10" i="1"/>
  <c r="S11" i="1"/>
  <c r="S9" i="1"/>
  <c r="R10" i="1"/>
  <c r="R11" i="1"/>
  <c r="R9" i="1"/>
  <c r="G10" i="1"/>
  <c r="G11" i="1"/>
  <c r="G9" i="1"/>
  <c r="F10" i="1"/>
  <c r="F11" i="1"/>
  <c r="F9" i="1"/>
  <c r="G13" i="1" l="1"/>
  <c r="G12" i="1"/>
  <c r="X13" i="1"/>
  <c r="X12" i="1"/>
  <c r="Y13" i="1"/>
  <c r="Y12" i="1"/>
  <c r="F22" i="1"/>
  <c r="F21" i="1"/>
  <c r="G22" i="1"/>
  <c r="G21" i="1"/>
  <c r="X22" i="1"/>
  <c r="X21" i="1"/>
  <c r="Y22" i="1"/>
  <c r="Y21" i="1"/>
  <c r="F31" i="1"/>
  <c r="F30" i="1"/>
  <c r="G31" i="1"/>
  <c r="G30" i="1"/>
  <c r="X31" i="1"/>
  <c r="X30" i="1"/>
  <c r="Y31" i="1"/>
  <c r="Y30" i="1"/>
  <c r="F40" i="1"/>
  <c r="F39" i="1"/>
  <c r="G40" i="1"/>
  <c r="G39" i="1"/>
  <c r="X40" i="1"/>
  <c r="X39" i="1"/>
  <c r="Y40" i="1"/>
  <c r="Y39" i="1"/>
  <c r="G49" i="1"/>
  <c r="G48" i="1"/>
  <c r="F49" i="1"/>
  <c r="F48" i="1"/>
  <c r="X49" i="1"/>
  <c r="X48" i="1"/>
  <c r="Y49" i="1"/>
  <c r="Y48" i="1"/>
  <c r="F58" i="1"/>
  <c r="F57" i="1"/>
  <c r="G58" i="1"/>
  <c r="G57" i="1"/>
  <c r="X58" i="1"/>
  <c r="X57" i="1"/>
  <c r="Y58" i="1"/>
  <c r="Y57" i="1"/>
  <c r="F67" i="1"/>
  <c r="F66" i="1"/>
  <c r="G67" i="1"/>
  <c r="G66" i="1"/>
  <c r="X67" i="1"/>
  <c r="X66" i="1"/>
  <c r="Y67" i="1"/>
  <c r="Y66" i="1"/>
  <c r="S12" i="1"/>
  <c r="S13" i="1"/>
  <c r="R13" i="1"/>
  <c r="R12" i="1"/>
  <c r="R21" i="1"/>
  <c r="R22" i="1"/>
  <c r="S21" i="1"/>
  <c r="S22" i="1"/>
  <c r="R31" i="1"/>
  <c r="R30" i="1"/>
  <c r="S30" i="1"/>
  <c r="S31" i="1"/>
  <c r="S39" i="1"/>
  <c r="S40" i="1"/>
  <c r="R39" i="1"/>
  <c r="R40" i="1"/>
  <c r="S49" i="1"/>
  <c r="S48" i="1"/>
  <c r="R48" i="1"/>
  <c r="R49" i="1"/>
  <c r="R57" i="1"/>
  <c r="R58" i="1"/>
  <c r="S57" i="1"/>
  <c r="S58" i="1"/>
  <c r="R67" i="1"/>
  <c r="R66" i="1"/>
  <c r="S67" i="1"/>
  <c r="S66" i="1"/>
</calcChain>
</file>

<file path=xl/sharedStrings.xml><?xml version="1.0" encoding="utf-8"?>
<sst xmlns="http://schemas.openxmlformats.org/spreadsheetml/2006/main" count="324" uniqueCount="110">
  <si>
    <t>Sigurd Harstad</t>
  </si>
  <si>
    <t xml:space="preserve">Master </t>
  </si>
  <si>
    <t>Bottle test video time</t>
  </si>
  <si>
    <t>Exxsol D60 spike with Crude oil [ppm]</t>
  </si>
  <si>
    <t>WC</t>
  </si>
  <si>
    <t>take</t>
  </si>
  <si>
    <t>move code</t>
  </si>
  <si>
    <t>stop</t>
  </si>
  <si>
    <t>Interp stab</t>
  </si>
  <si>
    <t>w clear</t>
  </si>
  <si>
    <t>inter stab time</t>
  </si>
  <si>
    <t>clear time</t>
  </si>
  <si>
    <t>MVI_0041</t>
  </si>
  <si>
    <t>MVI_0035</t>
  </si>
  <si>
    <t>MVI_0144</t>
  </si>
  <si>
    <t>MVI_0038</t>
  </si>
  <si>
    <t>MVI_0048</t>
  </si>
  <si>
    <t>MVI_0043</t>
  </si>
  <si>
    <t>MVI_0036</t>
  </si>
  <si>
    <t>MVI_0145</t>
  </si>
  <si>
    <t>MVI_0039</t>
  </si>
  <si>
    <t>MVI_0049</t>
  </si>
  <si>
    <t>MVI_0044</t>
  </si>
  <si>
    <t>MVI_0037</t>
  </si>
  <si>
    <t>MVI_0146</t>
  </si>
  <si>
    <t>MVI_0040</t>
  </si>
  <si>
    <t>MVI_0050</t>
  </si>
  <si>
    <t>MVI_0051</t>
  </si>
  <si>
    <t>MVI_0070</t>
  </si>
  <si>
    <t>MVI_0067</t>
  </si>
  <si>
    <t>MVI_0141</t>
  </si>
  <si>
    <t>MVI_0063</t>
  </si>
  <si>
    <t>MVI_0055</t>
  </si>
  <si>
    <t>MVI_0071</t>
  </si>
  <si>
    <t>MVI_0068</t>
  </si>
  <si>
    <t>MVI_0142</t>
  </si>
  <si>
    <t>MVI_0065</t>
  </si>
  <si>
    <t>MVI_0056</t>
  </si>
  <si>
    <t>MVI_0072</t>
  </si>
  <si>
    <t>MVI_0069</t>
  </si>
  <si>
    <t>MVI_0143</t>
  </si>
  <si>
    <t>MVI_0066</t>
  </si>
  <si>
    <t>MVI_0057</t>
  </si>
  <si>
    <t>MVI_0058</t>
  </si>
  <si>
    <t>MVI_0079</t>
  </si>
  <si>
    <t>MVI_0076</t>
  </si>
  <si>
    <t>MVI_0137</t>
  </si>
  <si>
    <t>MVI_0073</t>
  </si>
  <si>
    <t>MVI_0059</t>
  </si>
  <si>
    <t>MVI_0080</t>
  </si>
  <si>
    <t>MVI_0077</t>
  </si>
  <si>
    <t>MVI_0138</t>
  </si>
  <si>
    <t>MVI_0074</t>
  </si>
  <si>
    <t>MVI_0060</t>
  </si>
  <si>
    <t>MVI_0081</t>
  </si>
  <si>
    <t>MVI_0078</t>
  </si>
  <si>
    <t>MVI_0139</t>
  </si>
  <si>
    <t>MVI_0075</t>
  </si>
  <si>
    <t>MVI_0061</t>
  </si>
  <si>
    <t>MVI_0062</t>
  </si>
  <si>
    <t>MVI_0088</t>
  </si>
  <si>
    <t>MVI_0085</t>
  </si>
  <si>
    <t>MVI_0134</t>
  </si>
  <si>
    <t>MVI_0082</t>
  </si>
  <si>
    <t>MVI_0089</t>
  </si>
  <si>
    <t>MVI_0086</t>
  </si>
  <si>
    <t>MVI_0135</t>
  </si>
  <si>
    <t>MVI_0083</t>
  </si>
  <si>
    <t>MVI_0090</t>
  </si>
  <si>
    <t>MVI_0087</t>
  </si>
  <si>
    <t>MVI_0136</t>
  </si>
  <si>
    <t>MVI_0084</t>
  </si>
  <si>
    <t>MVI_0098</t>
  </si>
  <si>
    <t>MVI_0095</t>
  </si>
  <si>
    <t>MVI_0131</t>
  </si>
  <si>
    <t>MVI_0092</t>
  </si>
  <si>
    <t>MVI_0099</t>
  </si>
  <si>
    <t>MVI_0096</t>
  </si>
  <si>
    <t>MVI_0132</t>
  </si>
  <si>
    <t>MVI_0093</t>
  </si>
  <si>
    <t>MVI_0100</t>
  </si>
  <si>
    <t>MVI_0097</t>
  </si>
  <si>
    <t>MVI_0133</t>
  </si>
  <si>
    <t>MVI_0094</t>
  </si>
  <si>
    <t xml:space="preserve"> </t>
  </si>
  <si>
    <t>MVI_0107</t>
  </si>
  <si>
    <t>MVI_0104</t>
  </si>
  <si>
    <t>MVI_0128</t>
  </si>
  <si>
    <t>MVI_0101</t>
  </si>
  <si>
    <t>MVI_0108</t>
  </si>
  <si>
    <t>MVI_0105</t>
  </si>
  <si>
    <t>MVI_0129</t>
  </si>
  <si>
    <t>MVI_0102</t>
  </si>
  <si>
    <t>MVI_0109</t>
  </si>
  <si>
    <t>MVI_0106</t>
  </si>
  <si>
    <t>MVI_0130</t>
  </si>
  <si>
    <t>MVI_0103</t>
  </si>
  <si>
    <t>MVI_0113</t>
  </si>
  <si>
    <t>MVI_0045</t>
  </si>
  <si>
    <t>MVI_0122</t>
  </si>
  <si>
    <t>MVI_0110</t>
  </si>
  <si>
    <t>MVI_0114</t>
  </si>
  <si>
    <t>MVI_0046</t>
  </si>
  <si>
    <t>MVI_0124</t>
  </si>
  <si>
    <t>MVI_0111</t>
  </si>
  <si>
    <t>MVI_0115</t>
  </si>
  <si>
    <t>MVI_0047</t>
  </si>
  <si>
    <t>MVI_0126</t>
  </si>
  <si>
    <t>MVI_0112</t>
  </si>
  <si>
    <t>0,5 Time ِ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</si>
</sst>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20" fontId="1" fillId="0" borderId="0" xfId="0" applyNumberFormat="1" applyFont="1" applyBorder="1"/>
    <xf numFmtId="20" fontId="1" fillId="0" borderId="6" xfId="0" applyNumberFormat="1" applyFont="1" applyBorder="1"/>
    <xf numFmtId="20" fontId="1" fillId="2" borderId="0" xfId="0" applyNumberFormat="1" applyFont="1" applyFill="1" applyBorder="1"/>
    <xf numFmtId="20" fontId="1" fillId="2" borderId="6" xfId="0" applyNumberFormat="1" applyFont="1" applyFill="1" applyBorder="1"/>
    <xf numFmtId="0" fontId="1" fillId="0" borderId="7" xfId="0" applyFont="1" applyBorder="1"/>
    <xf numFmtId="20" fontId="1" fillId="0" borderId="8" xfId="0" applyNumberFormat="1" applyFont="1" applyBorder="1"/>
    <xf numFmtId="20" fontId="1" fillId="2" borderId="8" xfId="0" applyNumberFormat="1" applyFont="1" applyFill="1" applyBorder="1"/>
    <xf numFmtId="20" fontId="1" fillId="2" borderId="9" xfId="0" applyNumberFormat="1" applyFont="1" applyFill="1" applyBorder="1"/>
    <xf numFmtId="20" fontId="1" fillId="3" borderId="0" xfId="0" applyNumberFormat="1" applyFont="1" applyFill="1" applyBorder="1"/>
    <xf numFmtId="20" fontId="1" fillId="3" borderId="6" xfId="0" applyNumberFormat="1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50756854991909E-2"/>
          <c:y val="4.9059610323764456E-2"/>
          <c:w val="0.92270240560290429"/>
          <c:h val="0.89514039450493732"/>
        </c:manualLayout>
      </c:layout>
      <c:scatterChart>
        <c:scatterStyle val="lineMarker"/>
        <c:varyColors val="0"/>
        <c:ser>
          <c:idx val="0"/>
          <c:order val="0"/>
          <c:tx>
            <c:v>WC 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('Ark1'!$F$13,'Ark1'!$F$22,'Ark1'!$F$31,'Ark1'!$F$40,'Ark1'!$F$49,'Ark1'!$F$58,'Ark1'!$F$67)</c:f>
                <c:numCache>
                  <c:formatCode>General</c:formatCode>
                  <c:ptCount val="7"/>
                  <c:pt idx="0">
                    <c:v>1.822687007873107E-3</c:v>
                  </c:pt>
                  <c:pt idx="1">
                    <c:v>2.8350575726657154E-3</c:v>
                  </c:pt>
                  <c:pt idx="2">
                    <c:v>2.6795918756458855E-3</c:v>
                  </c:pt>
                  <c:pt idx="3">
                    <c:v>5.9016429555472059E-3</c:v>
                  </c:pt>
                  <c:pt idx="4">
                    <c:v>3.4177831157947733E-3</c:v>
                  </c:pt>
                  <c:pt idx="5">
                    <c:v>6.812008782204693E-3</c:v>
                  </c:pt>
                  <c:pt idx="6">
                    <c:v>8.3526011817910747E-3</c:v>
                  </c:pt>
                </c:numCache>
              </c:numRef>
            </c:plus>
            <c:minus>
              <c:numRef>
                <c:f>('Ark1'!$F$13,'Ark1'!$F$22,'Ark1'!$F$31,'Ark1'!$F$40,'Ark1'!$F$49,'Ark1'!$F$58,'Ark1'!$F$67)</c:f>
                <c:numCache>
                  <c:formatCode>General</c:formatCode>
                  <c:ptCount val="7"/>
                  <c:pt idx="0">
                    <c:v>1.822687007873107E-3</c:v>
                  </c:pt>
                  <c:pt idx="1">
                    <c:v>2.8350575726657154E-3</c:v>
                  </c:pt>
                  <c:pt idx="2">
                    <c:v>2.6795918756458855E-3</c:v>
                  </c:pt>
                  <c:pt idx="3">
                    <c:v>5.9016429555472059E-3</c:v>
                  </c:pt>
                  <c:pt idx="4">
                    <c:v>3.4177831157947733E-3</c:v>
                  </c:pt>
                  <c:pt idx="5">
                    <c:v>6.812008782204693E-3</c:v>
                  </c:pt>
                  <c:pt idx="6">
                    <c:v>8.3526011817910747E-3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('Ark1'!$F$12,'Ark1'!$F$21,'Ark1'!$F$30,'Ark1'!$F$39,'Ark1'!$F$48,'Ark1'!$F$57,'Ark1'!$F$66)</c:f>
              <c:numCache>
                <c:formatCode>h:mm</c:formatCode>
                <c:ptCount val="7"/>
                <c:pt idx="0">
                  <c:v>1.0879629629629633E-2</c:v>
                </c:pt>
                <c:pt idx="1">
                  <c:v>1.1111111111111108E-2</c:v>
                </c:pt>
                <c:pt idx="2">
                  <c:v>1.9675925925925927E-2</c:v>
                </c:pt>
                <c:pt idx="3">
                  <c:v>3.5879629629629629E-2</c:v>
                </c:pt>
                <c:pt idx="4">
                  <c:v>2.4537037037037038E-2</c:v>
                </c:pt>
                <c:pt idx="5">
                  <c:v>3.1018518518518518E-2</c:v>
                </c:pt>
                <c:pt idx="6">
                  <c:v>3.8888888888888883E-2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6-48FC-938D-BC6D149FAC70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('Ark1'!$L$13,'Ark1'!$L$22,'Ark1'!$L$31,'Ark1'!$L$40,'Ark1'!$L$49,'Ark1'!$L$58,'Ark1'!$G$67)</c:f>
                <c:numCache>
                  <c:formatCode>General</c:formatCode>
                  <c:ptCount val="7"/>
                  <c:pt idx="0">
                    <c:v>5.670115145331397E-4</c:v>
                  </c:pt>
                  <c:pt idx="1">
                    <c:v>4.4042355533426966E-3</c:v>
                  </c:pt>
                  <c:pt idx="2">
                    <c:v>1.7322487901731236E-3</c:v>
                  </c:pt>
                  <c:pt idx="3">
                    <c:v>1.0315870349609801E-2</c:v>
                  </c:pt>
                  <c:pt idx="4">
                    <c:v>2.8538953717448974E-3</c:v>
                  </c:pt>
                  <c:pt idx="5">
                    <c:v>1.2357729458369594E-2</c:v>
                  </c:pt>
                  <c:pt idx="6">
                    <c:v>2.0367739729128625E-2</c:v>
                  </c:pt>
                </c:numCache>
              </c:numRef>
            </c:plus>
            <c:minus>
              <c:numRef>
                <c:f>('Ark1'!$L$13,'Ark1'!$L$22,'Ark1'!$L$31,'Ark1'!$L$40,'Ark1'!$L$49,'Ark1'!$L$58,'Ark1'!$L$67)</c:f>
                <c:numCache>
                  <c:formatCode>General</c:formatCode>
                  <c:ptCount val="7"/>
                  <c:pt idx="0">
                    <c:v>5.670115145331397E-4</c:v>
                  </c:pt>
                  <c:pt idx="1">
                    <c:v>4.4042355533426966E-3</c:v>
                  </c:pt>
                  <c:pt idx="2">
                    <c:v>1.7322487901731236E-3</c:v>
                  </c:pt>
                  <c:pt idx="3">
                    <c:v>1.0315870349609801E-2</c:v>
                  </c:pt>
                  <c:pt idx="4">
                    <c:v>2.8538953717448974E-3</c:v>
                  </c:pt>
                  <c:pt idx="5">
                    <c:v>1.2357729458369594E-2</c:v>
                  </c:pt>
                  <c:pt idx="6">
                    <c:v>6.5390957832525617E-3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('Ark1'!$L$12,'Ark1'!$L$21,'Ark1'!$L$30,'Ark1'!$L$39,'Ark1'!$L$48,'Ark1'!$L$57,'Ark1'!$L$66)</c:f>
              <c:numCache>
                <c:formatCode>h:mm</c:formatCode>
                <c:ptCount val="7"/>
                <c:pt idx="0">
                  <c:v>1.1111111111111108E-2</c:v>
                </c:pt>
                <c:pt idx="1">
                  <c:v>2.1296296296296296E-2</c:v>
                </c:pt>
                <c:pt idx="2">
                  <c:v>3.4953703703703702E-2</c:v>
                </c:pt>
                <c:pt idx="3">
                  <c:v>3.5416666666666673E-2</c:v>
                </c:pt>
                <c:pt idx="4">
                  <c:v>6.9907407407407418E-2</c:v>
                </c:pt>
                <c:pt idx="5">
                  <c:v>6.8749999999999992E-2</c:v>
                </c:pt>
                <c:pt idx="6">
                  <c:v>4.8611111111111105E-2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8FC-938D-BC6D149FAC70}"/>
            </c:ext>
          </c:extLst>
        </c:ser>
        <c:ser>
          <c:idx val="2"/>
          <c:order val="2"/>
          <c:tx>
            <c:v>WC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('Ark1'!$X$12,'Ark1'!$X$21,'Ark1'!$X$30,'Ark1'!$X$39,'Ark1'!$X$48,'Ark1'!$X$57,'Ark1'!$X$66)</c:f>
              <c:numCache>
                <c:formatCode>h:mm</c:formatCode>
                <c:ptCount val="7"/>
                <c:pt idx="0">
                  <c:v>5.324074074074074E-3</c:v>
                </c:pt>
                <c:pt idx="1">
                  <c:v>4.8611111111111103E-3</c:v>
                </c:pt>
                <c:pt idx="2">
                  <c:v>5.555555555555554E-3</c:v>
                </c:pt>
                <c:pt idx="3">
                  <c:v>5.0925925925925904E-3</c:v>
                </c:pt>
                <c:pt idx="4">
                  <c:v>5.3240740740740713E-3</c:v>
                </c:pt>
                <c:pt idx="5">
                  <c:v>6.0185185185185159E-3</c:v>
                </c:pt>
                <c:pt idx="6">
                  <c:v>5.787037037037035E-3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6-48FC-938D-BC6D149FAC70}"/>
            </c:ext>
          </c:extLst>
        </c:ser>
        <c:ser>
          <c:idx val="3"/>
          <c:order val="3"/>
          <c:tx>
            <c:v>WC 25% CT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('Ark1'!$G$12,'Ark1'!$G$21,'Ark1'!$G$30,'Ark1'!$G$39,'Ark1'!$G$48,'Ark1'!$G$57,'Ark1'!$G$66)</c:f>
              <c:numCache>
                <c:formatCode>h:mm</c:formatCode>
                <c:ptCount val="7"/>
                <c:pt idx="0">
                  <c:v>3.5416666666666673E-2</c:v>
                </c:pt>
                <c:pt idx="1">
                  <c:v>3.5648148148148144E-2</c:v>
                </c:pt>
                <c:pt idx="2">
                  <c:v>4.4675925925925918E-2</c:v>
                </c:pt>
                <c:pt idx="3">
                  <c:v>8.0555555555555561E-2</c:v>
                </c:pt>
                <c:pt idx="4">
                  <c:v>7.6388888888888895E-2</c:v>
                </c:pt>
                <c:pt idx="5">
                  <c:v>6.805555555555555E-2</c:v>
                </c:pt>
                <c:pt idx="6">
                  <c:v>9.8379629629629636E-2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6-48FC-938D-BC6D149FAC70}"/>
            </c:ext>
          </c:extLst>
        </c:ser>
        <c:ser>
          <c:idx val="4"/>
          <c:order val="4"/>
          <c:tx>
            <c:v>WC 50% CT</c:v>
          </c:tx>
          <c:spPr>
            <a:ln w="381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('Ark1'!$M$12,'Ark1'!$M$21,'Ark1'!$M$30,'Ark1'!$M$39,'Ark1'!$M$48,'Ark1'!$M$57,'Ark1'!$M$66)</c:f>
              <c:numCache>
                <c:formatCode>h:mm</c:formatCode>
                <c:ptCount val="7"/>
                <c:pt idx="0">
                  <c:v>1.8749999999999992E-2</c:v>
                </c:pt>
                <c:pt idx="1">
                  <c:v>3.8194444444444441E-2</c:v>
                </c:pt>
                <c:pt idx="2">
                  <c:v>0.11388888888888893</c:v>
                </c:pt>
                <c:pt idx="3">
                  <c:v>0.10972222222222222</c:v>
                </c:pt>
                <c:pt idx="4">
                  <c:v>0.24328703703703711</c:v>
                </c:pt>
                <c:pt idx="5">
                  <c:v>0.17962962962962961</c:v>
                </c:pt>
                <c:pt idx="6">
                  <c:v>0.25833333333333336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F6-48FC-938D-BC6D149FAC70}"/>
            </c:ext>
          </c:extLst>
        </c:ser>
        <c:ser>
          <c:idx val="5"/>
          <c:order val="5"/>
          <c:tx>
            <c:v>WC 75% CT</c:v>
          </c:tx>
          <c:spPr>
            <a:ln w="444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('Ark1'!$Y$13,'Ark1'!$Y$22,'Ark1'!$Y$31,'Ark1'!$Y$40,'Ark1'!$Y$49,'Ark1'!$Y$58,'Ark1'!$Y$67)</c:f>
                <c:numCache>
                  <c:formatCode>General</c:formatCode>
                  <c:ptCount val="7"/>
                  <c:pt idx="0">
                    <c:v>3.2736425054932724E-4</c:v>
                  </c:pt>
                  <c:pt idx="1">
                    <c:v>5.6701151453314252E-4</c:v>
                  </c:pt>
                  <c:pt idx="2">
                    <c:v>5.6701151453314252E-4</c:v>
                  </c:pt>
                  <c:pt idx="3">
                    <c:v>3.2736425054932724E-4</c:v>
                  </c:pt>
                  <c:pt idx="4">
                    <c:v>3.2736425054932805E-4</c:v>
                  </c:pt>
                  <c:pt idx="5">
                    <c:v>3.2736425054932724E-4</c:v>
                  </c:pt>
                  <c:pt idx="6">
                    <c:v>3.2736425054932805E-4</c:v>
                  </c:pt>
                </c:numCache>
              </c:numRef>
            </c:plus>
            <c:minus>
              <c:numRef>
                <c:f>('Ark1'!$Y$13,'Ark1'!$Y$22,'Ark1'!$Y$31,'Ark1'!$Y$40,'Ark1'!$Y$49,'Ark1'!$Y$58,'Ark1'!$Y$67)</c:f>
                <c:numCache>
                  <c:formatCode>General</c:formatCode>
                  <c:ptCount val="7"/>
                  <c:pt idx="0">
                    <c:v>3.2736425054932724E-4</c:v>
                  </c:pt>
                  <c:pt idx="1">
                    <c:v>5.6701151453314252E-4</c:v>
                  </c:pt>
                  <c:pt idx="2">
                    <c:v>5.6701151453314252E-4</c:v>
                  </c:pt>
                  <c:pt idx="3">
                    <c:v>3.2736425054932724E-4</c:v>
                  </c:pt>
                  <c:pt idx="4">
                    <c:v>3.2736425054932805E-4</c:v>
                  </c:pt>
                  <c:pt idx="5">
                    <c:v>3.2736425054932724E-4</c:v>
                  </c:pt>
                  <c:pt idx="6">
                    <c:v>3.2736425054932805E-4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('Ark1'!$Y$12,'Ark1'!$Y$21,'Ark1'!$Y$30,'Ark1'!$Y$39,'Ark1'!$Y$48,'Ark1'!$Y$57,'Ark1'!$Y$66)</c:f>
              <c:numCache>
                <c:formatCode>h:mm</c:formatCode>
                <c:ptCount val="7"/>
                <c:pt idx="0">
                  <c:v>5.324074074074074E-3</c:v>
                </c:pt>
                <c:pt idx="1">
                  <c:v>4.8611111111111103E-3</c:v>
                </c:pt>
                <c:pt idx="2">
                  <c:v>5.555555555555554E-3</c:v>
                </c:pt>
                <c:pt idx="3">
                  <c:v>5.0925925925925904E-3</c:v>
                </c:pt>
                <c:pt idx="4">
                  <c:v>5.3240740740740713E-3</c:v>
                </c:pt>
                <c:pt idx="5">
                  <c:v>6.0185185185185159E-3</c:v>
                </c:pt>
                <c:pt idx="6">
                  <c:v>5.787037037037035E-3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F6-48FC-938D-BC6D149F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581552"/>
        <c:axId val="-1298577744"/>
      </c:scatterChart>
      <c:valAx>
        <c:axId val="-1298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77744"/>
        <c:crosses val="autoZero"/>
        <c:crossBetween val="midCat"/>
      </c:valAx>
      <c:valAx>
        <c:axId val="-129857774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0956532797293"/>
          <c:y val="0.12358383159637909"/>
          <c:w val="0.22875784971323029"/>
          <c:h val="0.371875990223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'Ark1'!$AH$18:$AH$21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('Ark1'!$AD$36,'Ark1'!$AD$12,'Ark1'!$AD$29,'Ark1'!$AD$21)</c:f>
              <c:numCache>
                <c:formatCode>h:mm</c:formatCode>
                <c:ptCount val="4"/>
                <c:pt idx="0">
                  <c:v>0.46770833333333339</c:v>
                </c:pt>
                <c:pt idx="1">
                  <c:v>9.7916666666666666E-2</c:v>
                </c:pt>
                <c:pt idx="2">
                  <c:v>5.0231481481481481E-2</c:v>
                </c:pt>
                <c:pt idx="3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6-4F8F-B5D0-F229AB75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572848"/>
        <c:axId val="-1298582640"/>
      </c:scatterChart>
      <c:valAx>
        <c:axId val="-1298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82640"/>
        <c:crosses val="autoZero"/>
        <c:crossBetween val="midCat"/>
      </c:valAx>
      <c:valAx>
        <c:axId val="-1298582640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49750725603745"/>
          <c:y val="4.9059610323764456E-2"/>
          <c:w val="0.85215570275937735"/>
          <c:h val="0.8303193825028109"/>
        </c:manualLayout>
      </c:layout>
      <c:scatterChart>
        <c:scatterStyle val="lineMarker"/>
        <c:varyColors val="0"/>
        <c:ser>
          <c:idx val="0"/>
          <c:order val="0"/>
          <c:tx>
            <c:v>WC 50 % (Time Effect)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('Ark1'!$R$12,'Ark1'!$R$21,'Ark1'!$R$30,'Ark1'!$R$39,'Ark1'!$R$48,'Ark1'!$R$57,'Ark1'!$R$66)</c:f>
              <c:numCache>
                <c:formatCode>h:mm</c:formatCode>
                <c:ptCount val="7"/>
                <c:pt idx="0">
                  <c:v>1.1111111111111113E-2</c:v>
                </c:pt>
                <c:pt idx="1">
                  <c:v>3.0324074074074076E-2</c:v>
                </c:pt>
                <c:pt idx="2">
                  <c:v>3.5416666666666673E-2</c:v>
                </c:pt>
                <c:pt idx="3">
                  <c:v>3.5648148148148144E-2</c:v>
                </c:pt>
                <c:pt idx="4">
                  <c:v>6.9212962962962976E-2</c:v>
                </c:pt>
                <c:pt idx="5">
                  <c:v>6.9675925925925919E-2</c:v>
                </c:pt>
                <c:pt idx="6">
                  <c:v>8.5185185185185183E-2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0-254E-A2A0-C410C5BF06F6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('Ark1'!$L$12,'Ark1'!$L$21,'Ark1'!$L$30,'Ark1'!$L$39,'Ark1'!$L$48,'Ark1'!$L$57,'Ark1'!$L$66)</c:f>
              <c:numCache>
                <c:formatCode>h:mm</c:formatCode>
                <c:ptCount val="7"/>
                <c:pt idx="0">
                  <c:v>1.1111111111111108E-2</c:v>
                </c:pt>
                <c:pt idx="1">
                  <c:v>2.1296296296296296E-2</c:v>
                </c:pt>
                <c:pt idx="2">
                  <c:v>3.4953703703703702E-2</c:v>
                </c:pt>
                <c:pt idx="3">
                  <c:v>3.5416666666666673E-2</c:v>
                </c:pt>
                <c:pt idx="4">
                  <c:v>6.9907407407407418E-2</c:v>
                </c:pt>
                <c:pt idx="5">
                  <c:v>6.8749999999999992E-2</c:v>
                </c:pt>
                <c:pt idx="6">
                  <c:v>4.8611111111111105E-2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0-254E-A2A0-C410C5BF06F6}"/>
            </c:ext>
          </c:extLst>
        </c:ser>
        <c:ser>
          <c:idx val="3"/>
          <c:order val="2"/>
          <c:tx>
            <c:v>WC 50% CT (Time Effect)</c:v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('Ark1'!$S$12,'Ark1'!$S$21,'Ark1'!$S$30,'Ark1'!$S$39,'Ark1'!$S$48,'Ark1'!$S$57,'Ark1'!$S$66)</c:f>
              <c:numCache>
                <c:formatCode>h:mm</c:formatCode>
                <c:ptCount val="7"/>
                <c:pt idx="0">
                  <c:v>1.8055555555555557E-2</c:v>
                </c:pt>
                <c:pt idx="1">
                  <c:v>5.7407407407407407E-2</c:v>
                </c:pt>
                <c:pt idx="2">
                  <c:v>0.13194444444444445</c:v>
                </c:pt>
                <c:pt idx="3">
                  <c:v>0.1113425925925926</c:v>
                </c:pt>
                <c:pt idx="4">
                  <c:v>0.20231481481481481</c:v>
                </c:pt>
                <c:pt idx="5">
                  <c:v>0.18148148148148149</c:v>
                </c:pt>
                <c:pt idx="6">
                  <c:v>0.31458333333333338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0-254E-A2A0-C410C5BF06F6}"/>
            </c:ext>
          </c:extLst>
        </c:ser>
        <c:ser>
          <c:idx val="4"/>
          <c:order val="3"/>
          <c:tx>
            <c:v>WC 50% CT</c:v>
          </c:tx>
          <c:spPr>
            <a:ln w="381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('Ark1'!$M$12,'Ark1'!$M$21,'Ark1'!$M$30,'Ark1'!$M$39,'Ark1'!$M$48,'Ark1'!$M$57,'Ark1'!$M$66)</c:f>
              <c:numCache>
                <c:formatCode>h:mm</c:formatCode>
                <c:ptCount val="7"/>
                <c:pt idx="0">
                  <c:v>1.8749999999999992E-2</c:v>
                </c:pt>
                <c:pt idx="1">
                  <c:v>3.8194444444444441E-2</c:v>
                </c:pt>
                <c:pt idx="2">
                  <c:v>0.11388888888888893</c:v>
                </c:pt>
                <c:pt idx="3">
                  <c:v>0.10972222222222222</c:v>
                </c:pt>
                <c:pt idx="4">
                  <c:v>0.24328703703703711</c:v>
                </c:pt>
                <c:pt idx="5">
                  <c:v>0.17962962962962961</c:v>
                </c:pt>
                <c:pt idx="6">
                  <c:v>0.25833333333333336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0-254E-A2A0-C410C5BF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581552"/>
        <c:axId val="-1298577744"/>
      </c:scatterChart>
      <c:valAx>
        <c:axId val="-12985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Crude Oil Concentration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77744"/>
        <c:crosses val="autoZero"/>
        <c:crossBetween val="midCat"/>
      </c:valAx>
      <c:valAx>
        <c:axId val="-129857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Separation time [min:sec]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81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340956532797293"/>
          <c:y val="0.108851702446545"/>
          <c:w val="0.30494832590370646"/>
          <c:h val="0.22482849368617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50756854991909E-2"/>
          <c:y val="4.9059610323764456E-2"/>
          <c:w val="0.92270240560290429"/>
          <c:h val="0.89514039450493732"/>
        </c:manualLayout>
      </c:layout>
      <c:scatterChart>
        <c:scatterStyle val="lineMarker"/>
        <c:varyColors val="0"/>
        <c:ser>
          <c:idx val="3"/>
          <c:order val="0"/>
          <c:tx>
            <c:v>WC 25% 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('Ark1'!$G$13,'Ark1'!$G$22,'Ark1'!$G$31,'Ark1'!$G$40,'Ark1'!$G$49,'Ark1'!$G$58,'Ark1'!$G$67)</c:f>
                <c:numCache>
                  <c:formatCode>General</c:formatCode>
                  <c:ptCount val="7"/>
                  <c:pt idx="0">
                    <c:v>9.1251867335310315E-3</c:v>
                  </c:pt>
                  <c:pt idx="1">
                    <c:v>4.2933418960628281E-3</c:v>
                  </c:pt>
                  <c:pt idx="2">
                    <c:v>1.2809106789126785E-2</c:v>
                  </c:pt>
                  <c:pt idx="3">
                    <c:v>2.5534411542847552E-2</c:v>
                  </c:pt>
                  <c:pt idx="4">
                    <c:v>3.35975255678128E-2</c:v>
                  </c:pt>
                  <c:pt idx="5">
                    <c:v>2.30111687858068E-2</c:v>
                  </c:pt>
                  <c:pt idx="6">
                    <c:v>2.0367739729128625E-2</c:v>
                  </c:pt>
                </c:numCache>
              </c:numRef>
            </c:plus>
            <c:minus>
              <c:numRef>
                <c:f>('Ark1'!$G$13,'Ark1'!$G$22,'Ark1'!$G$31,'Ark1'!$G$40,'Ark1'!$G$49,'Ark1'!$G$58,'Ark1'!$G$67)</c:f>
                <c:numCache>
                  <c:formatCode>General</c:formatCode>
                  <c:ptCount val="7"/>
                  <c:pt idx="0">
                    <c:v>9.1251867335310315E-3</c:v>
                  </c:pt>
                  <c:pt idx="1">
                    <c:v>4.2933418960628281E-3</c:v>
                  </c:pt>
                  <c:pt idx="2">
                    <c:v>1.2809106789126785E-2</c:v>
                  </c:pt>
                  <c:pt idx="3">
                    <c:v>2.5534411542847552E-2</c:v>
                  </c:pt>
                  <c:pt idx="4">
                    <c:v>3.35975255678128E-2</c:v>
                  </c:pt>
                  <c:pt idx="5">
                    <c:v>2.30111687858068E-2</c:v>
                  </c:pt>
                  <c:pt idx="6">
                    <c:v>2.0367739729128625E-2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('Ark1'!$G$12,'Ark1'!$G$21,'Ark1'!$G$30,'Ark1'!$G$39,'Ark1'!$G$48,'Ark1'!$G$57,'Ark1'!$G$66)</c:f>
              <c:numCache>
                <c:formatCode>h:mm</c:formatCode>
                <c:ptCount val="7"/>
                <c:pt idx="0">
                  <c:v>3.5416666666666673E-2</c:v>
                </c:pt>
                <c:pt idx="1">
                  <c:v>3.5648148148148144E-2</c:v>
                </c:pt>
                <c:pt idx="2">
                  <c:v>4.4675925925925918E-2</c:v>
                </c:pt>
                <c:pt idx="3">
                  <c:v>8.0555555555555561E-2</c:v>
                </c:pt>
                <c:pt idx="4">
                  <c:v>7.6388888888888895E-2</c:v>
                </c:pt>
                <c:pt idx="5">
                  <c:v>6.805555555555555E-2</c:v>
                </c:pt>
                <c:pt idx="6">
                  <c:v>9.8379629629629636E-2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D-5943-A774-B1F07C82604C}"/>
            </c:ext>
          </c:extLst>
        </c:ser>
        <c:ser>
          <c:idx val="4"/>
          <c:order val="1"/>
          <c:tx>
            <c:v>WC 50%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('Ark1'!$M$13,'Ark1'!$M$22,'Ark1'!$M$31,'Ark1'!$M$40,'Ark1'!$G$49,'Ark1'!$M$58,'Ark1'!$G$67)</c:f>
                <c:numCache>
                  <c:formatCode>General</c:formatCode>
                  <c:ptCount val="7"/>
                  <c:pt idx="0">
                    <c:v>1.134023029066292E-3</c:v>
                  </c:pt>
                  <c:pt idx="1">
                    <c:v>6.8746492615358833E-3</c:v>
                  </c:pt>
                  <c:pt idx="2">
                    <c:v>2.0655101802040849E-2</c:v>
                  </c:pt>
                  <c:pt idx="3">
                    <c:v>3.6619463162429422E-2</c:v>
                  </c:pt>
                  <c:pt idx="4">
                    <c:v>3.35975255678128E-2</c:v>
                  </c:pt>
                  <c:pt idx="5">
                    <c:v>2.0556285439160684E-2</c:v>
                  </c:pt>
                  <c:pt idx="6">
                    <c:v>2.0367739729128625E-2</c:v>
                  </c:pt>
                </c:numCache>
              </c:numRef>
            </c:plus>
            <c:minus>
              <c:numRef>
                <c:f>('Ark1'!$M$13,'Ark1'!$M$22,'Ark1'!$M$31,'Ark1'!$M$40,'Ark1'!$M$49,'Ark1'!$M$58,'Ark1'!$M$67)</c:f>
                <c:numCache>
                  <c:formatCode>General</c:formatCode>
                  <c:ptCount val="7"/>
                  <c:pt idx="0">
                    <c:v>1.134023029066292E-3</c:v>
                  </c:pt>
                  <c:pt idx="1">
                    <c:v>6.8746492615358833E-3</c:v>
                  </c:pt>
                  <c:pt idx="2">
                    <c:v>2.0655101802040849E-2</c:v>
                  </c:pt>
                  <c:pt idx="3">
                    <c:v>3.6619463162429422E-2</c:v>
                  </c:pt>
                  <c:pt idx="4">
                    <c:v>7.1123980075907811E-2</c:v>
                  </c:pt>
                  <c:pt idx="5">
                    <c:v>2.0556285439160684E-2</c:v>
                  </c:pt>
                  <c:pt idx="6">
                    <c:v>6.8303121144093287E-2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('Ark1'!$M$12,'Ark1'!$M$21,'Ark1'!$M$30,'Ark1'!$M$39,'Ark1'!$M$48,'Ark1'!$M$57,'Ark1'!$M$66)</c:f>
              <c:numCache>
                <c:formatCode>h:mm</c:formatCode>
                <c:ptCount val="7"/>
                <c:pt idx="0">
                  <c:v>1.8749999999999992E-2</c:v>
                </c:pt>
                <c:pt idx="1">
                  <c:v>3.8194444444444441E-2</c:v>
                </c:pt>
                <c:pt idx="2">
                  <c:v>0.11388888888888893</c:v>
                </c:pt>
                <c:pt idx="3">
                  <c:v>0.10972222222222222</c:v>
                </c:pt>
                <c:pt idx="4">
                  <c:v>0.24328703703703711</c:v>
                </c:pt>
                <c:pt idx="5">
                  <c:v>0.17962962962962961</c:v>
                </c:pt>
                <c:pt idx="6">
                  <c:v>0.25833333333333336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D-5943-A774-B1F07C82604C}"/>
            </c:ext>
          </c:extLst>
        </c:ser>
        <c:ser>
          <c:idx val="5"/>
          <c:order val="2"/>
          <c:tx>
            <c:v>WC 75%</c:v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('Ark1'!$Y$13,'Ark1'!$Y$22,'Ark1'!$Y$31,'Ark1'!$Y$40,'Ark1'!$Y$49,'Ark1'!$Y$58,'Ark1'!$Y$67)</c:f>
                <c:numCache>
                  <c:formatCode>General</c:formatCode>
                  <c:ptCount val="7"/>
                  <c:pt idx="0">
                    <c:v>3.2736425054932724E-4</c:v>
                  </c:pt>
                  <c:pt idx="1">
                    <c:v>5.6701151453314252E-4</c:v>
                  </c:pt>
                  <c:pt idx="2">
                    <c:v>5.6701151453314252E-4</c:v>
                  </c:pt>
                  <c:pt idx="3">
                    <c:v>3.2736425054932724E-4</c:v>
                  </c:pt>
                  <c:pt idx="4">
                    <c:v>3.2736425054932805E-4</c:v>
                  </c:pt>
                  <c:pt idx="5">
                    <c:v>3.2736425054932724E-4</c:v>
                  </c:pt>
                  <c:pt idx="6">
                    <c:v>3.2736425054932805E-4</c:v>
                  </c:pt>
                </c:numCache>
              </c:numRef>
            </c:plus>
            <c:minus>
              <c:numRef>
                <c:f>('Ark1'!$Y$13,'Ark1'!$Y$22,'Ark1'!$Y$31,'Ark1'!$Y$40,'Ark1'!$Y$49,'Ark1'!$Y$58,'Ark1'!$Y$67)</c:f>
                <c:numCache>
                  <c:formatCode>General</c:formatCode>
                  <c:ptCount val="7"/>
                  <c:pt idx="0">
                    <c:v>3.2736425054932724E-4</c:v>
                  </c:pt>
                  <c:pt idx="1">
                    <c:v>5.6701151453314252E-4</c:v>
                  </c:pt>
                  <c:pt idx="2">
                    <c:v>5.6701151453314252E-4</c:v>
                  </c:pt>
                  <c:pt idx="3">
                    <c:v>3.2736425054932724E-4</c:v>
                  </c:pt>
                  <c:pt idx="4">
                    <c:v>3.2736425054932805E-4</c:v>
                  </c:pt>
                  <c:pt idx="5">
                    <c:v>3.2736425054932724E-4</c:v>
                  </c:pt>
                  <c:pt idx="6">
                    <c:v>3.2736425054932805E-4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('Ark1'!$Y$12,'Ark1'!$Y$21,'Ark1'!$Y$30,'Ark1'!$Y$39,'Ark1'!$Y$48,'Ark1'!$Y$57,'Ark1'!$Y$66)</c:f>
              <c:numCache>
                <c:formatCode>h:mm</c:formatCode>
                <c:ptCount val="7"/>
                <c:pt idx="0">
                  <c:v>5.324074074074074E-3</c:v>
                </c:pt>
                <c:pt idx="1">
                  <c:v>4.8611111111111103E-3</c:v>
                </c:pt>
                <c:pt idx="2">
                  <c:v>5.555555555555554E-3</c:v>
                </c:pt>
                <c:pt idx="3">
                  <c:v>5.0925925925925904E-3</c:v>
                </c:pt>
                <c:pt idx="4">
                  <c:v>5.3240740740740713E-3</c:v>
                </c:pt>
                <c:pt idx="5">
                  <c:v>6.0185185185185159E-3</c:v>
                </c:pt>
                <c:pt idx="6">
                  <c:v>5.787037037037035E-3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D-5943-A774-B1F07C82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581552"/>
        <c:axId val="-1298577744"/>
      </c:scatterChart>
      <c:valAx>
        <c:axId val="-1298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77744"/>
        <c:crosses val="autoZero"/>
        <c:crossBetween val="midCat"/>
      </c:valAx>
      <c:valAx>
        <c:axId val="-129857774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831354153321577E-2"/>
          <c:y val="5.4345506514949717E-2"/>
          <c:w val="0.12487804637686872"/>
          <c:h val="0.2610945738607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50756854991909E-2"/>
          <c:y val="4.9059610323764456E-2"/>
          <c:w val="0.92270240560290429"/>
          <c:h val="0.89514039450493732"/>
        </c:manualLayout>
      </c:layout>
      <c:scatterChart>
        <c:scatterStyle val="lineMarker"/>
        <c:varyColors val="0"/>
        <c:ser>
          <c:idx val="0"/>
          <c:order val="0"/>
          <c:tx>
            <c:v>WC 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('Ark1'!$F$13,'Ark1'!$F$22,'Ark1'!$F$31,'Ark1'!$F$40,'Ark1'!$F$49,'Ark1'!$F$58,'Ark1'!$F$67)</c:f>
                <c:numCache>
                  <c:formatCode>General</c:formatCode>
                  <c:ptCount val="7"/>
                  <c:pt idx="0">
                    <c:v>1.822687007873107E-3</c:v>
                  </c:pt>
                  <c:pt idx="1">
                    <c:v>2.8350575726657154E-3</c:v>
                  </c:pt>
                  <c:pt idx="2">
                    <c:v>2.6795918756458855E-3</c:v>
                  </c:pt>
                  <c:pt idx="3">
                    <c:v>5.9016429555472059E-3</c:v>
                  </c:pt>
                  <c:pt idx="4">
                    <c:v>3.4177831157947733E-3</c:v>
                  </c:pt>
                  <c:pt idx="5">
                    <c:v>6.812008782204693E-3</c:v>
                  </c:pt>
                  <c:pt idx="6">
                    <c:v>8.3526011817910747E-3</c:v>
                  </c:pt>
                </c:numCache>
              </c:numRef>
            </c:plus>
            <c:minus>
              <c:numRef>
                <c:f>('Ark1'!$F$13,'Ark1'!$F$22,'Ark1'!$F$31,'Ark1'!$F$40,'Ark1'!$F$49,'Ark1'!$F$58,'Ark1'!$F$67)</c:f>
                <c:numCache>
                  <c:formatCode>General</c:formatCode>
                  <c:ptCount val="7"/>
                  <c:pt idx="0">
                    <c:v>1.822687007873107E-3</c:v>
                  </c:pt>
                  <c:pt idx="1">
                    <c:v>2.8350575726657154E-3</c:v>
                  </c:pt>
                  <c:pt idx="2">
                    <c:v>2.6795918756458855E-3</c:v>
                  </c:pt>
                  <c:pt idx="3">
                    <c:v>5.9016429555472059E-3</c:v>
                  </c:pt>
                  <c:pt idx="4">
                    <c:v>3.4177831157947733E-3</c:v>
                  </c:pt>
                  <c:pt idx="5">
                    <c:v>6.812008782204693E-3</c:v>
                  </c:pt>
                  <c:pt idx="6">
                    <c:v>8.3526011817910747E-3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('Ark1'!$F$12,'Ark1'!$F$21,'Ark1'!$F$30,'Ark1'!$F$39,'Ark1'!$F$48,'Ark1'!$F$57,'Ark1'!$F$66)</c:f>
              <c:numCache>
                <c:formatCode>h:mm</c:formatCode>
                <c:ptCount val="7"/>
                <c:pt idx="0">
                  <c:v>1.0879629629629633E-2</c:v>
                </c:pt>
                <c:pt idx="1">
                  <c:v>1.1111111111111108E-2</c:v>
                </c:pt>
                <c:pt idx="2">
                  <c:v>1.9675925925925927E-2</c:v>
                </c:pt>
                <c:pt idx="3">
                  <c:v>3.5879629629629629E-2</c:v>
                </c:pt>
                <c:pt idx="4">
                  <c:v>2.4537037037037038E-2</c:v>
                </c:pt>
                <c:pt idx="5">
                  <c:v>3.1018518518518518E-2</c:v>
                </c:pt>
                <c:pt idx="6">
                  <c:v>3.8888888888888883E-2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5-2449-BD97-FD8CF310852B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('Ark1'!$L$13,'Ark1'!$L$22,'Ark1'!$L$31,'Ark1'!$L$40,'Ark1'!$L$49,'Ark1'!$L$58,'Ark1'!$G$67)</c:f>
                <c:numCache>
                  <c:formatCode>General</c:formatCode>
                  <c:ptCount val="7"/>
                  <c:pt idx="0">
                    <c:v>5.670115145331397E-4</c:v>
                  </c:pt>
                  <c:pt idx="1">
                    <c:v>4.4042355533426966E-3</c:v>
                  </c:pt>
                  <c:pt idx="2">
                    <c:v>1.7322487901731236E-3</c:v>
                  </c:pt>
                  <c:pt idx="3">
                    <c:v>1.0315870349609801E-2</c:v>
                  </c:pt>
                  <c:pt idx="4">
                    <c:v>2.8538953717448974E-3</c:v>
                  </c:pt>
                  <c:pt idx="5">
                    <c:v>1.2357729458369594E-2</c:v>
                  </c:pt>
                  <c:pt idx="6">
                    <c:v>2.0367739729128625E-2</c:v>
                  </c:pt>
                </c:numCache>
              </c:numRef>
            </c:plus>
            <c:minus>
              <c:numRef>
                <c:f>('Ark1'!$L$13,'Ark1'!$L$22,'Ark1'!$L$31,'Ark1'!$L$40,'Ark1'!$L$49,'Ark1'!$L$58,'Ark1'!$L$67)</c:f>
                <c:numCache>
                  <c:formatCode>General</c:formatCode>
                  <c:ptCount val="7"/>
                  <c:pt idx="0">
                    <c:v>5.670115145331397E-4</c:v>
                  </c:pt>
                  <c:pt idx="1">
                    <c:v>4.4042355533426966E-3</c:v>
                  </c:pt>
                  <c:pt idx="2">
                    <c:v>1.7322487901731236E-3</c:v>
                  </c:pt>
                  <c:pt idx="3">
                    <c:v>1.0315870349609801E-2</c:v>
                  </c:pt>
                  <c:pt idx="4">
                    <c:v>2.8538953717448974E-3</c:v>
                  </c:pt>
                  <c:pt idx="5">
                    <c:v>1.2357729458369594E-2</c:v>
                  </c:pt>
                  <c:pt idx="6">
                    <c:v>6.5390957832525617E-3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('Ark1'!$L$12,'Ark1'!$L$21,'Ark1'!$L$30,'Ark1'!$L$39,'Ark1'!$L$48,'Ark1'!$L$57,'Ark1'!$L$66)</c:f>
              <c:numCache>
                <c:formatCode>h:mm</c:formatCode>
                <c:ptCount val="7"/>
                <c:pt idx="0">
                  <c:v>1.1111111111111108E-2</c:v>
                </c:pt>
                <c:pt idx="1">
                  <c:v>2.1296296296296296E-2</c:v>
                </c:pt>
                <c:pt idx="2">
                  <c:v>3.4953703703703702E-2</c:v>
                </c:pt>
                <c:pt idx="3">
                  <c:v>3.5416666666666673E-2</c:v>
                </c:pt>
                <c:pt idx="4">
                  <c:v>6.9907407407407418E-2</c:v>
                </c:pt>
                <c:pt idx="5">
                  <c:v>6.8749999999999992E-2</c:v>
                </c:pt>
                <c:pt idx="6">
                  <c:v>4.8611111111111105E-2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5-2449-BD97-FD8CF310852B}"/>
            </c:ext>
          </c:extLst>
        </c:ser>
        <c:ser>
          <c:idx val="2"/>
          <c:order val="2"/>
          <c:tx>
            <c:v>WC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('Ark1'!$X$22,'Ark1'!$X$31,'Ark1'!$X$40,'Ark1'!$X$49,'Ark1'!$X$58,'Ark1'!$X$67,'Ark1'!$X$13)</c:f>
                <c:numCache>
                  <c:formatCode>General</c:formatCode>
                  <c:ptCount val="7"/>
                  <c:pt idx="0">
                    <c:v>5.6701151453314252E-4</c:v>
                  </c:pt>
                  <c:pt idx="1">
                    <c:v>5.6701151453314252E-4</c:v>
                  </c:pt>
                  <c:pt idx="2">
                    <c:v>3.2736425054932724E-4</c:v>
                  </c:pt>
                  <c:pt idx="3">
                    <c:v>3.2736425054932805E-4</c:v>
                  </c:pt>
                  <c:pt idx="4">
                    <c:v>3.2736425054932724E-4</c:v>
                  </c:pt>
                  <c:pt idx="5">
                    <c:v>3.2736425054932805E-4</c:v>
                  </c:pt>
                  <c:pt idx="6">
                    <c:v>3.2736425054932724E-4</c:v>
                  </c:pt>
                </c:numCache>
              </c:numRef>
            </c:plus>
            <c:minus>
              <c:numRef>
                <c:f>('Ark1'!$X$22,'Ark1'!$X$31,'Ark1'!$X$40,'Ark1'!$X$49,'Ark1'!$X$58,'Ark1'!$X$67,'Ark1'!$X$13)</c:f>
                <c:numCache>
                  <c:formatCode>General</c:formatCode>
                  <c:ptCount val="7"/>
                  <c:pt idx="0">
                    <c:v>5.6701151453314252E-4</c:v>
                  </c:pt>
                  <c:pt idx="1">
                    <c:v>5.6701151453314252E-4</c:v>
                  </c:pt>
                  <c:pt idx="2">
                    <c:v>3.2736425054932724E-4</c:v>
                  </c:pt>
                  <c:pt idx="3">
                    <c:v>3.2736425054932805E-4</c:v>
                  </c:pt>
                  <c:pt idx="4">
                    <c:v>3.2736425054932724E-4</c:v>
                  </c:pt>
                  <c:pt idx="5">
                    <c:v>3.2736425054932805E-4</c:v>
                  </c:pt>
                  <c:pt idx="6">
                    <c:v>3.2736425054932724E-4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'Ark1'!$L$3:$R$3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('Ark1'!$X$12,'Ark1'!$X$21,'Ark1'!$X$30,'Ark1'!$X$39,'Ark1'!$X$48,'Ark1'!$X$57,'Ark1'!$X$66)</c:f>
              <c:numCache>
                <c:formatCode>h:mm</c:formatCode>
                <c:ptCount val="7"/>
                <c:pt idx="0">
                  <c:v>5.324074074074074E-3</c:v>
                </c:pt>
                <c:pt idx="1">
                  <c:v>4.8611111111111103E-3</c:v>
                </c:pt>
                <c:pt idx="2">
                  <c:v>5.555555555555554E-3</c:v>
                </c:pt>
                <c:pt idx="3">
                  <c:v>5.0925925925925904E-3</c:v>
                </c:pt>
                <c:pt idx="4">
                  <c:v>5.3240740740740713E-3</c:v>
                </c:pt>
                <c:pt idx="5">
                  <c:v>6.0185185185185159E-3</c:v>
                </c:pt>
                <c:pt idx="6">
                  <c:v>5.787037037037035E-3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5-2449-BD97-FD8CF310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581552"/>
        <c:axId val="-1298577744"/>
      </c:scatterChart>
      <c:valAx>
        <c:axId val="-1298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77744"/>
        <c:crosses val="autoZero"/>
        <c:crossBetween val="midCat"/>
      </c:valAx>
      <c:valAx>
        <c:axId val="-129857774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-12985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0956532797293"/>
          <c:y val="0.12358383159637909"/>
          <c:w val="0.22875784971323029"/>
          <c:h val="0.371875990223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619124</xdr:colOff>
      <xdr:row>19</xdr:row>
      <xdr:rowOff>49742</xdr:rowOff>
    </xdr:from>
    <xdr:to>
      <xdr:col>39</xdr:col>
      <xdr:colOff>460374</xdr:colOff>
      <xdr:row>44</xdr:row>
      <xdr:rowOff>233892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148912</xdr:colOff>
      <xdr:row>5</xdr:row>
      <xdr:rowOff>83978</xdr:rowOff>
    </xdr:from>
    <xdr:to>
      <xdr:col>35</xdr:col>
      <xdr:colOff>374292</xdr:colOff>
      <xdr:row>16</xdr:row>
      <xdr:rowOff>170910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359834</xdr:colOff>
      <xdr:row>47</xdr:row>
      <xdr:rowOff>211667</xdr:rowOff>
    </xdr:from>
    <xdr:to>
      <xdr:col>45</xdr:col>
      <xdr:colOff>502709</xdr:colOff>
      <xdr:row>73</xdr:row>
      <xdr:rowOff>178859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FB5E4-02B4-834D-B257-AC7FF739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7</xdr:row>
      <xdr:rowOff>76200</xdr:rowOff>
    </xdr:from>
    <xdr:to>
      <xdr:col>16</xdr:col>
      <xdr:colOff>101600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53E50-64EB-0248-99B6-9EFF6906D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647700</xdr:colOff>
      <xdr:row>32</xdr:row>
      <xdr:rowOff>108890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A1CB8-DC35-3D46-B665-30EE2E67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7"/>
  <sheetViews>
    <sheetView topLeftCell="S1" zoomScale="81" zoomScaleNormal="81" workbookViewId="0">
      <selection activeCell="AS40" sqref="AS40"/>
    </sheetView>
  </sheetViews>
  <sheetFormatPr baseColWidth="10" defaultColWidth="8.6640625" defaultRowHeight="19" x14ac:dyDescent="0.25"/>
  <cols>
    <col min="1" max="1" width="8.6640625" style="1"/>
    <col min="2" max="2" width="14.83203125" style="1" customWidth="1"/>
    <col min="3" max="3" width="9.83203125" style="1" customWidth="1"/>
    <col min="4" max="4" width="12.33203125" style="1" bestFit="1" customWidth="1"/>
    <col min="5" max="5" width="10" style="1" customWidth="1"/>
    <col min="6" max="6" width="17.5" style="1" customWidth="1"/>
    <col min="7" max="11" width="13.6640625" style="1" customWidth="1"/>
    <col min="12" max="12" width="17.6640625" style="1" bestFit="1" customWidth="1"/>
    <col min="13" max="13" width="12.5" style="1" bestFit="1" customWidth="1"/>
    <col min="14" max="14" width="13.5" style="1" bestFit="1" customWidth="1"/>
    <col min="15" max="15" width="7" style="1" bestFit="1" customWidth="1"/>
    <col min="16" max="16" width="11.6640625" style="1" bestFit="1" customWidth="1"/>
    <col min="17" max="17" width="9.5" style="1" bestFit="1" customWidth="1"/>
    <col min="18" max="18" width="17.6640625" style="1" bestFit="1" customWidth="1"/>
    <col min="19" max="20" width="12.5" style="1" bestFit="1" customWidth="1"/>
    <col min="21" max="21" width="8.6640625" style="1"/>
    <col min="22" max="22" width="12.5" style="1" bestFit="1" customWidth="1"/>
    <col min="23" max="23" width="8.5" style="1" bestFit="1" customWidth="1"/>
    <col min="24" max="24" width="16.1640625" style="1" bestFit="1" customWidth="1"/>
    <col min="25" max="25" width="12.5" style="1" bestFit="1" customWidth="1"/>
    <col min="26" max="27" width="8.6640625" style="1"/>
    <col min="28" max="28" width="12.5" style="1" bestFit="1" customWidth="1"/>
    <col min="29" max="29" width="6.83203125" style="1" bestFit="1" customWidth="1"/>
    <col min="30" max="30" width="12.33203125" style="1" bestFit="1" customWidth="1"/>
    <col min="31" max="31" width="8.5" style="1" bestFit="1" customWidth="1"/>
    <col min="32" max="32" width="16.1640625" style="1" bestFit="1" customWidth="1"/>
    <col min="33" max="33" width="11.1640625" style="1" bestFit="1" customWidth="1"/>
    <col min="34" max="16384" width="8.6640625" style="1"/>
  </cols>
  <sheetData>
    <row r="1" spans="1:33" x14ac:dyDescent="0.25">
      <c r="A1" s="22" t="s">
        <v>0</v>
      </c>
      <c r="B1" s="22"/>
    </row>
    <row r="2" spans="1:33" x14ac:dyDescent="0.25">
      <c r="A2" s="22" t="s">
        <v>1</v>
      </c>
      <c r="B2" s="22"/>
    </row>
    <row r="3" spans="1:33" x14ac:dyDescent="0.25">
      <c r="A3" s="23">
        <v>44101</v>
      </c>
      <c r="B3" s="22"/>
      <c r="L3" s="1">
        <v>200</v>
      </c>
      <c r="M3" s="1">
        <v>300</v>
      </c>
      <c r="N3" s="1">
        <v>400</v>
      </c>
      <c r="O3" s="1">
        <v>500</v>
      </c>
      <c r="P3" s="1">
        <v>600</v>
      </c>
      <c r="Q3" s="1">
        <v>700</v>
      </c>
      <c r="R3" s="1">
        <v>800</v>
      </c>
    </row>
    <row r="4" spans="1:33" ht="20" thickBot="1" x14ac:dyDescent="0.3">
      <c r="A4" s="24" t="s">
        <v>2</v>
      </c>
      <c r="B4" s="24"/>
    </row>
    <row r="5" spans="1:33" x14ac:dyDescent="0.25">
      <c r="A5" s="25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7"/>
    </row>
    <row r="6" spans="1:33" ht="20" thickBot="1" x14ac:dyDescent="0.3">
      <c r="A6" s="28">
        <v>200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30"/>
    </row>
    <row r="7" spans="1:33" x14ac:dyDescent="0.25">
      <c r="A7" s="16" t="s">
        <v>4</v>
      </c>
      <c r="B7" s="25">
        <v>0.25</v>
      </c>
      <c r="C7" s="26"/>
      <c r="D7" s="26"/>
      <c r="E7" s="26"/>
      <c r="F7" s="26"/>
      <c r="G7" s="27"/>
      <c r="H7" s="25">
        <v>0.5</v>
      </c>
      <c r="I7" s="26"/>
      <c r="J7" s="26"/>
      <c r="K7" s="26"/>
      <c r="L7" s="26"/>
      <c r="M7" s="27"/>
      <c r="N7" s="31" t="s">
        <v>109</v>
      </c>
      <c r="O7" s="32"/>
      <c r="P7" s="32"/>
      <c r="Q7" s="32"/>
      <c r="R7" s="32"/>
      <c r="S7" s="33"/>
      <c r="T7" s="25">
        <v>0.75</v>
      </c>
      <c r="U7" s="26"/>
      <c r="V7" s="26"/>
      <c r="W7" s="26"/>
      <c r="X7" s="26"/>
      <c r="Y7" s="27"/>
      <c r="AA7" s="1" t="s">
        <v>4</v>
      </c>
      <c r="AB7" s="21">
        <v>50</v>
      </c>
      <c r="AC7" s="21"/>
      <c r="AD7" s="21"/>
      <c r="AE7" s="21"/>
      <c r="AF7" s="21"/>
      <c r="AG7" s="21"/>
    </row>
    <row r="8" spans="1:33" ht="20" thickBot="1" x14ac:dyDescent="0.3">
      <c r="A8" s="18" t="s">
        <v>5</v>
      </c>
      <c r="B8" s="10" t="s">
        <v>6</v>
      </c>
      <c r="C8" s="19" t="s">
        <v>7</v>
      </c>
      <c r="D8" s="19" t="s">
        <v>8</v>
      </c>
      <c r="E8" s="19" t="s">
        <v>9</v>
      </c>
      <c r="F8" s="19" t="s">
        <v>10</v>
      </c>
      <c r="G8" s="20" t="s">
        <v>11</v>
      </c>
      <c r="H8" s="10" t="s">
        <v>6</v>
      </c>
      <c r="I8" s="19" t="s">
        <v>7</v>
      </c>
      <c r="J8" s="19" t="s">
        <v>8</v>
      </c>
      <c r="K8" s="19" t="s">
        <v>9</v>
      </c>
      <c r="L8" s="19" t="s">
        <v>10</v>
      </c>
      <c r="M8" s="20" t="s">
        <v>11</v>
      </c>
      <c r="N8" s="10" t="s">
        <v>6</v>
      </c>
      <c r="O8" s="19" t="s">
        <v>7</v>
      </c>
      <c r="P8" s="19" t="s">
        <v>8</v>
      </c>
      <c r="Q8" s="19" t="s">
        <v>9</v>
      </c>
      <c r="R8" s="19" t="s">
        <v>10</v>
      </c>
      <c r="S8" s="20" t="s">
        <v>11</v>
      </c>
      <c r="T8" s="10" t="s">
        <v>6</v>
      </c>
      <c r="U8" s="19" t="s">
        <v>7</v>
      </c>
      <c r="V8" s="19" t="s">
        <v>8</v>
      </c>
      <c r="W8" s="19" t="s">
        <v>9</v>
      </c>
      <c r="X8" s="19" t="s">
        <v>10</v>
      </c>
      <c r="Y8" s="20" t="s">
        <v>11</v>
      </c>
      <c r="AA8" s="1" t="s">
        <v>5</v>
      </c>
      <c r="AB8" s="1" t="s">
        <v>6</v>
      </c>
      <c r="AC8" s="1" t="s">
        <v>7</v>
      </c>
      <c r="AD8" s="1" t="s">
        <v>8</v>
      </c>
      <c r="AE8" s="1" t="s">
        <v>9</v>
      </c>
      <c r="AF8" s="1" t="s">
        <v>10</v>
      </c>
      <c r="AG8" s="1" t="s">
        <v>11</v>
      </c>
    </row>
    <row r="9" spans="1:33" x14ac:dyDescent="0.25">
      <c r="A9" s="17">
        <v>1</v>
      </c>
      <c r="B9" s="3" t="s">
        <v>12</v>
      </c>
      <c r="C9" s="6">
        <v>2.2916666666666669E-2</v>
      </c>
      <c r="D9" s="6">
        <v>3.125E-2</v>
      </c>
      <c r="E9" s="6">
        <v>4.7916666666666663E-2</v>
      </c>
      <c r="F9" s="14">
        <f>D9-C9</f>
        <v>8.3333333333333315E-3</v>
      </c>
      <c r="G9" s="15">
        <f>E9-C9</f>
        <v>2.4999999999999994E-2</v>
      </c>
      <c r="H9" s="3" t="s">
        <v>13</v>
      </c>
      <c r="I9" s="6">
        <v>5.0694444444444452E-2</v>
      </c>
      <c r="J9" s="6">
        <v>6.25E-2</v>
      </c>
      <c r="K9" s="6">
        <v>6.805555555555555E-2</v>
      </c>
      <c r="L9" s="14">
        <f>J9-I9</f>
        <v>1.1805555555555548E-2</v>
      </c>
      <c r="M9" s="15">
        <f>K9-I9</f>
        <v>1.7361111111111098E-2</v>
      </c>
      <c r="N9" s="3" t="s">
        <v>14</v>
      </c>
      <c r="O9" s="6">
        <v>2.4999999999999998E-2</v>
      </c>
      <c r="P9" s="6">
        <v>3.5416666666666666E-2</v>
      </c>
      <c r="Q9" s="6">
        <v>4.027777777777778E-2</v>
      </c>
      <c r="R9" s="14">
        <f>P9-O9</f>
        <v>1.0416666666666668E-2</v>
      </c>
      <c r="S9" s="15">
        <f>Q9-O9</f>
        <v>1.5277777777777782E-2</v>
      </c>
      <c r="T9" s="3" t="s">
        <v>15</v>
      </c>
      <c r="U9" s="6">
        <v>2.7083333333333334E-2</v>
      </c>
      <c r="V9" s="6">
        <v>3.2638888888888891E-2</v>
      </c>
      <c r="W9" s="6">
        <v>3.2638888888888891E-2</v>
      </c>
      <c r="X9" s="14">
        <f>V9-U9</f>
        <v>5.5555555555555566E-3</v>
      </c>
      <c r="Y9" s="15">
        <f>W9-U9</f>
        <v>5.5555555555555566E-3</v>
      </c>
      <c r="AA9" s="1">
        <v>1</v>
      </c>
      <c r="AB9" s="1" t="s">
        <v>16</v>
      </c>
      <c r="AC9" s="2">
        <v>2.4999999999999998E-2</v>
      </c>
      <c r="AD9" s="2">
        <v>9.9999999999999992E-2</v>
      </c>
      <c r="AE9" s="2"/>
      <c r="AF9" s="2"/>
      <c r="AG9" s="2"/>
    </row>
    <row r="10" spans="1:33" x14ac:dyDescent="0.25">
      <c r="A10" s="17">
        <v>2</v>
      </c>
      <c r="B10" s="3" t="s">
        <v>17</v>
      </c>
      <c r="C10" s="6">
        <v>2.4999999999999998E-2</v>
      </c>
      <c r="D10" s="6">
        <v>3.6805555555555557E-2</v>
      </c>
      <c r="E10" s="6">
        <v>7.2222222222222229E-2</v>
      </c>
      <c r="F10" s="14">
        <f>D10-C10</f>
        <v>1.1805555555555559E-2</v>
      </c>
      <c r="G10" s="15">
        <f>E10-C10</f>
        <v>4.7222222222222235E-2</v>
      </c>
      <c r="H10" s="3" t="s">
        <v>18</v>
      </c>
      <c r="I10" s="6">
        <v>2.361111111111111E-2</v>
      </c>
      <c r="J10" s="6">
        <v>3.4722222222222224E-2</v>
      </c>
      <c r="K10" s="6">
        <v>4.2361111111111106E-2</v>
      </c>
      <c r="L10" s="14">
        <f t="shared" ref="L10:L11" si="0">J10-I10</f>
        <v>1.1111111111111113E-2</v>
      </c>
      <c r="M10" s="15">
        <f t="shared" ref="M10:M11" si="1">K10-I10</f>
        <v>1.8749999999999996E-2</v>
      </c>
      <c r="N10" s="3" t="s">
        <v>19</v>
      </c>
      <c r="O10" s="6">
        <v>2.361111111111111E-2</v>
      </c>
      <c r="P10" s="6">
        <v>3.4722222222222224E-2</v>
      </c>
      <c r="Q10" s="6">
        <v>4.2361111111111106E-2</v>
      </c>
      <c r="R10" s="14">
        <f t="shared" ref="R10:R11" si="2">P10-O10</f>
        <v>1.1111111111111113E-2</v>
      </c>
      <c r="S10" s="15">
        <f t="shared" ref="S10:S11" si="3">Q10-O10</f>
        <v>1.8749999999999996E-2</v>
      </c>
      <c r="T10" s="3" t="s">
        <v>20</v>
      </c>
      <c r="U10" s="6">
        <v>2.361111111111111E-2</v>
      </c>
      <c r="V10" s="6">
        <v>2.8472222222222222E-2</v>
      </c>
      <c r="W10" s="6">
        <v>2.8472222222222222E-2</v>
      </c>
      <c r="X10" s="14">
        <f t="shared" ref="X10:X11" si="4">V10-U10</f>
        <v>4.8611111111111112E-3</v>
      </c>
      <c r="Y10" s="15">
        <f t="shared" ref="Y10:Y11" si="5">W10-U10</f>
        <v>4.8611111111111112E-3</v>
      </c>
      <c r="AA10" s="1">
        <v>2</v>
      </c>
      <c r="AB10" s="1" t="s">
        <v>21</v>
      </c>
      <c r="AC10" s="2">
        <v>4.4444444444444446E-2</v>
      </c>
      <c r="AD10" s="2">
        <v>0.1076388888888889</v>
      </c>
      <c r="AE10" s="2"/>
      <c r="AF10" s="2"/>
      <c r="AG10" s="2"/>
    </row>
    <row r="11" spans="1:33" x14ac:dyDescent="0.25">
      <c r="A11" s="17">
        <v>3</v>
      </c>
      <c r="B11" s="3" t="s">
        <v>22</v>
      </c>
      <c r="C11" s="6">
        <v>2.361111111111111E-2</v>
      </c>
      <c r="D11" s="6">
        <v>3.6111111111111115E-2</v>
      </c>
      <c r="E11" s="6">
        <v>5.7638888888888885E-2</v>
      </c>
      <c r="F11" s="14">
        <f>D11-C11</f>
        <v>1.2500000000000004E-2</v>
      </c>
      <c r="G11" s="15">
        <f>E11-C11</f>
        <v>3.4027777777777775E-2</v>
      </c>
      <c r="H11" s="3" t="s">
        <v>23</v>
      </c>
      <c r="I11" s="6">
        <v>2.4305555555555556E-2</v>
      </c>
      <c r="J11" s="6">
        <v>3.4722222222222224E-2</v>
      </c>
      <c r="K11" s="6">
        <v>4.4444444444444446E-2</v>
      </c>
      <c r="L11" s="14">
        <f t="shared" si="0"/>
        <v>1.0416666666666668E-2</v>
      </c>
      <c r="M11" s="15">
        <f t="shared" si="1"/>
        <v>2.013888888888889E-2</v>
      </c>
      <c r="N11" s="3" t="s">
        <v>24</v>
      </c>
      <c r="O11" s="6">
        <v>2.4305555555555556E-2</v>
      </c>
      <c r="P11" s="6">
        <v>3.6111111111111115E-2</v>
      </c>
      <c r="Q11" s="6">
        <v>4.4444444444444446E-2</v>
      </c>
      <c r="R11" s="14">
        <f t="shared" si="2"/>
        <v>1.1805555555555559E-2</v>
      </c>
      <c r="S11" s="15">
        <f t="shared" si="3"/>
        <v>2.013888888888889E-2</v>
      </c>
      <c r="T11" s="3" t="s">
        <v>25</v>
      </c>
      <c r="U11" s="6">
        <v>2.2916666666666669E-2</v>
      </c>
      <c r="V11" s="6">
        <v>2.8472222222222222E-2</v>
      </c>
      <c r="W11" s="6">
        <v>2.8472222222222222E-2</v>
      </c>
      <c r="X11" s="14">
        <f t="shared" si="4"/>
        <v>5.5555555555555532E-3</v>
      </c>
      <c r="Y11" s="15">
        <f t="shared" si="5"/>
        <v>5.5555555555555532E-3</v>
      </c>
      <c r="AA11" s="1">
        <v>3</v>
      </c>
      <c r="AB11" s="1" t="s">
        <v>26</v>
      </c>
      <c r="AC11" s="2">
        <v>2.361111111111111E-2</v>
      </c>
      <c r="AD11" s="2">
        <v>8.6111111111111124E-2</v>
      </c>
      <c r="AE11" s="2"/>
      <c r="AF11" s="2"/>
      <c r="AG11" s="2"/>
    </row>
    <row r="12" spans="1:33" x14ac:dyDescent="0.25">
      <c r="A12" s="17"/>
      <c r="B12" s="3"/>
      <c r="C12" s="6"/>
      <c r="D12" s="6"/>
      <c r="E12" s="6"/>
      <c r="F12" s="8">
        <f>AVERAGE(F9:F11)</f>
        <v>1.0879629629629633E-2</v>
      </c>
      <c r="G12" s="9">
        <f>AVERAGE(G9:G11)</f>
        <v>3.5416666666666673E-2</v>
      </c>
      <c r="H12" s="3"/>
      <c r="I12" s="6"/>
      <c r="J12" s="6"/>
      <c r="K12" s="6"/>
      <c r="L12" s="8">
        <f>AVERAGE(L9:L11)</f>
        <v>1.1111111111111108E-2</v>
      </c>
      <c r="M12" s="9">
        <f>AVERAGE(M9:M11)</f>
        <v>1.8749999999999992E-2</v>
      </c>
      <c r="N12" s="3"/>
      <c r="O12" s="6"/>
      <c r="P12" s="6"/>
      <c r="Q12" s="6"/>
      <c r="R12" s="8">
        <f>AVERAGE(R9:R11)</f>
        <v>1.1111111111111113E-2</v>
      </c>
      <c r="S12" s="9">
        <f>AVERAGE(S9:S11)</f>
        <v>1.8055555555555557E-2</v>
      </c>
      <c r="T12" s="3"/>
      <c r="U12" s="6"/>
      <c r="V12" s="6"/>
      <c r="W12" s="6"/>
      <c r="X12" s="8">
        <f>AVERAGE(X9:X11)</f>
        <v>5.324074074074074E-3</v>
      </c>
      <c r="Y12" s="9">
        <f>AVERAGE(Y9:Y11)</f>
        <v>5.324074074074074E-3</v>
      </c>
      <c r="AC12" s="2"/>
      <c r="AD12" s="8">
        <f>AVERAGE(AD9:AD11)</f>
        <v>9.7916666666666666E-2</v>
      </c>
      <c r="AE12" s="2"/>
      <c r="AF12" s="2"/>
      <c r="AG12" s="2"/>
    </row>
    <row r="13" spans="1:33" ht="20" thickBot="1" x14ac:dyDescent="0.3">
      <c r="A13" s="18"/>
      <c r="B13" s="10"/>
      <c r="C13" s="11"/>
      <c r="D13" s="11"/>
      <c r="E13" s="11"/>
      <c r="F13" s="12">
        <f>_xlfn.STDEV.P(F9:F11)</f>
        <v>1.822687007873107E-3</v>
      </c>
      <c r="G13" s="13">
        <f>_xlfn.STDEV.P(G9:G11)</f>
        <v>9.1251867335310315E-3</v>
      </c>
      <c r="H13" s="10"/>
      <c r="I13" s="11"/>
      <c r="J13" s="11"/>
      <c r="K13" s="11"/>
      <c r="L13" s="12">
        <f>_xlfn.STDEV.P(L9:L11)</f>
        <v>5.670115145331397E-4</v>
      </c>
      <c r="M13" s="13">
        <f>_xlfn.STDEV.P(M9:M11)</f>
        <v>1.134023029066292E-3</v>
      </c>
      <c r="N13" s="10"/>
      <c r="O13" s="11"/>
      <c r="P13" s="11"/>
      <c r="Q13" s="11"/>
      <c r="R13" s="12">
        <f>_xlfn.STDEV.P(R9:R11)</f>
        <v>5.6701151453314393E-4</v>
      </c>
      <c r="S13" s="13">
        <f>_xlfn.STDEV.P(S9:S11)</f>
        <v>2.0443890894277401E-3</v>
      </c>
      <c r="T13" s="10"/>
      <c r="U13" s="11"/>
      <c r="V13" s="11"/>
      <c r="W13" s="11"/>
      <c r="X13" s="12">
        <f>_xlfn.STDEV.P(X9:X11)</f>
        <v>3.2736425054932724E-4</v>
      </c>
      <c r="Y13" s="13">
        <f>_xlfn.STDEV.P(Y9:Y11)</f>
        <v>3.2736425054932724E-4</v>
      </c>
      <c r="AC13" s="2"/>
      <c r="AD13" s="2"/>
      <c r="AE13" s="2"/>
      <c r="AF13" s="2"/>
      <c r="AG13" s="2"/>
    </row>
    <row r="14" spans="1:33" ht="20" thickBot="1" x14ac:dyDescent="0.3">
      <c r="AA14" s="1">
        <v>4</v>
      </c>
      <c r="AB14" s="1" t="s">
        <v>27</v>
      </c>
      <c r="AC14" s="2">
        <v>2.4999999999999998E-2</v>
      </c>
      <c r="AD14" s="2">
        <v>8.5416666666666655E-2</v>
      </c>
    </row>
    <row r="15" spans="1:33" ht="20" thickBot="1" x14ac:dyDescent="0.3">
      <c r="A15" s="25">
        <v>300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7"/>
    </row>
    <row r="16" spans="1:33" x14ac:dyDescent="0.25">
      <c r="A16" s="16" t="s">
        <v>4</v>
      </c>
      <c r="B16" s="25">
        <v>0.25</v>
      </c>
      <c r="C16" s="26"/>
      <c r="D16" s="26"/>
      <c r="E16" s="26"/>
      <c r="F16" s="26"/>
      <c r="G16" s="27"/>
      <c r="H16" s="25">
        <v>0.5</v>
      </c>
      <c r="I16" s="26"/>
      <c r="J16" s="26"/>
      <c r="K16" s="26"/>
      <c r="L16" s="26"/>
      <c r="M16" s="27"/>
      <c r="N16" s="31" t="s">
        <v>109</v>
      </c>
      <c r="O16" s="32"/>
      <c r="P16" s="32"/>
      <c r="Q16" s="32"/>
      <c r="R16" s="32"/>
      <c r="S16" s="33"/>
      <c r="T16" s="25">
        <v>0.75</v>
      </c>
      <c r="U16" s="26"/>
      <c r="V16" s="26"/>
      <c r="W16" s="26"/>
      <c r="X16" s="26"/>
      <c r="Y16" s="27"/>
      <c r="AA16" s="1" t="s">
        <v>4</v>
      </c>
      <c r="AB16" s="21">
        <v>90</v>
      </c>
      <c r="AC16" s="21"/>
      <c r="AD16" s="21"/>
      <c r="AE16" s="21"/>
      <c r="AF16" s="21"/>
      <c r="AG16" s="21"/>
    </row>
    <row r="17" spans="1:34" x14ac:dyDescent="0.25">
      <c r="A17" s="17" t="s">
        <v>5</v>
      </c>
      <c r="B17" s="3" t="s">
        <v>6</v>
      </c>
      <c r="C17" s="4" t="s">
        <v>7</v>
      </c>
      <c r="D17" s="4" t="s">
        <v>8</v>
      </c>
      <c r="E17" s="4" t="s">
        <v>9</v>
      </c>
      <c r="F17" s="4" t="s">
        <v>10</v>
      </c>
      <c r="G17" s="5" t="s">
        <v>11</v>
      </c>
      <c r="H17" s="3" t="s">
        <v>6</v>
      </c>
      <c r="I17" s="4" t="s">
        <v>7</v>
      </c>
      <c r="J17" s="4" t="s">
        <v>8</v>
      </c>
      <c r="K17" s="4" t="s">
        <v>9</v>
      </c>
      <c r="L17" s="4" t="s">
        <v>10</v>
      </c>
      <c r="M17" s="5" t="s">
        <v>11</v>
      </c>
      <c r="N17" s="3" t="s">
        <v>6</v>
      </c>
      <c r="O17" s="4" t="s">
        <v>7</v>
      </c>
      <c r="P17" s="4" t="s">
        <v>8</v>
      </c>
      <c r="Q17" s="4" t="s">
        <v>9</v>
      </c>
      <c r="R17" s="4" t="s">
        <v>10</v>
      </c>
      <c r="S17" s="5" t="s">
        <v>11</v>
      </c>
      <c r="T17" s="3" t="s">
        <v>6</v>
      </c>
      <c r="U17" s="4" t="s">
        <v>7</v>
      </c>
      <c r="V17" s="4" t="s">
        <v>8</v>
      </c>
      <c r="W17" s="4" t="s">
        <v>9</v>
      </c>
      <c r="X17" s="4" t="s">
        <v>10</v>
      </c>
      <c r="Y17" s="5" t="s">
        <v>11</v>
      </c>
      <c r="AA17" s="1" t="s">
        <v>5</v>
      </c>
      <c r="AB17" s="1" t="s">
        <v>6</v>
      </c>
      <c r="AC17" s="1" t="s">
        <v>7</v>
      </c>
      <c r="AD17" s="1" t="s">
        <v>8</v>
      </c>
      <c r="AE17" s="1" t="s">
        <v>9</v>
      </c>
      <c r="AF17" s="1" t="s">
        <v>10</v>
      </c>
      <c r="AG17" s="1" t="s">
        <v>11</v>
      </c>
    </row>
    <row r="18" spans="1:34" x14ac:dyDescent="0.25">
      <c r="A18" s="17">
        <v>1</v>
      </c>
      <c r="B18" s="3" t="s">
        <v>28</v>
      </c>
      <c r="C18" s="6">
        <v>2.2916666666666669E-2</v>
      </c>
      <c r="D18" s="6">
        <v>3.0555555555555555E-2</v>
      </c>
      <c r="E18" s="6">
        <v>5.486111111111111E-2</v>
      </c>
      <c r="F18" s="14">
        <f>D18-C18</f>
        <v>7.638888888888886E-3</v>
      </c>
      <c r="G18" s="15">
        <f>E18-C18</f>
        <v>3.1944444444444442E-2</v>
      </c>
      <c r="H18" s="3" t="s">
        <v>29</v>
      </c>
      <c r="I18" s="6">
        <v>2.2222222222222223E-2</v>
      </c>
      <c r="J18" s="6">
        <v>3.7499999999999999E-2</v>
      </c>
      <c r="K18" s="6">
        <v>5.1388888888888894E-2</v>
      </c>
      <c r="L18" s="14">
        <f>J18-I18</f>
        <v>1.5277777777777776E-2</v>
      </c>
      <c r="M18" s="15">
        <f>K18-I18</f>
        <v>2.9166666666666671E-2</v>
      </c>
      <c r="N18" s="3" t="s">
        <v>30</v>
      </c>
      <c r="O18" s="6">
        <v>2.2222222222222223E-2</v>
      </c>
      <c r="P18" s="6">
        <v>5.2083333333333336E-2</v>
      </c>
      <c r="Q18" s="6">
        <v>8.1250000000000003E-2</v>
      </c>
      <c r="R18" s="14">
        <f>P18-O18</f>
        <v>2.9861111111111113E-2</v>
      </c>
      <c r="S18" s="15">
        <f>Q18-O18</f>
        <v>5.9027777777777776E-2</v>
      </c>
      <c r="T18" s="3" t="s">
        <v>31</v>
      </c>
      <c r="U18" s="6">
        <v>2.361111111111111E-2</v>
      </c>
      <c r="V18" s="6">
        <v>2.9166666666666664E-2</v>
      </c>
      <c r="W18" s="6">
        <v>2.9166666666666664E-2</v>
      </c>
      <c r="X18" s="14">
        <f>V18-U18</f>
        <v>5.5555555555555532E-3</v>
      </c>
      <c r="Y18" s="15">
        <f>W18-U18</f>
        <v>5.5555555555555532E-3</v>
      </c>
      <c r="AA18" s="1">
        <v>1</v>
      </c>
      <c r="AB18" s="1" t="s">
        <v>32</v>
      </c>
      <c r="AC18" s="2">
        <v>2.4305555555555556E-2</v>
      </c>
      <c r="AD18" s="2">
        <v>3.1944444444444449E-2</v>
      </c>
      <c r="AE18" s="2"/>
      <c r="AF18" s="2"/>
      <c r="AG18" s="2"/>
      <c r="AH18" s="1">
        <v>30</v>
      </c>
    </row>
    <row r="19" spans="1:34" x14ac:dyDescent="0.25">
      <c r="A19" s="17">
        <v>2</v>
      </c>
      <c r="B19" s="3" t="s">
        <v>33</v>
      </c>
      <c r="C19" s="6">
        <v>2.2916666666666669E-2</v>
      </c>
      <c r="D19" s="6">
        <v>3.4027777777777775E-2</v>
      </c>
      <c r="E19" s="6">
        <v>5.6250000000000001E-2</v>
      </c>
      <c r="F19" s="14">
        <f>D19-C19</f>
        <v>1.1111111111111106E-2</v>
      </c>
      <c r="G19" s="15">
        <f>E19-C19</f>
        <v>3.3333333333333333E-2</v>
      </c>
      <c r="H19" s="3" t="s">
        <v>34</v>
      </c>
      <c r="I19" s="6">
        <v>2.2222222222222223E-2</v>
      </c>
      <c r="J19" s="6">
        <v>4.5138888888888888E-2</v>
      </c>
      <c r="K19" s="6">
        <v>6.1805555555555558E-2</v>
      </c>
      <c r="L19" s="14">
        <f t="shared" ref="L19:L20" si="6">J19-I19</f>
        <v>2.2916666666666665E-2</v>
      </c>
      <c r="M19" s="15">
        <f t="shared" ref="M19:M20" si="7">K19-I19</f>
        <v>3.9583333333333331E-2</v>
      </c>
      <c r="N19" s="3" t="s">
        <v>35</v>
      </c>
      <c r="O19" s="6">
        <v>2.361111111111111E-2</v>
      </c>
      <c r="P19" s="6">
        <v>5.4166666666666669E-2</v>
      </c>
      <c r="Q19" s="6">
        <v>7.5694444444444439E-2</v>
      </c>
      <c r="R19" s="14">
        <f t="shared" ref="R19:R20" si="8">P19-O19</f>
        <v>3.0555555555555558E-2</v>
      </c>
      <c r="S19" s="15">
        <f t="shared" ref="S19:S20" si="9">Q19-O19</f>
        <v>5.2083333333333329E-2</v>
      </c>
      <c r="T19" s="3" t="s">
        <v>36</v>
      </c>
      <c r="U19" s="6">
        <v>2.361111111111111E-2</v>
      </c>
      <c r="V19" s="6">
        <v>2.8472222222222222E-2</v>
      </c>
      <c r="W19" s="6">
        <v>2.8472222222222222E-2</v>
      </c>
      <c r="X19" s="14">
        <f t="shared" ref="X19:X20" si="10">V19-U19</f>
        <v>4.8611111111111112E-3</v>
      </c>
      <c r="Y19" s="15">
        <f t="shared" ref="Y19:Y20" si="11">W19-U19</f>
        <v>4.8611111111111112E-3</v>
      </c>
      <c r="AA19" s="1">
        <v>2</v>
      </c>
      <c r="AB19" s="1" t="s">
        <v>37</v>
      </c>
      <c r="AC19" s="2">
        <v>2.2916666666666669E-2</v>
      </c>
      <c r="AD19" s="2">
        <v>2.9861111111111113E-2</v>
      </c>
      <c r="AE19" s="2"/>
      <c r="AF19" s="2"/>
      <c r="AG19" s="2"/>
      <c r="AH19" s="1">
        <v>50</v>
      </c>
    </row>
    <row r="20" spans="1:34" x14ac:dyDescent="0.25">
      <c r="A20" s="17">
        <v>3</v>
      </c>
      <c r="B20" s="3" t="s">
        <v>38</v>
      </c>
      <c r="C20" s="6">
        <v>2.2916666666666669E-2</v>
      </c>
      <c r="D20" s="6">
        <v>3.7499999999999999E-2</v>
      </c>
      <c r="E20" s="6">
        <v>6.458333333333334E-2</v>
      </c>
      <c r="F20" s="14">
        <f>D20-C20</f>
        <v>1.458333333333333E-2</v>
      </c>
      <c r="G20" s="15">
        <f>E20-C20</f>
        <v>4.1666666666666671E-2</v>
      </c>
      <c r="H20" s="3" t="s">
        <v>39</v>
      </c>
      <c r="I20" s="6">
        <v>2.2916666666666669E-2</v>
      </c>
      <c r="J20" s="6">
        <v>4.8611111111111112E-2</v>
      </c>
      <c r="K20" s="6">
        <v>6.8749999999999992E-2</v>
      </c>
      <c r="L20" s="14">
        <f t="shared" si="6"/>
        <v>2.5694444444444443E-2</v>
      </c>
      <c r="M20" s="15">
        <f t="shared" si="7"/>
        <v>4.5833333333333323E-2</v>
      </c>
      <c r="N20" s="3" t="s">
        <v>40</v>
      </c>
      <c r="O20" s="6">
        <v>2.4305555555555556E-2</v>
      </c>
      <c r="P20" s="6">
        <v>5.486111111111111E-2</v>
      </c>
      <c r="Q20" s="6">
        <v>8.5416666666666655E-2</v>
      </c>
      <c r="R20" s="14">
        <f t="shared" si="8"/>
        <v>3.0555555555555555E-2</v>
      </c>
      <c r="S20" s="15">
        <f t="shared" si="9"/>
        <v>6.1111111111111102E-2</v>
      </c>
      <c r="T20" s="3" t="s">
        <v>41</v>
      </c>
      <c r="U20" s="6">
        <v>2.2916666666666669E-2</v>
      </c>
      <c r="V20" s="6">
        <v>2.7083333333333334E-2</v>
      </c>
      <c r="W20" s="6">
        <v>2.7083333333333334E-2</v>
      </c>
      <c r="X20" s="14">
        <f t="shared" si="10"/>
        <v>4.1666666666666657E-3</v>
      </c>
      <c r="Y20" s="15">
        <f t="shared" si="11"/>
        <v>4.1666666666666657E-3</v>
      </c>
      <c r="AA20" s="1">
        <v>3</v>
      </c>
      <c r="AB20" s="1" t="s">
        <v>42</v>
      </c>
      <c r="AC20" s="2">
        <v>2.4999999999999998E-2</v>
      </c>
      <c r="AD20" s="2">
        <v>3.1944444444444449E-2</v>
      </c>
      <c r="AE20" s="2"/>
      <c r="AF20" s="2"/>
      <c r="AG20" s="2"/>
      <c r="AH20" s="1">
        <v>70</v>
      </c>
    </row>
    <row r="21" spans="1:34" x14ac:dyDescent="0.25">
      <c r="A21" s="17"/>
      <c r="B21" s="3"/>
      <c r="C21" s="6"/>
      <c r="D21" s="6"/>
      <c r="E21" s="6"/>
      <c r="F21" s="8">
        <f>AVERAGE(F18:F20)</f>
        <v>1.1111111111111108E-2</v>
      </c>
      <c r="G21" s="9">
        <f>AVERAGE(G18:G20)</f>
        <v>3.5648148148148144E-2</v>
      </c>
      <c r="H21" s="3"/>
      <c r="I21" s="6"/>
      <c r="J21" s="6"/>
      <c r="K21" s="6"/>
      <c r="L21" s="8">
        <f>AVERAGE(L18:L20)</f>
        <v>2.1296296296296296E-2</v>
      </c>
      <c r="M21" s="9">
        <f>AVERAGE(M18:M20)</f>
        <v>3.8194444444444441E-2</v>
      </c>
      <c r="N21" s="3"/>
      <c r="O21" s="6"/>
      <c r="P21" s="6"/>
      <c r="Q21" s="6"/>
      <c r="R21" s="8">
        <f>AVERAGE(R18:R20)</f>
        <v>3.0324074074074076E-2</v>
      </c>
      <c r="S21" s="9">
        <f>AVERAGE(S18:S20)</f>
        <v>5.7407407407407407E-2</v>
      </c>
      <c r="T21" s="3"/>
      <c r="U21" s="6"/>
      <c r="V21" s="6"/>
      <c r="W21" s="6"/>
      <c r="X21" s="8">
        <f>AVERAGE(X18:X20)</f>
        <v>4.8611111111111103E-3</v>
      </c>
      <c r="Y21" s="9">
        <f>AVERAGE(Y18:Y20)</f>
        <v>4.8611111111111103E-3</v>
      </c>
      <c r="AC21" s="2"/>
      <c r="AD21" s="8">
        <f>AVERAGE(AD18:AD20)</f>
        <v>3.125E-2</v>
      </c>
      <c r="AE21" s="2"/>
      <c r="AF21" s="2"/>
      <c r="AG21" s="2"/>
      <c r="AH21" s="1">
        <v>90</v>
      </c>
    </row>
    <row r="22" spans="1:34" ht="20" thickBot="1" x14ac:dyDescent="0.3">
      <c r="A22" s="18"/>
      <c r="B22" s="10"/>
      <c r="C22" s="11"/>
      <c r="D22" s="11"/>
      <c r="E22" s="11"/>
      <c r="F22" s="12">
        <f>_xlfn.STDEV.P(F18:F20)</f>
        <v>2.8350575726657154E-3</v>
      </c>
      <c r="G22" s="13">
        <f>_xlfn.STDEV.P(G18:G20)</f>
        <v>4.2933418960628281E-3</v>
      </c>
      <c r="H22" s="10"/>
      <c r="I22" s="11"/>
      <c r="J22" s="11"/>
      <c r="K22" s="11"/>
      <c r="L22" s="12">
        <f>_xlfn.STDEV.P(L18:L20)</f>
        <v>4.4042355533426966E-3</v>
      </c>
      <c r="M22" s="13">
        <f>_xlfn.STDEV.P(M18:M20)</f>
        <v>6.8746492615358833E-3</v>
      </c>
      <c r="N22" s="10"/>
      <c r="O22" s="11"/>
      <c r="P22" s="11"/>
      <c r="Q22" s="11"/>
      <c r="R22" s="12">
        <f>_xlfn.STDEV.P(R18:R20)</f>
        <v>3.2736425054932718E-4</v>
      </c>
      <c r="S22" s="13">
        <f>_xlfn.STDEV.P(S18:S20)</f>
        <v>3.8595675927159865E-3</v>
      </c>
      <c r="T22" s="10"/>
      <c r="U22" s="11"/>
      <c r="V22" s="11"/>
      <c r="W22" s="11"/>
      <c r="X22" s="12">
        <f>_xlfn.STDEV.P(X18:X20)</f>
        <v>5.6701151453314252E-4</v>
      </c>
      <c r="Y22" s="13">
        <f>_xlfn.STDEV.P(Y18:Y20)</f>
        <v>5.6701151453314252E-4</v>
      </c>
      <c r="AC22" s="2"/>
      <c r="AD22" s="2"/>
      <c r="AE22" s="2"/>
      <c r="AF22" s="2"/>
      <c r="AG22" s="2"/>
    </row>
    <row r="23" spans="1:34" ht="20.25" customHeight="1" thickBot="1" x14ac:dyDescent="0.3">
      <c r="AC23" s="2"/>
      <c r="AD23" s="2"/>
    </row>
    <row r="24" spans="1:34" ht="20" thickBot="1" x14ac:dyDescent="0.3">
      <c r="A24" s="25">
        <v>400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7"/>
      <c r="AA24" s="1" t="s">
        <v>4</v>
      </c>
      <c r="AB24" s="21">
        <v>70</v>
      </c>
      <c r="AC24" s="21"/>
      <c r="AD24" s="21"/>
      <c r="AE24" s="21"/>
      <c r="AF24" s="21"/>
      <c r="AG24" s="21"/>
    </row>
    <row r="25" spans="1:34" x14ac:dyDescent="0.25">
      <c r="A25" s="3" t="s">
        <v>4</v>
      </c>
      <c r="B25" s="29">
        <v>0.25</v>
      </c>
      <c r="C25" s="29"/>
      <c r="D25" s="29"/>
      <c r="E25" s="29"/>
      <c r="F25" s="29"/>
      <c r="G25" s="29"/>
      <c r="H25" s="29">
        <v>0.5</v>
      </c>
      <c r="I25" s="29"/>
      <c r="J25" s="29"/>
      <c r="K25" s="29"/>
      <c r="L25" s="29"/>
      <c r="M25" s="29"/>
      <c r="N25" s="31" t="s">
        <v>109</v>
      </c>
      <c r="O25" s="32"/>
      <c r="P25" s="32"/>
      <c r="Q25" s="32"/>
      <c r="R25" s="32"/>
      <c r="S25" s="33"/>
      <c r="T25" s="29">
        <v>0.75</v>
      </c>
      <c r="U25" s="29"/>
      <c r="V25" s="29"/>
      <c r="W25" s="29"/>
      <c r="X25" s="29"/>
      <c r="Y25" s="30"/>
      <c r="AA25" s="1" t="s">
        <v>5</v>
      </c>
      <c r="AB25" s="1" t="s">
        <v>6</v>
      </c>
      <c r="AC25" s="1" t="s">
        <v>7</v>
      </c>
      <c r="AD25" s="1" t="s">
        <v>8</v>
      </c>
      <c r="AE25" s="1" t="s">
        <v>9</v>
      </c>
      <c r="AF25" s="1" t="s">
        <v>10</v>
      </c>
      <c r="AG25" s="1" t="s">
        <v>11</v>
      </c>
    </row>
    <row r="26" spans="1:34" x14ac:dyDescent="0.25">
      <c r="A26" s="3" t="s">
        <v>5</v>
      </c>
      <c r="B26" s="4" t="s">
        <v>6</v>
      </c>
      <c r="C26" s="4" t="s">
        <v>7</v>
      </c>
      <c r="D26" s="4" t="s">
        <v>8</v>
      </c>
      <c r="E26" s="4" t="s">
        <v>9</v>
      </c>
      <c r="F26" s="4" t="s">
        <v>10</v>
      </c>
      <c r="G26" s="4" t="s">
        <v>11</v>
      </c>
      <c r="H26" s="4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4" t="s">
        <v>11</v>
      </c>
      <c r="N26" s="4" t="s">
        <v>6</v>
      </c>
      <c r="O26" s="4" t="s">
        <v>7</v>
      </c>
      <c r="P26" s="4" t="s">
        <v>8</v>
      </c>
      <c r="Q26" s="4" t="s">
        <v>9</v>
      </c>
      <c r="R26" s="4" t="s">
        <v>10</v>
      </c>
      <c r="S26" s="4" t="s">
        <v>11</v>
      </c>
      <c r="T26" s="4" t="s">
        <v>6</v>
      </c>
      <c r="U26" s="4" t="s">
        <v>7</v>
      </c>
      <c r="V26" s="4" t="s">
        <v>8</v>
      </c>
      <c r="W26" s="4" t="s">
        <v>9</v>
      </c>
      <c r="X26" s="4" t="s">
        <v>10</v>
      </c>
      <c r="Y26" s="5" t="s">
        <v>11</v>
      </c>
      <c r="AA26" s="1">
        <v>1</v>
      </c>
      <c r="AB26" s="1" t="s">
        <v>43</v>
      </c>
      <c r="AC26" s="2">
        <v>2.2916666666666669E-2</v>
      </c>
      <c r="AD26" s="2">
        <v>4.6527777777777779E-2</v>
      </c>
      <c r="AE26" s="2"/>
      <c r="AF26" s="2"/>
      <c r="AG26" s="2"/>
    </row>
    <row r="27" spans="1:34" x14ac:dyDescent="0.25">
      <c r="A27" s="3">
        <v>1</v>
      </c>
      <c r="B27" s="4" t="s">
        <v>44</v>
      </c>
      <c r="C27" s="6">
        <v>2.361111111111111E-2</v>
      </c>
      <c r="D27" s="6">
        <v>3.9583333333333331E-2</v>
      </c>
      <c r="E27" s="6">
        <v>5.347222222222222E-2</v>
      </c>
      <c r="F27" s="6">
        <f>D27-C27</f>
        <v>1.5972222222222221E-2</v>
      </c>
      <c r="G27" s="6">
        <f>E27-C27</f>
        <v>2.9861111111111109E-2</v>
      </c>
      <c r="H27" s="4" t="s">
        <v>45</v>
      </c>
      <c r="I27" s="6">
        <v>2.2916666666666669E-2</v>
      </c>
      <c r="J27" s="6">
        <v>5.5555555555555552E-2</v>
      </c>
      <c r="K27" s="6">
        <v>0.10763888888888901</v>
      </c>
      <c r="L27" s="6">
        <f>J27-I27</f>
        <v>3.2638888888888884E-2</v>
      </c>
      <c r="M27" s="6">
        <f t="shared" ref="M27:M29" si="12">K27-I27</f>
        <v>8.4722222222222338E-2</v>
      </c>
      <c r="N27" s="4" t="s">
        <v>46</v>
      </c>
      <c r="O27" s="6">
        <v>2.4305555555555556E-2</v>
      </c>
      <c r="P27" s="6">
        <v>5.9027777777777783E-2</v>
      </c>
      <c r="Q27" s="6">
        <v>0.12013888888888889</v>
      </c>
      <c r="R27" s="6">
        <f>P27-O27</f>
        <v>3.4722222222222224E-2</v>
      </c>
      <c r="S27" s="6">
        <f>Q27-O27</f>
        <v>9.583333333333334E-2</v>
      </c>
      <c r="T27" s="4" t="s">
        <v>47</v>
      </c>
      <c r="U27" s="6">
        <v>2.2222222222222223E-2</v>
      </c>
      <c r="V27" s="6">
        <v>2.8472222222222222E-2</v>
      </c>
      <c r="W27" s="6">
        <v>2.8472222222222222E-2</v>
      </c>
      <c r="X27" s="6">
        <f>V27-U27</f>
        <v>6.2499999999999986E-3</v>
      </c>
      <c r="Y27" s="7">
        <f>W27-U27</f>
        <v>6.2499999999999986E-3</v>
      </c>
      <c r="AA27" s="1">
        <v>2</v>
      </c>
      <c r="AB27" s="1" t="s">
        <v>48</v>
      </c>
      <c r="AC27" s="2">
        <v>2.2916666666666669E-2</v>
      </c>
      <c r="AD27" s="2">
        <v>4.8611111111111112E-2</v>
      </c>
      <c r="AE27" s="2"/>
      <c r="AF27" s="2"/>
      <c r="AG27" s="2"/>
    </row>
    <row r="28" spans="1:34" x14ac:dyDescent="0.25">
      <c r="A28" s="3">
        <v>2</v>
      </c>
      <c r="B28" s="4" t="s">
        <v>49</v>
      </c>
      <c r="C28" s="6">
        <v>2.2916666666666669E-2</v>
      </c>
      <c r="D28" s="6">
        <v>4.3750000000000004E-2</v>
      </c>
      <c r="E28" s="6">
        <v>6.5972222222222224E-2</v>
      </c>
      <c r="F28" s="6">
        <f>D28-C28</f>
        <v>2.0833333333333336E-2</v>
      </c>
      <c r="G28" s="6">
        <f>E28-C28</f>
        <v>4.3055555555555555E-2</v>
      </c>
      <c r="H28" s="4" t="s">
        <v>50</v>
      </c>
      <c r="I28" s="6">
        <v>2.2222222222222223E-2</v>
      </c>
      <c r="J28" s="6">
        <v>5.7638888888888885E-2</v>
      </c>
      <c r="K28" s="6">
        <v>0.14930555555555555</v>
      </c>
      <c r="L28" s="6">
        <f t="shared" ref="L28:L29" si="13">J28-I28</f>
        <v>3.5416666666666666E-2</v>
      </c>
      <c r="M28" s="6">
        <f t="shared" si="12"/>
        <v>0.12708333333333333</v>
      </c>
      <c r="N28" s="4" t="s">
        <v>51</v>
      </c>
      <c r="O28" s="6">
        <v>2.2916666666666669E-2</v>
      </c>
      <c r="P28" s="6">
        <v>5.8333333333333327E-2</v>
      </c>
      <c r="Q28" s="6">
        <v>0.15138888888888888</v>
      </c>
      <c r="R28" s="6">
        <f t="shared" ref="R28:R29" si="14">P28-O28</f>
        <v>3.5416666666666659E-2</v>
      </c>
      <c r="S28" s="6">
        <f t="shared" ref="S28:S29" si="15">Q28-O28</f>
        <v>0.12847222222222221</v>
      </c>
      <c r="T28" s="4" t="s">
        <v>52</v>
      </c>
      <c r="U28" s="6">
        <v>2.2222222222222223E-2</v>
      </c>
      <c r="V28" s="6">
        <v>2.7777777777777776E-2</v>
      </c>
      <c r="W28" s="6">
        <v>2.7777777777777776E-2</v>
      </c>
      <c r="X28" s="6">
        <f t="shared" ref="X28:X29" si="16">V28-U28</f>
        <v>5.5555555555555532E-3</v>
      </c>
      <c r="Y28" s="7">
        <f t="shared" ref="Y28:Y29" si="17">W28-U28</f>
        <v>5.5555555555555532E-3</v>
      </c>
      <c r="AA28" s="1">
        <v>3</v>
      </c>
      <c r="AB28" s="1" t="s">
        <v>53</v>
      </c>
      <c r="AC28" s="2">
        <v>2.361111111111111E-2</v>
      </c>
      <c r="AD28" s="2">
        <v>5.5555555555555552E-2</v>
      </c>
      <c r="AE28" s="2"/>
      <c r="AF28" s="2"/>
      <c r="AG28" s="2"/>
    </row>
    <row r="29" spans="1:34" x14ac:dyDescent="0.25">
      <c r="A29" s="3">
        <v>3</v>
      </c>
      <c r="B29" s="4" t="s">
        <v>54</v>
      </c>
      <c r="C29" s="6">
        <v>2.2916666666666669E-2</v>
      </c>
      <c r="D29" s="6">
        <v>4.5138888888888888E-2</v>
      </c>
      <c r="E29" s="6">
        <v>8.4027777777777771E-2</v>
      </c>
      <c r="F29" s="6">
        <f>D29-C29</f>
        <v>2.222222222222222E-2</v>
      </c>
      <c r="G29" s="6">
        <f>E29-C29</f>
        <v>6.1111111111111102E-2</v>
      </c>
      <c r="H29" s="4" t="s">
        <v>55</v>
      </c>
      <c r="I29" s="6">
        <v>2.2916666666666669E-2</v>
      </c>
      <c r="J29" s="6">
        <v>5.9722222222222225E-2</v>
      </c>
      <c r="K29" s="6">
        <v>0.15277777777777776</v>
      </c>
      <c r="L29" s="6">
        <f t="shared" si="13"/>
        <v>3.6805555555555557E-2</v>
      </c>
      <c r="M29" s="6">
        <f t="shared" si="12"/>
        <v>0.12986111111111109</v>
      </c>
      <c r="N29" s="4" t="s">
        <v>56</v>
      </c>
      <c r="O29" s="6">
        <v>2.2916666666666669E-2</v>
      </c>
      <c r="P29" s="6">
        <v>5.9027777777777783E-2</v>
      </c>
      <c r="Q29" s="6">
        <v>0.19444444444444445</v>
      </c>
      <c r="R29" s="6">
        <f t="shared" si="14"/>
        <v>3.6111111111111115E-2</v>
      </c>
      <c r="S29" s="6">
        <f t="shared" si="15"/>
        <v>0.17152777777777778</v>
      </c>
      <c r="T29" s="4" t="s">
        <v>57</v>
      </c>
      <c r="U29" s="6">
        <v>2.361111111111111E-2</v>
      </c>
      <c r="V29" s="6">
        <v>2.8472222222222222E-2</v>
      </c>
      <c r="W29" s="6">
        <v>2.8472222222222222E-2</v>
      </c>
      <c r="X29" s="6">
        <f t="shared" si="16"/>
        <v>4.8611111111111112E-3</v>
      </c>
      <c r="Y29" s="7">
        <f t="shared" si="17"/>
        <v>4.8611111111111112E-3</v>
      </c>
      <c r="AD29" s="8">
        <f>AVERAGE(AD26:AD28)</f>
        <v>5.0231481481481481E-2</v>
      </c>
    </row>
    <row r="30" spans="1:34" x14ac:dyDescent="0.25">
      <c r="A30" s="3"/>
      <c r="B30" s="4"/>
      <c r="C30" s="6"/>
      <c r="D30" s="6"/>
      <c r="E30" s="6"/>
      <c r="F30" s="8">
        <f>AVERAGE(F27:F29)</f>
        <v>1.9675925925925927E-2</v>
      </c>
      <c r="G30" s="9">
        <f>AVERAGE(G27:G29)</f>
        <v>4.4675925925925918E-2</v>
      </c>
      <c r="H30" s="4"/>
      <c r="I30" s="6"/>
      <c r="J30" s="6"/>
      <c r="K30" s="6"/>
      <c r="L30" s="8">
        <f>AVERAGE(L27:L29)</f>
        <v>3.4953703703703702E-2</v>
      </c>
      <c r="M30" s="9">
        <f>AVERAGE(M27:M29)</f>
        <v>0.11388888888888893</v>
      </c>
      <c r="N30" s="4"/>
      <c r="O30" s="6"/>
      <c r="P30" s="6"/>
      <c r="Q30" s="6"/>
      <c r="R30" s="8">
        <f>AVERAGE(R27:R29)</f>
        <v>3.5416666666666673E-2</v>
      </c>
      <c r="S30" s="9">
        <f>AVERAGE(S27:S29)</f>
        <v>0.13194444444444445</v>
      </c>
      <c r="T30" s="4"/>
      <c r="U30" s="6"/>
      <c r="V30" s="6"/>
      <c r="W30" s="6"/>
      <c r="X30" s="8">
        <f>AVERAGE(X27:X29)</f>
        <v>5.555555555555554E-3</v>
      </c>
      <c r="Y30" s="9">
        <f>AVERAGE(Y27:Y29)</f>
        <v>5.555555555555554E-3</v>
      </c>
    </row>
    <row r="31" spans="1:34" ht="20" thickBot="1" x14ac:dyDescent="0.3">
      <c r="A31" s="10"/>
      <c r="B31" s="19"/>
      <c r="C31" s="11"/>
      <c r="D31" s="11"/>
      <c r="E31" s="11"/>
      <c r="F31" s="12">
        <f>_xlfn.STDEV.P(F27:F29)</f>
        <v>2.6795918756458855E-3</v>
      </c>
      <c r="G31" s="13">
        <f>_xlfn.STDEV.P(G27:G29)</f>
        <v>1.2809106789126785E-2</v>
      </c>
      <c r="H31" s="19"/>
      <c r="I31" s="11"/>
      <c r="J31" s="11"/>
      <c r="K31" s="11"/>
      <c r="L31" s="12">
        <f>_xlfn.STDEV.P(L27:L29)</f>
        <v>1.7322487901731236E-3</v>
      </c>
      <c r="M31" s="13">
        <f>_xlfn.STDEV.P(M27:M29)</f>
        <v>2.0655101802040849E-2</v>
      </c>
      <c r="N31" s="19"/>
      <c r="O31" s="11"/>
      <c r="P31" s="11"/>
      <c r="Q31" s="11"/>
      <c r="R31" s="12">
        <f>_xlfn.STDEV.P(R27:R29)</f>
        <v>5.6701151453314393E-4</v>
      </c>
      <c r="S31" s="13">
        <f>_xlfn.STDEV.P(S27:S29)</f>
        <v>3.0999510483324774E-2</v>
      </c>
      <c r="T31" s="19"/>
      <c r="U31" s="11"/>
      <c r="V31" s="11"/>
      <c r="W31" s="11"/>
      <c r="X31" s="12">
        <f>_xlfn.STDEV.P(X27:X29)</f>
        <v>5.6701151453314252E-4</v>
      </c>
      <c r="Y31" s="13">
        <f>_xlfn.STDEV.P(Y27:Y29)</f>
        <v>5.6701151453314252E-4</v>
      </c>
    </row>
    <row r="32" spans="1:34" ht="20" thickBot="1" x14ac:dyDescent="0.3">
      <c r="AA32" s="1" t="s">
        <v>4</v>
      </c>
      <c r="AB32" s="21">
        <v>30</v>
      </c>
      <c r="AC32" s="21"/>
      <c r="AD32" s="21"/>
      <c r="AE32" s="21"/>
      <c r="AF32" s="21"/>
      <c r="AG32" s="21"/>
    </row>
    <row r="33" spans="1:33" ht="20" thickBot="1" x14ac:dyDescent="0.3">
      <c r="A33" s="25">
        <v>500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  <c r="AA33" s="1" t="s">
        <v>5</v>
      </c>
      <c r="AB33" s="1" t="s">
        <v>6</v>
      </c>
      <c r="AC33" s="1" t="s">
        <v>7</v>
      </c>
      <c r="AD33" s="1" t="s">
        <v>8</v>
      </c>
      <c r="AE33" s="1" t="s">
        <v>9</v>
      </c>
      <c r="AF33" s="1" t="s">
        <v>10</v>
      </c>
      <c r="AG33" s="1" t="s">
        <v>11</v>
      </c>
    </row>
    <row r="34" spans="1:33" x14ac:dyDescent="0.25">
      <c r="A34" s="3" t="s">
        <v>4</v>
      </c>
      <c r="B34" s="29">
        <v>0.25</v>
      </c>
      <c r="C34" s="29"/>
      <c r="D34" s="29"/>
      <c r="E34" s="29"/>
      <c r="F34" s="29"/>
      <c r="G34" s="29"/>
      <c r="H34" s="29">
        <v>0.5</v>
      </c>
      <c r="I34" s="29"/>
      <c r="J34" s="29"/>
      <c r="K34" s="29"/>
      <c r="L34" s="29"/>
      <c r="M34" s="29"/>
      <c r="N34" s="31" t="s">
        <v>109</v>
      </c>
      <c r="O34" s="32"/>
      <c r="P34" s="32"/>
      <c r="Q34" s="32"/>
      <c r="R34" s="32"/>
      <c r="S34" s="33"/>
      <c r="T34" s="29">
        <v>0.75</v>
      </c>
      <c r="U34" s="29"/>
      <c r="V34" s="29"/>
      <c r="W34" s="29"/>
      <c r="X34" s="29"/>
      <c r="Y34" s="30"/>
      <c r="AA34" s="1">
        <v>1</v>
      </c>
      <c r="AB34" s="1" t="s">
        <v>58</v>
      </c>
      <c r="AC34" s="2">
        <v>2.361111111111111E-2</v>
      </c>
      <c r="AD34" s="2">
        <v>0.4381944444444445</v>
      </c>
      <c r="AE34" s="2"/>
      <c r="AF34" s="2"/>
      <c r="AG34" s="2"/>
    </row>
    <row r="35" spans="1:33" x14ac:dyDescent="0.25">
      <c r="A35" s="3" t="s">
        <v>5</v>
      </c>
      <c r="B35" s="4" t="s">
        <v>6</v>
      </c>
      <c r="C35" s="4" t="s">
        <v>7</v>
      </c>
      <c r="D35" s="4" t="s">
        <v>8</v>
      </c>
      <c r="E35" s="4" t="s">
        <v>9</v>
      </c>
      <c r="F35" s="4" t="s">
        <v>10</v>
      </c>
      <c r="G35" s="4" t="s">
        <v>11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M35" s="4" t="s">
        <v>11</v>
      </c>
      <c r="N35" s="4" t="s">
        <v>6</v>
      </c>
      <c r="O35" s="4" t="s">
        <v>7</v>
      </c>
      <c r="P35" s="4" t="s">
        <v>8</v>
      </c>
      <c r="Q35" s="4" t="s">
        <v>9</v>
      </c>
      <c r="R35" s="4" t="s">
        <v>10</v>
      </c>
      <c r="S35" s="4" t="s">
        <v>11</v>
      </c>
      <c r="T35" s="4" t="s">
        <v>6</v>
      </c>
      <c r="U35" s="4" t="s">
        <v>7</v>
      </c>
      <c r="V35" s="4" t="s">
        <v>8</v>
      </c>
      <c r="W35" s="4" t="s">
        <v>9</v>
      </c>
      <c r="X35" s="4" t="s">
        <v>10</v>
      </c>
      <c r="Y35" s="5" t="s">
        <v>11</v>
      </c>
      <c r="AA35" s="1">
        <v>2</v>
      </c>
      <c r="AB35" s="1" t="s">
        <v>59</v>
      </c>
      <c r="AC35" s="2">
        <v>2.2222222222222223E-2</v>
      </c>
      <c r="AD35" s="2">
        <v>0.49722222222222223</v>
      </c>
      <c r="AE35" s="2"/>
      <c r="AF35" s="2"/>
      <c r="AG35" s="2"/>
    </row>
    <row r="36" spans="1:33" x14ac:dyDescent="0.25">
      <c r="A36" s="3">
        <v>1</v>
      </c>
      <c r="B36" s="4" t="s">
        <v>60</v>
      </c>
      <c r="C36" s="6">
        <v>2.4305555555555556E-2</v>
      </c>
      <c r="D36" s="6">
        <v>5.2083333333333336E-2</v>
      </c>
      <c r="E36" s="6">
        <v>7.2916666666666671E-2</v>
      </c>
      <c r="F36" s="6">
        <f>D36-C36</f>
        <v>2.777777777777778E-2</v>
      </c>
      <c r="G36" s="6">
        <f>E36-C36</f>
        <v>4.8611111111111119E-2</v>
      </c>
      <c r="H36" s="4" t="s">
        <v>61</v>
      </c>
      <c r="I36" s="6">
        <v>2.2222222222222223E-2</v>
      </c>
      <c r="J36" s="6">
        <v>4.3055555555555562E-2</v>
      </c>
      <c r="K36" s="6">
        <v>9.0972222222222218E-2</v>
      </c>
      <c r="L36" s="6">
        <f>J36-I36</f>
        <v>2.0833333333333339E-2</v>
      </c>
      <c r="M36" s="6">
        <f>K36-I36</f>
        <v>6.8749999999999992E-2</v>
      </c>
      <c r="N36" s="4" t="s">
        <v>62</v>
      </c>
      <c r="O36" s="6">
        <v>2.2222222222222223E-2</v>
      </c>
      <c r="P36" s="6">
        <v>4.6527777777777779E-2</v>
      </c>
      <c r="Q36" s="6">
        <v>0.11388888888888889</v>
      </c>
      <c r="R36" s="6">
        <f>P36-O36</f>
        <v>2.4305555555555556E-2</v>
      </c>
      <c r="S36" s="6">
        <f>Q36-O36</f>
        <v>9.166666666666666E-2</v>
      </c>
      <c r="T36" s="4" t="s">
        <v>63</v>
      </c>
      <c r="U36" s="6">
        <v>2.2916666666666669E-2</v>
      </c>
      <c r="V36" s="6">
        <v>2.7777777777777776E-2</v>
      </c>
      <c r="W36" s="6">
        <v>2.7777777777777776E-2</v>
      </c>
      <c r="X36" s="6">
        <f>V36-U36</f>
        <v>4.8611111111111077E-3</v>
      </c>
      <c r="Y36" s="7">
        <f>W36-U36</f>
        <v>4.8611111111111077E-3</v>
      </c>
      <c r="AC36" s="2"/>
      <c r="AD36" s="8">
        <f>AVERAGE(AD33:AD35)</f>
        <v>0.46770833333333339</v>
      </c>
      <c r="AE36" s="2"/>
      <c r="AF36" s="2"/>
      <c r="AG36" s="2"/>
    </row>
    <row r="37" spans="1:33" x14ac:dyDescent="0.25">
      <c r="A37" s="3">
        <v>2</v>
      </c>
      <c r="B37" s="4" t="s">
        <v>64</v>
      </c>
      <c r="C37" s="6">
        <v>2.2916666666666669E-2</v>
      </c>
      <c r="D37" s="6">
        <v>6.1111111111111116E-2</v>
      </c>
      <c r="E37" s="6">
        <v>0.10486111111111111</v>
      </c>
      <c r="F37" s="6">
        <f>D37-C37</f>
        <v>3.8194444444444448E-2</v>
      </c>
      <c r="G37" s="6">
        <f>E37-C37</f>
        <v>8.1944444444444445E-2</v>
      </c>
      <c r="H37" s="4" t="s">
        <v>65</v>
      </c>
      <c r="I37" s="6">
        <v>2.2222222222222223E-2</v>
      </c>
      <c r="J37" s="6">
        <v>6.458333333333334E-2</v>
      </c>
      <c r="K37" s="6">
        <v>0.125</v>
      </c>
      <c r="L37" s="6">
        <f t="shared" ref="L37:L38" si="18">J37-I37</f>
        <v>4.2361111111111113E-2</v>
      </c>
      <c r="M37" s="6">
        <f t="shared" ref="M37:M38" si="19">K37-I37</f>
        <v>0.10277777777777777</v>
      </c>
      <c r="N37" s="4" t="s">
        <v>66</v>
      </c>
      <c r="O37" s="6">
        <v>2.2916666666666669E-2</v>
      </c>
      <c r="P37" s="6">
        <v>6.0416666666666667E-2</v>
      </c>
      <c r="Q37" s="6">
        <v>0.12986111111111112</v>
      </c>
      <c r="R37" s="6">
        <f t="shared" ref="R37:R38" si="20">P37-O37</f>
        <v>3.7499999999999999E-2</v>
      </c>
      <c r="S37" s="6">
        <f t="shared" ref="S37:S38" si="21">Q37-O37</f>
        <v>0.10694444444444445</v>
      </c>
      <c r="T37" s="4" t="s">
        <v>67</v>
      </c>
      <c r="U37" s="6">
        <v>2.2916666666666669E-2</v>
      </c>
      <c r="V37" s="6">
        <v>2.8472222222222222E-2</v>
      </c>
      <c r="W37" s="6">
        <v>2.8472222222222222E-2</v>
      </c>
      <c r="X37" s="6">
        <f t="shared" ref="X37:X38" si="22">V37-U37</f>
        <v>5.5555555555555532E-3</v>
      </c>
      <c r="Y37" s="7">
        <f t="shared" ref="Y37:Y38" si="23">W37-U37</f>
        <v>5.5555555555555532E-3</v>
      </c>
    </row>
    <row r="38" spans="1:33" x14ac:dyDescent="0.25">
      <c r="A38" s="3">
        <v>3</v>
      </c>
      <c r="B38" s="4" t="s">
        <v>68</v>
      </c>
      <c r="C38" s="6">
        <v>2.2916666666666669E-2</v>
      </c>
      <c r="D38" s="6">
        <v>6.458333333333334E-2</v>
      </c>
      <c r="E38" s="6">
        <v>0.13402777777777777</v>
      </c>
      <c r="F38" s="6">
        <f>D38-C38</f>
        <v>4.1666666666666671E-2</v>
      </c>
      <c r="G38" s="6">
        <f>E38-C38</f>
        <v>0.1111111111111111</v>
      </c>
      <c r="H38" s="4" t="s">
        <v>69</v>
      </c>
      <c r="I38" s="6">
        <v>2.2916666666666669E-2</v>
      </c>
      <c r="J38" s="6">
        <v>6.5972222222222224E-2</v>
      </c>
      <c r="K38" s="6">
        <v>0.18055555555555555</v>
      </c>
      <c r="L38" s="6">
        <f t="shared" si="18"/>
        <v>4.3055555555555555E-2</v>
      </c>
      <c r="M38" s="6">
        <f t="shared" si="19"/>
        <v>0.15763888888888888</v>
      </c>
      <c r="N38" s="4" t="s">
        <v>70</v>
      </c>
      <c r="O38" s="6">
        <v>2.2916666666666669E-2</v>
      </c>
      <c r="P38" s="6">
        <v>6.805555555555555E-2</v>
      </c>
      <c r="Q38" s="6">
        <v>0.15833333333333333</v>
      </c>
      <c r="R38" s="6">
        <f t="shared" si="20"/>
        <v>4.5138888888888881E-2</v>
      </c>
      <c r="S38" s="6">
        <f t="shared" si="21"/>
        <v>0.13541666666666666</v>
      </c>
      <c r="T38" s="4" t="s">
        <v>71</v>
      </c>
      <c r="U38" s="6">
        <v>2.361111111111111E-2</v>
      </c>
      <c r="V38" s="6">
        <v>2.8472222222222222E-2</v>
      </c>
      <c r="W38" s="6">
        <v>2.8472222222222222E-2</v>
      </c>
      <c r="X38" s="6">
        <f t="shared" si="22"/>
        <v>4.8611111111111112E-3</v>
      </c>
      <c r="Y38" s="7">
        <f t="shared" si="23"/>
        <v>4.8611111111111112E-3</v>
      </c>
    </row>
    <row r="39" spans="1:33" x14ac:dyDescent="0.25">
      <c r="A39" s="3"/>
      <c r="B39" s="4"/>
      <c r="C39" s="6"/>
      <c r="D39" s="6"/>
      <c r="E39" s="6"/>
      <c r="F39" s="8">
        <f>AVERAGE(F36:F38)</f>
        <v>3.5879629629629629E-2</v>
      </c>
      <c r="G39" s="9">
        <f>AVERAGE(G36:G38)</f>
        <v>8.0555555555555561E-2</v>
      </c>
      <c r="H39" s="4"/>
      <c r="I39" s="6"/>
      <c r="J39" s="6"/>
      <c r="K39" s="6"/>
      <c r="L39" s="8">
        <f>AVERAGE(L36:L38)</f>
        <v>3.5416666666666673E-2</v>
      </c>
      <c r="M39" s="9">
        <f>AVERAGE(M36:M38)</f>
        <v>0.10972222222222222</v>
      </c>
      <c r="N39" s="4"/>
      <c r="O39" s="6"/>
      <c r="P39" s="6"/>
      <c r="Q39" s="6"/>
      <c r="R39" s="8">
        <f>AVERAGE(R36:R38)</f>
        <v>3.5648148148148144E-2</v>
      </c>
      <c r="S39" s="9">
        <f>AVERAGE(S36:S38)</f>
        <v>0.1113425925925926</v>
      </c>
      <c r="T39" s="4"/>
      <c r="U39" s="6"/>
      <c r="V39" s="6"/>
      <c r="W39" s="6"/>
      <c r="X39" s="8">
        <f>AVERAGE(X36:X38)</f>
        <v>5.0925925925925904E-3</v>
      </c>
      <c r="Y39" s="9">
        <f>AVERAGE(Y36:Y38)</f>
        <v>5.0925925925925904E-3</v>
      </c>
    </row>
    <row r="40" spans="1:33" ht="20" thickBot="1" x14ac:dyDescent="0.3">
      <c r="A40" s="10"/>
      <c r="B40" s="19"/>
      <c r="C40" s="11"/>
      <c r="D40" s="11"/>
      <c r="E40" s="11"/>
      <c r="F40" s="12">
        <f>_xlfn.STDEV.P(F36:F38)</f>
        <v>5.9016429555472059E-3</v>
      </c>
      <c r="G40" s="13">
        <f>_xlfn.STDEV.P(G36:G38)</f>
        <v>2.5534411542847552E-2</v>
      </c>
      <c r="H40" s="19"/>
      <c r="I40" s="11"/>
      <c r="J40" s="11"/>
      <c r="K40" s="11"/>
      <c r="L40" s="12">
        <f>_xlfn.STDEV.P(L36:L38)</f>
        <v>1.0315870349609801E-2</v>
      </c>
      <c r="M40" s="13">
        <f>_xlfn.STDEV.P(M36:M38)</f>
        <v>3.6619463162429422E-2</v>
      </c>
      <c r="N40" s="19"/>
      <c r="O40" s="11"/>
      <c r="P40" s="11"/>
      <c r="Q40" s="11"/>
      <c r="R40" s="12">
        <f>_xlfn.STDEV.P(R36:R38)</f>
        <v>8.6053843960375367E-3</v>
      </c>
      <c r="S40" s="13">
        <f>_xlfn.STDEV.P(S36:S38)</f>
        <v>1.8129596527038192E-2</v>
      </c>
      <c r="T40" s="19"/>
      <c r="U40" s="11"/>
      <c r="V40" s="11"/>
      <c r="W40" s="11"/>
      <c r="X40" s="12">
        <f>_xlfn.STDEV.P(X36:X38)</f>
        <v>3.2736425054932724E-4</v>
      </c>
      <c r="Y40" s="13">
        <f>_xlfn.STDEV.P(Y36:Y38)</f>
        <v>3.2736425054932724E-4</v>
      </c>
    </row>
    <row r="41" spans="1:33" ht="20" thickBot="1" x14ac:dyDescent="0.3"/>
    <row r="42" spans="1:33" ht="20" thickBot="1" x14ac:dyDescent="0.3">
      <c r="A42" s="25">
        <v>600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7"/>
    </row>
    <row r="43" spans="1:33" x14ac:dyDescent="0.25">
      <c r="A43" s="3" t="s">
        <v>4</v>
      </c>
      <c r="B43" s="29">
        <v>0.25</v>
      </c>
      <c r="C43" s="29"/>
      <c r="D43" s="29"/>
      <c r="E43" s="29"/>
      <c r="F43" s="29"/>
      <c r="G43" s="29"/>
      <c r="H43" s="29">
        <v>0.5</v>
      </c>
      <c r="I43" s="29"/>
      <c r="J43" s="29"/>
      <c r="K43" s="29"/>
      <c r="L43" s="29"/>
      <c r="M43" s="29"/>
      <c r="N43" s="31" t="s">
        <v>109</v>
      </c>
      <c r="O43" s="32"/>
      <c r="P43" s="32"/>
      <c r="Q43" s="32"/>
      <c r="R43" s="32"/>
      <c r="S43" s="33"/>
      <c r="T43" s="29">
        <v>0.75</v>
      </c>
      <c r="U43" s="29"/>
      <c r="V43" s="29"/>
      <c r="W43" s="29"/>
      <c r="X43" s="29"/>
      <c r="Y43" s="30"/>
    </row>
    <row r="44" spans="1:33" x14ac:dyDescent="0.25">
      <c r="A44" s="3" t="s">
        <v>5</v>
      </c>
      <c r="B44" s="4" t="s">
        <v>6</v>
      </c>
      <c r="C44" s="4" t="s">
        <v>7</v>
      </c>
      <c r="D44" s="4" t="s">
        <v>8</v>
      </c>
      <c r="E44" s="4" t="s">
        <v>9</v>
      </c>
      <c r="F44" s="4" t="s">
        <v>10</v>
      </c>
      <c r="G44" s="4" t="s">
        <v>11</v>
      </c>
      <c r="H44" s="4" t="s">
        <v>6</v>
      </c>
      <c r="I44" s="4" t="s">
        <v>7</v>
      </c>
      <c r="J44" s="4" t="s">
        <v>8</v>
      </c>
      <c r="K44" s="4" t="s">
        <v>9</v>
      </c>
      <c r="L44" s="4" t="s">
        <v>10</v>
      </c>
      <c r="M44" s="4" t="s">
        <v>11</v>
      </c>
      <c r="N44" s="4" t="s">
        <v>6</v>
      </c>
      <c r="O44" s="4" t="s">
        <v>7</v>
      </c>
      <c r="P44" s="4" t="s">
        <v>8</v>
      </c>
      <c r="Q44" s="4" t="s">
        <v>9</v>
      </c>
      <c r="R44" s="4" t="s">
        <v>10</v>
      </c>
      <c r="S44" s="4" t="s">
        <v>11</v>
      </c>
      <c r="T44" s="4" t="s">
        <v>6</v>
      </c>
      <c r="U44" s="4" t="s">
        <v>7</v>
      </c>
      <c r="V44" s="4" t="s">
        <v>8</v>
      </c>
      <c r="W44" s="4" t="s">
        <v>9</v>
      </c>
      <c r="X44" s="4" t="s">
        <v>10</v>
      </c>
      <c r="Y44" s="5" t="s">
        <v>11</v>
      </c>
    </row>
    <row r="45" spans="1:33" x14ac:dyDescent="0.25">
      <c r="A45" s="3">
        <v>1</v>
      </c>
      <c r="B45" s="4" t="s">
        <v>72</v>
      </c>
      <c r="C45" s="6">
        <v>2.2222222222222223E-2</v>
      </c>
      <c r="D45" s="6">
        <v>4.2361111111111106E-2</v>
      </c>
      <c r="E45" s="6">
        <v>6.3194444444444442E-2</v>
      </c>
      <c r="F45" s="6">
        <f>D45-C45</f>
        <v>2.0138888888888883E-2</v>
      </c>
      <c r="G45" s="6">
        <f>E45-C45</f>
        <v>4.0972222222222215E-2</v>
      </c>
      <c r="H45" s="4" t="s">
        <v>73</v>
      </c>
      <c r="I45" s="6">
        <v>2.2916666666666669E-2</v>
      </c>
      <c r="J45" s="6">
        <v>8.9583333333333334E-2</v>
      </c>
      <c r="K45" s="6">
        <v>0.17361111111111113</v>
      </c>
      <c r="L45" s="6">
        <f>J45-I45</f>
        <v>6.6666666666666666E-2</v>
      </c>
      <c r="M45" s="6">
        <f>K45-I45</f>
        <v>0.15069444444444446</v>
      </c>
      <c r="N45" s="4" t="s">
        <v>74</v>
      </c>
      <c r="O45" s="6">
        <v>2.2222222222222223E-2</v>
      </c>
      <c r="P45" s="6">
        <v>8.819444444444445E-2</v>
      </c>
      <c r="Q45" s="6">
        <v>0.15763888888888888</v>
      </c>
      <c r="R45" s="6">
        <f>P45-O45</f>
        <v>6.5972222222222224E-2</v>
      </c>
      <c r="S45" s="6">
        <f>Q45-O45</f>
        <v>0.13541666666666666</v>
      </c>
      <c r="T45" s="4" t="s">
        <v>75</v>
      </c>
      <c r="U45" s="6">
        <v>2.2916666666666669E-2</v>
      </c>
      <c r="V45" s="6">
        <v>2.8472222222222222E-2</v>
      </c>
      <c r="W45" s="6">
        <v>2.8472222222222222E-2</v>
      </c>
      <c r="X45" s="6">
        <f>V45-U45</f>
        <v>5.5555555555555532E-3</v>
      </c>
      <c r="Y45" s="7">
        <f>W45-U45</f>
        <v>5.5555555555555532E-3</v>
      </c>
    </row>
    <row r="46" spans="1:33" x14ac:dyDescent="0.25">
      <c r="A46" s="3">
        <v>2</v>
      </c>
      <c r="B46" s="4" t="s">
        <v>76</v>
      </c>
      <c r="C46" s="6">
        <v>2.2916666666666669E-2</v>
      </c>
      <c r="D46" s="6">
        <v>4.7916666666666663E-2</v>
      </c>
      <c r="E46" s="6">
        <v>8.9583333333333334E-2</v>
      </c>
      <c r="F46" s="6">
        <f>D46-C46</f>
        <v>2.4999999999999994E-2</v>
      </c>
      <c r="G46" s="6">
        <f>E46-C46</f>
        <v>6.6666666666666666E-2</v>
      </c>
      <c r="H46" s="4" t="s">
        <v>77</v>
      </c>
      <c r="I46" s="6">
        <v>2.2222222222222223E-2</v>
      </c>
      <c r="J46" s="6">
        <v>9.1666666666666674E-2</v>
      </c>
      <c r="K46" s="6">
        <v>0.27777777777777779</v>
      </c>
      <c r="L46" s="6">
        <f t="shared" ref="L46:L47" si="24">J46-I46</f>
        <v>6.9444444444444448E-2</v>
      </c>
      <c r="M46" s="6">
        <f t="shared" ref="M46:M47" si="25">K46-I46</f>
        <v>0.25555555555555559</v>
      </c>
      <c r="N46" s="4" t="s">
        <v>78</v>
      </c>
      <c r="O46" s="6">
        <v>2.2222222222222223E-2</v>
      </c>
      <c r="P46" s="6">
        <v>9.1666666666666674E-2</v>
      </c>
      <c r="Q46" s="6">
        <v>0.24791666666666667</v>
      </c>
      <c r="R46" s="6">
        <f t="shared" ref="R46:R47" si="26">P46-O46</f>
        <v>6.9444444444444448E-2</v>
      </c>
      <c r="S46" s="6">
        <f t="shared" ref="S46:S47" si="27">Q46-O46</f>
        <v>0.22569444444444445</v>
      </c>
      <c r="T46" s="4" t="s">
        <v>79</v>
      </c>
      <c r="U46" s="6">
        <v>2.2916666666666669E-2</v>
      </c>
      <c r="V46" s="6">
        <v>2.7777777777777776E-2</v>
      </c>
      <c r="W46" s="6">
        <v>2.7777777777777776E-2</v>
      </c>
      <c r="X46" s="6">
        <f t="shared" ref="X46:X47" si="28">V46-U46</f>
        <v>4.8611111111111077E-3</v>
      </c>
      <c r="Y46" s="7">
        <f t="shared" ref="Y46:Y47" si="29">W46-U46</f>
        <v>4.8611111111111077E-3</v>
      </c>
    </row>
    <row r="47" spans="1:33" x14ac:dyDescent="0.25">
      <c r="A47" s="3">
        <v>3</v>
      </c>
      <c r="B47" s="4" t="s">
        <v>80</v>
      </c>
      <c r="C47" s="6">
        <v>2.2222222222222223E-2</v>
      </c>
      <c r="D47" s="6">
        <v>5.0694444444444452E-2</v>
      </c>
      <c r="E47" s="6">
        <v>0.14375000000000002</v>
      </c>
      <c r="F47" s="6">
        <f>D47-C47</f>
        <v>2.8472222222222229E-2</v>
      </c>
      <c r="G47" s="6">
        <f>E47-C47</f>
        <v>0.12152777777777779</v>
      </c>
      <c r="H47" s="4" t="s">
        <v>81</v>
      </c>
      <c r="I47" s="6">
        <v>2.361111111111111E-2</v>
      </c>
      <c r="J47" s="6">
        <v>9.7222222222222224E-2</v>
      </c>
      <c r="K47" s="6">
        <v>0.34722222222222227</v>
      </c>
      <c r="L47" s="6">
        <f t="shared" si="24"/>
        <v>7.3611111111111113E-2</v>
      </c>
      <c r="M47" s="6">
        <f t="shared" si="25"/>
        <v>0.32361111111111118</v>
      </c>
      <c r="N47" s="4" t="s">
        <v>82</v>
      </c>
      <c r="O47" s="6">
        <v>2.4999999999999998E-2</v>
      </c>
      <c r="P47" s="6">
        <v>9.7222222222222224E-2</v>
      </c>
      <c r="Q47" s="6">
        <v>0.27083333333333331</v>
      </c>
      <c r="R47" s="6">
        <f t="shared" si="26"/>
        <v>7.2222222222222229E-2</v>
      </c>
      <c r="S47" s="6">
        <f t="shared" si="27"/>
        <v>0.24583333333333332</v>
      </c>
      <c r="T47" s="4" t="s">
        <v>83</v>
      </c>
      <c r="U47" s="6">
        <v>2.2222222222222223E-2</v>
      </c>
      <c r="V47" s="6">
        <v>2.7777777777777776E-2</v>
      </c>
      <c r="W47" s="6">
        <v>2.7777777777777776E-2</v>
      </c>
      <c r="X47" s="6">
        <f t="shared" si="28"/>
        <v>5.5555555555555532E-3</v>
      </c>
      <c r="Y47" s="7">
        <f t="shared" si="29"/>
        <v>5.5555555555555532E-3</v>
      </c>
    </row>
    <row r="48" spans="1:33" x14ac:dyDescent="0.25">
      <c r="A48" s="3"/>
      <c r="B48" s="4"/>
      <c r="C48" s="6"/>
      <c r="D48" s="6"/>
      <c r="E48" s="6"/>
      <c r="F48" s="8">
        <f>AVERAGE(F45:F47)</f>
        <v>2.4537037037037038E-2</v>
      </c>
      <c r="G48" s="9">
        <f>AVERAGE(G45:G47)</f>
        <v>7.6388888888888895E-2</v>
      </c>
      <c r="H48" s="4"/>
      <c r="I48" s="6"/>
      <c r="J48" s="6"/>
      <c r="K48" s="6"/>
      <c r="L48" s="8">
        <f>AVERAGE(L45:L47)</f>
        <v>6.9907407407407418E-2</v>
      </c>
      <c r="M48" s="9">
        <f>AVERAGE(M45:M47)</f>
        <v>0.24328703703703711</v>
      </c>
      <c r="N48" s="4"/>
      <c r="O48" s="6"/>
      <c r="P48" s="6"/>
      <c r="Q48" s="6"/>
      <c r="R48" s="8">
        <f>AVERAGE(R45:R47)</f>
        <v>6.9212962962962976E-2</v>
      </c>
      <c r="S48" s="9">
        <f>AVERAGE(S45:S47)</f>
        <v>0.20231481481481481</v>
      </c>
      <c r="T48" s="4"/>
      <c r="U48" s="6"/>
      <c r="V48" s="6"/>
      <c r="W48" s="6"/>
      <c r="X48" s="8">
        <f>AVERAGE(X45:X47)</f>
        <v>5.3240740740740713E-3</v>
      </c>
      <c r="Y48" s="9">
        <f>AVERAGE(Y45:Y47)</f>
        <v>5.3240740740740713E-3</v>
      </c>
    </row>
    <row r="49" spans="1:25" ht="20" thickBot="1" x14ac:dyDescent="0.3">
      <c r="A49" s="10"/>
      <c r="B49" s="19"/>
      <c r="C49" s="11"/>
      <c r="D49" s="11"/>
      <c r="E49" s="11"/>
      <c r="F49" s="12">
        <f>_xlfn.STDEV.P(F45:F47)</f>
        <v>3.4177831157947733E-3</v>
      </c>
      <c r="G49" s="13">
        <f>_xlfn.STDEV.P(G45:G47)</f>
        <v>3.35975255678128E-2</v>
      </c>
      <c r="H49" s="19"/>
      <c r="I49" s="11"/>
      <c r="J49" s="11"/>
      <c r="K49" s="11"/>
      <c r="L49" s="12">
        <f>_xlfn.STDEV.P(L45:L47)</f>
        <v>2.8538953717448974E-3</v>
      </c>
      <c r="M49" s="13">
        <f>_xlfn.STDEV.P(M45:M47)</f>
        <v>7.1123980075907811E-2</v>
      </c>
      <c r="N49" s="19"/>
      <c r="O49" s="11"/>
      <c r="P49" s="11" t="s">
        <v>84</v>
      </c>
      <c r="Q49" s="11"/>
      <c r="R49" s="12">
        <f>_xlfn.STDEV.P(R45:R47)</f>
        <v>2.5567965317563122E-3</v>
      </c>
      <c r="S49" s="13">
        <f>_xlfn.STDEV.P(S45:S47)</f>
        <v>4.80132994121312E-2</v>
      </c>
      <c r="T49" s="19"/>
      <c r="U49" s="11"/>
      <c r="V49" s="11"/>
      <c r="W49" s="11"/>
      <c r="X49" s="12">
        <f>_xlfn.STDEV.P(X45:X47)</f>
        <v>3.2736425054932805E-4</v>
      </c>
      <c r="Y49" s="13">
        <f>_xlfn.STDEV.P(Y45:Y47)</f>
        <v>3.2736425054932805E-4</v>
      </c>
    </row>
    <row r="50" spans="1:25" ht="20" thickBot="1" x14ac:dyDescent="0.3"/>
    <row r="51" spans="1:25" ht="20" thickBot="1" x14ac:dyDescent="0.3">
      <c r="A51" s="25">
        <v>700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7"/>
    </row>
    <row r="52" spans="1:25" x14ac:dyDescent="0.25">
      <c r="A52" s="3" t="s">
        <v>4</v>
      </c>
      <c r="B52" s="29">
        <v>0.25</v>
      </c>
      <c r="C52" s="29"/>
      <c r="D52" s="29"/>
      <c r="E52" s="29"/>
      <c r="F52" s="29"/>
      <c r="G52" s="29"/>
      <c r="H52" s="29">
        <v>0.5</v>
      </c>
      <c r="I52" s="29"/>
      <c r="J52" s="29"/>
      <c r="K52" s="29"/>
      <c r="L52" s="29"/>
      <c r="M52" s="29"/>
      <c r="N52" s="31" t="s">
        <v>109</v>
      </c>
      <c r="O52" s="32"/>
      <c r="P52" s="32"/>
      <c r="Q52" s="32"/>
      <c r="R52" s="32"/>
      <c r="S52" s="33"/>
      <c r="T52" s="29">
        <v>0.75</v>
      </c>
      <c r="U52" s="29"/>
      <c r="V52" s="29"/>
      <c r="W52" s="29"/>
      <c r="X52" s="29"/>
      <c r="Y52" s="30"/>
    </row>
    <row r="53" spans="1:25" x14ac:dyDescent="0.25">
      <c r="A53" s="3" t="s">
        <v>5</v>
      </c>
      <c r="B53" s="4" t="s">
        <v>6</v>
      </c>
      <c r="C53" s="4" t="s">
        <v>7</v>
      </c>
      <c r="D53" s="4" t="s">
        <v>8</v>
      </c>
      <c r="E53" s="4" t="s">
        <v>9</v>
      </c>
      <c r="F53" s="4" t="s">
        <v>10</v>
      </c>
      <c r="G53" s="4" t="s">
        <v>11</v>
      </c>
      <c r="H53" s="4" t="s">
        <v>6</v>
      </c>
      <c r="I53" s="4" t="s">
        <v>7</v>
      </c>
      <c r="J53" s="4" t="s">
        <v>8</v>
      </c>
      <c r="K53" s="4" t="s">
        <v>9</v>
      </c>
      <c r="L53" s="4" t="s">
        <v>10</v>
      </c>
      <c r="M53" s="4" t="s">
        <v>11</v>
      </c>
      <c r="N53" s="4" t="s">
        <v>6</v>
      </c>
      <c r="O53" s="4" t="s">
        <v>7</v>
      </c>
      <c r="P53" s="4" t="s">
        <v>8</v>
      </c>
      <c r="Q53" s="4" t="s">
        <v>9</v>
      </c>
      <c r="R53" s="4" t="s">
        <v>10</v>
      </c>
      <c r="S53" s="4" t="s">
        <v>11</v>
      </c>
      <c r="T53" s="4" t="s">
        <v>6</v>
      </c>
      <c r="U53" s="4" t="s">
        <v>7</v>
      </c>
      <c r="V53" s="4" t="s">
        <v>8</v>
      </c>
      <c r="W53" s="4" t="s">
        <v>9</v>
      </c>
      <c r="X53" s="4" t="s">
        <v>10</v>
      </c>
      <c r="Y53" s="5" t="s">
        <v>11</v>
      </c>
    </row>
    <row r="54" spans="1:25" x14ac:dyDescent="0.25">
      <c r="A54" s="3">
        <v>1</v>
      </c>
      <c r="B54" s="4" t="s">
        <v>85</v>
      </c>
      <c r="C54" s="6">
        <v>2.361111111111111E-2</v>
      </c>
      <c r="D54" s="6">
        <v>4.6527777777777779E-2</v>
      </c>
      <c r="E54" s="6">
        <v>6.25E-2</v>
      </c>
      <c r="F54" s="6">
        <f>D54-C54</f>
        <v>2.2916666666666669E-2</v>
      </c>
      <c r="G54" s="6">
        <f>E54-C54</f>
        <v>3.888888888888889E-2</v>
      </c>
      <c r="H54" s="4" t="s">
        <v>86</v>
      </c>
      <c r="I54" s="6">
        <v>2.2222222222222223E-2</v>
      </c>
      <c r="J54" s="6">
        <v>8.4027777777777771E-2</v>
      </c>
      <c r="K54" s="6">
        <v>0.17291666666666669</v>
      </c>
      <c r="L54" s="6">
        <f>J54-I54</f>
        <v>6.1805555555555544E-2</v>
      </c>
      <c r="M54" s="6">
        <f>K54-I54</f>
        <v>0.15069444444444446</v>
      </c>
      <c r="N54" s="4" t="s">
        <v>87</v>
      </c>
      <c r="O54" s="6">
        <v>2.361111111111111E-2</v>
      </c>
      <c r="P54" s="6">
        <v>9.5833333333333326E-2</v>
      </c>
      <c r="Q54" s="6">
        <v>0.17222222222222225</v>
      </c>
      <c r="R54" s="6">
        <f>P54-O54</f>
        <v>7.2222222222222215E-2</v>
      </c>
      <c r="S54" s="6">
        <f>Q54-O54</f>
        <v>0.14861111111111114</v>
      </c>
      <c r="T54" s="4" t="s">
        <v>88</v>
      </c>
      <c r="U54" s="6">
        <v>2.2916666666666669E-2</v>
      </c>
      <c r="V54" s="6">
        <v>2.8472222222222222E-2</v>
      </c>
      <c r="W54" s="6">
        <v>2.8472222222222222E-2</v>
      </c>
      <c r="X54" s="6">
        <f>V54-U54</f>
        <v>5.5555555555555532E-3</v>
      </c>
      <c r="Y54" s="7">
        <f>W54-U54</f>
        <v>5.5555555555555532E-3</v>
      </c>
    </row>
    <row r="55" spans="1:25" x14ac:dyDescent="0.25">
      <c r="A55" s="3">
        <v>2</v>
      </c>
      <c r="B55" s="4" t="s">
        <v>89</v>
      </c>
      <c r="C55" s="6">
        <v>2.2222222222222223E-2</v>
      </c>
      <c r="D55" s="6">
        <v>5.2777777777777778E-2</v>
      </c>
      <c r="E55" s="6">
        <v>9.2361111111111116E-2</v>
      </c>
      <c r="F55" s="6">
        <f>D55-C55</f>
        <v>3.0555555555555555E-2</v>
      </c>
      <c r="G55" s="6">
        <f>E55-C55</f>
        <v>7.013888888888889E-2</v>
      </c>
      <c r="H55" s="4" t="s">
        <v>90</v>
      </c>
      <c r="I55" s="6">
        <v>2.2222222222222223E-2</v>
      </c>
      <c r="J55" s="6">
        <v>8.0555555555555561E-2</v>
      </c>
      <c r="K55" s="6">
        <v>0.21875</v>
      </c>
      <c r="L55" s="6">
        <f t="shared" ref="L55:L56" si="30">J55-I55</f>
        <v>5.8333333333333334E-2</v>
      </c>
      <c r="M55" s="6">
        <f t="shared" ref="M55:M56" si="31">K55-I55</f>
        <v>0.19652777777777777</v>
      </c>
      <c r="N55" s="4" t="s">
        <v>91</v>
      </c>
      <c r="O55" s="6">
        <v>2.2222222222222223E-2</v>
      </c>
      <c r="P55" s="6">
        <v>8.2638888888888887E-2</v>
      </c>
      <c r="Q55" s="6">
        <v>0.21527777777777779</v>
      </c>
      <c r="R55" s="6">
        <f t="shared" ref="R55:R56" si="32">P55-O55</f>
        <v>6.041666666666666E-2</v>
      </c>
      <c r="S55" s="6">
        <f t="shared" ref="S55:S56" si="33">Q55-O55</f>
        <v>0.19305555555555556</v>
      </c>
      <c r="T55" s="4" t="s">
        <v>92</v>
      </c>
      <c r="U55" s="6">
        <v>2.2222222222222223E-2</v>
      </c>
      <c r="V55" s="6">
        <v>2.8472222222222222E-2</v>
      </c>
      <c r="W55" s="6">
        <v>2.8472222222222222E-2</v>
      </c>
      <c r="X55" s="6">
        <f t="shared" ref="X55:X56" si="34">V55-U55</f>
        <v>6.2499999999999986E-3</v>
      </c>
      <c r="Y55" s="7">
        <f t="shared" ref="Y55:Y56" si="35">W55-U55</f>
        <v>6.2499999999999986E-3</v>
      </c>
    </row>
    <row r="56" spans="1:25" x14ac:dyDescent="0.25">
      <c r="A56" s="3">
        <v>3</v>
      </c>
      <c r="B56" s="4" t="s">
        <v>93</v>
      </c>
      <c r="C56" s="6">
        <v>2.2916666666666669E-2</v>
      </c>
      <c r="D56" s="6">
        <v>6.25E-2</v>
      </c>
      <c r="E56" s="6">
        <v>0.11805555555555557</v>
      </c>
      <c r="F56" s="6">
        <f>D56-C56</f>
        <v>3.9583333333333331E-2</v>
      </c>
      <c r="G56" s="6">
        <f>E56-C56</f>
        <v>9.5138888888888898E-2</v>
      </c>
      <c r="H56" s="4" t="s">
        <v>94</v>
      </c>
      <c r="I56" s="6">
        <v>2.2916666666666669E-2</v>
      </c>
      <c r="J56" s="6">
        <v>0.10902777777777778</v>
      </c>
      <c r="K56" s="6">
        <v>0.21458333333333335</v>
      </c>
      <c r="L56" s="6">
        <f t="shared" si="30"/>
        <v>8.611111111111111E-2</v>
      </c>
      <c r="M56" s="6">
        <f t="shared" si="31"/>
        <v>0.19166666666666668</v>
      </c>
      <c r="N56" s="4" t="s">
        <v>95</v>
      </c>
      <c r="O56" s="6">
        <v>2.361111111111111E-2</v>
      </c>
      <c r="P56" s="6">
        <v>9.9999999999999992E-2</v>
      </c>
      <c r="Q56" s="6">
        <v>0.22638888888888889</v>
      </c>
      <c r="R56" s="6">
        <f t="shared" si="32"/>
        <v>7.6388888888888881E-2</v>
      </c>
      <c r="S56" s="6">
        <f t="shared" si="33"/>
        <v>0.20277777777777778</v>
      </c>
      <c r="T56" s="4" t="s">
        <v>96</v>
      </c>
      <c r="U56" s="6">
        <v>2.2916666666666669E-2</v>
      </c>
      <c r="V56" s="6">
        <v>2.9166666666666664E-2</v>
      </c>
      <c r="W56" s="6">
        <v>2.9166666666666664E-2</v>
      </c>
      <c r="X56" s="6">
        <f t="shared" si="34"/>
        <v>6.2499999999999951E-3</v>
      </c>
      <c r="Y56" s="7">
        <f t="shared" si="35"/>
        <v>6.2499999999999951E-3</v>
      </c>
    </row>
    <row r="57" spans="1:25" x14ac:dyDescent="0.25">
      <c r="A57" s="3"/>
      <c r="B57" s="4"/>
      <c r="C57" s="6"/>
      <c r="D57" s="6"/>
      <c r="E57" s="6"/>
      <c r="F57" s="8">
        <f>AVERAGE(F54:F56)</f>
        <v>3.1018518518518518E-2</v>
      </c>
      <c r="G57" s="9">
        <f>AVERAGE(G54:G56)</f>
        <v>6.805555555555555E-2</v>
      </c>
      <c r="H57" s="4"/>
      <c r="I57" s="6"/>
      <c r="J57" s="6"/>
      <c r="K57" s="6"/>
      <c r="L57" s="8">
        <f>AVERAGE(L54:L56)</f>
        <v>6.8749999999999992E-2</v>
      </c>
      <c r="M57" s="9">
        <f>AVERAGE(M54:M56)</f>
        <v>0.17962962962962961</v>
      </c>
      <c r="N57" s="4"/>
      <c r="O57" s="6"/>
      <c r="P57" s="6"/>
      <c r="Q57" s="6"/>
      <c r="R57" s="8">
        <f>AVERAGE(R54:R56)</f>
        <v>6.9675925925925919E-2</v>
      </c>
      <c r="S57" s="9">
        <f>AVERAGE(S54:S56)</f>
        <v>0.18148148148148149</v>
      </c>
      <c r="T57" s="4"/>
      <c r="U57" s="6"/>
      <c r="V57" s="6"/>
      <c r="W57" s="6"/>
      <c r="X57" s="8">
        <f>AVERAGE(X54:X56)</f>
        <v>6.0185185185185159E-3</v>
      </c>
      <c r="Y57" s="9">
        <f>AVERAGE(Y54:Y56)</f>
        <v>6.0185185185185159E-3</v>
      </c>
    </row>
    <row r="58" spans="1:25" ht="20" thickBot="1" x14ac:dyDescent="0.3">
      <c r="A58" s="10"/>
      <c r="B58" s="19"/>
      <c r="C58" s="11"/>
      <c r="D58" s="11"/>
      <c r="E58" s="11"/>
      <c r="F58" s="12">
        <f>_xlfn.STDEV.P(F54:F56)</f>
        <v>6.812008782204693E-3</v>
      </c>
      <c r="G58" s="13">
        <f>_xlfn.STDEV.P(G54:G56)</f>
        <v>2.30111687858068E-2</v>
      </c>
      <c r="H58" s="19"/>
      <c r="I58" s="11"/>
      <c r="J58" s="11"/>
      <c r="K58" s="11"/>
      <c r="L58" s="12">
        <f>_xlfn.STDEV.P(L54:L56)</f>
        <v>1.2357729458369594E-2</v>
      </c>
      <c r="M58" s="13">
        <f>_xlfn.STDEV.P(M54:M56)</f>
        <v>2.0556285439160684E-2</v>
      </c>
      <c r="N58" s="19"/>
      <c r="O58" s="11"/>
      <c r="P58" s="11"/>
      <c r="Q58" s="11"/>
      <c r="R58" s="12">
        <f>_xlfn.STDEV.P(R54:R56)</f>
        <v>6.764647776019656E-3</v>
      </c>
      <c r="S58" s="13">
        <f>_xlfn.STDEV.P(S54:S56)</f>
        <v>2.3579317737494093E-2</v>
      </c>
      <c r="T58" s="19"/>
      <c r="U58" s="11"/>
      <c r="V58" s="11"/>
      <c r="W58" s="11"/>
      <c r="X58" s="12">
        <f>_xlfn.STDEV.P(X54:X56)</f>
        <v>3.2736425054932724E-4</v>
      </c>
      <c r="Y58" s="13">
        <f>_xlfn.STDEV.P(Y54:Y56)</f>
        <v>3.2736425054932724E-4</v>
      </c>
    </row>
    <row r="59" spans="1:25" ht="20" thickBot="1" x14ac:dyDescent="0.3"/>
    <row r="60" spans="1:25" ht="20" thickBot="1" x14ac:dyDescent="0.3">
      <c r="A60" s="25">
        <v>800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7"/>
    </row>
    <row r="61" spans="1:25" x14ac:dyDescent="0.25">
      <c r="A61" s="3" t="s">
        <v>4</v>
      </c>
      <c r="B61" s="29">
        <v>0.25</v>
      </c>
      <c r="C61" s="29"/>
      <c r="D61" s="29"/>
      <c r="E61" s="29"/>
      <c r="F61" s="29"/>
      <c r="G61" s="29"/>
      <c r="H61" s="29">
        <v>0.5</v>
      </c>
      <c r="I61" s="29"/>
      <c r="J61" s="29"/>
      <c r="K61" s="29"/>
      <c r="L61" s="29"/>
      <c r="M61" s="29"/>
      <c r="N61" s="31" t="s">
        <v>109</v>
      </c>
      <c r="O61" s="32"/>
      <c r="P61" s="32"/>
      <c r="Q61" s="32"/>
      <c r="R61" s="32"/>
      <c r="S61" s="33"/>
      <c r="T61" s="29">
        <v>0.75</v>
      </c>
      <c r="U61" s="29"/>
      <c r="V61" s="29"/>
      <c r="W61" s="29"/>
      <c r="X61" s="29"/>
      <c r="Y61" s="30"/>
    </row>
    <row r="62" spans="1:25" x14ac:dyDescent="0.25">
      <c r="A62" s="3" t="s">
        <v>5</v>
      </c>
      <c r="B62" s="4" t="s">
        <v>6</v>
      </c>
      <c r="C62" s="4" t="s">
        <v>7</v>
      </c>
      <c r="D62" s="4" t="s">
        <v>8</v>
      </c>
      <c r="E62" s="4" t="s">
        <v>9</v>
      </c>
      <c r="F62" s="4" t="s">
        <v>10</v>
      </c>
      <c r="G62" s="4" t="s">
        <v>11</v>
      </c>
      <c r="H62" s="4" t="s">
        <v>6</v>
      </c>
      <c r="I62" s="4" t="s">
        <v>7</v>
      </c>
      <c r="J62" s="4" t="s">
        <v>8</v>
      </c>
      <c r="K62" s="4" t="s">
        <v>9</v>
      </c>
      <c r="L62" s="4" t="s">
        <v>10</v>
      </c>
      <c r="M62" s="4" t="s">
        <v>11</v>
      </c>
      <c r="N62" s="4" t="s">
        <v>6</v>
      </c>
      <c r="O62" s="4" t="s">
        <v>7</v>
      </c>
      <c r="P62" s="4" t="s">
        <v>8</v>
      </c>
      <c r="Q62" s="4" t="s">
        <v>9</v>
      </c>
      <c r="R62" s="4" t="s">
        <v>10</v>
      </c>
      <c r="S62" s="4" t="s">
        <v>11</v>
      </c>
      <c r="T62" s="4" t="s">
        <v>6</v>
      </c>
      <c r="U62" s="4" t="s">
        <v>7</v>
      </c>
      <c r="V62" s="4" t="s">
        <v>8</v>
      </c>
      <c r="W62" s="4" t="s">
        <v>9</v>
      </c>
      <c r="X62" s="4" t="s">
        <v>10</v>
      </c>
      <c r="Y62" s="5" t="s">
        <v>11</v>
      </c>
    </row>
    <row r="63" spans="1:25" x14ac:dyDescent="0.25">
      <c r="A63" s="3">
        <v>1</v>
      </c>
      <c r="B63" s="4" t="s">
        <v>97</v>
      </c>
      <c r="C63" s="6">
        <v>2.361111111111111E-2</v>
      </c>
      <c r="D63" s="6">
        <v>5.0694444444444452E-2</v>
      </c>
      <c r="E63" s="6">
        <v>9.5138888888888884E-2</v>
      </c>
      <c r="F63" s="6">
        <f>D63-C63</f>
        <v>2.7083333333333341E-2</v>
      </c>
      <c r="G63" s="6">
        <f>E63-C63</f>
        <v>7.1527777777777773E-2</v>
      </c>
      <c r="H63" s="4" t="s">
        <v>98</v>
      </c>
      <c r="I63" s="6">
        <v>2.5694444444444447E-2</v>
      </c>
      <c r="J63" s="6">
        <v>6.5972222222222224E-2</v>
      </c>
      <c r="K63" s="6">
        <v>0.1875</v>
      </c>
      <c r="L63" s="6">
        <f>J63-I63</f>
        <v>4.0277777777777773E-2</v>
      </c>
      <c r="M63" s="6">
        <f>K63-I63</f>
        <v>0.16180555555555556</v>
      </c>
      <c r="N63" s="4" t="s">
        <v>99</v>
      </c>
      <c r="O63" s="6">
        <v>2.8472222222222222E-2</v>
      </c>
      <c r="P63" s="6">
        <v>9.930555555555555E-2</v>
      </c>
      <c r="Q63" s="6">
        <v>0.27986111111111112</v>
      </c>
      <c r="R63" s="6">
        <f>P63-O63</f>
        <v>7.0833333333333331E-2</v>
      </c>
      <c r="S63" s="6">
        <f>Q63-O63</f>
        <v>0.25138888888888888</v>
      </c>
      <c r="T63" s="4" t="s">
        <v>100</v>
      </c>
      <c r="U63" s="6">
        <v>2.2916666666666669E-2</v>
      </c>
      <c r="V63" s="6">
        <v>2.8472222222222222E-2</v>
      </c>
      <c r="W63" s="6">
        <v>2.8472222222222222E-2</v>
      </c>
      <c r="X63" s="6">
        <f>V63-U63</f>
        <v>5.5555555555555532E-3</v>
      </c>
      <c r="Y63" s="7">
        <f>W63-U63</f>
        <v>5.5555555555555532E-3</v>
      </c>
    </row>
    <row r="64" spans="1:25" x14ac:dyDescent="0.25">
      <c r="A64" s="3">
        <v>2</v>
      </c>
      <c r="B64" s="4" t="s">
        <v>101</v>
      </c>
      <c r="C64" s="6">
        <v>2.2222222222222223E-2</v>
      </c>
      <c r="D64" s="6">
        <v>6.6666666666666666E-2</v>
      </c>
      <c r="E64" s="6">
        <v>0.125</v>
      </c>
      <c r="F64" s="6">
        <f>D64-C64</f>
        <v>4.4444444444444439E-2</v>
      </c>
      <c r="G64" s="6">
        <f>E64-C64</f>
        <v>0.10277777777777777</v>
      </c>
      <c r="H64" s="4" t="s">
        <v>102</v>
      </c>
      <c r="I64" s="6">
        <v>2.2916666666666669E-2</v>
      </c>
      <c r="J64" s="6">
        <v>7.9166666666666663E-2</v>
      </c>
      <c r="K64" s="6">
        <v>0.3263888888888889</v>
      </c>
      <c r="L64" s="6">
        <f>J64-I64</f>
        <v>5.6249999999999994E-2</v>
      </c>
      <c r="M64" s="6">
        <f>K64-I64</f>
        <v>0.30347222222222225</v>
      </c>
      <c r="N64" s="4" t="s">
        <v>103</v>
      </c>
      <c r="O64" s="6">
        <v>2.361111111111111E-2</v>
      </c>
      <c r="P64" s="6">
        <v>0.1111111111111111</v>
      </c>
      <c r="Q64" s="6">
        <v>0.34722222222222227</v>
      </c>
      <c r="R64" s="6">
        <f>P64-O64</f>
        <v>8.7499999999999994E-2</v>
      </c>
      <c r="S64" s="6">
        <f>Q64-O64</f>
        <v>0.32361111111111118</v>
      </c>
      <c r="T64" s="4" t="s">
        <v>104</v>
      </c>
      <c r="U64" s="6">
        <v>2.2916666666666669E-2</v>
      </c>
      <c r="V64" s="6">
        <v>2.8472222222222222E-2</v>
      </c>
      <c r="W64" s="6">
        <v>2.8472222222222222E-2</v>
      </c>
      <c r="X64" s="6">
        <f t="shared" ref="X64:X65" si="36">V64-U64</f>
        <v>5.5555555555555532E-3</v>
      </c>
      <c r="Y64" s="7">
        <f t="shared" ref="Y64:Y65" si="37">W64-U64</f>
        <v>5.5555555555555532E-3</v>
      </c>
    </row>
    <row r="65" spans="1:25" x14ac:dyDescent="0.25">
      <c r="A65" s="3">
        <v>3</v>
      </c>
      <c r="B65" s="4" t="s">
        <v>105</v>
      </c>
      <c r="C65" s="6">
        <v>2.2916666666666669E-2</v>
      </c>
      <c r="D65" s="6">
        <v>6.805555555555555E-2</v>
      </c>
      <c r="E65" s="6">
        <v>0.14375000000000002</v>
      </c>
      <c r="F65" s="6">
        <f>D65-C65</f>
        <v>4.5138888888888881E-2</v>
      </c>
      <c r="G65" s="6">
        <f>E65-C65</f>
        <v>0.12083333333333335</v>
      </c>
      <c r="H65" s="4" t="s">
        <v>106</v>
      </c>
      <c r="I65" s="6">
        <v>2.361111111111111E-2</v>
      </c>
      <c r="J65" s="6">
        <v>7.2916666666666671E-2</v>
      </c>
      <c r="K65" s="6">
        <v>0.33333333333333331</v>
      </c>
      <c r="L65" s="6">
        <f>J65-I65</f>
        <v>4.9305555555555561E-2</v>
      </c>
      <c r="M65" s="6">
        <f>K65-I65</f>
        <v>0.30972222222222223</v>
      </c>
      <c r="N65" s="4" t="s">
        <v>107</v>
      </c>
      <c r="O65" s="6">
        <v>2.5694444444444447E-2</v>
      </c>
      <c r="P65" s="6">
        <v>0.12291666666666667</v>
      </c>
      <c r="Q65" s="6">
        <v>0.39444444444444443</v>
      </c>
      <c r="R65" s="6">
        <f>P65-O65</f>
        <v>9.7222222222222224E-2</v>
      </c>
      <c r="S65" s="6">
        <f>Q65-O65</f>
        <v>0.36874999999999997</v>
      </c>
      <c r="T65" s="4" t="s">
        <v>108</v>
      </c>
      <c r="U65" s="6">
        <v>2.2222222222222223E-2</v>
      </c>
      <c r="V65" s="6">
        <v>2.8472222222222222E-2</v>
      </c>
      <c r="W65" s="6">
        <v>2.8472222222222222E-2</v>
      </c>
      <c r="X65" s="6">
        <f t="shared" si="36"/>
        <v>6.2499999999999986E-3</v>
      </c>
      <c r="Y65" s="7">
        <f t="shared" si="37"/>
        <v>6.2499999999999986E-3</v>
      </c>
    </row>
    <row r="66" spans="1:25" x14ac:dyDescent="0.25">
      <c r="A66" s="3"/>
      <c r="B66" s="4"/>
      <c r="C66" s="4"/>
      <c r="D66" s="4"/>
      <c r="E66" s="4"/>
      <c r="F66" s="8">
        <f>AVERAGE(F63:F65)</f>
        <v>3.8888888888888883E-2</v>
      </c>
      <c r="G66" s="9">
        <f>AVERAGE(G63:G65)</f>
        <v>9.8379629629629636E-2</v>
      </c>
      <c r="H66" s="4"/>
      <c r="I66" s="4"/>
      <c r="J66" s="4"/>
      <c r="K66" s="4"/>
      <c r="L66" s="8">
        <f>AVERAGE(L63:L65)</f>
        <v>4.8611111111111105E-2</v>
      </c>
      <c r="M66" s="9">
        <f>AVERAGE(M63:M65)</f>
        <v>0.25833333333333336</v>
      </c>
      <c r="N66" s="4" t="s">
        <v>84</v>
      </c>
      <c r="O66" s="4" t="s">
        <v>84</v>
      </c>
      <c r="P66" s="4"/>
      <c r="Q66" s="4"/>
      <c r="R66" s="8">
        <f>AVERAGE(R63:R65)</f>
        <v>8.5185185185185183E-2</v>
      </c>
      <c r="S66" s="9">
        <f>AVERAGE(S63:S65)</f>
        <v>0.31458333333333338</v>
      </c>
      <c r="T66" s="4"/>
      <c r="U66" s="4"/>
      <c r="V66" s="4"/>
      <c r="W66" s="4"/>
      <c r="X66" s="8">
        <f>AVERAGE(X63:X65)</f>
        <v>5.787037037037035E-3</v>
      </c>
      <c r="Y66" s="9">
        <f>AVERAGE(Y63:Y65)</f>
        <v>5.787037037037035E-3</v>
      </c>
    </row>
    <row r="67" spans="1:25" ht="20" thickBot="1" x14ac:dyDescent="0.3">
      <c r="A67" s="10"/>
      <c r="B67" s="19"/>
      <c r="C67" s="19"/>
      <c r="D67" s="19"/>
      <c r="E67" s="19"/>
      <c r="F67" s="12">
        <f>_xlfn.STDEV.P(F63:F65)</f>
        <v>8.3526011817910747E-3</v>
      </c>
      <c r="G67" s="13">
        <f>_xlfn.STDEV.P(G63:G65)</f>
        <v>2.0367739729128625E-2</v>
      </c>
      <c r="H67" s="19"/>
      <c r="I67" s="19"/>
      <c r="J67" s="19"/>
      <c r="K67" s="19"/>
      <c r="L67" s="12">
        <f>_xlfn.STDEV.P(L63:L65)</f>
        <v>6.5390957832525617E-3</v>
      </c>
      <c r="M67" s="13">
        <f>_xlfn.STDEV.P(M63:M65)</f>
        <v>6.8303121144093287E-2</v>
      </c>
      <c r="N67" s="19"/>
      <c r="O67" s="19"/>
      <c r="P67" s="19"/>
      <c r="Q67" s="19"/>
      <c r="R67" s="12">
        <f>_xlfn.STDEV.P(R63:R65)</f>
        <v>1.0896853977722089E-2</v>
      </c>
      <c r="S67" s="13">
        <f>_xlfn.STDEV.P(S63:S65)</f>
        <v>4.8335860938591865E-2</v>
      </c>
      <c r="T67" s="19"/>
      <c r="U67" s="19"/>
      <c r="V67" s="19"/>
      <c r="W67" s="19"/>
      <c r="X67" s="12">
        <f>_xlfn.STDEV.P(X63:X65)</f>
        <v>3.2736425054932805E-4</v>
      </c>
      <c r="Y67" s="13">
        <f>_xlfn.STDEV.P(Y63:Y65)</f>
        <v>3.2736425054932805E-4</v>
      </c>
    </row>
  </sheetData>
  <mergeCells count="44">
    <mergeCell ref="H25:M25"/>
    <mergeCell ref="H34:M34"/>
    <mergeCell ref="H43:M43"/>
    <mergeCell ref="H52:M52"/>
    <mergeCell ref="H61:M61"/>
    <mergeCell ref="B52:G52"/>
    <mergeCell ref="N52:S52"/>
    <mergeCell ref="T52:Y52"/>
    <mergeCell ref="A60:Y60"/>
    <mergeCell ref="B61:G61"/>
    <mergeCell ref="N61:S61"/>
    <mergeCell ref="T61:Y61"/>
    <mergeCell ref="N7:S7"/>
    <mergeCell ref="A51:Y51"/>
    <mergeCell ref="A24:Y24"/>
    <mergeCell ref="B25:G25"/>
    <mergeCell ref="N25:S25"/>
    <mergeCell ref="T25:Y25"/>
    <mergeCell ref="A33:Y33"/>
    <mergeCell ref="B34:G34"/>
    <mergeCell ref="N34:S34"/>
    <mergeCell ref="T34:Y34"/>
    <mergeCell ref="A42:Y42"/>
    <mergeCell ref="B43:G43"/>
    <mergeCell ref="N43:S43"/>
    <mergeCell ref="T43:Y43"/>
    <mergeCell ref="H7:M7"/>
    <mergeCell ref="H16:M16"/>
    <mergeCell ref="AB7:AG7"/>
    <mergeCell ref="AB16:AG16"/>
    <mergeCell ref="AB24:AG24"/>
    <mergeCell ref="AB32:AG32"/>
    <mergeCell ref="A1:B1"/>
    <mergeCell ref="A2:B2"/>
    <mergeCell ref="A3:B3"/>
    <mergeCell ref="A4:B4"/>
    <mergeCell ref="A5:Y5"/>
    <mergeCell ref="A6:Y6"/>
    <mergeCell ref="T7:Y7"/>
    <mergeCell ref="A15:Y15"/>
    <mergeCell ref="B16:G16"/>
    <mergeCell ref="N16:S16"/>
    <mergeCell ref="T16:Y16"/>
    <mergeCell ref="B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76F6-A123-9A40-8ECC-28EE9C14BD1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D1CF-5642-7A41-B6E3-24EF8E381966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Sigurd Harstad</dc:creator>
  <cp:keywords/>
  <dc:description/>
  <cp:lastModifiedBy>Microsoft Office User</cp:lastModifiedBy>
  <cp:revision/>
  <dcterms:created xsi:type="dcterms:W3CDTF">2015-06-05T18:19:34Z</dcterms:created>
  <dcterms:modified xsi:type="dcterms:W3CDTF">2021-08-02T18:36:17Z</dcterms:modified>
  <cp:category/>
  <cp:contentStatus/>
</cp:coreProperties>
</file>