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8c3d83b81e8ebef/Desktop/Business Info Systems ^0 Applications/Excel Chapter 1/"/>
    </mc:Choice>
  </mc:AlternateContent>
  <xr:revisionPtr revIDLastSave="87" documentId="13_ncr:1_{0F404F80-D461-4CE0-AD77-56609BF9877D}" xr6:coauthVersionLast="47" xr6:coauthVersionMax="47" xr10:uidLastSave="{21DEA803-E34A-4327-A4BC-06E907A86056}"/>
  <bookViews>
    <workbookView xWindow="-108" yWindow="-108" windowWidth="23256" windowHeight="15216" xr2:uid="{00000000-000D-0000-FFFF-FFFF00000000}"/>
  </bookViews>
  <sheets>
    <sheet name="Sheet1" sheetId="1" r:id="rId1"/>
    <sheet name="Sheet2" sheetId="2" r:id="rId2"/>
  </sheets>
  <definedNames>
    <definedName name="_xlnm.Print_Titles" localSheetId="0">Sheet1!$13:$13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4" i="1"/>
  <c r="B10" i="1"/>
</calcChain>
</file>

<file path=xl/sharedStrings.xml><?xml version="1.0" encoding="utf-8"?>
<sst xmlns="http://schemas.openxmlformats.org/spreadsheetml/2006/main" count="173" uniqueCount="81">
  <si>
    <t>Quantity in Stock</t>
  </si>
  <si>
    <t>Tree Name</t>
  </si>
  <si>
    <t>Retail Price</t>
  </si>
  <si>
    <t>Light</t>
  </si>
  <si>
    <t>Landscape Use</t>
  </si>
  <si>
    <t>Golden Oak</t>
  </si>
  <si>
    <t>Partial Sun</t>
  </si>
  <si>
    <t>Columnar English</t>
  </si>
  <si>
    <t>Full Shade</t>
  </si>
  <si>
    <t>Border</t>
  </si>
  <si>
    <t>Coral Bark</t>
  </si>
  <si>
    <t>Partial Shade</t>
  </si>
  <si>
    <t>Crimson King</t>
  </si>
  <si>
    <t>Japanese Blooming</t>
  </si>
  <si>
    <t>Crimson Queen</t>
  </si>
  <si>
    <t>Filtered Sun</t>
  </si>
  <si>
    <t>Black Japanese</t>
  </si>
  <si>
    <t>Artist Flowering</t>
  </si>
  <si>
    <t>Bing Small Sweet</t>
  </si>
  <si>
    <t>Bartlett</t>
  </si>
  <si>
    <t>Bloodgood</t>
  </si>
  <si>
    <t>Sentry</t>
  </si>
  <si>
    <t>Burgundy Bell</t>
  </si>
  <si>
    <t>Lace Maple</t>
  </si>
  <si>
    <t xml:space="preserve">Partial Sun </t>
  </si>
  <si>
    <t>Emerald Elf</t>
  </si>
  <si>
    <t>Ginger Pear</t>
  </si>
  <si>
    <t>Fernleaf</t>
  </si>
  <si>
    <t>Flamingo</t>
  </si>
  <si>
    <t>Bing Sweet</t>
  </si>
  <si>
    <t>Butterfly Japanese</t>
  </si>
  <si>
    <t>Ever Red</t>
  </si>
  <si>
    <t>Osakazuki</t>
  </si>
  <si>
    <t>Anna</t>
  </si>
  <si>
    <t>Woodland Garden</t>
  </si>
  <si>
    <t>Palo Alto</t>
  </si>
  <si>
    <t>Pacific Fire</t>
  </si>
  <si>
    <t>Cheals Weeping</t>
  </si>
  <si>
    <t xml:space="preserve">Embers </t>
  </si>
  <si>
    <t xml:space="preserve">Beurre </t>
  </si>
  <si>
    <t>Bradford</t>
  </si>
  <si>
    <t>Pasadena Tree Nursery</t>
  </si>
  <si>
    <t>As of December 31</t>
  </si>
  <si>
    <t>Total Items in Stock</t>
  </si>
  <si>
    <t>Rosedale Landscape and Garden</t>
  </si>
  <si>
    <t>Pasadena Facility Palm Tree Inventory</t>
  </si>
  <si>
    <t>Queen</t>
  </si>
  <si>
    <t>King</t>
  </si>
  <si>
    <t>Sago</t>
  </si>
  <si>
    <t>Item #</t>
  </si>
  <si>
    <t>Product Name</t>
  </si>
  <si>
    <t>Category</t>
  </si>
  <si>
    <t>Queen 1 Gallon</t>
  </si>
  <si>
    <t>King Palm 1 Gallon</t>
  </si>
  <si>
    <t>Sago Palm 1 Gallon</t>
  </si>
  <si>
    <t>Pygmy Date 10"</t>
  </si>
  <si>
    <t>Pygmy</t>
  </si>
  <si>
    <t>Queen 5 Gallon</t>
  </si>
  <si>
    <t>King Palm 5 Gallon</t>
  </si>
  <si>
    <t>Sago Palm 10"</t>
  </si>
  <si>
    <t>Queen 15 Gallon</t>
  </si>
  <si>
    <t>King Palm 15 Gallon</t>
  </si>
  <si>
    <t>Pygmy Date 14"</t>
  </si>
  <si>
    <t>Sago Palm 14"</t>
  </si>
  <si>
    <t>Pygmy Date 17"</t>
  </si>
  <si>
    <t>Queen 24" Box</t>
  </si>
  <si>
    <t>Sago Palm 17"</t>
  </si>
  <si>
    <t>Pygmy Date 24" Box</t>
  </si>
  <si>
    <t>Queen 30" Box</t>
  </si>
  <si>
    <t>King Palm 36" Box</t>
  </si>
  <si>
    <t>Pygmy Date 36" Box</t>
  </si>
  <si>
    <t>Oak</t>
  </si>
  <si>
    <t>Cherry</t>
  </si>
  <si>
    <t>Maple</t>
  </si>
  <si>
    <t>Pear</t>
  </si>
  <si>
    <t>Magnolia</t>
  </si>
  <si>
    <t>Oak Trees</t>
  </si>
  <si>
    <t>Stock Level</t>
  </si>
  <si>
    <t>Erosion Control</t>
  </si>
  <si>
    <t>Maple Trees</t>
  </si>
  <si>
    <t>6 (571 total items in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</si>
</sst>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i/>
      <sz val="14"/>
      <color theme="4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3"/>
    <xf numFmtId="2" fontId="1" fillId="0" borderId="0" xfId="4" applyNumberFormat="1"/>
    <xf numFmtId="0" fontId="2" fillId="0" borderId="0" xfId="6" applyAlignment="1">
      <alignment horizontal="center"/>
    </xf>
    <xf numFmtId="0" fontId="3" fillId="0" borderId="1" xfId="7" applyAlignment="1">
      <alignment horizontal="center"/>
    </xf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0" fontId="6" fillId="0" borderId="0" xfId="0" applyFont="1" applyAlignment="1">
      <alignment horizontal="right" textRotation="30"/>
    </xf>
    <xf numFmtId="0" fontId="0" fillId="0" borderId="0" xfId="0" applyAlignment="1">
      <alignment horizontal="left"/>
    </xf>
    <xf numFmtId="22" fontId="0" fillId="0" borderId="0" xfId="0" applyNumberFormat="1"/>
    <xf numFmtId="0" fontId="5" fillId="2" borderId="5" xfId="3" applyNumberFormat="1" applyFont="1" applyFill="1" applyBorder="1" applyAlignment="1"/>
    <xf numFmtId="0" fontId="5" fillId="2" borderId="6" xfId="3" applyNumberFormat="1" applyFont="1" applyFill="1" applyBorder="1" applyAlignment="1"/>
    <xf numFmtId="0" fontId="5" fillId="2" borderId="7" xfId="3" applyNumberFormat="1" applyFont="1" applyFill="1" applyBorder="1" applyAlignment="1"/>
    <xf numFmtId="0" fontId="0" fillId="3" borderId="5" xfId="3" applyNumberFormat="1" applyFont="1" applyFill="1" applyBorder="1" applyAlignment="1"/>
    <xf numFmtId="0" fontId="0" fillId="3" borderId="6" xfId="3" applyNumberFormat="1" applyFont="1" applyFill="1" applyBorder="1" applyAlignment="1"/>
    <xf numFmtId="43" fontId="0" fillId="3" borderId="6" xfId="5" applyNumberFormat="1" applyFont="1" applyFill="1" applyBorder="1"/>
    <xf numFmtId="0" fontId="0" fillId="3" borderId="7" xfId="3" applyNumberFormat="1" applyFont="1" applyFill="1" applyBorder="1" applyAlignment="1"/>
    <xf numFmtId="0" fontId="0" fillId="0" borderId="5" xfId="3" applyNumberFormat="1" applyFont="1" applyBorder="1" applyAlignment="1"/>
    <xf numFmtId="0" fontId="0" fillId="0" borderId="6" xfId="3" applyNumberFormat="1" applyFont="1" applyBorder="1" applyAlignment="1"/>
    <xf numFmtId="43" fontId="0" fillId="0" borderId="6" xfId="5" applyNumberFormat="1" applyFont="1" applyBorder="1"/>
    <xf numFmtId="0" fontId="0" fillId="0" borderId="7" xfId="3" applyNumberFormat="1" applyFont="1" applyBorder="1" applyAlignment="1"/>
    <xf numFmtId="0" fontId="0" fillId="0" borderId="2" xfId="3" applyNumberFormat="1" applyFont="1" applyBorder="1" applyAlignment="1"/>
    <xf numFmtId="0" fontId="0" fillId="0" borderId="3" xfId="3" applyNumberFormat="1" applyFont="1" applyBorder="1" applyAlignment="1"/>
    <xf numFmtId="43" fontId="0" fillId="0" borderId="3" xfId="5" applyNumberFormat="1" applyFont="1" applyBorder="1"/>
    <xf numFmtId="0" fontId="0" fillId="0" borderId="4" xfId="3" applyNumberFormat="1" applyFont="1" applyBorder="1" applyAlignment="1"/>
    <xf numFmtId="0" fontId="4" fillId="0" borderId="0" xfId="8" applyAlignment="1">
      <alignment horizontal="center"/>
    </xf>
    <xf numFmtId="2" fontId="4" fillId="0" borderId="0" xfId="8" applyNumberFormat="1" applyAlignment="1">
      <alignment horizontal="center"/>
    </xf>
    <xf numFmtId="0" fontId="4" fillId="0" borderId="0" xfId="8" applyFill="1" applyAlignment="1">
      <alignment horizontal="center"/>
    </xf>
  </cellXfs>
  <cellStyles count="9">
    <cellStyle name="bcz84bVncs7BCmdpf4wUY3EkwMbDH5uwwme4R8tIA+2DQvAoRr0eYRG5+0VXjw82ktk8B5BXbS8lr82TOAnC8BOS19txKzUe-~OJ4L5NRfQpPvkbDMNuTfgw==" xfId="5" xr:uid="{00000000-0005-0000-0000-000006000000}"/>
    <cellStyle name="Heading 1" xfId="2" builtinId="16"/>
    <cellStyle name="Heading 4" xfId="8" builtinId="19"/>
    <cellStyle name="Normal" xfId="0" builtinId="0"/>
    <cellStyle name="Rzykccg1oHXmDFrJz+2IzCq5sqtUSFM91zFz7eKITC1eo2d7g75LKKFshW8NtE19tU1wsnw5iUJHva2gOahyHmXa/dagxWdK-~CJqNhx2rb6uMNV9owzPNUg==" xfId="6" xr:uid="{00000000-0005-0000-0000-000007000000}"/>
    <cellStyle name="sMY9C2V2ceGBQ9lqbp0R9bPuE8PFRkXIz+/18mQFMs1whD3k7yyAnEjMUne7vD8nAnpKoM90SrAokh0z9RdyP/H0tDkV8J/M-~HPaNUJRsWvlu3hFV7GGl5w==" xfId="7" xr:uid="{00000000-0005-0000-0000-000008000000}"/>
    <cellStyle name="TfgorhXfClKONyEvLkxuOV0uT/3Ru+Cs3YgmGbsrlu9CRCYsbijp/TslCcdZfv7BOj+zV0ILpnxzKs3AcYviN1cJj/uLjLRS-~TE7XUUSktIE35QzSGGx5jw==" xfId="3" xr:uid="{00000000-0005-0000-0000-000004000000}"/>
    <cellStyle name="Title" xfId="1" builtinId="15"/>
    <cellStyle name="xhxVs9bCDxPte3JymyzHDpGLaKIKjKGV7Pn/2PCYOXfK0UhaCBiIkSgfKfK5MxuONwFthmU4vldYEJxByGyFNn+bxU7DEqiI-~X7YL92An0g9uuv/aQfCdWA==" xfId="4" xr:uid="{00000000-0005-0000-0000-000005000000}"/>
  </cellStyles>
  <dxfs count="11">
    <dxf>
      <alignment horizontal="center" vertical="bottom" textRotation="0" wrapText="0" indent="0" justifyLastLine="0" shrinkToFit="0" readingOrder="0"/>
    </dxf>
    <dxf>
      <font>
        <b/>
        <i/>
        <color theme="9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/>
        <i/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36729-C254-4F96-9A48-851E3FC600FE}" name="Table1" displayName="Table1" ref="A13:H42" headerRowDxfId="0" headerRowCellStyle="Heading 4" dataCellStyle="TfgorhXfClKONyEvLkxuOV0uT/3Ru+Cs3YgmGbsrlu9CRCYsbijp/TslCcdZfv7BOj+zV0ILpnxzKs3AcYviN1cJj/uLjLRS-~TE7XUUSktIE35QzSGGx5jw==">
  <autoFilter ref="A13:H42" xr:uid="{B3E36729-C254-4F96-9A48-851E3FC600FE}"/>
  <sortState xmlns:xlrd2="http://schemas.microsoft.com/office/spreadsheetml/2017/richdata2" ref="A14:H42">
    <sortCondition ref="B13:B42"/>
  </sortState>
  <tableColumns count="8">
    <tableColumn id="1" xr3:uid="{FFBA6BFC-E875-479A-A08A-3EDC14C1F7E2}" name="Quantity in Stock" totalsRowFunction="sum" totalsRowDxfId="2" dataCellStyle="TfgorhXfClKONyEvLkxuOV0uT/3Ru+Cs3YgmGbsrlu9CRCYsbijp/TslCcdZfv7BOj+zV0ILpnxzKs3AcYviN1cJj/uLjLRS-~TE7XUUSktIE35QzSGGx5jw=="/>
    <tableColumn id="2" xr3:uid="{ABA10AAA-B1E5-4179-8BF6-215A05379E03}" name="Item #" totalsRowDxfId="3" dataCellStyle="TfgorhXfClKONyEvLkxuOV0uT/3Ru+Cs3YgmGbsrlu9CRCYsbijp/TslCcdZfv7BOj+zV0ILpnxzKs3AcYviN1cJj/uLjLRS-~TE7XUUSktIE35QzSGGx5jw=="/>
    <tableColumn id="3" xr3:uid="{26AF166C-C716-4FC0-A120-8BA1FBBD5314}" name="Tree Name" totalsRowDxfId="4" dataCellStyle="TfgorhXfClKONyEvLkxuOV0uT/3Ru+Cs3YgmGbsrlu9CRCYsbijp/TslCcdZfv7BOj+zV0ILpnxzKs3AcYviN1cJj/uLjLRS-~TE7XUUSktIE35QzSGGx5jw=="/>
    <tableColumn id="4" xr3:uid="{9635AE09-5D03-4982-9632-67AC1C5ED6B5}" name="Retail Price" dataDxfId="9" totalsRowDxfId="5" dataCellStyle="xhxVs9bCDxPte3JymyzHDpGLaKIKjKGV7Pn/2PCYOXfK0UhaCBiIkSgfKfK5MxuONwFthmU4vldYEJxByGyFNn+bxU7DEqiI-~X7YL92An0g9uuv/aQfCdWA=="/>
    <tableColumn id="5" xr3:uid="{F28C2AE2-DD4A-4EA6-91B3-799831E65F61}" name="Light" totalsRowDxfId="6" dataCellStyle="TfgorhXfClKONyEvLkxuOV0uT/3Ru+Cs3YgmGbsrlu9CRCYsbijp/TslCcdZfv7BOj+zV0ILpnxzKs3AcYviN1cJj/uLjLRS-~TE7XUUSktIE35QzSGGx5jw=="/>
    <tableColumn id="6" xr3:uid="{A1814DA3-CA32-4B37-AE75-731CC27DEDD2}" name="Landscape Use" totalsRowDxfId="7" dataCellStyle="TfgorhXfClKONyEvLkxuOV0uT/3Ru+Cs3YgmGbsrlu9CRCYsbijp/TslCcdZfv7BOj+zV0ILpnxzKs3AcYviN1cJj/uLjLRS-~TE7XUUSktIE35QzSGGx5jw=="/>
    <tableColumn id="7" xr3:uid="{157F24D5-7B2B-4CA2-98B3-99A394B52ABB}" name="Category" totalsRowDxfId="8" dataCellStyle="TfgorhXfClKONyEvLkxuOV0uT/3Ru+Cs3YgmGbsrlu9CRCYsbijp/TslCcdZfv7BOj+zV0ILpnxzKs3AcYviN1cJj/uLjLRS-~TE7XUUSktIE35QzSGGx5jw=="/>
    <tableColumn id="8" xr3:uid="{B30DDDA1-0E8A-4404-8C65-6F8C8B68B3C9}" name="Stock Level" totalsRowFunction="count">
      <calculatedColumnFormula>IF(A14&lt;75,"Order","OK")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tabSelected="1" topLeftCell="A5" zoomScaleNormal="100" workbookViewId="0">
      <selection activeCell="A4" sqref="A4"/>
    </sheetView>
  </sheetViews>
  <sheetFormatPr defaultRowHeight="13.8" x14ac:dyDescent="0.25"/>
  <cols>
    <col min="1" max="1" width="19.796875" customWidth="1"/>
    <col min="2" max="2" width="9" customWidth="1"/>
    <col min="3" max="3" width="18.296875" bestFit="1" customWidth="1"/>
    <col min="4" max="4" width="14.5" bestFit="1" customWidth="1"/>
    <col min="5" max="5" width="12.296875" bestFit="1" customWidth="1"/>
    <col min="6" max="6" width="18.59765625" bestFit="1" customWidth="1"/>
    <col min="7" max="7" width="13.19921875" bestFit="1" customWidth="1"/>
    <col min="8" max="8" width="14.796875" bestFit="1" customWidth="1"/>
  </cols>
  <sheetData>
    <row r="1" spans="1:8" ht="23.4" x14ac:dyDescent="0.4">
      <c r="A1" s="5" t="s">
        <v>41</v>
      </c>
      <c r="B1" s="5"/>
      <c r="C1" s="5"/>
      <c r="D1" s="5"/>
      <c r="E1" s="5"/>
      <c r="F1" s="5"/>
      <c r="G1" s="5"/>
      <c r="H1" s="5"/>
    </row>
    <row r="2" spans="1:8" ht="19.2" thickBot="1" x14ac:dyDescent="0.35">
      <c r="A2" s="6" t="s">
        <v>42</v>
      </c>
      <c r="B2" s="6"/>
      <c r="C2" s="6"/>
      <c r="D2" s="6"/>
      <c r="E2" s="6"/>
      <c r="F2" s="6"/>
      <c r="G2" s="6"/>
      <c r="H2" s="6"/>
    </row>
    <row r="3" spans="1:8" ht="14.4" thickTop="1" x14ac:dyDescent="0.25">
      <c r="D3" s="2"/>
    </row>
    <row r="4" spans="1:8" x14ac:dyDescent="0.25">
      <c r="C4" s="7" t="s">
        <v>43</v>
      </c>
      <c r="D4" s="7"/>
      <c r="E4" s="7"/>
    </row>
    <row r="5" spans="1:8" x14ac:dyDescent="0.25">
      <c r="C5" s="7"/>
      <c r="D5" s="7"/>
      <c r="E5" s="7"/>
    </row>
    <row r="6" spans="1:8" x14ac:dyDescent="0.25">
      <c r="C6" s="7"/>
      <c r="D6" s="7"/>
      <c r="E6" s="7"/>
    </row>
    <row r="7" spans="1:8" x14ac:dyDescent="0.25">
      <c r="C7" s="7"/>
      <c r="D7" s="7"/>
      <c r="E7" s="7"/>
    </row>
    <row r="8" spans="1:8" x14ac:dyDescent="0.25">
      <c r="C8" s="7"/>
      <c r="D8" s="7"/>
      <c r="E8" s="7"/>
    </row>
    <row r="10" spans="1:8" x14ac:dyDescent="0.25">
      <c r="A10" t="s">
        <v>76</v>
      </c>
      <c r="B10" s="8">
        <f>COUNTIF(G14:G42,"Oak")</f>
        <v>13</v>
      </c>
    </row>
    <row r="11" spans="1:8" x14ac:dyDescent="0.25">
      <c r="A11" t="s">
        <v>79</v>
      </c>
      <c r="B11" t="s">
        <v>80</v>
      </c>
    </row>
    <row r="12" spans="1:8" x14ac:dyDescent="0.25">
      <c r="D12" s="2"/>
    </row>
    <row r="13" spans="1:8" x14ac:dyDescent="0.25">
      <c r="A13" s="25" t="s">
        <v>0</v>
      </c>
      <c r="B13" s="25" t="s">
        <v>49</v>
      </c>
      <c r="C13" s="25" t="s">
        <v>1</v>
      </c>
      <c r="D13" s="26" t="s">
        <v>2</v>
      </c>
      <c r="E13" s="25" t="s">
        <v>3</v>
      </c>
      <c r="F13" s="25" t="s">
        <v>4</v>
      </c>
      <c r="G13" s="25" t="s">
        <v>51</v>
      </c>
      <c r="H13" s="27" t="s">
        <v>77</v>
      </c>
    </row>
    <row r="14" spans="1:8" x14ac:dyDescent="0.25">
      <c r="A14" s="1">
        <v>78</v>
      </c>
      <c r="B14" s="1">
        <v>13129</v>
      </c>
      <c r="C14" s="1" t="s">
        <v>5</v>
      </c>
      <c r="D14" s="2">
        <v>108.99</v>
      </c>
      <c r="E14" s="1" t="s">
        <v>6</v>
      </c>
      <c r="F14" s="1" t="s">
        <v>78</v>
      </c>
      <c r="G14" s="1" t="s">
        <v>71</v>
      </c>
      <c r="H14" t="str">
        <f>IF(A14&lt;75,"Order","OK")</f>
        <v>OK</v>
      </c>
    </row>
    <row r="15" spans="1:8" x14ac:dyDescent="0.25">
      <c r="A15" s="1">
        <v>35</v>
      </c>
      <c r="B15" s="1">
        <v>13358</v>
      </c>
      <c r="C15" s="1" t="s">
        <v>7</v>
      </c>
      <c r="D15" s="2">
        <v>106.95</v>
      </c>
      <c r="E15" s="1" t="s">
        <v>8</v>
      </c>
      <c r="F15" s="1" t="s">
        <v>9</v>
      </c>
      <c r="G15" s="1" t="s">
        <v>71</v>
      </c>
      <c r="H15" t="str">
        <f>IF(A15&lt;75,"Order","OK")</f>
        <v>Order</v>
      </c>
    </row>
    <row r="16" spans="1:8" x14ac:dyDescent="0.25">
      <c r="A16" s="1">
        <v>60</v>
      </c>
      <c r="B16" s="1">
        <v>15688</v>
      </c>
      <c r="C16" s="1" t="s">
        <v>10</v>
      </c>
      <c r="D16" s="2">
        <v>106.25</v>
      </c>
      <c r="E16" s="1" t="s">
        <v>11</v>
      </c>
      <c r="F16" s="1" t="s">
        <v>78</v>
      </c>
      <c r="G16" s="1" t="s">
        <v>71</v>
      </c>
      <c r="H16" t="str">
        <f>IF(A16&lt;75,"Order","OK")</f>
        <v>Order</v>
      </c>
    </row>
    <row r="17" spans="1:8" x14ac:dyDescent="0.25">
      <c r="A17" s="1">
        <v>20</v>
      </c>
      <c r="B17" s="1">
        <v>16555</v>
      </c>
      <c r="C17" s="1" t="s">
        <v>12</v>
      </c>
      <c r="D17" s="2">
        <v>105.5</v>
      </c>
      <c r="E17" s="1" t="s">
        <v>8</v>
      </c>
      <c r="F17" s="1" t="s">
        <v>9</v>
      </c>
      <c r="G17" s="1" t="s">
        <v>71</v>
      </c>
      <c r="H17" t="str">
        <f>IF(A17&lt;75,"Order","OK")</f>
        <v>Order</v>
      </c>
    </row>
    <row r="18" spans="1:8" x14ac:dyDescent="0.25">
      <c r="A18" s="1">
        <v>75</v>
      </c>
      <c r="B18" s="1">
        <v>21683</v>
      </c>
      <c r="C18" s="1" t="s">
        <v>13</v>
      </c>
      <c r="D18" s="2">
        <v>103.99</v>
      </c>
      <c r="E18" s="1" t="s">
        <v>11</v>
      </c>
      <c r="F18" s="1" t="s">
        <v>78</v>
      </c>
      <c r="G18" s="1" t="s">
        <v>72</v>
      </c>
      <c r="H18" t="str">
        <f>IF(A18&lt;75,"Order","OK")</f>
        <v>OK</v>
      </c>
    </row>
    <row r="19" spans="1:8" x14ac:dyDescent="0.25">
      <c r="A19" s="1">
        <v>60</v>
      </c>
      <c r="B19" s="1">
        <v>22189</v>
      </c>
      <c r="C19" s="1" t="s">
        <v>14</v>
      </c>
      <c r="D19" s="2">
        <v>109.95</v>
      </c>
      <c r="E19" s="1" t="s">
        <v>15</v>
      </c>
      <c r="F19" s="1" t="s">
        <v>78</v>
      </c>
      <c r="G19" s="1" t="s">
        <v>71</v>
      </c>
      <c r="H19" t="str">
        <f>IF(A19&lt;75,"Order","OK")</f>
        <v>Order</v>
      </c>
    </row>
    <row r="20" spans="1:8" x14ac:dyDescent="0.25">
      <c r="A20" s="1">
        <v>68</v>
      </c>
      <c r="B20" s="1">
        <v>23677</v>
      </c>
      <c r="C20" s="1" t="s">
        <v>16</v>
      </c>
      <c r="D20" s="2">
        <v>107.99</v>
      </c>
      <c r="E20" s="1" t="s">
        <v>6</v>
      </c>
      <c r="F20" s="1" t="s">
        <v>9</v>
      </c>
      <c r="G20" s="1" t="s">
        <v>73</v>
      </c>
      <c r="H20" t="str">
        <f>IF(A20&lt;75,"Order","OK")</f>
        <v>Order</v>
      </c>
    </row>
    <row r="21" spans="1:8" x14ac:dyDescent="0.25">
      <c r="A21" s="1">
        <v>71</v>
      </c>
      <c r="B21" s="1">
        <v>23688</v>
      </c>
      <c r="C21" s="1" t="s">
        <v>17</v>
      </c>
      <c r="D21" s="2">
        <v>109.95</v>
      </c>
      <c r="E21" s="1" t="s">
        <v>6</v>
      </c>
      <c r="F21" s="1" t="s">
        <v>78</v>
      </c>
      <c r="G21" s="1" t="s">
        <v>74</v>
      </c>
      <c r="H21" t="str">
        <f>IF(A21&lt;75,"Order","OK")</f>
        <v>Order</v>
      </c>
    </row>
    <row r="22" spans="1:8" x14ac:dyDescent="0.25">
      <c r="A22" s="1">
        <v>159</v>
      </c>
      <c r="B22" s="1">
        <v>24896</v>
      </c>
      <c r="C22" s="1" t="s">
        <v>18</v>
      </c>
      <c r="D22" s="2">
        <v>105.99</v>
      </c>
      <c r="E22" s="1" t="s">
        <v>11</v>
      </c>
      <c r="F22" s="1" t="s">
        <v>9</v>
      </c>
      <c r="G22" s="1" t="s">
        <v>72</v>
      </c>
      <c r="H22" t="str">
        <f>IF(A22&lt;75,"Order","OK")</f>
        <v>OK</v>
      </c>
    </row>
    <row r="23" spans="1:8" x14ac:dyDescent="0.25">
      <c r="A23" s="1">
        <v>60</v>
      </c>
      <c r="B23" s="1">
        <v>25678</v>
      </c>
      <c r="C23" s="1" t="s">
        <v>19</v>
      </c>
      <c r="D23" s="2">
        <v>109.75</v>
      </c>
      <c r="E23" s="1" t="s">
        <v>6</v>
      </c>
      <c r="F23" s="1" t="s">
        <v>78</v>
      </c>
      <c r="G23" s="1" t="s">
        <v>74</v>
      </c>
      <c r="H23" t="str">
        <f>IF(A23&lt;75,"Order","OK")</f>
        <v>Order</v>
      </c>
    </row>
    <row r="24" spans="1:8" x14ac:dyDescent="0.25">
      <c r="A24" s="1">
        <v>179</v>
      </c>
      <c r="B24" s="1">
        <v>25844</v>
      </c>
      <c r="C24" s="1" t="s">
        <v>20</v>
      </c>
      <c r="D24" s="2">
        <v>110.99</v>
      </c>
      <c r="E24" s="1" t="s">
        <v>11</v>
      </c>
      <c r="F24" s="1" t="s">
        <v>9</v>
      </c>
      <c r="G24" s="1" t="s">
        <v>73</v>
      </c>
      <c r="H24" t="str">
        <f>IF(A24&lt;75,"Order","OK")</f>
        <v>OK</v>
      </c>
    </row>
    <row r="25" spans="1:8" x14ac:dyDescent="0.25">
      <c r="A25" s="1">
        <v>90</v>
      </c>
      <c r="B25" s="1">
        <v>26787</v>
      </c>
      <c r="C25" s="1" t="s">
        <v>21</v>
      </c>
      <c r="D25" s="2">
        <v>108.5</v>
      </c>
      <c r="E25" s="1" t="s">
        <v>6</v>
      </c>
      <c r="F25" s="1" t="s">
        <v>9</v>
      </c>
      <c r="G25" s="1" t="s">
        <v>71</v>
      </c>
      <c r="H25" t="str">
        <f>IF(A25&lt;75,"Order","OK")</f>
        <v>OK</v>
      </c>
    </row>
    <row r="26" spans="1:8" x14ac:dyDescent="0.25">
      <c r="A26" s="1">
        <v>81</v>
      </c>
      <c r="B26" s="1">
        <v>32544</v>
      </c>
      <c r="C26" s="1" t="s">
        <v>22</v>
      </c>
      <c r="D26" s="2">
        <v>110.95</v>
      </c>
      <c r="E26" s="1" t="s">
        <v>6</v>
      </c>
      <c r="F26" s="1" t="s">
        <v>9</v>
      </c>
      <c r="G26" s="1" t="s">
        <v>73</v>
      </c>
      <c r="H26" t="str">
        <f>IF(A26&lt;75,"Order","OK")</f>
        <v>OK</v>
      </c>
    </row>
    <row r="27" spans="1:8" x14ac:dyDescent="0.25">
      <c r="A27" s="1">
        <v>81</v>
      </c>
      <c r="B27" s="1">
        <v>34266</v>
      </c>
      <c r="C27" s="1" t="s">
        <v>23</v>
      </c>
      <c r="D27" s="2">
        <v>109.99</v>
      </c>
      <c r="E27" s="1" t="s">
        <v>24</v>
      </c>
      <c r="F27" s="1" t="s">
        <v>9</v>
      </c>
      <c r="G27" s="1" t="s">
        <v>73</v>
      </c>
      <c r="H27" t="str">
        <f>IF(A27&lt;75,"Order","OK")</f>
        <v>OK</v>
      </c>
    </row>
    <row r="28" spans="1:8" x14ac:dyDescent="0.25">
      <c r="A28" s="1">
        <v>113</v>
      </c>
      <c r="B28" s="1">
        <v>34793</v>
      </c>
      <c r="C28" s="1" t="s">
        <v>25</v>
      </c>
      <c r="D28" s="2">
        <v>103.98</v>
      </c>
      <c r="E28" s="1" t="s">
        <v>8</v>
      </c>
      <c r="F28" s="1" t="s">
        <v>78</v>
      </c>
      <c r="G28" s="1" t="s">
        <v>71</v>
      </c>
      <c r="H28" t="str">
        <f>IF(A28&lt;75,"Order","OK")</f>
        <v>OK</v>
      </c>
    </row>
    <row r="29" spans="1:8" x14ac:dyDescent="0.25">
      <c r="A29" s="1">
        <v>191</v>
      </c>
      <c r="B29" s="1">
        <v>34878</v>
      </c>
      <c r="C29" s="1" t="s">
        <v>26</v>
      </c>
      <c r="D29" s="2">
        <v>107.78</v>
      </c>
      <c r="E29" s="1" t="s">
        <v>6</v>
      </c>
      <c r="F29" s="1" t="s">
        <v>9</v>
      </c>
      <c r="G29" s="1" t="s">
        <v>74</v>
      </c>
      <c r="H29" t="str">
        <f>IF(A29&lt;75,"Order","OK")</f>
        <v>OK</v>
      </c>
    </row>
    <row r="30" spans="1:8" x14ac:dyDescent="0.25">
      <c r="A30" s="1">
        <v>102</v>
      </c>
      <c r="B30" s="1">
        <v>34982</v>
      </c>
      <c r="C30" s="1" t="s">
        <v>27</v>
      </c>
      <c r="D30" s="2">
        <v>105.99</v>
      </c>
      <c r="E30" s="1" t="s">
        <v>11</v>
      </c>
      <c r="F30" s="1" t="s">
        <v>9</v>
      </c>
      <c r="G30" s="1" t="s">
        <v>71</v>
      </c>
      <c r="H30" t="str">
        <f>IF(A30&lt;75,"Order","OK")</f>
        <v>OK</v>
      </c>
    </row>
    <row r="31" spans="1:8" x14ac:dyDescent="0.25">
      <c r="A31" s="1">
        <v>170</v>
      </c>
      <c r="B31" s="1">
        <v>35677</v>
      </c>
      <c r="C31" s="1" t="s">
        <v>28</v>
      </c>
      <c r="D31" s="2">
        <v>109.99</v>
      </c>
      <c r="E31" s="1" t="s">
        <v>6</v>
      </c>
      <c r="F31" s="1" t="s">
        <v>9</v>
      </c>
      <c r="G31" s="1" t="s">
        <v>71</v>
      </c>
      <c r="H31" t="str">
        <f>IF(A31&lt;75,"Order","OK")</f>
        <v>OK</v>
      </c>
    </row>
    <row r="32" spans="1:8" x14ac:dyDescent="0.25">
      <c r="A32" s="1">
        <v>170</v>
      </c>
      <c r="B32" s="1">
        <v>35690</v>
      </c>
      <c r="C32" s="1" t="s">
        <v>29</v>
      </c>
      <c r="D32" s="2">
        <v>107.99</v>
      </c>
      <c r="E32" s="1" t="s">
        <v>6</v>
      </c>
      <c r="F32" s="1" t="s">
        <v>78</v>
      </c>
      <c r="G32" s="1" t="s">
        <v>72</v>
      </c>
      <c r="H32" t="str">
        <f>IF(A32&lt;75,"Order","OK")</f>
        <v>OK</v>
      </c>
    </row>
    <row r="33" spans="1:8" x14ac:dyDescent="0.25">
      <c r="A33" s="1">
        <v>70</v>
      </c>
      <c r="B33" s="1">
        <v>35988</v>
      </c>
      <c r="C33" s="1" t="s">
        <v>30</v>
      </c>
      <c r="D33" s="2">
        <v>111.75</v>
      </c>
      <c r="E33" s="1" t="s">
        <v>6</v>
      </c>
      <c r="F33" s="1" t="s">
        <v>9</v>
      </c>
      <c r="G33" s="1" t="s">
        <v>73</v>
      </c>
      <c r="H33" t="str">
        <f>IF(A33&lt;75,"Order","OK")</f>
        <v>Order</v>
      </c>
    </row>
    <row r="34" spans="1:8" x14ac:dyDescent="0.25">
      <c r="A34" s="1">
        <v>92</v>
      </c>
      <c r="B34" s="1">
        <v>36820</v>
      </c>
      <c r="C34" s="1" t="s">
        <v>31</v>
      </c>
      <c r="D34" s="2">
        <v>110.95</v>
      </c>
      <c r="E34" s="1" t="s">
        <v>6</v>
      </c>
      <c r="F34" s="1" t="s">
        <v>9</v>
      </c>
      <c r="G34" s="1" t="s">
        <v>73</v>
      </c>
      <c r="H34" t="str">
        <f>IF(A34&lt;75,"Order","OK")</f>
        <v>OK</v>
      </c>
    </row>
    <row r="35" spans="1:8" x14ac:dyDescent="0.25">
      <c r="A35" s="1">
        <v>173</v>
      </c>
      <c r="B35" s="1">
        <v>37803</v>
      </c>
      <c r="C35" s="1" t="s">
        <v>32</v>
      </c>
      <c r="D35" s="2">
        <v>103.88</v>
      </c>
      <c r="E35" s="1" t="s">
        <v>8</v>
      </c>
      <c r="F35" s="1" t="s">
        <v>78</v>
      </c>
      <c r="G35" s="1" t="s">
        <v>71</v>
      </c>
      <c r="H35" t="str">
        <f>IF(A35&lt;75,"Order","OK")</f>
        <v>OK</v>
      </c>
    </row>
    <row r="36" spans="1:8" x14ac:dyDescent="0.25">
      <c r="A36" s="1">
        <v>113</v>
      </c>
      <c r="B36" s="1">
        <v>37845</v>
      </c>
      <c r="C36" s="1" t="s">
        <v>33</v>
      </c>
      <c r="D36" s="2">
        <v>117.98</v>
      </c>
      <c r="E36" s="1" t="s">
        <v>6</v>
      </c>
      <c r="F36" s="1" t="s">
        <v>34</v>
      </c>
      <c r="G36" s="1" t="s">
        <v>75</v>
      </c>
      <c r="H36" t="str">
        <f>IF(A36&lt;75,"Order","OK")</f>
        <v>OK</v>
      </c>
    </row>
    <row r="37" spans="1:8" x14ac:dyDescent="0.25">
      <c r="A37" s="1">
        <v>75</v>
      </c>
      <c r="B37" s="1">
        <v>38675</v>
      </c>
      <c r="C37" s="1" t="s">
        <v>35</v>
      </c>
      <c r="D37" s="2">
        <v>102.99</v>
      </c>
      <c r="E37" s="1" t="s">
        <v>11</v>
      </c>
      <c r="F37" s="1" t="s">
        <v>78</v>
      </c>
      <c r="G37" s="1" t="s">
        <v>71</v>
      </c>
      <c r="H37" t="str">
        <f>IF(A37&lt;75,"Order","OK")</f>
        <v>OK</v>
      </c>
    </row>
    <row r="38" spans="1:8" x14ac:dyDescent="0.25">
      <c r="A38" s="1">
        <v>93</v>
      </c>
      <c r="B38" s="1">
        <v>38700</v>
      </c>
      <c r="C38" s="1" t="s">
        <v>36</v>
      </c>
      <c r="D38" s="2">
        <v>103.75</v>
      </c>
      <c r="E38" s="1" t="s">
        <v>8</v>
      </c>
      <c r="F38" s="1" t="s">
        <v>78</v>
      </c>
      <c r="G38" s="1" t="s">
        <v>71</v>
      </c>
      <c r="H38" t="str">
        <f>IF(A38&lt;75,"Order","OK")</f>
        <v>OK</v>
      </c>
    </row>
    <row r="39" spans="1:8" x14ac:dyDescent="0.25">
      <c r="A39" s="1">
        <v>45</v>
      </c>
      <c r="B39" s="1">
        <v>38744</v>
      </c>
      <c r="C39" s="1" t="s">
        <v>37</v>
      </c>
      <c r="D39" s="2">
        <v>104.99</v>
      </c>
      <c r="E39" s="1" t="s">
        <v>11</v>
      </c>
      <c r="F39" s="1" t="s">
        <v>78</v>
      </c>
      <c r="G39" s="1" t="s">
        <v>72</v>
      </c>
      <c r="H39" t="str">
        <f>IF(A39&lt;75,"Order","OK")</f>
        <v>Order</v>
      </c>
    </row>
    <row r="40" spans="1:8" x14ac:dyDescent="0.25">
      <c r="A40" s="1">
        <v>58</v>
      </c>
      <c r="B40" s="1">
        <v>39704</v>
      </c>
      <c r="C40" s="1" t="s">
        <v>38</v>
      </c>
      <c r="D40" s="2">
        <v>105.99</v>
      </c>
      <c r="E40" s="1" t="s">
        <v>6</v>
      </c>
      <c r="F40" s="1" t="s">
        <v>78</v>
      </c>
      <c r="G40" s="1" t="s">
        <v>71</v>
      </c>
      <c r="H40" t="str">
        <f>IF(A40&lt;75,"Order","OK")</f>
        <v>Order</v>
      </c>
    </row>
    <row r="41" spans="1:8" x14ac:dyDescent="0.25">
      <c r="A41" s="1">
        <v>90</v>
      </c>
      <c r="B41" s="1">
        <v>42599</v>
      </c>
      <c r="C41" s="1" t="s">
        <v>39</v>
      </c>
      <c r="D41" s="2">
        <v>109.98</v>
      </c>
      <c r="E41" s="1" t="s">
        <v>6</v>
      </c>
      <c r="F41" s="1" t="s">
        <v>9</v>
      </c>
      <c r="G41" s="1" t="s">
        <v>74</v>
      </c>
      <c r="H41" t="str">
        <f>IF(A41&lt;75,"Order","OK")</f>
        <v>OK</v>
      </c>
    </row>
    <row r="42" spans="1:8" x14ac:dyDescent="0.25">
      <c r="A42" s="1">
        <v>350</v>
      </c>
      <c r="B42" s="1">
        <v>43153</v>
      </c>
      <c r="C42" s="1" t="s">
        <v>40</v>
      </c>
      <c r="D42" s="2">
        <v>104.99</v>
      </c>
      <c r="E42" s="1" t="s">
        <v>8</v>
      </c>
      <c r="F42" s="1" t="s">
        <v>9</v>
      </c>
      <c r="G42" s="1" t="s">
        <v>74</v>
      </c>
      <c r="H42" t="str">
        <f>IF(A42&lt;75,"Order","OK")</f>
        <v>OK</v>
      </c>
    </row>
    <row r="43" spans="1:8" x14ac:dyDescent="0.25">
      <c r="A43" s="9">
        <f ca="1">NOW()</f>
        <v>45813.736844560182</v>
      </c>
    </row>
  </sheetData>
  <mergeCells count="3">
    <mergeCell ref="A1:H1"/>
    <mergeCell ref="A2:H2"/>
    <mergeCell ref="C4:E8"/>
  </mergeCells>
  <conditionalFormatting sqref="H14:H42">
    <cfRule type="containsText" dxfId="1" priority="2" operator="containsText" text="Order">
      <formula>NOT(ISERROR(SEARCH("Order",H14)))</formula>
    </cfRule>
  </conditionalFormatting>
  <conditionalFormatting sqref="A14:A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{6188A5A6-ED2C-4BF9-8B28-FE4A1036A2B1}</x14:id>
        </ext>
      </extLst>
    </cfRule>
  </conditionalFormatting>
  <printOptions horizontalCentered="1"/>
  <pageMargins left="0.7" right="0.7" top="0.75" bottom="0.75" header="0.3" footer="0.3"/>
  <pageSetup scale="93" fitToHeight="0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88A5A6-ED2C-4BF9-8B28-FE4A1036A2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A14:A42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79BB-24C1-432C-B51F-D794F2C1C9E0}">
  <dimension ref="A1:E23"/>
  <sheetViews>
    <sheetView workbookViewId="0">
      <selection sqref="A1:E1"/>
    </sheetView>
  </sheetViews>
  <sheetFormatPr defaultRowHeight="13.8" x14ac:dyDescent="0.25"/>
  <cols>
    <col min="1" max="1" width="18" customWidth="1"/>
    <col min="2" max="2" width="11.59765625" customWidth="1"/>
    <col min="3" max="3" width="22" customWidth="1"/>
    <col min="4" max="4" width="14.5" customWidth="1"/>
    <col min="5" max="5" width="17.5" customWidth="1"/>
  </cols>
  <sheetData>
    <row r="1" spans="1:5" ht="23.4" x14ac:dyDescent="0.4">
      <c r="A1" s="3" t="s">
        <v>44</v>
      </c>
      <c r="B1" s="3"/>
      <c r="C1" s="3"/>
      <c r="D1" s="3"/>
      <c r="E1" s="3"/>
    </row>
    <row r="2" spans="1:5" ht="19.2" thickBot="1" x14ac:dyDescent="0.35">
      <c r="A2" s="4" t="s">
        <v>45</v>
      </c>
      <c r="B2" s="4"/>
      <c r="C2" s="4"/>
      <c r="D2" s="4"/>
      <c r="E2" s="4"/>
    </row>
    <row r="3" spans="1:5" ht="14.4" thickTop="1" x14ac:dyDescent="0.25">
      <c r="D3" s="2"/>
    </row>
    <row r="4" spans="1:5" x14ac:dyDescent="0.25">
      <c r="D4" s="2"/>
    </row>
    <row r="5" spans="1:5" x14ac:dyDescent="0.25">
      <c r="A5" s="10" t="s">
        <v>0</v>
      </c>
      <c r="B5" s="11" t="s">
        <v>49</v>
      </c>
      <c r="C5" s="11" t="s">
        <v>50</v>
      </c>
      <c r="D5" s="11" t="s">
        <v>2</v>
      </c>
      <c r="E5" s="12" t="s">
        <v>51</v>
      </c>
    </row>
    <row r="6" spans="1:5" x14ac:dyDescent="0.25">
      <c r="A6" s="13">
        <v>54</v>
      </c>
      <c r="B6" s="14">
        <v>12398</v>
      </c>
      <c r="C6" s="14" t="s">
        <v>61</v>
      </c>
      <c r="D6" s="15">
        <v>47.5</v>
      </c>
      <c r="E6" s="16" t="s">
        <v>47</v>
      </c>
    </row>
    <row r="7" spans="1:5" x14ac:dyDescent="0.25">
      <c r="A7" s="17">
        <v>74</v>
      </c>
      <c r="B7" s="18">
        <v>13189</v>
      </c>
      <c r="C7" s="18" t="s">
        <v>52</v>
      </c>
      <c r="D7" s="19">
        <v>5</v>
      </c>
      <c r="E7" s="20" t="s">
        <v>46</v>
      </c>
    </row>
    <row r="8" spans="1:5" x14ac:dyDescent="0.25">
      <c r="A8" s="13">
        <v>98</v>
      </c>
      <c r="B8" s="14">
        <v>15688</v>
      </c>
      <c r="C8" s="14" t="s">
        <v>68</v>
      </c>
      <c r="D8" s="15">
        <v>325</v>
      </c>
      <c r="E8" s="16" t="s">
        <v>46</v>
      </c>
    </row>
    <row r="9" spans="1:5" x14ac:dyDescent="0.25">
      <c r="A9" s="17">
        <v>12</v>
      </c>
      <c r="B9" s="18">
        <v>16555</v>
      </c>
      <c r="C9" s="18" t="s">
        <v>67</v>
      </c>
      <c r="D9" s="19">
        <v>195</v>
      </c>
      <c r="E9" s="20" t="s">
        <v>56</v>
      </c>
    </row>
    <row r="10" spans="1:5" x14ac:dyDescent="0.25">
      <c r="A10" s="13">
        <v>15</v>
      </c>
      <c r="B10" s="14">
        <v>22189</v>
      </c>
      <c r="C10" s="14" t="s">
        <v>70</v>
      </c>
      <c r="D10" s="15">
        <v>475</v>
      </c>
      <c r="E10" s="16" t="s">
        <v>56</v>
      </c>
    </row>
    <row r="11" spans="1:5" x14ac:dyDescent="0.25">
      <c r="A11" s="17">
        <v>124</v>
      </c>
      <c r="B11" s="18">
        <v>23371</v>
      </c>
      <c r="C11" s="18" t="s">
        <v>55</v>
      </c>
      <c r="D11" s="19">
        <v>15</v>
      </c>
      <c r="E11" s="20" t="s">
        <v>56</v>
      </c>
    </row>
    <row r="12" spans="1:5" x14ac:dyDescent="0.25">
      <c r="A12" s="13">
        <v>143</v>
      </c>
      <c r="B12" s="14">
        <v>23677</v>
      </c>
      <c r="C12" s="14" t="s">
        <v>53</v>
      </c>
      <c r="D12" s="15">
        <v>5.5</v>
      </c>
      <c r="E12" s="16" t="s">
        <v>47</v>
      </c>
    </row>
    <row r="13" spans="1:5" x14ac:dyDescent="0.25">
      <c r="A13" s="17">
        <v>129</v>
      </c>
      <c r="B13" s="18">
        <v>25844</v>
      </c>
      <c r="C13" s="18" t="s">
        <v>69</v>
      </c>
      <c r="D13" s="19">
        <v>450</v>
      </c>
      <c r="E13" s="20" t="s">
        <v>47</v>
      </c>
    </row>
    <row r="14" spans="1:5" x14ac:dyDescent="0.25">
      <c r="A14" s="13">
        <v>76</v>
      </c>
      <c r="B14" s="14">
        <v>26787</v>
      </c>
      <c r="C14" s="14" t="s">
        <v>54</v>
      </c>
      <c r="D14" s="15">
        <v>7.5</v>
      </c>
      <c r="E14" s="16" t="s">
        <v>48</v>
      </c>
    </row>
    <row r="15" spans="1:5" x14ac:dyDescent="0.25">
      <c r="A15" s="17">
        <v>15</v>
      </c>
      <c r="B15" s="18">
        <v>32544</v>
      </c>
      <c r="C15" s="18" t="s">
        <v>59</v>
      </c>
      <c r="D15" s="19">
        <v>30</v>
      </c>
      <c r="E15" s="20" t="s">
        <v>48</v>
      </c>
    </row>
    <row r="16" spans="1:5" x14ac:dyDescent="0.25">
      <c r="A16" s="13">
        <v>41</v>
      </c>
      <c r="B16" s="14">
        <v>34793</v>
      </c>
      <c r="C16" s="14" t="s">
        <v>66</v>
      </c>
      <c r="D16" s="15">
        <v>155</v>
      </c>
      <c r="E16" s="16" t="s">
        <v>48</v>
      </c>
    </row>
    <row r="17" spans="1:5" x14ac:dyDescent="0.25">
      <c r="A17" s="17">
        <v>122</v>
      </c>
      <c r="B17" s="18">
        <v>37283</v>
      </c>
      <c r="C17" s="18" t="s">
        <v>65</v>
      </c>
      <c r="D17" s="19">
        <v>135</v>
      </c>
      <c r="E17" s="20" t="s">
        <v>46</v>
      </c>
    </row>
    <row r="18" spans="1:5" x14ac:dyDescent="0.25">
      <c r="A18" s="13">
        <v>234</v>
      </c>
      <c r="B18" s="14">
        <v>43877</v>
      </c>
      <c r="C18" s="14" t="s">
        <v>58</v>
      </c>
      <c r="D18" s="15">
        <v>15.5</v>
      </c>
      <c r="E18" s="16" t="s">
        <v>47</v>
      </c>
    </row>
    <row r="19" spans="1:5" x14ac:dyDescent="0.25">
      <c r="A19" s="17">
        <v>98</v>
      </c>
      <c r="B19" s="18">
        <v>49293</v>
      </c>
      <c r="C19" s="18" t="s">
        <v>62</v>
      </c>
      <c r="D19" s="19">
        <v>52</v>
      </c>
      <c r="E19" s="20" t="s">
        <v>56</v>
      </c>
    </row>
    <row r="20" spans="1:5" x14ac:dyDescent="0.25">
      <c r="A20" s="13">
        <v>66</v>
      </c>
      <c r="B20" s="14">
        <v>65213</v>
      </c>
      <c r="C20" s="14" t="s">
        <v>63</v>
      </c>
      <c r="D20" s="15">
        <v>65</v>
      </c>
      <c r="E20" s="16" t="s">
        <v>48</v>
      </c>
    </row>
    <row r="21" spans="1:5" x14ac:dyDescent="0.25">
      <c r="A21" s="17">
        <v>23</v>
      </c>
      <c r="B21" s="18">
        <v>76352</v>
      </c>
      <c r="C21" s="18" t="s">
        <v>64</v>
      </c>
      <c r="D21" s="19">
        <v>95</v>
      </c>
      <c r="E21" s="20" t="s">
        <v>56</v>
      </c>
    </row>
    <row r="22" spans="1:5" x14ac:dyDescent="0.25">
      <c r="A22" s="13">
        <v>56</v>
      </c>
      <c r="B22" s="14">
        <v>78324</v>
      </c>
      <c r="C22" s="14" t="s">
        <v>57</v>
      </c>
      <c r="D22" s="15">
        <v>15</v>
      </c>
      <c r="E22" s="16" t="s">
        <v>46</v>
      </c>
    </row>
    <row r="23" spans="1:5" x14ac:dyDescent="0.25">
      <c r="A23" s="21">
        <v>32</v>
      </c>
      <c r="B23" s="22">
        <v>98376</v>
      </c>
      <c r="C23" s="22" t="s">
        <v>60</v>
      </c>
      <c r="D23" s="23">
        <v>45</v>
      </c>
      <c r="E23" s="24" t="s">
        <v>46</v>
      </c>
    </row>
  </sheetData>
  <mergeCells count="2">
    <mergeCell ref="A1:E1"/>
    <mergeCell ref="A2:E2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pxBX3ebFIy5oDXp02wls9QLgRBp8gWcana49gRnsfpN6D8umNLL/hivb65JIf3Y95V0BAtfpP10FipqvvFzN0rG1RmAyZ+B9-~FaODv/s6Q5e0R1dGXjDktA==#@#10560202#@#3/18/2021 5:36:35 PM</id>
</project>
</file>

<file path=customXml/itemProps1.xml><?xml version="1.0" encoding="utf-8"?>
<ds:datastoreItem xmlns:ds="http://schemas.openxmlformats.org/officeDocument/2006/customXml" ds:itemID="{31B76BA7-F808-4EF9-852E-70260758C2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Bus Info Sys &amp; Appl (BUS-119-46167)</dc:subject>
  <dc:creator>GO! Series;Gabriel Hamilton</dc:creator>
  <cp:keywords>tree inventory, Pasedena</cp:keywords>
  <cp:lastModifiedBy>Gabriel Hamilton</cp:lastModifiedBy>
  <cp:lastPrinted>2025-06-05T21:41:03Z</cp:lastPrinted>
  <dcterms:created xsi:type="dcterms:W3CDTF">2012-11-10T17:27:16Z</dcterms:created>
  <dcterms:modified xsi:type="dcterms:W3CDTF">2025-06-05T21:43:38Z</dcterms:modified>
</cp:coreProperties>
</file>