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<sst xmlns="http://schemas.openxmlformats.org/spreadsheetml/2006/main" uniqueCount="26">
  <si>
    <t>Table 1</t>
  </si>
  <si>
    <t>Section</t>
  </si>
  <si>
    <t>Depth (m)</t>
  </si>
  <si>
    <t>Width (m)</t>
  </si>
  <si>
    <t>Length (m)</t>
  </si>
  <si>
    <t>Water fill factor</t>
  </si>
  <si>
    <t>River bed volume (m2)</t>
  </si>
  <si>
    <t>Water volume litres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</si>
  <si>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</si>
  <si>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</si>
  <si>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</si>
  <si>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</si>
  <si>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</si>
  <si>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</si>
  <si>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</si>
  <si>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</si>
  <si>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</si>
  <si>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</si>
  <si>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</si>
  <si>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</si>
  <si>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</si>
  <si>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Sump</t>
  </si>
  <si>
    <t>Bog Garden*</t>
  </si>
  <si>
    <t>Bog feed pipe (connects sump to  bog)</t>
  </si>
  <si>
    <t>Note</t>
  </si>
  <si>
    <t>Bog garden volume is 60% solids (gravel, soils, plants) 40% water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</si>
</sst>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55" customHeight="1">
      <c r="A3" t="s" s="4">
        <v>8</v>
      </c>
      <c r="B3" s="5">
        <v>0.22</v>
      </c>
      <c r="C3" s="6">
        <v>0.5</v>
      </c>
      <c r="D3" s="6">
        <v>9.5</v>
      </c>
      <c r="E3" s="7">
        <v>1</v>
      </c>
      <c r="F3" s="8">
        <f>B3*C3*D3</f>
        <v>1.045</v>
      </c>
      <c r="G3" s="8">
        <f>F3*E3*1000</f>
        <v>1045</v>
      </c>
    </row>
    <row r="4" ht="20.35" customHeight="1">
      <c r="A4" t="s" s="9">
        <v>9</v>
      </c>
      <c r="B4" s="10">
        <v>0.22</v>
      </c>
      <c r="C4" s="11">
        <v>0.7</v>
      </c>
      <c r="D4" s="11">
        <v>5.85</v>
      </c>
      <c r="E4" s="12">
        <v>1</v>
      </c>
      <c r="F4" s="13">
        <f>B4*C4*D4</f>
        <v>0.9008999999999999</v>
      </c>
      <c r="G4" s="13">
        <f>F4*E4*1000</f>
        <v>900.9</v>
      </c>
    </row>
    <row r="5" ht="20.35" customHeight="1">
      <c r="A5" t="s" s="9">
        <v>10</v>
      </c>
      <c r="B5" s="10">
        <v>0.22</v>
      </c>
      <c r="C5" s="11">
        <v>0.72</v>
      </c>
      <c r="D5" s="11">
        <v>6</v>
      </c>
      <c r="E5" s="12">
        <v>1</v>
      </c>
      <c r="F5" s="13">
        <f>B5*C5*D5</f>
        <v>0.9503999999999999</v>
      </c>
      <c r="G5" s="13">
        <f>F5*E5*1000</f>
        <v>950.3999999999999</v>
      </c>
    </row>
    <row r="6" ht="20.35" customHeight="1">
      <c r="A6" t="s" s="9">
        <v>11</v>
      </c>
      <c r="B6" s="10">
        <v>0.22</v>
      </c>
      <c r="C6" s="11">
        <v>0.622</v>
      </c>
      <c r="D6" s="11">
        <v>4.75</v>
      </c>
      <c r="E6" s="12">
        <v>1</v>
      </c>
      <c r="F6" s="13">
        <f>B6*C6*D6</f>
        <v>0.64999</v>
      </c>
      <c r="G6" s="13">
        <f>F6*E6*1000</f>
        <v>649.99</v>
      </c>
    </row>
    <row r="7" ht="20.35" customHeight="1">
      <c r="A7" t="s" s="9">
        <v>12</v>
      </c>
      <c r="B7" s="10">
        <v>0.22</v>
      </c>
      <c r="C7" s="11">
        <v>0.38</v>
      </c>
      <c r="D7" s="11">
        <v>7.35</v>
      </c>
      <c r="E7" s="12">
        <v>1</v>
      </c>
      <c r="F7" s="13">
        <f>B7*C7*D7</f>
        <v>0.61446</v>
      </c>
      <c r="G7" s="13">
        <f>F7*E7*1000</f>
        <v>614.46</v>
      </c>
    </row>
    <row r="8" ht="20.35" customHeight="1">
      <c r="A8" t="s" s="9">
        <v>13</v>
      </c>
      <c r="B8" s="10">
        <v>0.22</v>
      </c>
      <c r="C8" s="11">
        <v>1</v>
      </c>
      <c r="D8" s="11">
        <v>1.64</v>
      </c>
      <c r="E8" s="12">
        <v>1</v>
      </c>
      <c r="F8" s="13">
        <f>B8*C8*D8</f>
        <v>0.3608</v>
      </c>
      <c r="G8" s="13">
        <f>F8*E8*1000</f>
        <v>360.8</v>
      </c>
    </row>
    <row r="9" ht="20.35" customHeight="1">
      <c r="A9" t="s" s="9">
        <v>14</v>
      </c>
      <c r="B9" s="10">
        <v>0.22</v>
      </c>
      <c r="C9" s="11">
        <v>0.48</v>
      </c>
      <c r="D9" s="11">
        <v>1.15</v>
      </c>
      <c r="E9" s="12">
        <v>1</v>
      </c>
      <c r="F9" s="13">
        <f>B9*C9*D9</f>
        <v>0.12144</v>
      </c>
      <c r="G9" s="13">
        <f>F9*E9*1000</f>
        <v>121.44</v>
      </c>
    </row>
    <row r="10" ht="20.35" customHeight="1">
      <c r="A10" t="s" s="9">
        <v>15</v>
      </c>
      <c r="B10" s="10">
        <v>0.22</v>
      </c>
      <c r="C10" s="11">
        <v>0.4</v>
      </c>
      <c r="D10" s="11">
        <v>0.55</v>
      </c>
      <c r="E10" s="12">
        <v>1</v>
      </c>
      <c r="F10" s="13">
        <f>B10*C10*D10</f>
        <v>0.04840000000000001</v>
      </c>
      <c r="G10" s="13">
        <f>F10*E10*1000</f>
        <v>48.40000000000001</v>
      </c>
    </row>
    <row r="11" ht="20.35" customHeight="1">
      <c r="A11" t="s" s="9">
        <v>16</v>
      </c>
      <c r="B11" s="10">
        <v>0.22</v>
      </c>
      <c r="C11" s="11">
        <v>0.51</v>
      </c>
      <c r="D11" s="11">
        <v>4.75</v>
      </c>
      <c r="E11" s="12">
        <v>1</v>
      </c>
      <c r="F11" s="13">
        <f>B11*C11*D11</f>
        <v>0.53295</v>
      </c>
      <c r="G11" s="13">
        <f>F11*E11*1000</f>
        <v>532.95</v>
      </c>
    </row>
    <row r="12" ht="20.35" customHeight="1">
      <c r="A12" t="s" s="9">
        <v>17</v>
      </c>
      <c r="B12" s="10">
        <v>0.22</v>
      </c>
      <c r="C12" s="11">
        <v>0.5</v>
      </c>
      <c r="D12" s="11">
        <v>4.7</v>
      </c>
      <c r="E12" s="12">
        <v>1</v>
      </c>
      <c r="F12" s="13">
        <f>B12*C12*D12</f>
        <v>0.517</v>
      </c>
      <c r="G12" s="13">
        <f>F12*E12*1000</f>
        <v>517</v>
      </c>
    </row>
    <row r="13" ht="20.35" customHeight="1">
      <c r="A13" t="s" s="9">
        <v>18</v>
      </c>
      <c r="B13" s="10">
        <v>0.22</v>
      </c>
      <c r="C13" s="11">
        <v>0.47</v>
      </c>
      <c r="D13" s="11">
        <v>8.6</v>
      </c>
      <c r="E13" s="12">
        <v>1</v>
      </c>
      <c r="F13" s="13">
        <f>B13*C13*D13</f>
        <v>0.8892399999999999</v>
      </c>
      <c r="G13" s="13">
        <f>F13*E13*1000</f>
        <v>889.2399999999999</v>
      </c>
    </row>
    <row r="14" ht="20.35" customHeight="1">
      <c r="A14" t="s" s="9">
        <v>19</v>
      </c>
      <c r="B14" s="10">
        <v>0.22</v>
      </c>
      <c r="C14" s="11">
        <v>0.43</v>
      </c>
      <c r="D14" s="11">
        <v>0.51</v>
      </c>
      <c r="E14" s="12">
        <v>1</v>
      </c>
      <c r="F14" s="13">
        <f>B14*C14*D14</f>
        <v>0.048246</v>
      </c>
      <c r="G14" s="13">
        <f>F14*E14*1000</f>
        <v>48.246</v>
      </c>
    </row>
    <row r="15" ht="20.35" customHeight="1">
      <c r="A15" t="s" s="9">
        <v>20</v>
      </c>
      <c r="B15" s="10">
        <v>0.22</v>
      </c>
      <c r="C15" s="11">
        <v>0.43</v>
      </c>
      <c r="D15" s="11">
        <v>5.6</v>
      </c>
      <c r="E15" s="12">
        <v>1</v>
      </c>
      <c r="F15" s="13">
        <f>B15*C15*D15</f>
        <v>0.52976</v>
      </c>
      <c r="G15" s="13">
        <f>F15*E15*1000</f>
        <v>529.76</v>
      </c>
    </row>
    <row r="16" ht="20.35" customHeight="1">
      <c r="A16" t="s" s="9">
        <v>21</v>
      </c>
      <c r="B16" s="10">
        <v>0.6899999999999999</v>
      </c>
      <c r="C16" s="11">
        <v>0.79</v>
      </c>
      <c r="D16" s="11">
        <v>0.93</v>
      </c>
      <c r="E16" s="12">
        <v>1</v>
      </c>
      <c r="F16" s="13">
        <f>B16*C16*D16</f>
        <v>0.506943</v>
      </c>
      <c r="G16" s="13">
        <f>F16*E16*1000</f>
        <v>506.943</v>
      </c>
    </row>
    <row r="17" ht="20.35" customHeight="1">
      <c r="A17" t="s" s="9">
        <v>22</v>
      </c>
      <c r="B17" s="10">
        <v>0.275</v>
      </c>
      <c r="C17" s="11">
        <v>2.3</v>
      </c>
      <c r="D17" s="11">
        <v>6.2</v>
      </c>
      <c r="E17" s="14">
        <v>0.4</v>
      </c>
      <c r="F17" s="13">
        <f>B17*C17*D17</f>
        <v>3.9215</v>
      </c>
      <c r="G17" s="13">
        <f>F17*E17*1000</f>
        <v>1568.6</v>
      </c>
    </row>
    <row r="18" ht="44.35" customHeight="1">
      <c r="A18" t="s" s="9">
        <v>23</v>
      </c>
      <c r="B18" s="15"/>
      <c r="C18" s="16"/>
      <c r="D18" s="16"/>
      <c r="E18" s="16"/>
      <c r="F18" s="13"/>
      <c r="G18" s="13">
        <v>275</v>
      </c>
    </row>
    <row r="19" ht="20.35" customHeight="1">
      <c r="A19" s="17"/>
      <c r="B19" s="15"/>
      <c r="C19" s="16"/>
      <c r="D19" s="16"/>
      <c r="E19" s="16"/>
      <c r="F19" s="13"/>
      <c r="G19" s="13">
        <f>SUM(G3:G18)</f>
        <v>9559.128999999999</v>
      </c>
    </row>
    <row r="20" ht="20.35" customHeight="1">
      <c r="A20" t="s" s="9">
        <v>24</v>
      </c>
      <c r="B20" t="s" s="18">
        <v>25</v>
      </c>
      <c r="C20" s="16"/>
      <c r="D20" s="16"/>
      <c r="E20" s="16"/>
      <c r="F20" s="16"/>
      <c r="G20" s="16"/>
    </row>
    <row r="21" ht="20.35" customHeight="1">
      <c r="A21" s="17"/>
      <c r="B21" s="15"/>
      <c r="C21" s="16"/>
      <c r="D21" s="16"/>
      <c r="E21" s="16"/>
      <c r="F21" s="16"/>
      <c r="G21" s="16"/>
    </row>
    <row r="22" ht="20.35" customHeight="1">
      <c r="A22" s="17"/>
      <c r="B22" s="15"/>
      <c r="C22" s="16"/>
      <c r="D22" s="16"/>
      <c r="E22" s="16"/>
      <c r="F22" s="16"/>
      <c r="G22" s="16"/>
    </row>
    <row r="23" ht="20.35" customHeight="1">
      <c r="A23" s="17"/>
      <c r="B23" s="15"/>
      <c r="C23" s="16"/>
      <c r="D23" s="16"/>
      <c r="E23" s="16"/>
      <c r="F23" s="16"/>
      <c r="G23" s="16"/>
    </row>
  </sheetData>
  <mergeCells count="2">
    <mergeCell ref="A1:G1"/>
    <mergeCell ref="B20:G20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