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it\Desktop\PFC_Inductor_Board\B Sample\Project Outputs for pfc-inductor-board\BOM\"/>
    </mc:Choice>
  </mc:AlternateContent>
  <xr:revisionPtr revIDLastSave="0" documentId="8_{D9233099-585A-477D-BF62-0DC1EB533D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art List Report" sheetId="3" r:id="rId1"/>
    <sheet name="Project Information" sheetId="4" r:id="rId2"/>
  </sheets>
  <definedNames>
    <definedName name="_xlnm._FilterDatabase" localSheetId="0" hidden="1">'Part List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9" i="3"/>
  <c r="D8" i="3"/>
  <c r="B13" i="3"/>
  <c r="B14" i="3"/>
  <c r="B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kazim</author>
  </authors>
  <commentList>
    <comment ref="I1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Level-1:   Unlimited (30℃ less than 85%RH)
Level-2:   1 year
Level-2a:  4 weeks
Level-3:   168 hours (7 days)
Level-4:   72 hours </t>
        </r>
      </text>
    </comment>
  </commentList>
</comments>
</file>

<file path=xl/sharedStrings.xml><?xml version="1.0" encoding="utf-8"?>
<sst xmlns="http://schemas.openxmlformats.org/spreadsheetml/2006/main" count="64" uniqueCount="57">
  <si>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</si>
  <si>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</si>
  <si>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</si>
  <si>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</si>
  <si>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</si>
  <si>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</si>
  <si>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</si>
  <si>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</si>
  <si>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</si>
  <si>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</si>
  <si>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</si>
  <si>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</si>
  <si>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</si>
  <si>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</si>
  <si>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#</t>
  </si>
  <si>
    <t>Total Actual Price</t>
  </si>
  <si>
    <t>Total Target Price</t>
  </si>
  <si>
    <t xml:space="preserve">Report Date: </t>
  </si>
  <si>
    <t xml:space="preserve">Print Date: </t>
  </si>
  <si>
    <t xml:space="preserve">Project: </t>
  </si>
  <si>
    <t xml:space="preserve">Report Time: </t>
  </si>
  <si>
    <t xml:space="preserve">Print Time: </t>
  </si>
  <si>
    <t>Bill of Metarials for Project</t>
  </si>
  <si>
    <t>Version:</t>
  </si>
  <si>
    <t>pfc-inductor-board.PrjPcb</t>
  </si>
  <si>
    <t>17.09.2025</t>
  </si>
  <si>
    <t>23:46</t>
  </si>
  <si>
    <t>Component Type</t>
  </si>
  <si>
    <t>Inductor Kit</t>
  </si>
  <si>
    <t>Designator</t>
  </si>
  <si>
    <t>L123</t>
  </si>
  <si>
    <t>Manufacturer</t>
  </si>
  <si>
    <t>Core Electronic</t>
  </si>
  <si>
    <t>Manufacturer PN</t>
  </si>
  <si>
    <t>DT6 X 3</t>
  </si>
  <si>
    <t>Quantity</t>
  </si>
  <si>
    <t>Description</t>
  </si>
  <si>
    <t>CORE Electronic DT6 235uH Inductor 3 kit</t>
  </si>
  <si>
    <t>MSL</t>
  </si>
  <si>
    <t>1</t>
  </si>
  <si>
    <t>Lead Status</t>
  </si>
  <si>
    <t>ROHS3 Compliant</t>
  </si>
  <si>
    <t>Mounting Type</t>
  </si>
  <si>
    <t>THD</t>
  </si>
  <si>
    <t>#Column Name Error:' Temp. Operating</t>
  </si>
  <si>
    <t>#Column Name Error:' Temp. Storage</t>
  </si>
  <si>
    <t>#Column Name Error:' Max Reflow Duration</t>
  </si>
  <si>
    <t>#Column Name Error:' Max Reflow Temp</t>
  </si>
  <si>
    <t>C:\Users\hamit\Desktop\PFC_Inductor_Board\B Sample\pfc-inductor-board.PrjPcb</t>
  </si>
  <si>
    <t>None</t>
  </si>
  <si>
    <t>Bill of Materials for Project [pfc-inductor-board.PrjPcb] (No PCB Document Selected)</t>
  </si>
  <si>
    <t>17.09.2025 23:46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</si>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</sst>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0" x14ac:knownFonts="1">
    <font>
      <sz val="10"/>
      <name val="Arial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3"/>
      <name val="Arial"/>
      <family val="2"/>
      <charset val="16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  <charset val="162"/>
    </font>
    <font>
      <sz val="9"/>
      <color indexed="81"/>
      <name val="Tahoma"/>
      <family val="2"/>
    </font>
    <font>
      <sz val="10"/>
      <color theme="0"/>
      <name val="Arial"/>
      <family val="2"/>
      <charset val="162"/>
    </font>
    <font>
      <b/>
      <sz val="15"/>
      <color indexed="10"/>
      <name val="Arial"/>
      <family val="2"/>
    </font>
    <font>
      <b/>
      <sz val="25"/>
      <color rgb="FF000000"/>
      <name val="Arial"/>
      <family val="2"/>
    </font>
    <font>
      <b/>
      <sz val="25"/>
      <color indexed="10"/>
      <name val="Arial"/>
      <family val="2"/>
    </font>
    <font>
      <sz val="11"/>
      <color indexed="10"/>
      <name val="Arial"/>
      <family val="2"/>
    </font>
    <font>
      <b/>
      <sz val="11"/>
      <color theme="1"/>
      <name val="Calibri"/>
      <family val="2"/>
      <charset val="162"/>
      <scheme val="minor"/>
    </font>
    <font>
      <b/>
      <sz val="8"/>
      <color theme="0"/>
      <name val="Arial"/>
      <family val="2"/>
      <charset val="162"/>
    </font>
    <font>
      <sz val="9"/>
      <color indexed="10"/>
      <name val="Arial"/>
      <family val="2"/>
    </font>
    <font>
      <sz val="9"/>
      <name val="Arial"/>
      <family val="2"/>
    </font>
    <font>
      <sz val="11"/>
      <color rgb="FF00610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57BFE3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2" applyNumberFormat="0" applyAlignment="0" applyProtection="0"/>
  </cellStyleXfs>
  <cellXfs count="6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5" borderId="5" xfId="1" applyFont="1" applyFill="1" applyBorder="1" applyAlignment="1">
      <alignment horizontal="center" vertical="center"/>
    </xf>
    <xf numFmtId="0" fontId="14" fillId="5" borderId="6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4" fillId="5" borderId="6" xfId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49" fontId="16" fillId="3" borderId="4" xfId="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49" fontId="16" fillId="0" borderId="10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0" fontId="18" fillId="6" borderId="0" xfId="2" applyAlignment="1">
      <alignment horizontal="left" vertical="center"/>
    </xf>
    <xf numFmtId="0" fontId="19" fillId="7" borderId="12" xfId="3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1" fillId="2" borderId="14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9" fillId="0" borderId="16" xfId="0" applyFont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13" fillId="2" borderId="11" xfId="0" applyFont="1" applyFill="1" applyBorder="1" applyAlignment="1">
      <alignment horizontal="right" vertical="center"/>
    </xf>
    <xf numFmtId="0" fontId="12" fillId="2" borderId="1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164" fontId="13" fillId="2" borderId="0" xfId="0" applyNumberFormat="1" applyFont="1" applyFill="1" applyAlignment="1">
      <alignment horizontal="left" vertical="center"/>
    </xf>
    <xf numFmtId="165" fontId="13" fillId="2" borderId="11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5" fillId="2" borderId="0" xfId="0" quotePrefix="1" applyFont="1" applyFill="1" applyAlignment="1">
      <alignment horizontal="left" vertical="center" wrapText="1"/>
    </xf>
    <xf numFmtId="0" fontId="13" fillId="2" borderId="0" xfId="0" quotePrefix="1" applyFont="1" applyFill="1" applyAlignment="1">
      <alignment horizontal="left" vertical="center"/>
    </xf>
    <xf numFmtId="0" fontId="19" fillId="7" borderId="12" xfId="3" quotePrefix="1" applyAlignment="1">
      <alignment horizontal="left" vertical="center"/>
    </xf>
    <xf numFmtId="0" fontId="18" fillId="6" borderId="0" xfId="2" quotePrefix="1" applyAlignment="1">
      <alignment horizontal="left" vertical="center"/>
    </xf>
  </cellXfs>
  <cellStyles count="4">
    <cellStyle name="%60 - Vurgu1" xfId="1" builtinId="32"/>
    <cellStyle name="Hesaplama" xfId="3" builtinId="22"/>
    <cellStyle name="İyi" xfId="2" builtinId="2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778565</xdr:colOff>
      <xdr:row>1</xdr:row>
      <xdr:rowOff>99391</xdr:rowOff>
    </xdr:from>
    <xdr:to>
      <xdr:col>15</xdr:col>
      <xdr:colOff>0</xdr:colOff>
      <xdr:row>8</xdr:row>
      <xdr:rowOff>223631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A758149-D97F-EF6C-F7F6-402A37956038}"/>
            </a:ext>
          </a:extLst>
        </xdr:cNvPr>
        <xdr:cNvSpPr txBox="1"/>
      </xdr:nvSpPr>
      <xdr:spPr>
        <a:xfrm>
          <a:off x="23605435" y="273326"/>
          <a:ext cx="3677478" cy="2459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tr-TR" sz="4400">
              <a:latin typeface="Forte" panose="03060902040502070203" pitchFamily="66" charset="0"/>
              <a:ea typeface="ADLaM Display" panose="020F0502020204030204" pitchFamily="2" charset="0"/>
              <a:cs typeface="ADLaM Display" panose="020F0502020204030204" pitchFamily="2" charset="0"/>
            </a:rPr>
            <a:t>Hamit</a:t>
          </a:r>
        </a:p>
        <a:p>
          <a:pPr algn="r"/>
          <a:r>
            <a:rPr lang="tr-TR" sz="4400">
              <a:latin typeface="Forte" panose="03060902040502070203" pitchFamily="66" charset="0"/>
              <a:ea typeface="ADLaM Display" panose="020F0502020204030204" pitchFamily="2" charset="0"/>
              <a:cs typeface="ADLaM Display" panose="020F0502020204030204" pitchFamily="2" charset="0"/>
            </a:rPr>
            <a:t>Can</a:t>
          </a:r>
        </a:p>
        <a:p>
          <a:pPr algn="r"/>
          <a:r>
            <a:rPr lang="tr-TR" sz="4400">
              <a:latin typeface="Forte" panose="03060902040502070203" pitchFamily="66" charset="0"/>
              <a:ea typeface="ADLaM Display" panose="020F0502020204030204" pitchFamily="2" charset="0"/>
              <a:cs typeface="ADLaM Display" panose="020F0502020204030204" pitchFamily="2" charset="0"/>
            </a:rPr>
            <a:t>Dinç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showGridLines="0" tabSelected="1" zoomScaleNormal="100" zoomScaleSheetLayoutView="70" workbookViewId="0">
      <pane ySplit="11" topLeftCell="A12" activePane="bottomLeft" state="frozen"/>
      <selection pane="bottomLeft" activeCell="M29" sqref="M29"/>
    </sheetView>
  </sheetViews>
  <sheetFormatPr defaultColWidth="9.109375" defaultRowHeight="13.2" x14ac:dyDescent="0.25"/>
  <cols>
    <col min="1" max="1" width="3.109375" style="1" customWidth="1"/>
    <col min="2" max="2" width="3.6640625" style="6" customWidth="1"/>
    <col min="3" max="3" width="22.33203125" style="6" customWidth="1"/>
    <col min="4" max="4" width="57.109375" style="21" customWidth="1"/>
    <col min="5" max="5" width="27.6640625" style="11" customWidth="1"/>
    <col min="6" max="6" width="31.6640625" style="11" customWidth="1"/>
    <col min="7" max="7" width="15.6640625" style="6" customWidth="1"/>
    <col min="8" max="8" width="53.44140625" style="21" customWidth="1"/>
    <col min="9" max="9" width="12.44140625" style="6" customWidth="1"/>
    <col min="10" max="10" width="17.6640625" style="6" customWidth="1"/>
    <col min="11" max="11" width="21.6640625" style="6" customWidth="1"/>
    <col min="12" max="12" width="22.33203125" style="6" customWidth="1"/>
    <col min="13" max="13" width="20.33203125" style="6" customWidth="1"/>
    <col min="14" max="14" width="26.33203125" style="6" customWidth="1"/>
    <col min="15" max="15" width="23.33203125" style="6" customWidth="1"/>
    <col min="16" max="16384" width="9.109375" style="1"/>
  </cols>
  <sheetData>
    <row r="1" spans="1:25" x14ac:dyDescent="0.25">
      <c r="A1" s="4"/>
      <c r="B1" s="5"/>
      <c r="C1" s="14"/>
      <c r="D1" s="22"/>
      <c r="E1" s="19"/>
      <c r="F1" s="19"/>
      <c r="G1" s="14"/>
      <c r="H1" s="20"/>
      <c r="I1" s="10"/>
      <c r="J1" s="10"/>
      <c r="K1" s="10"/>
      <c r="L1" s="10"/>
      <c r="M1" s="10"/>
      <c r="N1" s="10"/>
      <c r="O1" s="10"/>
    </row>
    <row r="2" spans="1:25" ht="35.25" customHeight="1" x14ac:dyDescent="0.25">
      <c r="A2" s="4"/>
      <c r="B2" s="35"/>
      <c r="C2" s="36"/>
      <c r="D2" s="51" t="s">
        <v>22</v>
      </c>
      <c r="E2" s="51"/>
      <c r="F2" s="51"/>
      <c r="G2" s="51"/>
      <c r="H2" s="51"/>
      <c r="I2" s="51"/>
      <c r="J2" s="51"/>
      <c r="K2" s="51"/>
      <c r="L2" s="51"/>
      <c r="M2" s="37"/>
      <c r="N2" s="58"/>
      <c r="O2" s="59"/>
    </row>
    <row r="3" spans="1:25" ht="15" customHeight="1" x14ac:dyDescent="0.25">
      <c r="A3" s="4"/>
      <c r="B3" s="38"/>
      <c r="C3" s="39"/>
      <c r="D3" s="64" t="s">
        <v>24</v>
      </c>
      <c r="E3" s="40"/>
      <c r="F3" s="40"/>
      <c r="G3" s="39"/>
      <c r="H3" s="41"/>
      <c r="I3" s="39"/>
      <c r="J3" s="34"/>
      <c r="K3" s="34"/>
      <c r="L3" s="34"/>
      <c r="M3" s="34"/>
      <c r="N3" s="60"/>
      <c r="O3" s="61"/>
    </row>
    <row r="4" spans="1:25" ht="27" customHeight="1" x14ac:dyDescent="0.25">
      <c r="A4" s="4"/>
      <c r="B4" s="42"/>
      <c r="C4" s="43" t="s">
        <v>19</v>
      </c>
      <c r="D4" s="54" t="str">
        <f>LEFT(D3, LEN(D3)-16)</f>
        <v>pfc-induc</v>
      </c>
      <c r="E4" s="54"/>
      <c r="F4" s="54"/>
      <c r="G4" s="54"/>
      <c r="H4" s="54"/>
      <c r="I4" s="54"/>
      <c r="J4" s="34"/>
      <c r="K4" s="34"/>
      <c r="L4" s="34"/>
      <c r="M4" s="34"/>
      <c r="N4" s="60"/>
      <c r="O4" s="61"/>
    </row>
    <row r="5" spans="1:25" ht="27" customHeight="1" x14ac:dyDescent="0.25">
      <c r="A5" s="4"/>
      <c r="B5" s="42"/>
      <c r="C5" s="43" t="s">
        <v>23</v>
      </c>
      <c r="D5" s="23"/>
      <c r="E5" s="44"/>
      <c r="F5" s="44"/>
      <c r="G5" s="44"/>
      <c r="H5" s="45"/>
      <c r="I5" s="44"/>
      <c r="J5" s="34"/>
      <c r="K5" s="34"/>
      <c r="L5" s="34"/>
      <c r="M5" s="34"/>
      <c r="N5" s="60"/>
      <c r="O5" s="61"/>
    </row>
    <row r="6" spans="1:25" ht="27" customHeight="1" x14ac:dyDescent="0.25">
      <c r="A6" s="4"/>
      <c r="B6" s="46"/>
      <c r="C6" s="47" t="s">
        <v>17</v>
      </c>
      <c r="D6" s="65" t="s">
        <v>25</v>
      </c>
      <c r="E6" s="55"/>
      <c r="F6" s="55"/>
      <c r="G6" s="55"/>
      <c r="H6" s="55"/>
      <c r="I6" s="55"/>
      <c r="J6" s="34"/>
      <c r="K6" s="34"/>
      <c r="L6" s="34"/>
      <c r="M6" s="34"/>
      <c r="N6" s="60"/>
      <c r="O6" s="61"/>
    </row>
    <row r="7" spans="1:25" ht="27" customHeight="1" x14ac:dyDescent="0.25">
      <c r="A7" s="4"/>
      <c r="B7" s="46"/>
      <c r="C7" s="47" t="s">
        <v>20</v>
      </c>
      <c r="D7" s="65" t="s">
        <v>26</v>
      </c>
      <c r="E7" s="55"/>
      <c r="F7" s="55"/>
      <c r="G7" s="55"/>
      <c r="H7" s="55"/>
      <c r="I7" s="55"/>
      <c r="J7" s="34"/>
      <c r="K7" s="34"/>
      <c r="L7" s="34"/>
      <c r="M7" s="34"/>
      <c r="N7" s="60"/>
      <c r="O7" s="61"/>
    </row>
    <row r="8" spans="1:25" ht="27" customHeight="1" x14ac:dyDescent="0.25">
      <c r="A8" s="4"/>
      <c r="B8" s="46"/>
      <c r="C8" s="47" t="s">
        <v>18</v>
      </c>
      <c r="D8" s="56">
        <f ca="1">TODAY()</f>
        <v>45917</v>
      </c>
      <c r="E8" s="56"/>
      <c r="F8" s="56"/>
      <c r="G8" s="56"/>
      <c r="H8" s="56"/>
      <c r="I8" s="56"/>
      <c r="J8" s="34"/>
      <c r="K8" s="34"/>
      <c r="L8" s="34"/>
      <c r="M8" s="34"/>
      <c r="N8" s="60"/>
      <c r="O8" s="61"/>
    </row>
    <row r="9" spans="1:25" ht="27" customHeight="1" x14ac:dyDescent="0.25">
      <c r="A9" s="4"/>
      <c r="B9" s="48"/>
      <c r="C9" s="49" t="s">
        <v>21</v>
      </c>
      <c r="D9" s="57">
        <f ca="1">NOW()</f>
        <v>45917.99057962963</v>
      </c>
      <c r="E9" s="57"/>
      <c r="F9" s="57"/>
      <c r="G9" s="57"/>
      <c r="H9" s="57"/>
      <c r="I9" s="57"/>
      <c r="J9" s="50"/>
      <c r="K9" s="50"/>
      <c r="L9" s="50"/>
      <c r="M9" s="50"/>
      <c r="N9" s="62"/>
      <c r="O9" s="63"/>
    </row>
    <row r="10" spans="1:25" ht="15.75" customHeight="1" thickBot="1" x14ac:dyDescent="0.3">
      <c r="A10" s="4"/>
      <c r="B10" s="52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25" s="2" customFormat="1" ht="14.4" x14ac:dyDescent="0.25">
      <c r="A11" s="4"/>
      <c r="B11" s="12" t="s">
        <v>14</v>
      </c>
      <c r="C11" s="15" t="s">
        <v>27</v>
      </c>
      <c r="D11" s="24" t="s">
        <v>29</v>
      </c>
      <c r="E11" s="13" t="s">
        <v>31</v>
      </c>
      <c r="F11" s="13" t="s">
        <v>33</v>
      </c>
      <c r="G11" s="13" t="s">
        <v>35</v>
      </c>
      <c r="H11" s="24" t="s">
        <v>36</v>
      </c>
      <c r="I11" s="13" t="s">
        <v>38</v>
      </c>
      <c r="J11" s="13" t="s">
        <v>40</v>
      </c>
      <c r="K11" s="13" t="s">
        <v>42</v>
      </c>
      <c r="L11" s="13" t="s">
        <v>44</v>
      </c>
      <c r="M11" s="13" t="s">
        <v>45</v>
      </c>
      <c r="N11" s="13" t="s">
        <v>46</v>
      </c>
      <c r="O11" s="13" t="s">
        <v>47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s="3" customFormat="1" x14ac:dyDescent="0.25">
      <c r="A12" s="4"/>
      <c r="B12" s="7">
        <f>ROW(B12) - ROW($B$11)</f>
        <v>1</v>
      </c>
      <c r="C12" s="16" t="s">
        <v>28</v>
      </c>
      <c r="D12" s="25" t="s">
        <v>30</v>
      </c>
      <c r="E12" s="25" t="s">
        <v>32</v>
      </c>
      <c r="F12" s="28" t="s">
        <v>34</v>
      </c>
      <c r="G12" s="16">
        <v>1</v>
      </c>
      <c r="H12" s="28" t="s">
        <v>37</v>
      </c>
      <c r="I12" s="16" t="s">
        <v>39</v>
      </c>
      <c r="J12" s="16" t="s">
        <v>41</v>
      </c>
      <c r="K12" s="16" t="s">
        <v>43</v>
      </c>
      <c r="L12" s="16"/>
      <c r="M12" s="16"/>
      <c r="N12" s="16"/>
      <c r="O12" s="16"/>
      <c r="Q12" s="1"/>
      <c r="R12" s="1"/>
      <c r="S12" s="1"/>
      <c r="T12" s="1"/>
      <c r="U12" s="1"/>
      <c r="V12" s="1"/>
      <c r="W12" s="1"/>
      <c r="X12" s="1"/>
      <c r="Y12" s="1"/>
    </row>
    <row r="13" spans="1:25" s="3" customFormat="1" x14ac:dyDescent="0.25">
      <c r="A13" s="4"/>
      <c r="B13" s="8">
        <f>ROW(B13) - ROW($B$11)</f>
        <v>2</v>
      </c>
      <c r="C13" s="17"/>
      <c r="D13" s="26"/>
      <c r="E13" s="26"/>
      <c r="F13" s="29"/>
      <c r="G13" s="17"/>
      <c r="H13" s="31"/>
      <c r="I13" s="17"/>
      <c r="J13" s="17"/>
      <c r="K13" s="17"/>
      <c r="L13" s="17"/>
      <c r="M13" s="17"/>
      <c r="N13" s="17"/>
      <c r="O13" s="17"/>
      <c r="Q13" s="1"/>
      <c r="R13" s="1"/>
      <c r="S13" s="1"/>
      <c r="T13" s="1"/>
      <c r="U13" s="1"/>
      <c r="V13" s="1"/>
      <c r="W13" s="1"/>
      <c r="X13" s="1"/>
      <c r="Y13" s="1"/>
    </row>
    <row r="14" spans="1:25" s="3" customFormat="1" x14ac:dyDescent="0.25">
      <c r="A14" s="4"/>
      <c r="B14" s="7">
        <f>ROW(B14) - ROW($B$11)</f>
        <v>3</v>
      </c>
      <c r="C14" s="16"/>
      <c r="D14" s="25"/>
      <c r="E14" s="25"/>
      <c r="F14" s="28"/>
      <c r="G14" s="16"/>
      <c r="H14" s="28"/>
      <c r="I14" s="16"/>
      <c r="J14" s="16"/>
      <c r="K14" s="16"/>
      <c r="L14" s="16"/>
      <c r="M14" s="16"/>
      <c r="N14" s="16"/>
      <c r="O14" s="16"/>
      <c r="Q14" s="1"/>
      <c r="R14" s="1"/>
      <c r="S14" s="1"/>
      <c r="T14" s="1"/>
      <c r="U14" s="1"/>
      <c r="V14" s="1"/>
      <c r="W14" s="1"/>
      <c r="X14" s="1"/>
      <c r="Y14" s="1"/>
    </row>
    <row r="15" spans="1:25" s="3" customFormat="1" ht="13.8" thickBot="1" x14ac:dyDescent="0.3">
      <c r="A15" s="4"/>
      <c r="B15" s="9"/>
      <c r="C15" s="18"/>
      <c r="D15" s="27"/>
      <c r="E15" s="27"/>
      <c r="F15" s="30"/>
      <c r="G15" s="18"/>
      <c r="H15" s="30"/>
      <c r="I15" s="18"/>
      <c r="J15" s="18"/>
      <c r="K15" s="18"/>
      <c r="L15" s="18"/>
      <c r="M15" s="18"/>
      <c r="N15" s="18"/>
      <c r="O15" s="18"/>
      <c r="Q15" s="1"/>
      <c r="R15" s="1"/>
      <c r="S15" s="1"/>
      <c r="T15" s="1"/>
      <c r="U15" s="1"/>
      <c r="V15" s="1"/>
      <c r="W15" s="1"/>
      <c r="X15" s="1"/>
      <c r="Y15" s="1"/>
    </row>
  </sheetData>
  <autoFilter ref="C11:O11" xr:uid="{00000000-0001-0000-0000-000000000000}"/>
  <mergeCells count="8">
    <mergeCell ref="D2:L2"/>
    <mergeCell ref="B10:O10"/>
    <mergeCell ref="D4:I4"/>
    <mergeCell ref="D6:I6"/>
    <mergeCell ref="D7:I7"/>
    <mergeCell ref="D8:I8"/>
    <mergeCell ref="D9:I9"/>
    <mergeCell ref="N2:O9"/>
  </mergeCells>
  <phoneticPr fontId="0" type="noConversion"/>
  <conditionalFormatting sqref="B11:O11">
    <cfRule type="duplicateValues" dxfId="2" priority="27"/>
  </conditionalFormatting>
  <conditionalFormatting sqref="I11:O15">
    <cfRule type="containsText" dxfId="1" priority="1" operator="containsText" text="Obsolete">
      <formula>NOT(ISERROR(SEARCH("Obsolete",I11)))</formula>
    </cfRule>
  </conditionalFormatting>
  <conditionalFormatting sqref="M1:O1 L11:M11 O11 M12:O1048576">
    <cfRule type="containsText" dxfId="0" priority="12" operator="containsText" text="NO">
      <formula>NOT(ISERROR(SEARCH("NO",L1)))</formula>
    </cfRule>
  </conditionalFormatting>
  <printOptions horizontalCentered="1" verticalCentered="1"/>
  <pageMargins left="0" right="0" top="0" bottom="0" header="0" footer="0"/>
  <pageSetup paperSize="9" scale="35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zoomScale="115" zoomScaleNormal="115" workbookViewId="0">
      <selection activeCell="B26" sqref="B2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ht="14.4" x14ac:dyDescent="0.25">
      <c r="A1" s="33" t="s">
        <v>0</v>
      </c>
      <c r="B1" s="66" t="s">
        <v>48</v>
      </c>
    </row>
    <row r="2" spans="1:2" ht="14.4" x14ac:dyDescent="0.25">
      <c r="A2" s="32" t="s">
        <v>1</v>
      </c>
      <c r="B2" s="67" t="s">
        <v>24</v>
      </c>
    </row>
    <row r="3" spans="1:2" ht="14.4" x14ac:dyDescent="0.25">
      <c r="A3" s="33" t="s">
        <v>2</v>
      </c>
      <c r="B3" s="66" t="s">
        <v>49</v>
      </c>
    </row>
    <row r="4" spans="1:2" ht="14.4" x14ac:dyDescent="0.25">
      <c r="A4" s="32" t="s">
        <v>3</v>
      </c>
      <c r="B4" s="67" t="s">
        <v>24</v>
      </c>
    </row>
    <row r="5" spans="1:2" ht="14.4" x14ac:dyDescent="0.25">
      <c r="A5" s="33" t="s">
        <v>4</v>
      </c>
      <c r="B5" s="66" t="s">
        <v>48</v>
      </c>
    </row>
    <row r="6" spans="1:2" ht="14.4" x14ac:dyDescent="0.25">
      <c r="A6" s="32" t="s">
        <v>5</v>
      </c>
      <c r="B6" s="67" t="s">
        <v>50</v>
      </c>
    </row>
    <row r="7" spans="1:2" ht="14.4" x14ac:dyDescent="0.25">
      <c r="A7" s="33" t="s">
        <v>6</v>
      </c>
      <c r="B7" s="66" t="s">
        <v>39</v>
      </c>
    </row>
    <row r="8" spans="1:2" ht="14.4" x14ac:dyDescent="0.25">
      <c r="A8" s="32" t="s">
        <v>7</v>
      </c>
      <c r="B8" s="67" t="s">
        <v>26</v>
      </c>
    </row>
    <row r="9" spans="1:2" ht="14.4" x14ac:dyDescent="0.25">
      <c r="A9" s="33" t="s">
        <v>8</v>
      </c>
      <c r="B9" s="66" t="s">
        <v>25</v>
      </c>
    </row>
    <row r="10" spans="1:2" ht="14.4" x14ac:dyDescent="0.25">
      <c r="A10" s="32" t="s">
        <v>9</v>
      </c>
      <c r="B10" s="67" t="s">
        <v>51</v>
      </c>
    </row>
    <row r="11" spans="1:2" ht="14.4" x14ac:dyDescent="0.25">
      <c r="A11" s="33" t="s">
        <v>10</v>
      </c>
      <c r="B11" s="66" t="s">
        <v>52</v>
      </c>
    </row>
    <row r="12" spans="1:2" ht="14.4" x14ac:dyDescent="0.25">
      <c r="A12" s="32" t="s">
        <v>11</v>
      </c>
      <c r="B12" s="67" t="s">
        <v>53</v>
      </c>
    </row>
    <row r="13" spans="1:2" ht="14.4" x14ac:dyDescent="0.25">
      <c r="A13" s="33" t="s">
        <v>12</v>
      </c>
      <c r="B13" s="66" t="s">
        <v>54</v>
      </c>
    </row>
    <row r="14" spans="1:2" ht="14.4" x14ac:dyDescent="0.25">
      <c r="A14" s="32" t="s">
        <v>13</v>
      </c>
      <c r="B14" s="67" t="s">
        <v>52</v>
      </c>
    </row>
    <row r="15" spans="1:2" ht="14.4" x14ac:dyDescent="0.25">
      <c r="A15" s="33" t="s">
        <v>15</v>
      </c>
      <c r="B15" s="33" t="s">
        <v>55</v>
      </c>
    </row>
    <row r="16" spans="1:2" ht="14.4" x14ac:dyDescent="0.25">
      <c r="A16" s="32" t="s">
        <v>16</v>
      </c>
      <c r="B16" s="32" t="s">
        <v>56</v>
      </c>
    </row>
  </sheetData>
  <phoneticPr fontId="7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8873C2FD-844E-47F8-B47F-F8744E1F20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Can Dinç</dc:creator>
  <cp:lastModifiedBy>Hamit Can Dinç</cp:lastModifiedBy>
  <cp:lastPrinted>2005-05-16T01:11:50Z</cp:lastPrinted>
  <dcterms:created xsi:type="dcterms:W3CDTF">2002-11-05T15:28:02Z</dcterms:created>
  <dcterms:modified xsi:type="dcterms:W3CDTF">2025-09-17T20:46:26Z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7614e4d9-11fa-458b-a72f-18b84c9bd3db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TYDBAfZOv24TnI1Ic3JooxPjQHb1zFsI</vt:lpwstr>
  </property>
  <property fmtid="{D5CDD505-2E9C-101B-9397-08002B2CF9AE}" pid="5" name="bjClsUserRVM">
    <vt:lpwstr>[]</vt:lpwstr>
  </property>
</Properties>
</file>