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hamlet@us.ibm.com/Box Sync/IBM-Watson ED K12/Pathway-Centric CONOPS/Mastery-Readiness Offering/Offering Artifacts/"/>
    </mc:Choice>
  </mc:AlternateContent>
  <xr:revisionPtr revIDLastSave="0" documentId="13_ncr:1_{0580E6F4-5E9C-804C-B168-C10B356123EB}" xr6:coauthVersionLast="43" xr6:coauthVersionMax="43" xr10:uidLastSave="{00000000-0000-0000-0000-000000000000}"/>
  <bookViews>
    <workbookView xWindow="1060" yWindow="460" windowWidth="28980" windowHeight="19640" firstSheet="1" activeTab="1" xr2:uid="{DC6F7609-894B-6546-944D-5FC05C75F7C4}"/>
  </bookViews>
  <sheets>
    <sheet name="Roadmap Summary" sheetId="6" r:id="rId1"/>
    <sheet name="Stage ⓪ — Curric-Survey WrkShop" sheetId="2" r:id="rId2"/>
    <sheet name="Stage ① — Curric-Algmt Study" sheetId="1" r:id="rId3"/>
    <sheet name="Stage ②ⓐ — Unpreced Source" sheetId="4" r:id="rId4"/>
    <sheet name="Stage ②ⓑ — Preced Source" sheetId="5" r:id="rId5"/>
    <sheet name="Stage ②ⓒ — Digitize Curric" sheetId="3" r:id="rId6"/>
    <sheet name="Sheet1" sheetId="7" r:id="rId7"/>
  </sheets>
  <definedNames>
    <definedName name="_xlnm.Print_Titles" localSheetId="2">'Stage ① — Curric-Algmt Study'!$1:$2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6" l="1"/>
  <c r="C8" i="6"/>
  <c r="B8" i="6"/>
  <c r="A8" i="6"/>
  <c r="C7" i="6"/>
  <c r="B7" i="6"/>
  <c r="A7" i="6"/>
  <c r="C6" i="6"/>
  <c r="B6" i="6"/>
  <c r="A6" i="6"/>
  <c r="C5" i="6"/>
  <c r="B5" i="6"/>
  <c r="A5" i="6"/>
  <c r="D4" i="6"/>
  <c r="B4" i="6"/>
  <c r="A4" i="6"/>
  <c r="D3" i="6"/>
  <c r="B3" i="6"/>
  <c r="A3" i="6"/>
  <c r="C2" i="6"/>
  <c r="B2" i="6"/>
  <c r="A2" i="6"/>
  <c r="E3" i="5"/>
  <c r="D3" i="5"/>
  <c r="C3" i="5"/>
  <c r="B3" i="5"/>
  <c r="E10" i="5"/>
  <c r="D10" i="5"/>
  <c r="C10" i="5"/>
  <c r="B10" i="5"/>
  <c r="E7" i="5"/>
  <c r="D7" i="5"/>
  <c r="C7" i="5"/>
  <c r="B7" i="5"/>
  <c r="E4" i="5"/>
  <c r="D4" i="5"/>
  <c r="C4" i="5"/>
  <c r="B4" i="5"/>
  <c r="E3" i="4"/>
  <c r="D3" i="4"/>
  <c r="B3" i="4"/>
  <c r="E15" i="4"/>
  <c r="D15" i="4"/>
  <c r="C15" i="4"/>
  <c r="C3" i="4" s="1"/>
  <c r="B15" i="4"/>
  <c r="E12" i="4"/>
  <c r="D12" i="4"/>
  <c r="C12" i="4"/>
  <c r="B12" i="4"/>
  <c r="E9" i="4"/>
  <c r="D9" i="4"/>
  <c r="C9" i="4"/>
  <c r="B9" i="4"/>
  <c r="E4" i="4"/>
  <c r="D4" i="4"/>
  <c r="C4" i="4"/>
  <c r="B4" i="4"/>
  <c r="C8" i="3" l="1"/>
  <c r="B8" i="3"/>
  <c r="C3" i="3"/>
  <c r="C2" i="3" s="1"/>
  <c r="C9" i="6" s="1"/>
  <c r="B3" i="3"/>
  <c r="B2" i="3" s="1"/>
  <c r="B9" i="6" s="1"/>
  <c r="C2" i="2"/>
  <c r="C13" i="2"/>
  <c r="B13" i="2"/>
  <c r="C9" i="2"/>
  <c r="B9" i="2"/>
  <c r="B2" i="2" s="1"/>
  <c r="C3" i="2"/>
  <c r="B3" i="2"/>
  <c r="E5" i="1" l="1"/>
  <c r="D5" i="1"/>
  <c r="D3" i="1" s="1"/>
  <c r="C5" i="1"/>
  <c r="B5" i="1"/>
  <c r="E10" i="1"/>
  <c r="D10" i="1"/>
  <c r="C10" i="1"/>
  <c r="B10" i="1"/>
  <c r="E16" i="1"/>
  <c r="D16" i="1"/>
  <c r="C16" i="1"/>
  <c r="B16" i="1"/>
  <c r="E21" i="1"/>
  <c r="D21" i="1"/>
  <c r="C21" i="1"/>
  <c r="B21" i="1"/>
  <c r="E3" i="1" l="1"/>
  <c r="C4" i="6" s="1"/>
  <c r="C3" i="1"/>
  <c r="C3" i="6" s="1"/>
  <c r="B3" i="1"/>
</calcChain>
</file>

<file path=xl/sharedStrings.xml><?xml version="1.0" encoding="utf-8"?>
<sst xmlns="http://schemas.openxmlformats.org/spreadsheetml/2006/main" count="162" uniqueCount="124">
  <si>
    <t>Heavy IBM Assist</t>
  </si>
  <si>
    <t>Client DIY</t>
  </si>
  <si>
    <t>IBM Effort (hours)</t>
  </si>
  <si>
    <t>Client Effort (hours)</t>
  </si>
  <si>
    <t>Task</t>
  </si>
  <si>
    <t>①.1 Configure sftp for secure data sharing</t>
  </si>
  <si>
    <t>①.2 Digitize Curriculum</t>
  </si>
  <si>
    <t>①.2.1 Configure Curric-Mgt Tool</t>
  </si>
  <si>
    <t>Estimation Bases</t>
  </si>
  <si>
    <t>①.2.2 Digitize four course blueprints</t>
  </si>
  <si>
    <t>①.2.2.1 Collect, colate blueprints</t>
  </si>
  <si>
    <t>①.3 Perform data preparation</t>
  </si>
  <si>
    <t xml:space="preserve">①.3.1 Provide enrollment data for in-scope courses. </t>
  </si>
  <si>
    <t>①.3.2 Extract assessments data for in-scope courses.</t>
  </si>
  <si>
    <t>①.3.3 Reshape, transform assessments data</t>
  </si>
  <si>
    <t>①.3.4 Build cross-walk between learning-standards code for source system → Watson</t>
  </si>
  <si>
    <r>
      <rPr>
        <sz val="12"/>
        <color theme="1"/>
        <rFont val="Avenir Medium"/>
        <family val="2"/>
      </rPr>
      <t>Client DIY</t>
    </r>
    <r>
      <rPr>
        <sz val="12"/>
        <color theme="1"/>
        <rFont val="Avenir Light"/>
        <family val="2"/>
      </rPr>
      <t xml:space="preserve">:
⧐ 24 hours to reshape extract from single source
⧐ IBM consult, validate ≲ 8 hours for single source.
</t>
    </r>
    <r>
      <rPr>
        <sz val="12"/>
        <color theme="1"/>
        <rFont val="Avenir Medium"/>
        <family val="2"/>
      </rPr>
      <t>IBM Assist</t>
    </r>
    <r>
      <rPr>
        <sz val="12"/>
        <color theme="1"/>
        <rFont val="Avenir Light"/>
        <family val="2"/>
      </rPr>
      <t xml:space="preserve">:
⧐ 12 hours to reshape, transform extract from single source.
⧐ Client explains structure of extract, reviews for validity.
</t>
    </r>
  </si>
  <si>
    <t>①.2.2.2 Enter blueprints into Curric-mgt tool</t>
  </si>
  <si>
    <t>IBM:  1 hour/blueprint × 4 blueprints using cirric-mgt tool
Client:  2 hours/blueprint × 4 blueprints using cirric-mgt tool</t>
  </si>
  <si>
    <t>①.3.5 Review learning-standard progressions.</t>
  </si>
  <si>
    <r>
      <rPr>
        <sz val="12"/>
        <color theme="1"/>
        <rFont val="Avenir Medium"/>
        <family val="2"/>
      </rPr>
      <t>Client</t>
    </r>
    <r>
      <rPr>
        <sz val="12"/>
        <color theme="1"/>
        <rFont val="Avenir Light"/>
        <family val="2"/>
      </rPr>
      <t>:  4 hours/assessments source × one source</t>
    </r>
  </si>
  <si>
    <r>
      <rPr>
        <sz val="12"/>
        <color theme="1"/>
        <rFont val="Avenir Medium"/>
        <family val="2"/>
      </rPr>
      <t>Client</t>
    </r>
    <r>
      <rPr>
        <sz val="12"/>
        <color theme="1"/>
        <rFont val="Avenir Light"/>
        <family val="2"/>
      </rPr>
      <t>:  6 hours to get data out of SIS</t>
    </r>
  </si>
  <si>
    <t>①.4.1 Produce alignment indicators for course-blueprint ⟷ learning-standard progressions</t>
  </si>
  <si>
    <t>①.4.2 Produce alignment indicators for course-blueprint ⟷ evidence of learning</t>
  </si>
  <si>
    <t>①.4.3 Perform evidentiary-coverage analysis</t>
  </si>
  <si>
    <t>①.5 Develop detailed implementation plan with estimates</t>
  </si>
  <si>
    <t>①.6 Develop and deliver final report</t>
  </si>
  <si>
    <t>①.6.1 Develop final report</t>
  </si>
  <si>
    <t>①.6.2 Deliver final report</t>
  </si>
  <si>
    <t>①.6.3 Review and accept final report</t>
  </si>
  <si>
    <t>①.7 Administer task</t>
  </si>
  <si>
    <t>Stage ① — Curriculum-Alignment Indicators Study Totals</t>
  </si>
  <si>
    <t>⓪.1.1 Provide, explain patterns.</t>
  </si>
  <si>
    <t>Will be highly variable, depending on state of client practrices.</t>
  </si>
  <si>
    <t>⓪.1.2 Collect, collate curriculum maps.</t>
  </si>
  <si>
    <t>⓪.1.3 Provide, explain patterns for standards-aligned evidence of learning employed by Watson.</t>
  </si>
  <si>
    <t>⓪.1.4 Extract from assessment-data system exemplary standards-aligned evidence of learning..</t>
  </si>
  <si>
    <t>⓪.1.5 Assemble assessment calendars, learning-standards baselines, learning-standards vertical alignments (if applicable).</t>
  </si>
  <si>
    <t>⓪.1 Inventory curriculum, assessments artifacts.</t>
  </si>
  <si>
    <t>⓪.2 Perform alignment analysis.</t>
  </si>
  <si>
    <t>⓪.2.2 Engage in dialogue to clarify curriculum artifacts.</t>
  </si>
  <si>
    <t>⓪.2.1 Visually audit curriculum artifacts assembled during ⓪.1.</t>
  </si>
  <si>
    <t>⓪.3 Conduct curriculum-alignment review workshop.</t>
  </si>
  <si>
    <t>⓪.4 Prepare, deliver final report.</t>
  </si>
  <si>
    <t>⓪.4.1 Prepare final report.</t>
  </si>
  <si>
    <t>⓪.4.2 Conduct final review.</t>
  </si>
  <si>
    <t>Stage ⓪ — Curriculum-Alignment Workshop Totals</t>
  </si>
  <si>
    <t>Stage ②ⓒ — Digitize Curriculum Totals</t>
  </si>
  <si>
    <t>Key Assumption:  Artifacts from Stage ⓪ — or derivatives thereof — are collated and represent inputs to this work.</t>
  </si>
  <si>
    <r>
      <rPr>
        <sz val="12"/>
        <color theme="1"/>
        <rFont val="Avenir Medium"/>
        <family val="2"/>
      </rPr>
      <t>IBM Effort</t>
    </r>
    <r>
      <rPr>
        <sz val="12"/>
        <color theme="1"/>
        <rFont val="Avenir Light"/>
        <family val="2"/>
      </rPr>
      <t xml:space="preserve">:      1 hr/Q&amp;A session
                     </t>
    </r>
    <r>
      <rPr>
        <u/>
        <sz val="12"/>
        <color theme="1"/>
        <rFont val="Avenir Light"/>
        <family val="2"/>
      </rPr>
      <t>× 2 Q&amp;A sessions</t>
    </r>
    <r>
      <rPr>
        <sz val="12"/>
        <color theme="1"/>
        <rFont val="Avenir Light"/>
        <family val="2"/>
      </rPr>
      <t xml:space="preserve">
                        2 hours
</t>
    </r>
    <r>
      <rPr>
        <sz val="12"/>
        <color theme="1"/>
        <rFont val="Avenir Medium"/>
        <family val="2"/>
      </rPr>
      <t>Client Effort:</t>
    </r>
    <r>
      <rPr>
        <sz val="12"/>
        <color theme="1"/>
        <rFont val="Avenir Light"/>
        <family val="2"/>
      </rPr>
      <t xml:space="preserve">      1 hr/Q&amp;A session/participant
                         × 2 Q&amp;A sessions
                         </t>
    </r>
    <r>
      <rPr>
        <u/>
        <sz val="12"/>
        <color theme="1"/>
        <rFont val="Avenir Light"/>
        <family val="2"/>
      </rPr>
      <t>× 3 participants</t>
    </r>
    <r>
      <rPr>
        <sz val="12"/>
        <color theme="1"/>
        <rFont val="Avenir Light"/>
        <family val="2"/>
      </rPr>
      <t xml:space="preserve">
                            6 hours</t>
    </r>
  </si>
  <si>
    <r>
      <rPr>
        <sz val="12"/>
        <color theme="1"/>
        <rFont val="Avenir Medium"/>
        <family val="2"/>
      </rPr>
      <t>IBM Effort</t>
    </r>
    <r>
      <rPr>
        <sz val="12"/>
        <color theme="1"/>
        <rFont val="Avenir Light"/>
        <family val="2"/>
      </rPr>
      <t xml:space="preserve">:      4 hrs/workshop
                     </t>
    </r>
    <r>
      <rPr>
        <u/>
        <sz val="12"/>
        <color theme="1"/>
        <rFont val="Avenir Light"/>
        <family val="2"/>
      </rPr>
      <t>× 1 workshop</t>
    </r>
    <r>
      <rPr>
        <sz val="12"/>
        <color theme="1"/>
        <rFont val="Avenir Light"/>
        <family val="2"/>
      </rPr>
      <t xml:space="preserve">
                        4 hours
</t>
    </r>
    <r>
      <rPr>
        <sz val="12"/>
        <color theme="1"/>
        <rFont val="Avenir Medium"/>
        <family val="2"/>
      </rPr>
      <t>Client Effort</t>
    </r>
    <r>
      <rPr>
        <sz val="12"/>
        <color theme="1"/>
        <rFont val="Avenir Light"/>
        <family val="2"/>
      </rPr>
      <t xml:space="preserve">:      4 hrs/workshop/participant
                         × 1 workshop
                         </t>
    </r>
    <r>
      <rPr>
        <u/>
        <sz val="12"/>
        <color theme="1"/>
        <rFont val="Avenir Light"/>
        <family val="2"/>
      </rPr>
      <t>× 3 participants</t>
    </r>
    <r>
      <rPr>
        <sz val="12"/>
        <color theme="1"/>
        <rFont val="Avenir Light"/>
        <family val="2"/>
      </rPr>
      <t xml:space="preserve">
                            12 hours</t>
    </r>
  </si>
  <si>
    <r>
      <rPr>
        <sz val="12"/>
        <color theme="1"/>
        <rFont val="Avenir Medium"/>
        <family val="2"/>
      </rPr>
      <t>IBM Effort</t>
    </r>
    <r>
      <rPr>
        <sz val="12"/>
        <color theme="1"/>
        <rFont val="Avenir Light"/>
        <family val="2"/>
      </rPr>
      <t xml:space="preserve">:      1hr/review
                     </t>
    </r>
    <r>
      <rPr>
        <u/>
        <sz val="12"/>
        <color theme="1"/>
        <rFont val="Avenir Light"/>
        <family val="2"/>
      </rPr>
      <t>× 1 review</t>
    </r>
    <r>
      <rPr>
        <sz val="12"/>
        <color theme="1"/>
        <rFont val="Avenir Light"/>
        <family val="2"/>
      </rPr>
      <t xml:space="preserve">
                        1 hour
</t>
    </r>
    <r>
      <rPr>
        <sz val="12"/>
        <color theme="1"/>
        <rFont val="Avenir Medium"/>
        <family val="2"/>
      </rPr>
      <t>Client Effort</t>
    </r>
    <r>
      <rPr>
        <sz val="12"/>
        <color theme="1"/>
        <rFont val="Avenir Light"/>
        <family val="2"/>
      </rPr>
      <t xml:space="preserve">:      1 hr/final review/participant
                         × 1 final review
                         </t>
    </r>
    <r>
      <rPr>
        <u/>
        <sz val="12"/>
        <color theme="1"/>
        <rFont val="Avenir Light"/>
        <family val="2"/>
      </rPr>
      <t>× 3 participants</t>
    </r>
    <r>
      <rPr>
        <sz val="12"/>
        <color theme="1"/>
        <rFont val="Avenir Light"/>
        <family val="2"/>
      </rPr>
      <t xml:space="preserve">
                            3 hours</t>
    </r>
  </si>
  <si>
    <r>
      <rPr>
        <sz val="12"/>
        <color theme="1"/>
        <rFont val="Avenir Medium"/>
        <family val="2"/>
      </rPr>
      <t>Client Effort</t>
    </r>
    <r>
      <rPr>
        <sz val="12"/>
        <color theme="1"/>
        <rFont val="Avenir Light"/>
        <family val="2"/>
      </rPr>
      <t xml:space="preserve">:     2 hours/source system
                       </t>
    </r>
    <r>
      <rPr>
        <u/>
        <sz val="12"/>
        <color theme="1"/>
        <rFont val="Avenir Light"/>
        <family val="2"/>
      </rPr>
      <t xml:space="preserve">×  2 source systems
</t>
    </r>
    <r>
      <rPr>
        <sz val="12"/>
        <color theme="1"/>
        <rFont val="Avenir Light"/>
        <family val="2"/>
      </rPr>
      <t xml:space="preserve">                           4 hours</t>
    </r>
  </si>
  <si>
    <r>
      <rPr>
        <sz val="12"/>
        <color theme="1"/>
        <rFont val="Avenir Medium"/>
        <family val="2"/>
      </rPr>
      <t>IBM Effort.</t>
    </r>
    <r>
      <rPr>
        <sz val="12"/>
        <color theme="1"/>
        <rFont val="Avenir Light"/>
        <family val="2"/>
      </rPr>
      <t xml:space="preserve">  
Extract digitized learning standards from staging database:                                        2 hours.
</t>
    </r>
    <r>
      <rPr>
        <sz val="12"/>
        <color theme="1"/>
        <rFont val="Avenir Medium"/>
        <family val="2"/>
      </rPr>
      <t>Client Effort</t>
    </r>
    <r>
      <rPr>
        <sz val="12"/>
        <color theme="1"/>
        <rFont val="Avenir Light"/>
        <family val="2"/>
      </rPr>
      <t>. 
Review and understand digitized learning standards:                                        4 hours.</t>
    </r>
  </si>
  <si>
    <r>
      <rPr>
        <sz val="12"/>
        <color theme="1"/>
        <rFont val="Avenir Medium"/>
        <family val="2"/>
      </rPr>
      <t>Assumption</t>
    </r>
    <r>
      <rPr>
        <sz val="12"/>
        <color theme="1"/>
        <rFont val="Avenir Light"/>
        <family val="2"/>
      </rPr>
      <t>: IBMer employs curriculum-mgt tool.</t>
    </r>
    <r>
      <rPr>
        <sz val="12"/>
        <color theme="1"/>
        <rFont val="Avenir Medium"/>
        <family val="2"/>
      </rPr>
      <t xml:space="preserve">
IBM Effort</t>
    </r>
    <r>
      <rPr>
        <sz val="12"/>
        <color theme="1"/>
        <rFont val="Avenir Light"/>
        <family val="2"/>
      </rPr>
      <t xml:space="preserve">:     (125 standards/blueprint
                             ÷60 standards/hour)
                         </t>
    </r>
    <r>
      <rPr>
        <u/>
        <sz val="12"/>
        <color theme="1"/>
        <rFont val="Avenir Light"/>
        <family val="2"/>
      </rPr>
      <t>× 4 blueprints</t>
    </r>
    <r>
      <rPr>
        <sz val="12"/>
        <color theme="1"/>
        <rFont val="Avenir Light"/>
        <family val="2"/>
      </rPr>
      <t xml:space="preserve">
                             9 hours
</t>
    </r>
    <r>
      <rPr>
        <sz val="12"/>
        <color theme="1"/>
        <rFont val="Avenir Medium"/>
        <family val="2"/>
      </rPr>
      <t>Client Effort</t>
    </r>
    <r>
      <rPr>
        <sz val="12"/>
        <color theme="1"/>
        <rFont val="Avenir Light"/>
        <family val="2"/>
      </rPr>
      <t xml:space="preserve">: Visually validate results.
                             30 minutes/blueprint
                          </t>
    </r>
    <r>
      <rPr>
        <u/>
        <sz val="12"/>
        <color theme="1"/>
        <rFont val="Avenir Light"/>
        <family val="2"/>
      </rPr>
      <t>× 4 blueprints</t>
    </r>
    <r>
      <rPr>
        <sz val="12"/>
        <color theme="1"/>
        <rFont val="Avenir Light"/>
        <family val="2"/>
      </rPr>
      <t xml:space="preserve">
                               2 hours</t>
    </r>
  </si>
  <si>
    <r>
      <rPr>
        <sz val="12"/>
        <color theme="1"/>
        <rFont val="Avenir Medium"/>
        <family val="2"/>
      </rPr>
      <t>Assumption</t>
    </r>
    <r>
      <rPr>
        <sz val="12"/>
        <color theme="1"/>
        <rFont val="Avenir Light"/>
        <family val="2"/>
      </rPr>
      <t xml:space="preserve">: IBMer performs ad-hoc data-wrangling.
</t>
    </r>
    <r>
      <rPr>
        <sz val="12"/>
        <color theme="1"/>
        <rFont val="Avenir Medium"/>
        <family val="2"/>
      </rPr>
      <t>Client Effort</t>
    </r>
    <r>
      <rPr>
        <sz val="12"/>
        <color theme="1"/>
        <rFont val="Avenir Light"/>
        <family val="2"/>
      </rPr>
      <t xml:space="preserve">. 
Extract course-catalog from SIS:  4 hours
Review blueprint⟷course-catalog cross-walk:
                                                           2 hours
</t>
    </r>
    <r>
      <rPr>
        <sz val="12"/>
        <color theme="1"/>
        <rFont val="Avenir Medium"/>
        <family val="2"/>
      </rPr>
      <t>IBM Effort</t>
    </r>
    <r>
      <rPr>
        <sz val="12"/>
        <color theme="1"/>
        <rFont val="Avenir Light"/>
        <family val="2"/>
      </rPr>
      <t>.
Wrangle course catalogue into Wastson-conforming format:                        2 hours
Cross-map course-catalog to blueprints:
                                                           2 hours</t>
    </r>
  </si>
  <si>
    <r>
      <rPr>
        <sz val="12"/>
        <color theme="1"/>
        <rFont val="Avenir Medium"/>
        <family val="2"/>
      </rPr>
      <t>IBM Effort</t>
    </r>
    <r>
      <rPr>
        <sz val="12"/>
        <color theme="1"/>
        <rFont val="Avenir Light"/>
        <family val="2"/>
      </rPr>
      <t>:  4 hours</t>
    </r>
  </si>
  <si>
    <r>
      <rPr>
        <sz val="12"/>
        <color theme="1"/>
        <rFont val="Avenir Medium"/>
        <family val="2"/>
      </rPr>
      <t>IBM Effort</t>
    </r>
    <r>
      <rPr>
        <sz val="12"/>
        <color theme="1"/>
        <rFont val="Avenir Light"/>
        <family val="2"/>
      </rPr>
      <t xml:space="preserve">:      1½ hours/session
                      </t>
    </r>
    <r>
      <rPr>
        <u/>
        <sz val="12"/>
        <color theme="1"/>
        <rFont val="Avenir Light"/>
        <family val="2"/>
      </rPr>
      <t>× 1 training session</t>
    </r>
    <r>
      <rPr>
        <sz val="12"/>
        <color theme="1"/>
        <rFont val="Avenir Light"/>
        <family val="2"/>
      </rPr>
      <t xml:space="preserve">
                          1½ hours
Additional post-training ad-hoc support: 2 hours.
</t>
    </r>
    <r>
      <rPr>
        <sz val="12"/>
        <color theme="1"/>
        <rFont val="Avenir Medium"/>
        <family val="2"/>
      </rPr>
      <t>Client Effort</t>
    </r>
    <r>
      <rPr>
        <sz val="12"/>
        <color theme="1"/>
        <rFont val="Avenir Light"/>
        <family val="2"/>
      </rPr>
      <t xml:space="preserve">:      1½ hours/session/participant
                         × 3 participants/session
                         </t>
    </r>
    <r>
      <rPr>
        <u/>
        <sz val="12"/>
        <color theme="1"/>
        <rFont val="Avenir Light"/>
        <family val="2"/>
      </rPr>
      <t>×  1 training session</t>
    </r>
    <r>
      <rPr>
        <sz val="12"/>
        <color theme="1"/>
        <rFont val="Avenir Light"/>
        <family val="2"/>
      </rPr>
      <t xml:space="preserve">
                          4½ hours</t>
    </r>
  </si>
  <si>
    <r>
      <rPr>
        <sz val="12"/>
        <color theme="1"/>
        <rFont val="Avenir Medium"/>
        <family val="2"/>
      </rPr>
      <t>IBM Effort</t>
    </r>
    <r>
      <rPr>
        <sz val="12"/>
        <color theme="1"/>
        <rFont val="Avenir Light"/>
        <family val="2"/>
      </rPr>
      <t xml:space="preserve">.
Conduct alignment analysis and package results:
                                                     4 hours
Explain results:                           2 hours
</t>
    </r>
    <r>
      <rPr>
        <sz val="12"/>
        <color theme="1"/>
        <rFont val="Avenir Medium"/>
        <family val="2"/>
      </rPr>
      <t>Client Effort</t>
    </r>
    <r>
      <rPr>
        <sz val="12"/>
        <color theme="1"/>
        <rFont val="Avenir Light"/>
        <family val="2"/>
      </rPr>
      <t>.
Review Alignment Analysis:    4 hours.</t>
    </r>
  </si>
  <si>
    <r>
      <rPr>
        <sz val="12"/>
        <color theme="1"/>
        <rFont val="Avenir Medium"/>
        <family val="2"/>
      </rPr>
      <t>IBM Effort.</t>
    </r>
    <r>
      <rPr>
        <sz val="12"/>
        <color theme="1"/>
        <rFont val="Avenir Light"/>
        <family val="2"/>
      </rPr>
      <t xml:space="preserve">  
Extract digitized learning-standard progressions from staging database:                     2 hours.
</t>
    </r>
    <r>
      <rPr>
        <sz val="12"/>
        <color theme="1"/>
        <rFont val="Avenir Medium"/>
        <family val="2"/>
      </rPr>
      <t>Client Effort</t>
    </r>
    <r>
      <rPr>
        <sz val="12"/>
        <color theme="1"/>
        <rFont val="Avenir Light"/>
        <family val="2"/>
      </rPr>
      <t>. 
Review and understand digitized learning-standard progressions:                     4 hours.</t>
    </r>
  </si>
  <si>
    <t>Lower Bound</t>
  </si>
  <si>
    <t>Upper Bound</t>
  </si>
  <si>
    <t>②ⓐ.1.1 Audit operationally-representative third-party extract</t>
  </si>
  <si>
    <t>②ⓐ.1 Reshape and transform export from third-party system</t>
  </si>
  <si>
    <t>②ⓐ.1.2 Develop attribute-by-attrubute source-to-target mapping</t>
  </si>
  <si>
    <t>②ⓐ.1.3 Develop logic to reshape (if necessary), transform third-party extract.</t>
  </si>
  <si>
    <t>②ⓐ.1.4 Audit Watson-conforming transform from third-party extract.</t>
  </si>
  <si>
    <r>
      <rPr>
        <sz val="12"/>
        <color theme="1"/>
        <rFont val="Avenir Medium"/>
        <family val="2"/>
      </rPr>
      <t>Upper-bound IBM Effort</t>
    </r>
    <r>
      <rPr>
        <sz val="12"/>
        <color theme="1"/>
        <rFont val="Avenir Light"/>
        <family val="2"/>
      </rPr>
      <t xml:space="preserve">: Third-part extract comes single, long-format table.
</t>
    </r>
    <r>
      <rPr>
        <sz val="12"/>
        <color theme="1"/>
        <rFont val="Avenir Medium"/>
        <family val="2"/>
      </rPr>
      <t>Lower-bound IBM Effort</t>
    </r>
    <r>
      <rPr>
        <sz val="12"/>
        <color theme="1"/>
        <rFont val="Avenir Light"/>
        <family val="2"/>
      </rPr>
      <t>: Third-part extract comes in  multiple, wide-format tables.</t>
    </r>
  </si>
  <si>
    <t>②ⓐ.2 Align third-party learning-standard codes to Watson codes.</t>
  </si>
  <si>
    <t>②ⓐ.2.1 Develop cross-walk learning-standard codes used by third-party and Watson.</t>
  </si>
  <si>
    <r>
      <rPr>
        <sz val="12"/>
        <color theme="1"/>
        <rFont val="Avenir Medium"/>
        <family val="2"/>
      </rPr>
      <t>Upper-bound IBM Effort</t>
    </r>
    <r>
      <rPr>
        <sz val="12"/>
        <color theme="1"/>
        <rFont val="Avenir Light"/>
        <family val="2"/>
      </rPr>
      <t xml:space="preserve">: Use curriculum-management tool.
       (125 standards/blueprint
           ÷60 standards/hour)
      </t>
    </r>
    <r>
      <rPr>
        <u/>
        <sz val="12"/>
        <color theme="1"/>
        <rFont val="Avenir Light"/>
        <family val="2"/>
      </rPr>
      <t xml:space="preserve">× 4 blueprints
</t>
    </r>
    <r>
      <rPr>
        <sz val="12"/>
        <color theme="1"/>
        <rFont val="Avenir Light"/>
        <family val="2"/>
      </rPr>
      <t xml:space="preserve">          9 hours
</t>
    </r>
    <r>
      <rPr>
        <sz val="12"/>
        <color theme="1"/>
        <rFont val="Avenir Medium"/>
        <family val="2"/>
      </rPr>
      <t>Lower-bound IBM Effort</t>
    </r>
    <r>
      <rPr>
        <sz val="12"/>
        <color theme="1"/>
        <rFont val="Avenir Light"/>
        <family val="2"/>
      </rPr>
      <t>: Develop text-string logic to map between learning-standard notations.
          6 hours</t>
    </r>
  </si>
  <si>
    <t>②ⓐ.2.2 Audit learning-standard cross-walk.</t>
  </si>
  <si>
    <t>②ⓐ.3 Prepare School District to become self-sufficient.</t>
  </si>
  <si>
    <t xml:space="preserve"> ②ⓒ.1 Produce digitized curriculum artifacts</t>
  </si>
  <si>
    <t xml:space="preserve"> ②ⓒ.1.1 Digitize curriculum maps.</t>
  </si>
  <si>
    <t xml:space="preserve"> ②ⓒ.1.2 Digitze course catalog, cross-map to blueprints.</t>
  </si>
  <si>
    <t xml:space="preserve"> ②ⓒ.1.3 Extract Watson-conforming digitized learning-standards baseline.</t>
  </si>
  <si>
    <t xml:space="preserve"> ②ⓒ.1.4 Extract Watson-conforming learning-standards progressions.</t>
  </si>
  <si>
    <t xml:space="preserve"> ②ⓒ.2 Prepare client to become self-sufficient in managing digitized curriculum.</t>
  </si>
  <si>
    <t xml:space="preserve"> ②ⓒ.2.1 Configure curriculum-management tool.</t>
  </si>
  <si>
    <t xml:space="preserve"> ②ⓒ.2.2 Administer training in curriculum-management tool.</t>
  </si>
  <si>
    <t xml:space="preserve"> ②ⓒ.2.3 Perform, explain alignment analysis.</t>
  </si>
  <si>
    <r>
      <rPr>
        <sz val="12"/>
        <color theme="1"/>
        <rFont val="Avenir Medium"/>
        <family val="2"/>
      </rPr>
      <t>IBM Effort</t>
    </r>
    <r>
      <rPr>
        <sz val="12"/>
        <color theme="1"/>
        <rFont val="Avenir Light"/>
        <family val="2"/>
      </rPr>
      <t xml:space="preserve">:      1 hours/session
                      </t>
    </r>
    <r>
      <rPr>
        <u/>
        <sz val="12"/>
        <color theme="1"/>
        <rFont val="Avenir Light"/>
        <family val="2"/>
      </rPr>
      <t>× 1 training session</t>
    </r>
    <r>
      <rPr>
        <sz val="12"/>
        <color theme="1"/>
        <rFont val="Avenir Light"/>
        <family val="2"/>
      </rPr>
      <t xml:space="preserve">
                          1 hours
Additional post-training ad-hoc support: 2 hours.
</t>
    </r>
    <r>
      <rPr>
        <sz val="12"/>
        <color theme="1"/>
        <rFont val="Avenir Medium"/>
        <family val="2"/>
      </rPr>
      <t>Client Effort</t>
    </r>
    <r>
      <rPr>
        <sz val="12"/>
        <color theme="1"/>
        <rFont val="Avenir Light"/>
        <family val="2"/>
      </rPr>
      <t xml:space="preserve">:      1 hours/session/participant
                         × 3 participants/session
                         </t>
    </r>
    <r>
      <rPr>
        <u/>
        <sz val="12"/>
        <color theme="1"/>
        <rFont val="Avenir Light"/>
        <family val="2"/>
      </rPr>
      <t>×  1 training session</t>
    </r>
    <r>
      <rPr>
        <sz val="12"/>
        <color theme="1"/>
        <rFont val="Avenir Light"/>
        <family val="2"/>
      </rPr>
      <t xml:space="preserve">
                              3 hours</t>
    </r>
  </si>
  <si>
    <t>②ⓐ.4 Deploy, Integrate, Test interface to third-party system.</t>
  </si>
  <si>
    <t>②ⓐ.4.1 Define system workflow.</t>
  </si>
  <si>
    <t>②ⓐ.4.2 Integrate data-conversion logic from ②ⓐ.1 according to workflow.</t>
  </si>
  <si>
    <t>②ⓐ.4.3 Conduct end-to-end-test.</t>
  </si>
  <si>
    <t>②ⓐ.4.4 Administer training in problem-reporting tool (Salesforce).</t>
  </si>
  <si>
    <r>
      <rPr>
        <sz val="12"/>
        <color theme="1"/>
        <rFont val="Avenir Medium"/>
        <family val="2"/>
      </rPr>
      <t>IBM Effort</t>
    </r>
    <r>
      <rPr>
        <sz val="12"/>
        <color theme="1"/>
        <rFont val="Avenir Light"/>
        <family val="2"/>
      </rPr>
      <t>.
Integrate data-conversion logic with Watson-Education Data-Interface (WEDI) logic:  32 hours.</t>
    </r>
  </si>
  <si>
    <r>
      <rPr>
        <sz val="12"/>
        <color theme="1"/>
        <rFont val="Avenir Medium"/>
        <family val="2"/>
      </rPr>
      <t>Client Effort</t>
    </r>
    <r>
      <rPr>
        <sz val="12"/>
        <color theme="1"/>
        <rFont val="Avenir Light"/>
        <family val="2"/>
      </rPr>
      <t xml:space="preserve">. 
Develop repeatable (automated?) procedure to get axtract according to system workflow:  12 hours
</t>
    </r>
    <r>
      <rPr>
        <sz val="12"/>
        <color theme="1"/>
        <rFont val="Avenir Medium"/>
        <family val="2"/>
      </rPr>
      <t>IBM Effort</t>
    </r>
    <r>
      <rPr>
        <sz val="12"/>
        <color theme="1"/>
        <rFont val="Avenir Light"/>
        <family val="2"/>
      </rPr>
      <t>.
Integrate third-party-conversion logic into Watson Education Data Interface (WEDI):   32 hours.</t>
    </r>
  </si>
  <si>
    <t>②ⓑ.2.1 Configure curriculum-management tool.</t>
  </si>
  <si>
    <t>②ⓑ.2.2 Administer training in curriculum-management tool.</t>
  </si>
  <si>
    <t>②ⓐ.2.1 Configure curriculum-management tool.</t>
  </si>
  <si>
    <t>②ⓐ.2.2 Administer training in curriculum-management tool.</t>
  </si>
  <si>
    <t>Stage</t>
  </si>
  <si>
    <t>Condition</t>
  </si>
  <si>
    <r>
      <rPr>
        <sz val="12"/>
        <color theme="1"/>
        <rFont val="Avenir Roman"/>
      </rPr>
      <t>Lower-bound IBM-effort scenario</t>
    </r>
    <r>
      <rPr>
        <sz val="12"/>
        <color theme="1"/>
        <rFont val="Avenir Light"/>
        <family val="2"/>
      </rPr>
      <t>: 
⧐ Simple structure to third-party extract.
⧐ Learning-standards cross-mapping by text-string manipulation.</t>
    </r>
  </si>
  <si>
    <r>
      <rPr>
        <sz val="12"/>
        <color theme="1"/>
        <rFont val="Avenir Roman"/>
      </rPr>
      <t>Upper-bound IBM-effort scenario</t>
    </r>
    <r>
      <rPr>
        <sz val="12"/>
        <color theme="1"/>
        <rFont val="Avenir Light"/>
        <family val="2"/>
      </rPr>
      <t>: 
⧐ Complex structure to third-party extract.
⧐ Learning-standards cross-mapping by curriculum-management tool.</t>
    </r>
  </si>
  <si>
    <t>Stage ②ⓐ — Develop Interface to Unprecedented Third-Party Source</t>
  </si>
  <si>
    <t>Stage ②ⓑ — Develop Interface to Precedented Third-Party Source</t>
  </si>
  <si>
    <r>
      <rPr>
        <sz val="12"/>
        <color theme="1"/>
        <rFont val="Avenir Roman"/>
      </rPr>
      <t>Lower-bound IBM-effort scenario</t>
    </r>
    <r>
      <rPr>
        <sz val="12"/>
        <color theme="1"/>
        <rFont val="Avenir Light"/>
        <family val="2"/>
      </rPr>
      <t>: 
⧐ Learning-standards cross-mapping by text-string manipulation.</t>
    </r>
  </si>
  <si>
    <r>
      <rPr>
        <sz val="12"/>
        <color theme="1"/>
        <rFont val="Avenir Roman"/>
      </rPr>
      <t>Upper-bound IBM-effort scenario</t>
    </r>
    <r>
      <rPr>
        <sz val="12"/>
        <color theme="1"/>
        <rFont val="Avenir Light"/>
        <family val="2"/>
      </rPr>
      <t>: 
⧐ Learning-standards cross-mapping by text-string manipulation.</t>
    </r>
  </si>
  <si>
    <t>①.4 Perform Curriculum-Alignment analysis</t>
  </si>
  <si>
    <t>②ⓑ.1 Align third-party learning-standard codes to Watson codes.</t>
  </si>
  <si>
    <t>②ⓑ.1.1 Develop cross-walk learning-standard codes used by third-party and Watson.</t>
  </si>
  <si>
    <t>②ⓑ.1.2 Audit learning-standard cross-walk.</t>
  </si>
  <si>
    <t>②ⓑ.2 Prepare School District to become self-sufficient.</t>
  </si>
  <si>
    <t>②ⓑ.3 Deploy, Integrate, Test interface to third-party system.</t>
  </si>
  <si>
    <t>②ⓑ.3.1 Define system workflow.</t>
  </si>
  <si>
    <t>②ⓑ.3.2 Integrate data-conversion logic from ②ⓑ.1 according to workflow.</t>
  </si>
  <si>
    <t>②ⓑ.3.3 Conduct end-to-end-test.</t>
  </si>
  <si>
    <t>②ⓑ.3.4 Administer training in problem-reporting tool (Salesforce).</t>
  </si>
  <si>
    <r>
      <rPr>
        <sz val="12"/>
        <color theme="1"/>
        <rFont val="Avenir Medium"/>
        <family val="2"/>
      </rPr>
      <t>Client DIY</t>
    </r>
    <r>
      <rPr>
        <sz val="12"/>
        <color theme="1"/>
        <rFont val="Avenir Light"/>
        <family val="2"/>
      </rPr>
      <t xml:space="preserve">:
⧐ (125 stds/blueprint
       ÷ 20 stds/hr/source)
     × 1 source
     </t>
    </r>
    <r>
      <rPr>
        <u/>
        <sz val="12"/>
        <color theme="1"/>
        <rFont val="Avenir Light"/>
        <family val="2"/>
      </rPr>
      <t xml:space="preserve">× 4 blueprints
</t>
    </r>
    <r>
      <rPr>
        <sz val="12"/>
        <color theme="1"/>
        <rFont val="Avenir Light"/>
        <family val="2"/>
      </rPr>
      <t xml:space="preserve">    ≈ 24 hours using curric-mgt tool
⧐ IBM consult, validate ≲ 2 hours for single source.
</t>
    </r>
    <r>
      <rPr>
        <sz val="12"/>
        <color theme="1"/>
        <rFont val="Avenir Medium"/>
        <family val="2"/>
      </rPr>
      <t>IBM Assist</t>
    </r>
    <r>
      <rPr>
        <sz val="12"/>
        <color theme="1"/>
        <rFont val="Avenir Light"/>
        <family val="2"/>
      </rPr>
      <t xml:space="preserve">:
⧐ 8 hours using text-string manipulation (e.g., python).
⧐ Client 2 hours to validate.
</t>
    </r>
  </si>
  <si>
    <r>
      <rPr>
        <sz val="12"/>
        <color theme="1"/>
        <rFont val="Avenir Medium"/>
        <family val="2"/>
      </rPr>
      <t>Key Assumption</t>
    </r>
    <r>
      <rPr>
        <sz val="12"/>
        <color theme="1"/>
        <rFont val="Avenir Light"/>
        <family val="2"/>
      </rPr>
      <t xml:space="preserve">:  Based on existing Watson-Conforming progression set.
</t>
    </r>
    <r>
      <rPr>
        <sz val="12"/>
        <color theme="1"/>
        <rFont val="Avenir Medium"/>
        <family val="2"/>
      </rPr>
      <t>IBM</t>
    </r>
    <r>
      <rPr>
        <sz val="12"/>
        <color theme="1"/>
        <rFont val="Avenir Light"/>
        <family val="2"/>
      </rPr>
      <t xml:space="preserve">: 2 hours to produce and explain.
</t>
    </r>
    <r>
      <rPr>
        <sz val="12"/>
        <color theme="1"/>
        <rFont val="Avenir Medium"/>
        <family val="2"/>
      </rPr>
      <t>Client</t>
    </r>
    <r>
      <rPr>
        <sz val="12"/>
        <color theme="1"/>
        <rFont val="Avenir Light"/>
        <family val="2"/>
      </rPr>
      <t>: 4 hours to review and understand.</t>
    </r>
  </si>
  <si>
    <r>
      <rPr>
        <sz val="12"/>
        <color theme="1"/>
        <rFont val="Avenir Medium"/>
        <family val="2"/>
      </rPr>
      <t>IBM Effort</t>
    </r>
    <r>
      <rPr>
        <sz val="12"/>
        <color theme="1"/>
        <rFont val="Avenir Light"/>
        <family val="2"/>
      </rPr>
      <t xml:space="preserve">.     2 hours/final-review session
                       </t>
    </r>
    <r>
      <rPr>
        <u/>
        <sz val="12"/>
        <color theme="1"/>
        <rFont val="Avenir Light"/>
        <family val="2"/>
      </rPr>
      <t>× 1 final-review session</t>
    </r>
    <r>
      <rPr>
        <sz val="12"/>
        <color theme="1"/>
        <rFont val="Avenir Light"/>
        <family val="2"/>
      </rPr>
      <t xml:space="preserve">
                           2 hours
Client Effort.     2 hours/final-review session/participant
                         × 1 final-review session
                         </t>
    </r>
    <r>
      <rPr>
        <u/>
        <sz val="12"/>
        <color theme="1"/>
        <rFont val="Avenir Light"/>
        <family val="2"/>
      </rPr>
      <t xml:space="preserve">× 4 participants
</t>
    </r>
    <r>
      <rPr>
        <sz val="12"/>
        <color theme="1"/>
        <rFont val="Avenir Light"/>
        <family val="2"/>
      </rPr>
      <t xml:space="preserve">                           8 hours</t>
    </r>
  </si>
  <si>
    <t>Delivery Assets</t>
  </si>
  <si>
    <t>⧐ Curriculum-Management Tool
⧐ Curriculum-Management Tool - Crosswalk Utility</t>
  </si>
  <si>
    <t>⧐ Curriculum-Management Tool</t>
  </si>
  <si>
    <t>⧐ Curriculum-Management Tool - Crosswalk Utility</t>
  </si>
  <si>
    <t xml:space="preserve">⧐ Curriculum-Management Tool
</t>
  </si>
  <si>
    <t>⧐  Curriculum-Alignment Indicators:  Course-blueprint alignment to learning-standard progressions</t>
  </si>
  <si>
    <t>⧐  Curriculum-Alignment Indicators:  Assessments coverage of course blueprints</t>
  </si>
  <si>
    <t>⧐  Curriculum-Alignment Indicators:  Evidentiary/estimation coverage of learning standards</t>
  </si>
  <si>
    <t>⧐  Curriculum-Alignment Triage Tool (to be developed).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</si>
</sst>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Avenir Light"/>
      <family val="2"/>
    </font>
    <font>
      <sz val="12"/>
      <color theme="1"/>
      <name val="Avenir Medium"/>
      <family val="2"/>
    </font>
    <font>
      <u/>
      <sz val="12"/>
      <color theme="1"/>
      <name val="Avenir Light"/>
      <family val="2"/>
    </font>
    <font>
      <sz val="12"/>
      <color rgb="FF0051BA"/>
      <name val="Avenir Black Oblique"/>
    </font>
    <font>
      <sz val="12"/>
      <color rgb="FF0051BA"/>
      <name val="Avenir Heavy Oblique"/>
    </font>
    <font>
      <sz val="12"/>
      <color theme="9" tint="-0.499984740745262"/>
      <name val="Avenir Black Oblique"/>
    </font>
    <font>
      <sz val="12"/>
      <color theme="9" tint="-0.499984740745262"/>
      <name val="Avenir Heavy Oblique"/>
    </font>
    <font>
      <sz val="12"/>
      <color theme="9" tint="-0.499984740745262"/>
      <name val="Avenir Light"/>
      <family val="2"/>
    </font>
    <font>
      <sz val="12"/>
      <color rgb="FF000000"/>
      <name val="Avenir Light"/>
      <family val="2"/>
    </font>
    <font>
      <sz val="12"/>
      <color theme="1"/>
      <name val="Avenir Roman"/>
    </font>
    <font>
      <sz val="12"/>
      <color rgb="FFFF4A53"/>
      <name val="Avenir Oblique"/>
    </font>
    <font>
      <sz val="12"/>
      <color theme="9" tint="-0.499984740745262"/>
      <name val="Avenir Medium"/>
      <family val="2"/>
    </font>
  </fonts>
  <fills count="6">
    <fill>
      <patternFill patternType="none"/>
    </fill>
    <fill>
      <patternFill patternType="gray125"/>
    </fill>
    <fill>
      <patternFill patternType="solid">
        <fgColor rgb="FFEDF7FD"/>
        <bgColor indexed="64"/>
      </patternFill>
    </fill>
    <fill>
      <patternFill patternType="solid">
        <fgColor rgb="FFD8EDF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73CBF2"/>
      </right>
      <top/>
      <bottom/>
      <diagonal/>
    </border>
    <border>
      <left style="thin">
        <color rgb="FF73CBF2"/>
      </left>
      <right style="medium">
        <color rgb="FF0051BA"/>
      </right>
      <top/>
      <bottom/>
      <diagonal/>
    </border>
    <border>
      <left style="medium">
        <color rgb="FF0051BA"/>
      </left>
      <right style="thin">
        <color theme="9"/>
      </right>
      <top/>
      <bottom/>
      <diagonal/>
    </border>
    <border>
      <left style="thin">
        <color theme="9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4" fillId="3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6" fillId="4" borderId="3" xfId="0" applyFont="1" applyFill="1" applyBorder="1" applyAlignment="1">
      <alignment vertical="top"/>
    </xf>
    <xf numFmtId="0" fontId="6" fillId="4" borderId="4" xfId="0" applyFont="1" applyFill="1" applyBorder="1" applyAlignment="1">
      <alignment vertical="top"/>
    </xf>
    <xf numFmtId="0" fontId="7" fillId="5" borderId="3" xfId="0" applyFont="1" applyFill="1" applyBorder="1" applyAlignment="1">
      <alignment vertical="top"/>
    </xf>
    <xf numFmtId="0" fontId="7" fillId="5" borderId="4" xfId="0" applyFont="1" applyFill="1" applyBorder="1" applyAlignment="1">
      <alignment vertical="top"/>
    </xf>
    <xf numFmtId="0" fontId="7" fillId="4" borderId="3" xfId="0" applyFont="1" applyFill="1" applyBorder="1" applyAlignment="1">
      <alignment vertical="top"/>
    </xf>
    <xf numFmtId="0" fontId="7" fillId="4" borderId="4" xfId="0" applyFont="1" applyFill="1" applyBorder="1" applyAlignment="1">
      <alignment vertical="top"/>
    </xf>
    <xf numFmtId="0" fontId="8" fillId="4" borderId="3" xfId="0" applyFont="1" applyFill="1" applyBorder="1" applyAlignment="1">
      <alignment vertical="top"/>
    </xf>
    <xf numFmtId="0" fontId="8" fillId="4" borderId="4" xfId="0" applyFont="1" applyFill="1" applyBorder="1" applyAlignment="1">
      <alignment vertical="top"/>
    </xf>
    <xf numFmtId="0" fontId="8" fillId="5" borderId="3" xfId="0" applyFont="1" applyFill="1" applyBorder="1" applyAlignment="1">
      <alignment vertical="top"/>
    </xf>
    <xf numFmtId="0" fontId="8" fillId="5" borderId="4" xfId="0" applyFont="1" applyFill="1" applyBorder="1" applyAlignment="1">
      <alignment vertical="top"/>
    </xf>
    <xf numFmtId="0" fontId="5" fillId="0" borderId="0" xfId="0" applyFont="1" applyAlignment="1">
      <alignment vertical="top" wrapText="1"/>
    </xf>
    <xf numFmtId="0" fontId="1" fillId="0" borderId="0" xfId="0" applyFont="1" applyAlignment="1"/>
    <xf numFmtId="0" fontId="5" fillId="2" borderId="0" xfId="0" applyFont="1" applyFill="1" applyAlignment="1">
      <alignment vertical="top" wrapText="1"/>
    </xf>
    <xf numFmtId="0" fontId="4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/>
    <xf numFmtId="0" fontId="1" fillId="0" borderId="0" xfId="0" applyFont="1" applyFill="1" applyAlignment="1"/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0" fontId="9" fillId="2" borderId="0" xfId="0" applyFont="1" applyFill="1" applyAlignment="1">
      <alignment vertical="top" wrapText="1"/>
    </xf>
    <xf numFmtId="0" fontId="4" fillId="4" borderId="0" xfId="0" applyFont="1" applyFill="1" applyBorder="1" applyAlignment="1">
      <alignment vertical="top"/>
    </xf>
    <xf numFmtId="0" fontId="4" fillId="5" borderId="0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top"/>
    </xf>
    <xf numFmtId="0" fontId="5" fillId="3" borderId="0" xfId="0" applyFont="1" applyFill="1" applyAlignment="1">
      <alignment vertical="top" wrapText="1"/>
    </xf>
    <xf numFmtId="0" fontId="4" fillId="3" borderId="0" xfId="0" applyFont="1" applyFill="1" applyBorder="1" applyAlignment="1">
      <alignment vertical="top"/>
    </xf>
    <xf numFmtId="0" fontId="2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1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/>
    </xf>
    <xf numFmtId="0" fontId="6" fillId="3" borderId="0" xfId="0" applyFont="1" applyFill="1" applyBorder="1" applyAlignment="1">
      <alignment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7FD"/>
      <color rgb="FFD8EDFC"/>
      <color rgb="FFFF4A53"/>
      <color rgb="FF0051BA"/>
      <color rgb="FF73CB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1</xdr:row>
      <xdr:rowOff>0</xdr:rowOff>
    </xdr:from>
    <xdr:to>
      <xdr:col>16</xdr:col>
      <xdr:colOff>647700</xdr:colOff>
      <xdr:row>40</xdr:row>
      <xdr:rowOff>55604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AA3E67-F2C2-4C44-B308-B9D40D7FC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203200"/>
          <a:ext cx="13335000" cy="79804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B950A-EE47-8343-A452-EE2EFB789512}">
  <dimension ref="A1:D9"/>
  <sheetViews>
    <sheetView workbookViewId="0">
      <pane ySplit="1" topLeftCell="A2" activePane="bottomLeft" state="frozen"/>
      <selection pane="bottomLeft" activeCell="D5" sqref="D5"/>
    </sheetView>
  </sheetViews>
  <sheetFormatPr baseColWidth="10" defaultRowHeight="17" x14ac:dyDescent="0.2"/>
  <cols>
    <col min="1" max="1" width="36.1640625" style="4" customWidth="1"/>
    <col min="2" max="2" width="17" style="4" bestFit="1" customWidth="1"/>
    <col min="3" max="3" width="18.6640625" style="4" bestFit="1" customWidth="1"/>
    <col min="4" max="4" width="36.5" style="4" customWidth="1"/>
    <col min="5" max="16384" width="10.83203125" style="4"/>
  </cols>
  <sheetData>
    <row r="1" spans="1:4" s="54" customFormat="1" ht="18" x14ac:dyDescent="0.2">
      <c r="A1" s="54" t="s">
        <v>94</v>
      </c>
      <c r="B1" s="54" t="s">
        <v>2</v>
      </c>
      <c r="C1" s="54" t="s">
        <v>3</v>
      </c>
      <c r="D1" s="54" t="s">
        <v>95</v>
      </c>
    </row>
    <row r="2" spans="1:4" ht="36" x14ac:dyDescent="0.2">
      <c r="A2" s="32" t="str">
        <f>'Stage ⓪ — Curric-Survey WrkShop'!A2</f>
        <v>Stage ⓪ — Curriculum-Alignment Workshop Totals</v>
      </c>
      <c r="B2" s="32">
        <f>'Stage ⓪ — Curric-Survey WrkShop'!B2</f>
        <v>24</v>
      </c>
      <c r="C2" s="32">
        <f>'Stage ⓪ — Curric-Survey WrkShop'!C2</f>
        <v>36</v>
      </c>
      <c r="D2" s="32"/>
    </row>
    <row r="3" spans="1:4" ht="36" x14ac:dyDescent="0.2">
      <c r="A3" s="30" t="str">
        <f>'Stage ① — Curric-Algmt Study'!A3</f>
        <v>Stage ① — Curriculum-Alignment Indicators Study Totals</v>
      </c>
      <c r="B3" s="30">
        <f>'Stage ① — Curric-Algmt Study'!B3</f>
        <v>74</v>
      </c>
      <c r="C3" s="30">
        <f>'Stage ① — Curric-Algmt Study'!C3</f>
        <v>36</v>
      </c>
      <c r="D3" s="30" t="str">
        <f>'Stage ① — Curric-Algmt Study'!B1</f>
        <v>Heavy IBM Assist</v>
      </c>
    </row>
    <row r="4" spans="1:4" ht="36" x14ac:dyDescent="0.2">
      <c r="A4" s="32" t="str">
        <f>'Stage ① — Curric-Algmt Study'!A3</f>
        <v>Stage ① — Curriculum-Alignment Indicators Study Totals</v>
      </c>
      <c r="B4" s="32">
        <f>'Stage ① — Curric-Algmt Study'!D3</f>
        <v>58</v>
      </c>
      <c r="C4" s="32">
        <f>'Stage ① — Curric-Algmt Study'!E3</f>
        <v>90</v>
      </c>
      <c r="D4" s="55" t="str">
        <f>'Stage ① — Curric-Algmt Study'!D1</f>
        <v>Client DIY</v>
      </c>
    </row>
    <row r="5" spans="1:4" ht="90" x14ac:dyDescent="0.2">
      <c r="A5" s="30" t="str">
        <f>'Stage ②ⓐ — Unpreced Source'!A3</f>
        <v>Stage ②ⓐ — Develop Interface to Unprecedented Third-Party Source</v>
      </c>
      <c r="B5" s="30">
        <f>'Stage ②ⓐ — Unpreced Source'!B3</f>
        <v>69</v>
      </c>
      <c r="C5" s="30">
        <f>'Stage ②ⓐ — Unpreced Source'!C3</f>
        <v>34</v>
      </c>
      <c r="D5" s="30" t="s">
        <v>96</v>
      </c>
    </row>
    <row r="6" spans="1:4" ht="90" x14ac:dyDescent="0.2">
      <c r="A6" s="32" t="str">
        <f>'Stage ②ⓐ — Unpreced Source'!A3</f>
        <v>Stage ②ⓐ — Develop Interface to Unprecedented Third-Party Source</v>
      </c>
      <c r="B6" s="32">
        <f>'Stage ②ⓐ — Unpreced Source'!D3</f>
        <v>80</v>
      </c>
      <c r="C6" s="32">
        <f>'Stage ②ⓐ — Unpreced Source'!E3</f>
        <v>34</v>
      </c>
      <c r="D6" s="32" t="s">
        <v>97</v>
      </c>
    </row>
    <row r="7" spans="1:4" ht="54" x14ac:dyDescent="0.2">
      <c r="A7" s="30" t="str">
        <f>'Stage ②ⓑ — Preced Source'!A3</f>
        <v>Stage ②ⓑ — Develop Interface to Precedented Third-Party Source</v>
      </c>
      <c r="B7" s="30">
        <f>'Stage ②ⓑ — Preced Source'!B3</f>
        <v>55</v>
      </c>
      <c r="C7" s="30">
        <f>'Stage ②ⓑ — Preced Source'!C3</f>
        <v>27</v>
      </c>
      <c r="D7" s="30" t="s">
        <v>100</v>
      </c>
    </row>
    <row r="8" spans="1:4" ht="54" x14ac:dyDescent="0.2">
      <c r="A8" s="32" t="str">
        <f>'Stage ②ⓑ — Preced Source'!A3</f>
        <v>Stage ②ⓑ — Develop Interface to Precedented Third-Party Source</v>
      </c>
      <c r="B8" s="32">
        <f>'Stage ②ⓑ — Preced Source'!D3</f>
        <v>58</v>
      </c>
      <c r="C8" s="32">
        <f>'Stage ②ⓑ — Preced Source'!E3</f>
        <v>27</v>
      </c>
      <c r="D8" s="32" t="s">
        <v>101</v>
      </c>
    </row>
    <row r="9" spans="1:4" ht="36" x14ac:dyDescent="0.2">
      <c r="A9" s="30" t="str">
        <f>'Stage ②ⓒ — Digitize Curric'!A2</f>
        <v>Stage ②ⓒ — Digitize Curriculum Totals</v>
      </c>
      <c r="B9" s="30">
        <f>'Stage ②ⓒ — Digitize Curric'!B2</f>
        <v>30.5</v>
      </c>
      <c r="C9" s="30">
        <f>'Stage ②ⓒ — Digitize Curric'!C2</f>
        <v>24.5</v>
      </c>
      <c r="D9" s="30"/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028C4-2F4C-5B4D-A580-3DDEF6AE1295}">
  <dimension ref="A1:F15"/>
  <sheetViews>
    <sheetView tabSelected="1" workbookViewId="0">
      <pane ySplit="1" topLeftCell="A8" activePane="bottomLeft" state="frozen"/>
      <selection pane="bottomLeft" activeCell="E13" sqref="E13"/>
    </sheetView>
  </sheetViews>
  <sheetFormatPr baseColWidth="10" defaultRowHeight="17" x14ac:dyDescent="0.2"/>
  <cols>
    <col min="1" max="1" width="31" style="4" customWidth="1"/>
    <col min="2" max="2" width="17" style="1" bestFit="1" customWidth="1"/>
    <col min="3" max="3" width="18.6640625" style="1" bestFit="1" customWidth="1"/>
    <col min="4" max="5" width="44.5" style="4" customWidth="1"/>
    <col min="6" max="16384" width="10.83203125" style="1"/>
  </cols>
  <sheetData>
    <row r="1" spans="1:6" s="26" customFormat="1" ht="18" x14ac:dyDescent="0.25">
      <c r="A1" s="3" t="s">
        <v>4</v>
      </c>
      <c r="B1" s="2" t="s">
        <v>2</v>
      </c>
      <c r="C1" s="2" t="s">
        <v>3</v>
      </c>
      <c r="D1" s="3" t="s">
        <v>8</v>
      </c>
      <c r="E1" s="3" t="s">
        <v>115</v>
      </c>
    </row>
    <row r="2" spans="1:6" ht="36" x14ac:dyDescent="0.2">
      <c r="A2" s="27" t="s">
        <v>46</v>
      </c>
      <c r="B2" s="28">
        <f>B3+B9+B12+B14</f>
        <v>24</v>
      </c>
      <c r="C2" s="28">
        <f>C3+C9+C12+C14</f>
        <v>36</v>
      </c>
      <c r="D2" s="29"/>
      <c r="E2" s="29"/>
      <c r="F2" s="4"/>
    </row>
    <row r="3" spans="1:6" ht="36" x14ac:dyDescent="0.2">
      <c r="A3" s="30" t="s">
        <v>38</v>
      </c>
      <c r="B3" s="31">
        <f>SUM(B4:B8)</f>
        <v>2</v>
      </c>
      <c r="C3" s="31">
        <f>SUM(C4:C8)</f>
        <v>18</v>
      </c>
      <c r="D3" s="30"/>
      <c r="E3" s="30"/>
    </row>
    <row r="4" spans="1:6" ht="18" x14ac:dyDescent="0.2">
      <c r="A4" s="30" t="s">
        <v>32</v>
      </c>
      <c r="B4" s="31">
        <v>1</v>
      </c>
      <c r="C4" s="31">
        <v>3</v>
      </c>
      <c r="D4" s="30"/>
      <c r="E4" s="30"/>
    </row>
    <row r="5" spans="1:6" ht="36" x14ac:dyDescent="0.2">
      <c r="A5" s="30" t="s">
        <v>34</v>
      </c>
      <c r="B5" s="31"/>
      <c r="C5" s="31">
        <v>6</v>
      </c>
      <c r="D5" s="30" t="s">
        <v>33</v>
      </c>
      <c r="E5" s="30"/>
    </row>
    <row r="6" spans="1:6" ht="72" x14ac:dyDescent="0.2">
      <c r="A6" s="30" t="s">
        <v>35</v>
      </c>
      <c r="B6" s="31">
        <v>1</v>
      </c>
      <c r="C6" s="31">
        <v>2</v>
      </c>
      <c r="D6" s="30"/>
      <c r="E6" s="30"/>
    </row>
    <row r="7" spans="1:6" ht="54" x14ac:dyDescent="0.2">
      <c r="A7" s="30" t="s">
        <v>36</v>
      </c>
      <c r="B7" s="31"/>
      <c r="C7" s="31">
        <v>4</v>
      </c>
      <c r="D7" s="30" t="s">
        <v>52</v>
      </c>
      <c r="E7" s="30"/>
    </row>
    <row r="8" spans="1:6" ht="90" x14ac:dyDescent="0.2">
      <c r="A8" s="30" t="s">
        <v>37</v>
      </c>
      <c r="B8" s="31"/>
      <c r="C8" s="31">
        <v>3</v>
      </c>
      <c r="D8" s="30"/>
      <c r="E8" s="30"/>
    </row>
    <row r="9" spans="1:6" ht="18" x14ac:dyDescent="0.2">
      <c r="A9" s="32" t="s">
        <v>39</v>
      </c>
      <c r="B9" s="33">
        <f>SUM(B10:B11)</f>
        <v>10</v>
      </c>
      <c r="C9" s="33">
        <f>SUM(C10:C11)</f>
        <v>6</v>
      </c>
      <c r="D9" s="32"/>
      <c r="E9" s="32"/>
    </row>
    <row r="10" spans="1:6" ht="36" x14ac:dyDescent="0.2">
      <c r="A10" s="32" t="s">
        <v>41</v>
      </c>
      <c r="B10" s="33">
        <v>8</v>
      </c>
      <c r="C10" s="56"/>
      <c r="D10" s="57"/>
      <c r="E10" s="57"/>
    </row>
    <row r="11" spans="1:6" ht="126" x14ac:dyDescent="0.2">
      <c r="A11" s="32" t="s">
        <v>40</v>
      </c>
      <c r="B11" s="33">
        <v>2</v>
      </c>
      <c r="C11" s="33">
        <v>6</v>
      </c>
      <c r="D11" s="32" t="s">
        <v>49</v>
      </c>
      <c r="E11" s="32"/>
    </row>
    <row r="12" spans="1:6" ht="126" x14ac:dyDescent="0.2">
      <c r="A12" s="30" t="s">
        <v>42</v>
      </c>
      <c r="B12" s="31">
        <v>4</v>
      </c>
      <c r="C12" s="31">
        <v>12</v>
      </c>
      <c r="D12" s="30" t="s">
        <v>50</v>
      </c>
      <c r="E12" s="30" t="s">
        <v>123</v>
      </c>
    </row>
    <row r="13" spans="1:6" ht="36" x14ac:dyDescent="0.2">
      <c r="A13" s="32" t="s">
        <v>43</v>
      </c>
      <c r="B13" s="33">
        <f>SUM(B14:B15)</f>
        <v>9</v>
      </c>
      <c r="C13" s="33">
        <f>SUM(C14:C15)</f>
        <v>3</v>
      </c>
      <c r="D13" s="32"/>
      <c r="E13" s="32"/>
    </row>
    <row r="14" spans="1:6" ht="18" x14ac:dyDescent="0.2">
      <c r="A14" s="32" t="s">
        <v>44</v>
      </c>
      <c r="B14" s="33">
        <v>8</v>
      </c>
      <c r="C14" s="33"/>
      <c r="D14" s="32"/>
      <c r="E14" s="32"/>
    </row>
    <row r="15" spans="1:6" ht="126" x14ac:dyDescent="0.2">
      <c r="A15" s="32" t="s">
        <v>45</v>
      </c>
      <c r="B15" s="33">
        <v>1</v>
      </c>
      <c r="C15" s="33">
        <v>3</v>
      </c>
      <c r="D15" s="32" t="s">
        <v>51</v>
      </c>
      <c r="E15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726B-B850-0043-947E-8089D1B40292}">
  <sheetPr>
    <pageSetUpPr fitToPage="1"/>
  </sheetPr>
  <dimension ref="A1:G25"/>
  <sheetViews>
    <sheetView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G19" sqref="G19"/>
    </sheetView>
  </sheetViews>
  <sheetFormatPr baseColWidth="10" defaultRowHeight="17" x14ac:dyDescent="0.2"/>
  <cols>
    <col min="1" max="1" width="35.83203125" style="4" customWidth="1"/>
    <col min="2" max="2" width="17" style="1" bestFit="1" customWidth="1"/>
    <col min="3" max="3" width="18.6640625" style="1" bestFit="1" customWidth="1"/>
    <col min="4" max="4" width="17" style="1" bestFit="1" customWidth="1"/>
    <col min="5" max="5" width="18.6640625" style="1" bestFit="1" customWidth="1"/>
    <col min="6" max="6" width="52.6640625" style="4" customWidth="1"/>
    <col min="7" max="7" width="44.5" style="4" customWidth="1"/>
    <col min="8" max="16384" width="10.83203125" style="1"/>
  </cols>
  <sheetData>
    <row r="1" spans="1:7" s="2" customFormat="1" x14ac:dyDescent="0.25">
      <c r="B1" s="60" t="s">
        <v>0</v>
      </c>
      <c r="C1" s="60"/>
      <c r="D1" s="60" t="s">
        <v>1</v>
      </c>
      <c r="E1" s="60"/>
      <c r="F1" s="3"/>
      <c r="G1" s="3"/>
    </row>
    <row r="2" spans="1:7" s="2" customFormat="1" ht="18" x14ac:dyDescent="0.25">
      <c r="A2" s="2" t="s">
        <v>4</v>
      </c>
      <c r="B2" s="2" t="s">
        <v>2</v>
      </c>
      <c r="C2" s="2" t="s">
        <v>3</v>
      </c>
      <c r="D2" s="2" t="s">
        <v>2</v>
      </c>
      <c r="E2" s="2" t="s">
        <v>3</v>
      </c>
      <c r="F2" s="3" t="s">
        <v>8</v>
      </c>
      <c r="G2" s="58" t="s">
        <v>115</v>
      </c>
    </row>
    <row r="3" spans="1:7" ht="36" x14ac:dyDescent="0.2">
      <c r="A3" s="25" t="s">
        <v>31</v>
      </c>
      <c r="B3" s="5">
        <f>B4+B5+B10+B16+B21+B25</f>
        <v>74</v>
      </c>
      <c r="C3" s="10">
        <f t="shared" ref="C3:E3" si="0">C4+C5+C10+C16+C21+C25</f>
        <v>36</v>
      </c>
      <c r="D3" s="15">
        <f t="shared" si="0"/>
        <v>58</v>
      </c>
      <c r="E3" s="16">
        <f t="shared" si="0"/>
        <v>90</v>
      </c>
      <c r="G3" s="30"/>
    </row>
    <row r="4" spans="1:7" ht="36" x14ac:dyDescent="0.2">
      <c r="A4" s="4" t="s">
        <v>5</v>
      </c>
      <c r="B4" s="6">
        <v>2</v>
      </c>
      <c r="C4" s="11"/>
      <c r="D4" s="17">
        <v>2</v>
      </c>
      <c r="E4" s="18"/>
      <c r="G4" s="32"/>
    </row>
    <row r="5" spans="1:7" ht="36" x14ac:dyDescent="0.2">
      <c r="A5" s="4" t="s">
        <v>6</v>
      </c>
      <c r="B5" s="7">
        <f>SUM(B6:B9)</f>
        <v>6</v>
      </c>
      <c r="C5" s="12">
        <f t="shared" ref="C5:E5" si="1">SUM(C6:C9)</f>
        <v>4</v>
      </c>
      <c r="D5" s="19">
        <f t="shared" si="1"/>
        <v>0</v>
      </c>
      <c r="E5" s="20">
        <f t="shared" si="1"/>
        <v>14</v>
      </c>
      <c r="G5" s="30" t="s">
        <v>119</v>
      </c>
    </row>
    <row r="6" spans="1:7" ht="18" x14ac:dyDescent="0.2">
      <c r="A6" s="4" t="s">
        <v>7</v>
      </c>
      <c r="B6" s="8">
        <v>2</v>
      </c>
      <c r="C6" s="13"/>
      <c r="D6" s="21"/>
      <c r="E6" s="22">
        <v>2</v>
      </c>
      <c r="G6" s="30"/>
    </row>
    <row r="7" spans="1:7" ht="18" x14ac:dyDescent="0.2">
      <c r="A7" s="4" t="s">
        <v>9</v>
      </c>
      <c r="B7" s="8"/>
      <c r="C7" s="13"/>
      <c r="D7" s="21"/>
      <c r="E7" s="22"/>
      <c r="G7" s="30"/>
    </row>
    <row r="8" spans="1:7" ht="18" x14ac:dyDescent="0.2">
      <c r="A8" s="4" t="s">
        <v>10</v>
      </c>
      <c r="B8" s="8"/>
      <c r="C8" s="13">
        <v>4</v>
      </c>
      <c r="D8" s="21"/>
      <c r="E8" s="22">
        <v>4</v>
      </c>
      <c r="G8" s="30"/>
    </row>
    <row r="9" spans="1:7" ht="72" x14ac:dyDescent="0.2">
      <c r="A9" s="4" t="s">
        <v>17</v>
      </c>
      <c r="B9" s="8">
        <v>4</v>
      </c>
      <c r="C9" s="13"/>
      <c r="D9" s="21"/>
      <c r="E9" s="22">
        <v>8</v>
      </c>
      <c r="F9" s="4" t="s">
        <v>18</v>
      </c>
      <c r="G9" s="30"/>
    </row>
    <row r="10" spans="1:7" ht="18" x14ac:dyDescent="0.2">
      <c r="A10" s="4" t="s">
        <v>11</v>
      </c>
      <c r="B10" s="6">
        <f>SUM(B11:B15)</f>
        <v>22</v>
      </c>
      <c r="C10" s="11">
        <f t="shared" ref="C10:E10" si="2">SUM(C11:C15)</f>
        <v>18</v>
      </c>
      <c r="D10" s="17">
        <f t="shared" si="2"/>
        <v>12</v>
      </c>
      <c r="E10" s="18">
        <f t="shared" si="2"/>
        <v>62</v>
      </c>
      <c r="G10" s="57"/>
    </row>
    <row r="11" spans="1:7" ht="36" x14ac:dyDescent="0.2">
      <c r="A11" s="4" t="s">
        <v>12</v>
      </c>
      <c r="B11" s="9"/>
      <c r="C11" s="14">
        <v>6</v>
      </c>
      <c r="D11" s="23"/>
      <c r="E11" s="24">
        <v>6</v>
      </c>
      <c r="F11" s="4" t="s">
        <v>21</v>
      </c>
      <c r="G11" s="32"/>
    </row>
    <row r="12" spans="1:7" ht="36" x14ac:dyDescent="0.2">
      <c r="A12" s="4" t="s">
        <v>13</v>
      </c>
      <c r="B12" s="9"/>
      <c r="C12" s="14">
        <v>4</v>
      </c>
      <c r="D12" s="23"/>
      <c r="E12" s="24">
        <v>4</v>
      </c>
      <c r="F12" s="4" t="s">
        <v>20</v>
      </c>
      <c r="G12" s="32"/>
    </row>
    <row r="13" spans="1:7" ht="162" x14ac:dyDescent="0.2">
      <c r="A13" s="4" t="s">
        <v>14</v>
      </c>
      <c r="B13" s="9">
        <v>12</v>
      </c>
      <c r="C13" s="14">
        <v>2</v>
      </c>
      <c r="D13" s="23">
        <v>8</v>
      </c>
      <c r="E13" s="24">
        <v>24</v>
      </c>
      <c r="F13" s="4" t="s">
        <v>16</v>
      </c>
      <c r="G13" s="32"/>
    </row>
    <row r="14" spans="1:7" ht="198" x14ac:dyDescent="0.2">
      <c r="A14" s="4" t="s">
        <v>15</v>
      </c>
      <c r="B14" s="9">
        <v>8</v>
      </c>
      <c r="C14" s="14">
        <v>2</v>
      </c>
      <c r="D14" s="23">
        <v>2</v>
      </c>
      <c r="E14" s="24">
        <v>24</v>
      </c>
      <c r="F14" s="4" t="s">
        <v>112</v>
      </c>
      <c r="G14" s="32" t="s">
        <v>118</v>
      </c>
    </row>
    <row r="15" spans="1:7" ht="72" x14ac:dyDescent="0.2">
      <c r="A15" s="4" t="s">
        <v>19</v>
      </c>
      <c r="B15" s="9">
        <v>2</v>
      </c>
      <c r="C15" s="14">
        <v>4</v>
      </c>
      <c r="D15" s="23">
        <v>2</v>
      </c>
      <c r="E15" s="24">
        <v>4</v>
      </c>
      <c r="F15" s="4" t="s">
        <v>113</v>
      </c>
      <c r="G15" s="32"/>
    </row>
    <row r="16" spans="1:7" ht="36" x14ac:dyDescent="0.2">
      <c r="A16" s="4" t="s">
        <v>102</v>
      </c>
      <c r="B16" s="7">
        <f>SUM(B17:B20)</f>
        <v>26</v>
      </c>
      <c r="C16" s="12">
        <f t="shared" ref="C16:E16" si="3">SUM(C17:C20)</f>
        <v>0</v>
      </c>
      <c r="D16" s="19">
        <f t="shared" si="3"/>
        <v>26</v>
      </c>
      <c r="E16" s="20">
        <f t="shared" si="3"/>
        <v>0</v>
      </c>
      <c r="G16" s="30"/>
    </row>
    <row r="17" spans="1:7" ht="54" x14ac:dyDescent="0.2">
      <c r="A17" s="4" t="s">
        <v>22</v>
      </c>
      <c r="B17" s="8">
        <v>6</v>
      </c>
      <c r="C17" s="13"/>
      <c r="D17" s="21">
        <v>6</v>
      </c>
      <c r="E17" s="22"/>
      <c r="G17" s="30" t="s">
        <v>120</v>
      </c>
    </row>
    <row r="18" spans="1:7" ht="54" x14ac:dyDescent="0.2">
      <c r="A18" s="4" t="s">
        <v>23</v>
      </c>
      <c r="B18" s="8">
        <v>6</v>
      </c>
      <c r="C18" s="13"/>
      <c r="D18" s="21">
        <v>6</v>
      </c>
      <c r="E18" s="22"/>
      <c r="G18" s="30" t="s">
        <v>121</v>
      </c>
    </row>
    <row r="19" spans="1:7" ht="54" x14ac:dyDescent="0.2">
      <c r="A19" s="4" t="s">
        <v>24</v>
      </c>
      <c r="B19" s="8">
        <v>6</v>
      </c>
      <c r="C19" s="13"/>
      <c r="D19" s="21">
        <v>6</v>
      </c>
      <c r="E19" s="22"/>
      <c r="G19" s="30" t="s">
        <v>122</v>
      </c>
    </row>
    <row r="20" spans="1:7" ht="36" x14ac:dyDescent="0.2">
      <c r="A20" s="4" t="s">
        <v>25</v>
      </c>
      <c r="B20" s="6">
        <v>8</v>
      </c>
      <c r="C20" s="11"/>
      <c r="D20" s="17">
        <v>8</v>
      </c>
      <c r="E20" s="18"/>
      <c r="G20" s="32"/>
    </row>
    <row r="21" spans="1:7" ht="18" x14ac:dyDescent="0.2">
      <c r="A21" s="4" t="s">
        <v>26</v>
      </c>
      <c r="B21" s="7">
        <f>SUM(B22:B24)</f>
        <v>10</v>
      </c>
      <c r="C21" s="12">
        <f>SUM(C22:C24)</f>
        <v>10</v>
      </c>
      <c r="D21" s="19">
        <f>SUM(D22:D24)</f>
        <v>10</v>
      </c>
      <c r="E21" s="20">
        <f>SUM(E22:E24)</f>
        <v>10</v>
      </c>
      <c r="G21" s="30"/>
    </row>
    <row r="22" spans="1:7" ht="18" x14ac:dyDescent="0.2">
      <c r="A22" s="4" t="s">
        <v>27</v>
      </c>
      <c r="B22" s="8">
        <v>8</v>
      </c>
      <c r="C22" s="13"/>
      <c r="D22" s="21">
        <v>8</v>
      </c>
      <c r="E22" s="22"/>
      <c r="G22" s="30"/>
    </row>
    <row r="23" spans="1:7" ht="126" x14ac:dyDescent="0.2">
      <c r="A23" s="4" t="s">
        <v>28</v>
      </c>
      <c r="B23" s="8">
        <v>2</v>
      </c>
      <c r="C23" s="13">
        <v>8</v>
      </c>
      <c r="D23" s="21">
        <v>2</v>
      </c>
      <c r="E23" s="22">
        <v>8</v>
      </c>
      <c r="F23" s="4" t="s">
        <v>114</v>
      </c>
      <c r="G23" s="30"/>
    </row>
    <row r="24" spans="1:7" ht="18" x14ac:dyDescent="0.2">
      <c r="A24" s="4" t="s">
        <v>29</v>
      </c>
      <c r="B24" s="8"/>
      <c r="C24" s="13">
        <v>2</v>
      </c>
      <c r="D24" s="21"/>
      <c r="E24" s="22">
        <v>2</v>
      </c>
      <c r="G24" s="30"/>
    </row>
    <row r="25" spans="1:7" ht="18" x14ac:dyDescent="0.2">
      <c r="A25" s="4" t="s">
        <v>30</v>
      </c>
      <c r="B25" s="6">
        <v>8</v>
      </c>
      <c r="C25" s="11">
        <v>4</v>
      </c>
      <c r="D25" s="17">
        <v>8</v>
      </c>
      <c r="E25" s="18">
        <v>4</v>
      </c>
      <c r="G25" s="32"/>
    </row>
  </sheetData>
  <mergeCells count="2">
    <mergeCell ref="B1:C1"/>
    <mergeCell ref="D1:E1"/>
  </mergeCells>
  <pageMargins left="0.7" right="0.7" top="0.75" bottom="0.75" header="0.3" footer="0.3"/>
  <pageSetup scale="72" fitToHeight="3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0438-37DB-2F43-8AC4-37ACE2C02126}">
  <dimension ref="A1:H27"/>
  <sheetViews>
    <sheetView workbookViewId="0">
      <pane ySplit="2" topLeftCell="A3" activePane="bottomLeft" state="frozen"/>
      <selection pane="bottomLeft" activeCell="A15" sqref="A15"/>
    </sheetView>
  </sheetViews>
  <sheetFormatPr baseColWidth="10" defaultRowHeight="17" x14ac:dyDescent="0.2"/>
  <cols>
    <col min="1" max="1" width="41.1640625" style="34" customWidth="1"/>
    <col min="2" max="3" width="18.33203125" style="35" customWidth="1"/>
    <col min="4" max="4" width="18.33203125" style="34" customWidth="1"/>
    <col min="5" max="5" width="18.33203125" style="35" customWidth="1"/>
    <col min="6" max="6" width="64.33203125" style="35" customWidth="1"/>
    <col min="7" max="7" width="44.5" style="4" customWidth="1"/>
    <col min="8" max="16384" width="10.83203125" style="35"/>
  </cols>
  <sheetData>
    <row r="1" spans="1:8" s="2" customFormat="1" x14ac:dyDescent="0.25">
      <c r="B1" s="60" t="s">
        <v>60</v>
      </c>
      <c r="C1" s="60"/>
      <c r="D1" s="60" t="s">
        <v>61</v>
      </c>
      <c r="E1" s="60"/>
      <c r="F1" s="3"/>
      <c r="G1" s="3"/>
    </row>
    <row r="2" spans="1:8" s="38" customFormat="1" ht="18" x14ac:dyDescent="0.25">
      <c r="A2" s="36" t="s">
        <v>4</v>
      </c>
      <c r="B2" s="37" t="s">
        <v>2</v>
      </c>
      <c r="C2" s="37" t="s">
        <v>3</v>
      </c>
      <c r="D2" s="37" t="s">
        <v>2</v>
      </c>
      <c r="E2" s="37" t="s">
        <v>3</v>
      </c>
      <c r="F2" s="36" t="s">
        <v>8</v>
      </c>
      <c r="G2" s="58" t="s">
        <v>115</v>
      </c>
    </row>
    <row r="3" spans="1:8" ht="36" x14ac:dyDescent="0.2">
      <c r="A3" s="27" t="s">
        <v>98</v>
      </c>
      <c r="B3" s="28">
        <f>B4+B9+B12+B15</f>
        <v>69</v>
      </c>
      <c r="C3" s="28">
        <f>C4+C9+C12+C15</f>
        <v>34</v>
      </c>
      <c r="D3" s="45">
        <f>D4+D9+D12+D15</f>
        <v>80</v>
      </c>
      <c r="E3" s="45">
        <f>E4+E9+E12+E15</f>
        <v>34</v>
      </c>
      <c r="F3" s="29"/>
      <c r="G3" s="30"/>
      <c r="H3" s="34"/>
    </row>
    <row r="4" spans="1:8" ht="36" x14ac:dyDescent="0.2">
      <c r="A4" s="39" t="s">
        <v>63</v>
      </c>
      <c r="B4" s="40">
        <f>SUM(B5:B8)</f>
        <v>14</v>
      </c>
      <c r="C4" s="40">
        <f>SUM(C5:C8)</f>
        <v>7</v>
      </c>
      <c r="D4" s="46">
        <f>SUM(D5:D8)</f>
        <v>22</v>
      </c>
      <c r="E4" s="46">
        <f>SUM(E5:E8)</f>
        <v>7</v>
      </c>
      <c r="F4" s="31"/>
      <c r="G4" s="32"/>
    </row>
    <row r="5" spans="1:8" ht="36" x14ac:dyDescent="0.2">
      <c r="A5" s="30" t="s">
        <v>62</v>
      </c>
      <c r="B5" s="31">
        <v>2</v>
      </c>
      <c r="C5" s="31">
        <v>2</v>
      </c>
      <c r="D5" s="47">
        <v>2</v>
      </c>
      <c r="E5" s="48">
        <v>2</v>
      </c>
      <c r="F5" s="31"/>
      <c r="G5" s="30"/>
    </row>
    <row r="6" spans="1:8" ht="36" x14ac:dyDescent="0.2">
      <c r="A6" s="30" t="s">
        <v>64</v>
      </c>
      <c r="B6" s="31">
        <v>3</v>
      </c>
      <c r="C6" s="31">
        <v>3</v>
      </c>
      <c r="D6" s="47">
        <v>3</v>
      </c>
      <c r="E6" s="48">
        <v>3</v>
      </c>
      <c r="F6" s="31"/>
      <c r="G6" s="30"/>
    </row>
    <row r="7" spans="1:8" ht="72" x14ac:dyDescent="0.2">
      <c r="A7" s="30" t="s">
        <v>65</v>
      </c>
      <c r="B7" s="31">
        <v>8</v>
      </c>
      <c r="C7" s="31"/>
      <c r="D7" s="47">
        <v>16</v>
      </c>
      <c r="E7" s="48"/>
      <c r="F7" s="30" t="s">
        <v>67</v>
      </c>
      <c r="G7" s="30"/>
    </row>
    <row r="8" spans="1:8" ht="36" x14ac:dyDescent="0.2">
      <c r="A8" s="30" t="s">
        <v>66</v>
      </c>
      <c r="B8" s="31">
        <v>1</v>
      </c>
      <c r="C8" s="31">
        <v>2</v>
      </c>
      <c r="D8" s="47">
        <v>1</v>
      </c>
      <c r="E8" s="48">
        <v>2</v>
      </c>
      <c r="F8" s="31"/>
      <c r="G8" s="30"/>
    </row>
    <row r="9" spans="1:8" ht="36" x14ac:dyDescent="0.2">
      <c r="A9" s="41" t="s">
        <v>68</v>
      </c>
      <c r="B9" s="42">
        <f>SUM(B10:B11)</f>
        <v>7</v>
      </c>
      <c r="C9" s="42">
        <f>SUM(C10:C11)</f>
        <v>2</v>
      </c>
      <c r="D9" s="49">
        <f>SUM(D10:D11)</f>
        <v>10</v>
      </c>
      <c r="E9" s="49">
        <f>SUM(E10:E11)</f>
        <v>2</v>
      </c>
      <c r="F9" s="33"/>
      <c r="G9" s="32" t="s">
        <v>118</v>
      </c>
    </row>
    <row r="10" spans="1:8" ht="144" x14ac:dyDescent="0.2">
      <c r="A10" s="32" t="s">
        <v>69</v>
      </c>
      <c r="B10" s="33">
        <v>6</v>
      </c>
      <c r="C10" s="33"/>
      <c r="D10" s="50">
        <v>9</v>
      </c>
      <c r="E10" s="51"/>
      <c r="F10" s="32" t="s">
        <v>70</v>
      </c>
      <c r="G10" s="57"/>
    </row>
    <row r="11" spans="1:8" ht="18" x14ac:dyDescent="0.2">
      <c r="A11" s="32" t="s">
        <v>71</v>
      </c>
      <c r="B11" s="33">
        <v>1</v>
      </c>
      <c r="C11" s="33">
        <v>2</v>
      </c>
      <c r="D11" s="50">
        <v>1</v>
      </c>
      <c r="E11" s="51">
        <v>2</v>
      </c>
      <c r="F11" s="33"/>
      <c r="G11" s="32"/>
    </row>
    <row r="12" spans="1:8" ht="54" x14ac:dyDescent="0.2">
      <c r="A12" s="39" t="s">
        <v>72</v>
      </c>
      <c r="B12" s="40">
        <f>SUM(B13:B14)</f>
        <v>7</v>
      </c>
      <c r="C12" s="40">
        <f>SUM(C13:C14)</f>
        <v>3</v>
      </c>
      <c r="D12" s="46">
        <f>SUM(D13:D14)</f>
        <v>7</v>
      </c>
      <c r="E12" s="46">
        <f>SUM(E13:E14)</f>
        <v>3</v>
      </c>
      <c r="F12" s="31"/>
      <c r="G12" s="30" t="s">
        <v>116</v>
      </c>
    </row>
    <row r="13" spans="1:8" ht="36" x14ac:dyDescent="0.2">
      <c r="A13" s="30" t="s">
        <v>92</v>
      </c>
      <c r="B13" s="31">
        <v>4</v>
      </c>
      <c r="C13" s="31"/>
      <c r="D13" s="47">
        <v>4</v>
      </c>
      <c r="E13" s="48"/>
      <c r="F13" s="31"/>
      <c r="G13" s="30"/>
    </row>
    <row r="14" spans="1:8" ht="162" x14ac:dyDescent="0.2">
      <c r="A14" s="30" t="s">
        <v>93</v>
      </c>
      <c r="B14" s="31">
        <v>3</v>
      </c>
      <c r="C14" s="31">
        <v>3</v>
      </c>
      <c r="D14" s="47">
        <v>3</v>
      </c>
      <c r="E14" s="48">
        <v>3</v>
      </c>
      <c r="F14" s="30" t="s">
        <v>82</v>
      </c>
      <c r="G14" s="30"/>
    </row>
    <row r="15" spans="1:8" ht="36" x14ac:dyDescent="0.2">
      <c r="A15" s="41" t="s">
        <v>83</v>
      </c>
      <c r="B15" s="42">
        <f>SUM(B16:B19)</f>
        <v>41</v>
      </c>
      <c r="C15" s="42">
        <f>SUM(C16:C19)</f>
        <v>22</v>
      </c>
      <c r="D15" s="49">
        <f>SUM(D16:D19)</f>
        <v>41</v>
      </c>
      <c r="E15" s="49">
        <f>SUM(E16:E19)</f>
        <v>22</v>
      </c>
      <c r="F15" s="33"/>
      <c r="G15" s="32"/>
    </row>
    <row r="16" spans="1:8" ht="54" x14ac:dyDescent="0.2">
      <c r="A16" s="32" t="s">
        <v>84</v>
      </c>
      <c r="B16" s="33">
        <v>4</v>
      </c>
      <c r="C16" s="33">
        <v>4</v>
      </c>
      <c r="D16" s="50">
        <v>4</v>
      </c>
      <c r="E16" s="51">
        <v>4</v>
      </c>
      <c r="F16" s="32" t="s">
        <v>88</v>
      </c>
      <c r="G16" s="32"/>
    </row>
    <row r="17" spans="1:7" ht="126" x14ac:dyDescent="0.2">
      <c r="A17" s="32" t="s">
        <v>85</v>
      </c>
      <c r="B17" s="33">
        <v>32</v>
      </c>
      <c r="C17" s="33">
        <v>12</v>
      </c>
      <c r="D17" s="50">
        <v>32</v>
      </c>
      <c r="E17" s="51">
        <v>12</v>
      </c>
      <c r="F17" s="32" t="s">
        <v>89</v>
      </c>
      <c r="G17" s="32"/>
    </row>
    <row r="18" spans="1:7" ht="18" x14ac:dyDescent="0.2">
      <c r="A18" s="32" t="s">
        <v>86</v>
      </c>
      <c r="B18" s="33">
        <v>4</v>
      </c>
      <c r="C18" s="33">
        <v>4</v>
      </c>
      <c r="D18" s="50">
        <v>4</v>
      </c>
      <c r="E18" s="51">
        <v>4</v>
      </c>
      <c r="F18" s="33"/>
      <c r="G18" s="32"/>
    </row>
    <row r="19" spans="1:7" ht="36" x14ac:dyDescent="0.2">
      <c r="A19" s="43" t="s">
        <v>87</v>
      </c>
      <c r="B19" s="33">
        <v>1</v>
      </c>
      <c r="C19" s="33">
        <v>2</v>
      </c>
      <c r="D19" s="50">
        <v>1</v>
      </c>
      <c r="E19" s="51">
        <v>2</v>
      </c>
      <c r="F19" s="33"/>
      <c r="G19" s="32"/>
    </row>
    <row r="20" spans="1:7" x14ac:dyDescent="0.2">
      <c r="G20" s="34"/>
    </row>
    <row r="21" spans="1:7" x14ac:dyDescent="0.2">
      <c r="G21" s="34"/>
    </row>
    <row r="22" spans="1:7" x14ac:dyDescent="0.2">
      <c r="G22" s="34"/>
    </row>
    <row r="23" spans="1:7" x14ac:dyDescent="0.2">
      <c r="G23" s="34"/>
    </row>
    <row r="24" spans="1:7" x14ac:dyDescent="0.2">
      <c r="G24" s="34"/>
    </row>
    <row r="25" spans="1:7" x14ac:dyDescent="0.2">
      <c r="G25" s="34"/>
    </row>
    <row r="26" spans="1:7" x14ac:dyDescent="0.2">
      <c r="G26" s="34"/>
    </row>
    <row r="27" spans="1:7" x14ac:dyDescent="0.2">
      <c r="G27" s="34"/>
    </row>
  </sheetData>
  <mergeCells count="2">
    <mergeCell ref="B1:C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FC98C-D3A5-8041-9296-8FD84EC7E5CE}">
  <dimension ref="A1:H26"/>
  <sheetViews>
    <sheetView workbookViewId="0">
      <pane ySplit="2" topLeftCell="A3" activePane="bottomLeft" state="frozen"/>
      <selection pane="bottomLeft" activeCell="G8" sqref="G8"/>
    </sheetView>
  </sheetViews>
  <sheetFormatPr baseColWidth="10" defaultRowHeight="17" x14ac:dyDescent="0.2"/>
  <cols>
    <col min="1" max="1" width="41.1640625" style="34" customWidth="1"/>
    <col min="2" max="3" width="18.33203125" style="35" customWidth="1"/>
    <col min="4" max="4" width="18.33203125" style="34" customWidth="1"/>
    <col min="5" max="5" width="18.33203125" style="35" customWidth="1"/>
    <col min="6" max="6" width="64.33203125" style="35" customWidth="1"/>
    <col min="7" max="7" width="44.5" style="4" customWidth="1"/>
    <col min="8" max="16384" width="10.83203125" style="35"/>
  </cols>
  <sheetData>
    <row r="1" spans="1:8" s="2" customFormat="1" x14ac:dyDescent="0.25">
      <c r="B1" s="60" t="s">
        <v>60</v>
      </c>
      <c r="C1" s="60"/>
      <c r="D1" s="60" t="s">
        <v>61</v>
      </c>
      <c r="E1" s="60"/>
      <c r="F1" s="3"/>
      <c r="G1" s="3"/>
    </row>
    <row r="2" spans="1:8" s="38" customFormat="1" ht="18" x14ac:dyDescent="0.25">
      <c r="A2" s="36" t="s">
        <v>4</v>
      </c>
      <c r="B2" s="37" t="s">
        <v>2</v>
      </c>
      <c r="C2" s="37" t="s">
        <v>3</v>
      </c>
      <c r="D2" s="37" t="s">
        <v>2</v>
      </c>
      <c r="E2" s="37" t="s">
        <v>3</v>
      </c>
      <c r="F2" s="36" t="s">
        <v>8</v>
      </c>
      <c r="G2" s="58" t="s">
        <v>115</v>
      </c>
    </row>
    <row r="3" spans="1:8" ht="36" x14ac:dyDescent="0.2">
      <c r="A3" s="52" t="s">
        <v>99</v>
      </c>
      <c r="B3" s="53">
        <f>B4+B7+B10</f>
        <v>55</v>
      </c>
      <c r="C3" s="53">
        <f t="shared" ref="C3:E3" si="0">C4+C7+C10</f>
        <v>27</v>
      </c>
      <c r="D3" s="44">
        <f t="shared" si="0"/>
        <v>58</v>
      </c>
      <c r="E3" s="44">
        <f t="shared" si="0"/>
        <v>27</v>
      </c>
      <c r="F3" s="59"/>
      <c r="G3" s="30"/>
      <c r="H3" s="34"/>
    </row>
    <row r="4" spans="1:8" ht="36" x14ac:dyDescent="0.2">
      <c r="A4" s="41" t="s">
        <v>103</v>
      </c>
      <c r="B4" s="42">
        <f>SUM(B5:B6)</f>
        <v>7</v>
      </c>
      <c r="C4" s="42">
        <f>SUM(C5:C6)</f>
        <v>2</v>
      </c>
      <c r="D4" s="49">
        <f>SUM(D5:D6)</f>
        <v>10</v>
      </c>
      <c r="E4" s="49">
        <f>SUM(E5:E6)</f>
        <v>2</v>
      </c>
      <c r="F4" s="33"/>
      <c r="G4" s="32" t="s">
        <v>118</v>
      </c>
    </row>
    <row r="5" spans="1:8" ht="144" x14ac:dyDescent="0.2">
      <c r="A5" s="32" t="s">
        <v>104</v>
      </c>
      <c r="B5" s="33">
        <v>6</v>
      </c>
      <c r="C5" s="33"/>
      <c r="D5" s="50">
        <v>9</v>
      </c>
      <c r="E5" s="51"/>
      <c r="F5" s="32" t="s">
        <v>70</v>
      </c>
      <c r="G5" s="32"/>
    </row>
    <row r="6" spans="1:8" ht="18" x14ac:dyDescent="0.2">
      <c r="A6" s="32" t="s">
        <v>105</v>
      </c>
      <c r="B6" s="33">
        <v>1</v>
      </c>
      <c r="C6" s="33">
        <v>2</v>
      </c>
      <c r="D6" s="50">
        <v>1</v>
      </c>
      <c r="E6" s="51">
        <v>2</v>
      </c>
      <c r="F6" s="33"/>
      <c r="G6" s="32"/>
    </row>
    <row r="7" spans="1:8" ht="54" x14ac:dyDescent="0.2">
      <c r="A7" s="39" t="s">
        <v>106</v>
      </c>
      <c r="B7" s="40">
        <f>SUM(B8:B9)</f>
        <v>7</v>
      </c>
      <c r="C7" s="40">
        <f>SUM(C8:C9)</f>
        <v>3</v>
      </c>
      <c r="D7" s="46">
        <f>SUM(D8:D9)</f>
        <v>7</v>
      </c>
      <c r="E7" s="46">
        <f>SUM(E8:E9)</f>
        <v>3</v>
      </c>
      <c r="F7" s="31"/>
      <c r="G7" s="30" t="s">
        <v>116</v>
      </c>
    </row>
    <row r="8" spans="1:8" ht="36" x14ac:dyDescent="0.2">
      <c r="A8" s="30" t="s">
        <v>90</v>
      </c>
      <c r="B8" s="31">
        <v>4</v>
      </c>
      <c r="C8" s="31"/>
      <c r="D8" s="47">
        <v>4</v>
      </c>
      <c r="E8" s="48"/>
      <c r="F8" s="31"/>
      <c r="G8" s="30"/>
    </row>
    <row r="9" spans="1:8" ht="162" x14ac:dyDescent="0.2">
      <c r="A9" s="30" t="s">
        <v>91</v>
      </c>
      <c r="B9" s="31">
        <v>3</v>
      </c>
      <c r="C9" s="31">
        <v>3</v>
      </c>
      <c r="D9" s="47">
        <v>3</v>
      </c>
      <c r="E9" s="48">
        <v>3</v>
      </c>
      <c r="F9" s="30" t="s">
        <v>82</v>
      </c>
      <c r="G9" s="30"/>
    </row>
    <row r="10" spans="1:8" ht="36" x14ac:dyDescent="0.2">
      <c r="A10" s="41" t="s">
        <v>107</v>
      </c>
      <c r="B10" s="42">
        <f>SUM(B11:B14)</f>
        <v>41</v>
      </c>
      <c r="C10" s="42">
        <f>SUM(C11:C14)</f>
        <v>22</v>
      </c>
      <c r="D10" s="49">
        <f>SUM(D11:D14)</f>
        <v>41</v>
      </c>
      <c r="E10" s="49">
        <f>SUM(E11:E14)</f>
        <v>22</v>
      </c>
      <c r="F10" s="33"/>
      <c r="G10" s="57"/>
    </row>
    <row r="11" spans="1:8" ht="54" x14ac:dyDescent="0.2">
      <c r="A11" s="32" t="s">
        <v>108</v>
      </c>
      <c r="B11" s="33">
        <v>4</v>
      </c>
      <c r="C11" s="33">
        <v>4</v>
      </c>
      <c r="D11" s="50">
        <v>4</v>
      </c>
      <c r="E11" s="51">
        <v>4</v>
      </c>
      <c r="F11" s="32" t="s">
        <v>88</v>
      </c>
      <c r="G11" s="32"/>
    </row>
    <row r="12" spans="1:8" ht="126" x14ac:dyDescent="0.2">
      <c r="A12" s="32" t="s">
        <v>109</v>
      </c>
      <c r="B12" s="33">
        <v>32</v>
      </c>
      <c r="C12" s="33">
        <v>12</v>
      </c>
      <c r="D12" s="50">
        <v>32</v>
      </c>
      <c r="E12" s="51">
        <v>12</v>
      </c>
      <c r="F12" s="32" t="s">
        <v>89</v>
      </c>
      <c r="G12" s="32"/>
    </row>
    <row r="13" spans="1:8" ht="18" x14ac:dyDescent="0.2">
      <c r="A13" s="32" t="s">
        <v>110</v>
      </c>
      <c r="B13" s="33">
        <v>4</v>
      </c>
      <c r="C13" s="33">
        <v>4</v>
      </c>
      <c r="D13" s="50">
        <v>4</v>
      </c>
      <c r="E13" s="51">
        <v>4</v>
      </c>
      <c r="F13" s="33"/>
      <c r="G13" s="32"/>
    </row>
    <row r="14" spans="1:8" ht="36" x14ac:dyDescent="0.2">
      <c r="A14" s="43" t="s">
        <v>111</v>
      </c>
      <c r="B14" s="33">
        <v>1</v>
      </c>
      <c r="C14" s="33">
        <v>2</v>
      </c>
      <c r="D14" s="50">
        <v>1</v>
      </c>
      <c r="E14" s="51">
        <v>2</v>
      </c>
      <c r="F14" s="33"/>
      <c r="G14" s="32"/>
    </row>
    <row r="15" spans="1:8" x14ac:dyDescent="0.2">
      <c r="G15" s="34"/>
    </row>
    <row r="16" spans="1:8" x14ac:dyDescent="0.2">
      <c r="G16" s="34"/>
    </row>
    <row r="17" spans="7:7" x14ac:dyDescent="0.2">
      <c r="G17" s="34"/>
    </row>
    <row r="18" spans="7:7" x14ac:dyDescent="0.2">
      <c r="G18" s="34"/>
    </row>
    <row r="19" spans="7:7" x14ac:dyDescent="0.2">
      <c r="G19" s="34"/>
    </row>
    <row r="20" spans="7:7" x14ac:dyDescent="0.2">
      <c r="G20" s="34"/>
    </row>
    <row r="21" spans="7:7" x14ac:dyDescent="0.2">
      <c r="G21" s="34"/>
    </row>
    <row r="22" spans="7:7" x14ac:dyDescent="0.2">
      <c r="G22" s="34"/>
    </row>
    <row r="23" spans="7:7" x14ac:dyDescent="0.2">
      <c r="G23" s="34"/>
    </row>
    <row r="24" spans="7:7" x14ac:dyDescent="0.2">
      <c r="G24" s="34"/>
    </row>
    <row r="25" spans="7:7" x14ac:dyDescent="0.2">
      <c r="G25" s="34"/>
    </row>
    <row r="26" spans="7:7" x14ac:dyDescent="0.2">
      <c r="G26" s="34"/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2D8D-CD30-CE4F-A9E3-241B039C943E}">
  <dimension ref="A1:F35"/>
  <sheetViews>
    <sheetView workbookViewId="0">
      <pane ySplit="1" topLeftCell="A3" activePane="bottomLeft" state="frozen"/>
      <selection pane="bottomLeft" activeCell="E5" sqref="E5"/>
    </sheetView>
  </sheetViews>
  <sheetFormatPr baseColWidth="10" defaultRowHeight="17" x14ac:dyDescent="0.2"/>
  <cols>
    <col min="1" max="1" width="31" style="4" customWidth="1"/>
    <col min="2" max="2" width="17" style="1" bestFit="1" customWidth="1"/>
    <col min="3" max="3" width="18.6640625" style="1" bestFit="1" customWidth="1"/>
    <col min="4" max="5" width="44.5" style="4" customWidth="1"/>
    <col min="6" max="16384" width="10.83203125" style="1"/>
  </cols>
  <sheetData>
    <row r="1" spans="1:6" s="26" customFormat="1" ht="18" x14ac:dyDescent="0.25">
      <c r="A1" s="3" t="s">
        <v>4</v>
      </c>
      <c r="B1" s="2" t="s">
        <v>2</v>
      </c>
      <c r="C1" s="2" t="s">
        <v>3</v>
      </c>
      <c r="D1" s="3" t="s">
        <v>8</v>
      </c>
      <c r="E1" s="58" t="s">
        <v>115</v>
      </c>
    </row>
    <row r="2" spans="1:6" ht="36" x14ac:dyDescent="0.2">
      <c r="A2" s="27" t="s">
        <v>47</v>
      </c>
      <c r="B2" s="28">
        <f>B3+B8</f>
        <v>30.5</v>
      </c>
      <c r="C2" s="28">
        <f>C3+C8</f>
        <v>24.5</v>
      </c>
      <c r="D2" s="29"/>
      <c r="E2" s="32"/>
      <c r="F2" s="4"/>
    </row>
    <row r="3" spans="1:6" ht="54" x14ac:dyDescent="0.2">
      <c r="A3" s="30" t="s">
        <v>73</v>
      </c>
      <c r="B3" s="31">
        <f>SUM(B4:B7)</f>
        <v>17</v>
      </c>
      <c r="C3" s="31">
        <f>SUM(C4:C7)</f>
        <v>16</v>
      </c>
      <c r="D3" s="30" t="s">
        <v>48</v>
      </c>
      <c r="E3" s="30"/>
    </row>
    <row r="4" spans="1:6" ht="180" x14ac:dyDescent="0.2">
      <c r="A4" s="30" t="s">
        <v>74</v>
      </c>
      <c r="B4" s="31">
        <v>9</v>
      </c>
      <c r="C4" s="31">
        <v>2</v>
      </c>
      <c r="D4" s="30" t="s">
        <v>54</v>
      </c>
      <c r="E4" s="30" t="s">
        <v>116</v>
      </c>
    </row>
    <row r="5" spans="1:6" ht="198" x14ac:dyDescent="0.2">
      <c r="A5" s="30" t="s">
        <v>75</v>
      </c>
      <c r="B5" s="31">
        <v>4</v>
      </c>
      <c r="C5" s="31">
        <v>6</v>
      </c>
      <c r="D5" s="30" t="s">
        <v>55</v>
      </c>
      <c r="E5" s="30" t="s">
        <v>117</v>
      </c>
    </row>
    <row r="6" spans="1:6" ht="126" x14ac:dyDescent="0.2">
      <c r="A6" s="30" t="s">
        <v>76</v>
      </c>
      <c r="B6" s="31">
        <v>2</v>
      </c>
      <c r="C6" s="31">
        <v>4</v>
      </c>
      <c r="D6" s="30" t="s">
        <v>53</v>
      </c>
      <c r="E6" s="30"/>
    </row>
    <row r="7" spans="1:6" ht="108" x14ac:dyDescent="0.2">
      <c r="A7" s="30" t="s">
        <v>77</v>
      </c>
      <c r="B7" s="31">
        <v>2</v>
      </c>
      <c r="C7" s="31">
        <v>4</v>
      </c>
      <c r="D7" s="30" t="s">
        <v>59</v>
      </c>
      <c r="E7" s="30"/>
    </row>
    <row r="8" spans="1:6" ht="54" x14ac:dyDescent="0.2">
      <c r="A8" s="32" t="s">
        <v>78</v>
      </c>
      <c r="B8" s="33">
        <f>SUM(B9:B11)</f>
        <v>13.5</v>
      </c>
      <c r="C8" s="33">
        <f>SUM(C9:C11)</f>
        <v>8.5</v>
      </c>
      <c r="D8" s="32"/>
      <c r="E8" s="32"/>
    </row>
    <row r="9" spans="1:6" ht="36" x14ac:dyDescent="0.2">
      <c r="A9" s="32" t="s">
        <v>79</v>
      </c>
      <c r="B9" s="33">
        <v>4</v>
      </c>
      <c r="C9" s="33"/>
      <c r="D9" s="32" t="s">
        <v>56</v>
      </c>
      <c r="E9" s="57"/>
    </row>
    <row r="10" spans="1:6" ht="180" x14ac:dyDescent="0.2">
      <c r="A10" s="32" t="s">
        <v>80</v>
      </c>
      <c r="B10" s="33">
        <v>3.5</v>
      </c>
      <c r="C10" s="33">
        <v>4.5</v>
      </c>
      <c r="D10" s="32" t="s">
        <v>57</v>
      </c>
      <c r="E10" s="32"/>
    </row>
    <row r="11" spans="1:6" ht="126" x14ac:dyDescent="0.2">
      <c r="A11" s="32" t="s">
        <v>81</v>
      </c>
      <c r="B11" s="33">
        <v>6</v>
      </c>
      <c r="C11" s="33">
        <v>4</v>
      </c>
      <c r="D11" s="32" t="s">
        <v>58</v>
      </c>
      <c r="E11" s="32"/>
    </row>
    <row r="12" spans="1:6" x14ac:dyDescent="0.2">
      <c r="A12" s="34"/>
      <c r="B12" s="35"/>
      <c r="C12" s="35"/>
      <c r="D12" s="34"/>
      <c r="E12" s="34"/>
    </row>
    <row r="13" spans="1:6" x14ac:dyDescent="0.2">
      <c r="A13" s="34"/>
      <c r="B13" s="35"/>
      <c r="C13" s="35"/>
      <c r="D13" s="34"/>
      <c r="E13" s="34"/>
    </row>
    <row r="14" spans="1:6" x14ac:dyDescent="0.2">
      <c r="A14" s="34"/>
      <c r="B14" s="35"/>
      <c r="C14" s="35"/>
      <c r="D14" s="34"/>
      <c r="E14" s="34"/>
    </row>
    <row r="15" spans="1:6" x14ac:dyDescent="0.2">
      <c r="A15" s="34"/>
      <c r="B15" s="35"/>
      <c r="C15" s="35"/>
      <c r="D15" s="34"/>
      <c r="E15" s="34"/>
    </row>
    <row r="16" spans="1:6" x14ac:dyDescent="0.2">
      <c r="D16" s="34"/>
      <c r="E16" s="34"/>
    </row>
    <row r="17" spans="4:5" x14ac:dyDescent="0.2">
      <c r="D17" s="34"/>
      <c r="E17" s="34"/>
    </row>
    <row r="18" spans="4:5" x14ac:dyDescent="0.2">
      <c r="D18" s="34"/>
      <c r="E18" s="34"/>
    </row>
    <row r="19" spans="4:5" x14ac:dyDescent="0.2">
      <c r="D19" s="34"/>
      <c r="E19" s="34"/>
    </row>
    <row r="20" spans="4:5" x14ac:dyDescent="0.2">
      <c r="D20" s="34"/>
      <c r="E20" s="34"/>
    </row>
    <row r="21" spans="4:5" x14ac:dyDescent="0.2">
      <c r="D21" s="34"/>
      <c r="E21" s="34"/>
    </row>
    <row r="22" spans="4:5" x14ac:dyDescent="0.2">
      <c r="D22" s="34"/>
      <c r="E22" s="34"/>
    </row>
    <row r="23" spans="4:5" x14ac:dyDescent="0.2">
      <c r="D23" s="34"/>
      <c r="E23" s="34"/>
    </row>
    <row r="24" spans="4:5" x14ac:dyDescent="0.2">
      <c r="D24" s="34"/>
      <c r="E24" s="34"/>
    </row>
    <row r="25" spans="4:5" x14ac:dyDescent="0.2">
      <c r="D25" s="34"/>
      <c r="E25" s="34"/>
    </row>
    <row r="26" spans="4:5" x14ac:dyDescent="0.2">
      <c r="D26" s="34"/>
      <c r="E26" s="34"/>
    </row>
    <row r="27" spans="4:5" x14ac:dyDescent="0.2">
      <c r="D27" s="34"/>
      <c r="E27" s="34"/>
    </row>
    <row r="28" spans="4:5" x14ac:dyDescent="0.2">
      <c r="D28" s="34"/>
      <c r="E28" s="34"/>
    </row>
    <row r="29" spans="4:5" x14ac:dyDescent="0.2">
      <c r="D29" s="34"/>
      <c r="E29" s="34"/>
    </row>
    <row r="30" spans="4:5" x14ac:dyDescent="0.2">
      <c r="D30" s="34"/>
      <c r="E30" s="34"/>
    </row>
    <row r="31" spans="4:5" x14ac:dyDescent="0.2">
      <c r="D31" s="34"/>
      <c r="E31" s="34"/>
    </row>
    <row r="32" spans="4:5" x14ac:dyDescent="0.2">
      <c r="D32" s="34"/>
      <c r="E32" s="34"/>
    </row>
    <row r="33" spans="4:5" x14ac:dyDescent="0.2">
      <c r="D33" s="34"/>
      <c r="E33" s="34"/>
    </row>
    <row r="34" spans="4:5" x14ac:dyDescent="0.2">
      <c r="D34" s="34"/>
      <c r="E34" s="34"/>
    </row>
    <row r="35" spans="4:5" x14ac:dyDescent="0.2">
      <c r="D35" s="34"/>
      <c r="E35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D11A-11D3-0D49-93BF-8F317C88851A}">
  <dimension ref="A1"/>
  <sheetViews>
    <sheetView showGridLines="0" showRowColHeaders="0" workbookViewId="0">
      <selection activeCell="S20" sqref="S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Roadmap Summary</vt:lpstr>
      <vt:lpstr>Stage ⓪ — Curric-Survey WrkShop</vt:lpstr>
      <vt:lpstr>Stage ① — Curric-Algmt Study</vt:lpstr>
      <vt:lpstr>Stage ②ⓐ — Unpreced Source</vt:lpstr>
      <vt:lpstr>Stage ②ⓑ — Preced Source</vt:lpstr>
      <vt:lpstr>Stage ②ⓒ — Digitize Curric</vt:lpstr>
      <vt:lpstr>Sheet1</vt:lpstr>
      <vt:lpstr>'Stage ① — Curric-Algmt Study'!Print_Titles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Hamlett</dc:creator>
  <cp:lastModifiedBy>Neil Hamlett</cp:lastModifiedBy>
  <cp:lastPrinted>2019-02-21T16:14:17Z</cp:lastPrinted>
  <dcterms:created xsi:type="dcterms:W3CDTF">2019-02-18T16:44:54Z</dcterms:created>
  <dcterms:modified xsi:type="dcterms:W3CDTF">2019-03-22T17:02:24Z</dcterms:modified>
</cp:coreProperties>
</file>