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225"/>
  <workbookPr date1904="1" showInkAnnotation="0" autoCompressPictures="0"/>
  <bookViews>
    <workbookView xWindow="160" yWindow="0" windowWidth="25600" windowHeight="1606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69" i="1" l="1"/>
  <c r="E73" i="1"/>
  <c r="F69" i="1"/>
  <c r="F73" i="1"/>
  <c r="G69" i="1"/>
  <c r="G73" i="1"/>
  <c r="H73" i="1"/>
  <c r="I73" i="1"/>
  <c r="J73" i="1"/>
  <c r="K73" i="1"/>
  <c r="L69" i="1"/>
  <c r="L73" i="1"/>
  <c r="M69" i="1"/>
  <c r="M73" i="1"/>
  <c r="N69" i="1"/>
  <c r="N73" i="1"/>
  <c r="O69" i="1"/>
  <c r="O73" i="1"/>
  <c r="P69" i="1"/>
  <c r="P73" i="1"/>
  <c r="Q69" i="1"/>
  <c r="Q73" i="1"/>
  <c r="R69" i="1"/>
  <c r="R73" i="1"/>
  <c r="S69" i="1"/>
  <c r="S73" i="1"/>
  <c r="T69" i="1"/>
  <c r="T73" i="1"/>
  <c r="U69" i="1"/>
  <c r="U73" i="1"/>
  <c r="V69" i="1"/>
  <c r="V73" i="1"/>
  <c r="W69" i="1"/>
  <c r="W73" i="1"/>
  <c r="X69" i="1"/>
  <c r="X73" i="1"/>
  <c r="Y69" i="1"/>
  <c r="Y73" i="1"/>
  <c r="Z69" i="1"/>
  <c r="Z73" i="1"/>
  <c r="AA69" i="1"/>
  <c r="AA73" i="1"/>
  <c r="AB69" i="1"/>
  <c r="AB73" i="1"/>
  <c r="AC69" i="1"/>
  <c r="AC73" i="1"/>
  <c r="AD69" i="1"/>
  <c r="AD73" i="1"/>
  <c r="AE69" i="1"/>
  <c r="AE73" i="1"/>
  <c r="D69" i="1"/>
  <c r="D73" i="1"/>
  <c r="E35" i="1"/>
  <c r="E72" i="1"/>
  <c r="F35" i="1"/>
  <c r="F72" i="1"/>
  <c r="G35" i="1"/>
  <c r="G72" i="1"/>
  <c r="H72" i="1"/>
  <c r="I72" i="1"/>
  <c r="J72" i="1"/>
  <c r="K72" i="1"/>
  <c r="L35" i="1"/>
  <c r="L72" i="1"/>
  <c r="M35" i="1"/>
  <c r="M72" i="1"/>
  <c r="N35" i="1"/>
  <c r="N72" i="1"/>
  <c r="O35" i="1"/>
  <c r="O72" i="1"/>
  <c r="P35" i="1"/>
  <c r="P72" i="1"/>
  <c r="Q35" i="1"/>
  <c r="Q72" i="1"/>
  <c r="R35" i="1"/>
  <c r="R72" i="1"/>
  <c r="S35" i="1"/>
  <c r="S72" i="1"/>
  <c r="T35" i="1"/>
  <c r="T72" i="1"/>
  <c r="U35" i="1"/>
  <c r="U72" i="1"/>
  <c r="V35" i="1"/>
  <c r="V72" i="1"/>
  <c r="W35" i="1"/>
  <c r="W72" i="1"/>
  <c r="X35" i="1"/>
  <c r="X72" i="1"/>
  <c r="Y35" i="1"/>
  <c r="Y72" i="1"/>
  <c r="Z35" i="1"/>
  <c r="Z72" i="1"/>
  <c r="AA35" i="1"/>
  <c r="AA72" i="1"/>
  <c r="AB35" i="1"/>
  <c r="AB72" i="1"/>
  <c r="AC35" i="1"/>
  <c r="AC72" i="1"/>
  <c r="AD35" i="1"/>
  <c r="AD72" i="1"/>
  <c r="AE35" i="1"/>
  <c r="AE72" i="1"/>
  <c r="D35" i="1"/>
  <c r="D72" i="1"/>
</calcChain>
</file>

<file path=xl/sharedStrings.xml><?xml version="1.0" encoding="utf-8"?>
<sst xmlns="http://schemas.openxmlformats.org/spreadsheetml/2006/main" count="902" uniqueCount="124">
  <si>
    <t>Dallas</t>
    <phoneticPr fontId="3" type="noConversion"/>
  </si>
  <si>
    <t>Dallas Dentist</t>
    <phoneticPr fontId="3" type="noConversion"/>
  </si>
  <si>
    <r>
      <t>www.</t>
    </r>
    <r>
      <rPr>
        <b/>
        <sz val="12"/>
        <color indexed="21"/>
        <rFont val="Arial"/>
      </rPr>
      <t>dallas</t>
    </r>
    <r>
      <rPr>
        <sz val="12"/>
        <color indexed="21"/>
        <rFont val="Arial"/>
      </rPr>
      <t>dentalspa.com/</t>
    </r>
  </si>
  <si>
    <t>yes</t>
    <phoneticPr fontId="3" type="noConversion"/>
  </si>
  <si>
    <t>End</t>
    <phoneticPr fontId="3" type="noConversion"/>
  </si>
  <si>
    <t>no</t>
    <phoneticPr fontId="3" type="noConversion"/>
  </si>
  <si>
    <t>www.cliffordlaw.com/</t>
  </si>
  <si>
    <t>first</t>
    <phoneticPr fontId="3" type="noConversion"/>
  </si>
  <si>
    <t>middle</t>
    <phoneticPr fontId="3" type="noConversion"/>
  </si>
  <si>
    <t>www.passenlaw.com/</t>
  </si>
  <si>
    <t>www.levinperconti.com/</t>
  </si>
  <si>
    <t>Related Maps</t>
    <phoneticPr fontId="3" type="noConversion"/>
  </si>
  <si>
    <t>www.malmanlaw.com/</t>
  </si>
  <si>
    <t>end</t>
    <phoneticPr fontId="3" type="noConversion"/>
  </si>
  <si>
    <t>no</t>
    <phoneticPr fontId="3" type="noConversion"/>
  </si>
  <si>
    <t>Title Tag Linked to Places</t>
    <phoneticPr fontId="3" type="noConversion"/>
  </si>
  <si>
    <t>www.corboydemetrio.com/</t>
  </si>
  <si>
    <t>no</t>
    <phoneticPr fontId="3" type="noConversion"/>
  </si>
  <si>
    <t>Ranking Position in Maps</t>
    <phoneticPr fontId="3" type="noConversion"/>
  </si>
  <si>
    <t>New York</t>
    <phoneticPr fontId="3" type="noConversion"/>
  </si>
  <si>
    <t>New York Divorce Lawyer</t>
    <phoneticPr fontId="3" type="noConversion"/>
  </si>
  <si>
    <t>www.nysdivorcelawyer.net/</t>
    <phoneticPr fontId="3" type="noConversion"/>
  </si>
  <si>
    <t>frist</t>
    <phoneticPr fontId="3" type="noConversion"/>
  </si>
  <si>
    <t>www.mandellawfirm.com/</t>
  </si>
  <si>
    <t>www.newyorkdivorceattorney.com/</t>
  </si>
  <si>
    <t>no</t>
    <phoneticPr fontId="3" type="noConversion"/>
  </si>
  <si>
    <t>www.storobin.com/family.html</t>
  </si>
  <si>
    <t>www.nycdivorcelawyer.net/</t>
  </si>
  <si>
    <t>New York</t>
    <phoneticPr fontId="3" type="noConversion"/>
  </si>
  <si>
    <t>no</t>
    <phoneticPr fontId="3" type="noConversion"/>
  </si>
  <si>
    <t>www.rgsmith.com/</t>
  </si>
  <si>
    <t>San Diego</t>
    <phoneticPr fontId="3" type="noConversion"/>
  </si>
  <si>
    <t>San Diego Dentist</t>
    <phoneticPr fontId="3" type="noConversion"/>
  </si>
  <si>
    <t>www.safariandmd.com/</t>
  </si>
  <si>
    <t>www.sdcds.org</t>
  </si>
  <si>
    <t>no</t>
    <phoneticPr fontId="3" type="noConversion"/>
  </si>
  <si>
    <t>www.smile-dds.com/</t>
  </si>
  <si>
    <t>www.sandiegodentists.org/</t>
  </si>
  <si>
    <t>www.sandiegoartofdentistry.com/</t>
  </si>
  <si>
    <t>yes</t>
    <phoneticPr fontId="3" type="noConversion"/>
  </si>
  <si>
    <t>www.demandforced3.com/dentist/11492</t>
  </si>
  <si>
    <t>no</t>
    <phoneticPr fontId="3" type="noConversion"/>
  </si>
  <si>
    <t>https://www.smilecare.com/</t>
  </si>
  <si>
    <t>Where</t>
    <phoneticPr fontId="3" type="noConversion"/>
  </si>
  <si>
    <t>Location</t>
    <phoneticPr fontId="3" type="noConversion"/>
  </si>
  <si>
    <t>Keyword</t>
    <phoneticPr fontId="3" type="noConversion"/>
  </si>
  <si>
    <t>Business Name in Title</t>
    <phoneticPr fontId="3" type="noConversion"/>
  </si>
  <si>
    <t>Where</t>
    <phoneticPr fontId="3" type="noConversion"/>
  </si>
  <si>
    <t>Keyword in title</t>
    <phoneticPr fontId="3" type="noConversion"/>
  </si>
  <si>
    <t xml:space="preserve">Address in title </t>
    <phoneticPr fontId="3" type="noConversion"/>
  </si>
  <si>
    <t>Phone Number in Title</t>
    <phoneticPr fontId="3" type="noConversion"/>
  </si>
  <si>
    <t>PageRank (SEO TOOLBAR)</t>
    <phoneticPr fontId="3" type="noConversion"/>
  </si>
  <si>
    <t>Yahoo Domain Links</t>
    <phoneticPr fontId="3" type="noConversion"/>
  </si>
  <si>
    <t>Ranking Position in Places</t>
    <phoneticPr fontId="3" type="noConversion"/>
  </si>
  <si>
    <t>Are there Organic Results above Maps</t>
    <phoneticPr fontId="3" type="noConversion"/>
  </si>
  <si>
    <t>Domain Name</t>
    <phoneticPr fontId="3" type="noConversion"/>
  </si>
  <si>
    <t xml:space="preserve">Chicago </t>
    <phoneticPr fontId="3" type="noConversion"/>
  </si>
  <si>
    <t>Chicago Personal Injury Lawyer</t>
    <phoneticPr fontId="3" type="noConversion"/>
  </si>
  <si>
    <t>www.attorneyillinois.net/</t>
  </si>
  <si>
    <t>Reviews</t>
    <phoneticPr fontId="3" type="noConversion"/>
  </si>
  <si>
    <t>Citations</t>
    <phoneticPr fontId="3" type="noConversion"/>
  </si>
  <si>
    <t>Google Reviews</t>
    <phoneticPr fontId="3" type="noConversion"/>
  </si>
  <si>
    <t>IYP Reviews</t>
    <phoneticPr fontId="3" type="noConversion"/>
  </si>
  <si>
    <t>Yes</t>
    <phoneticPr fontId="3" type="noConversion"/>
  </si>
  <si>
    <t>End</t>
    <phoneticPr fontId="3" type="noConversion"/>
  </si>
  <si>
    <t>First</t>
    <phoneticPr fontId="3" type="noConversion"/>
  </si>
  <si>
    <t>No</t>
    <phoneticPr fontId="3" type="noConversion"/>
  </si>
  <si>
    <t>no</t>
    <phoneticPr fontId="3" type="noConversion"/>
  </si>
  <si>
    <t>yes</t>
    <phoneticPr fontId="3" type="noConversion"/>
  </si>
  <si>
    <t>www.sgklawyers.com/</t>
    <phoneticPr fontId="3" type="noConversion"/>
  </si>
  <si>
    <t>Middle</t>
    <phoneticPr fontId="3" type="noConversion"/>
  </si>
  <si>
    <t>Exact Category Match</t>
    <phoneticPr fontId="3" type="noConversion"/>
  </si>
  <si>
    <t>Claimed</t>
    <phoneticPr fontId="3" type="noConversion"/>
  </si>
  <si>
    <t>O Pack Case Study</t>
    <phoneticPr fontId="3" type="noConversion"/>
  </si>
  <si>
    <t>no</t>
  </si>
  <si>
    <t>yes</t>
  </si>
  <si>
    <t>uptowndentaltx.com</t>
  </si>
  <si>
    <t>first</t>
  </si>
  <si>
    <t>end</t>
  </si>
  <si>
    <t>aspendentalhouse.com</t>
  </si>
  <si>
    <t>middle</t>
  </si>
  <si>
    <t>www.lakewoodfamilydental.com/</t>
  </si>
  <si>
    <t>www.perfectgrin.com</t>
  </si>
  <si>
    <t>tamhsc.edu/</t>
  </si>
  <si>
    <t>OSE Page Authority</t>
  </si>
  <si>
    <t>OSE Domain Authority</t>
  </si>
  <si>
    <t>OSE Linking Root Domains</t>
  </si>
  <si>
    <t>OSE Total Links</t>
  </si>
  <si>
    <t>Exact Anchor Match</t>
  </si>
  <si>
    <t>OSE Keywords in Links</t>
  </si>
  <si>
    <t>http://www.brightnow.com/locations/dental-office/Dallas/Monarch+Dental/30140</t>
  </si>
  <si>
    <t>Custom Search Citations</t>
  </si>
  <si>
    <t>www.thediscountlawfirm.com/</t>
  </si>
  <si>
    <t>-</t>
  </si>
  <si>
    <t>www.josephmdooley.com/</t>
  </si>
  <si>
    <t>www.rosenfeldinjurylawyers.com/</t>
  </si>
  <si>
    <t>www.pintas.com/</t>
  </si>
  <si>
    <t>www.walnerlaw.com/</t>
  </si>
  <si>
    <t>www.shealawgroup.com/</t>
  </si>
  <si>
    <t>www.trapplaw.com/</t>
  </si>
  <si>
    <t>pffamilylaw.com/</t>
  </si>
  <si>
    <t>www.appellate-brief.com/</t>
  </si>
  <si>
    <t>www.lawforcheap.com/</t>
  </si>
  <si>
    <t>www.ctnydivorcelawyer.com/</t>
  </si>
  <si>
    <t>www.orensteinlaw.com/</t>
  </si>
  <si>
    <t>www.familylawandmediation.com/</t>
  </si>
  <si>
    <t>www.rsussmanmediation.com/</t>
  </si>
  <si>
    <t>www.deleonlawyers.com/</t>
  </si>
  <si>
    <t>Yes</t>
  </si>
  <si>
    <t>www.drlarrywoznuk.com/</t>
  </si>
  <si>
    <t>www.drstyrt.com/</t>
  </si>
  <si>
    <t>www.tierratowndentalcenter.com/</t>
  </si>
  <si>
    <t>www.sdsmiledesigners.com/</t>
  </si>
  <si>
    <t>www.completedentalhealth.com/</t>
  </si>
  <si>
    <t>www.davidbowmandds.com/</t>
  </si>
  <si>
    <t>progressiveendodontics.com/</t>
  </si>
  <si>
    <t>parkcitiesdentalgroup.com/</t>
  </si>
  <si>
    <t>www.bcperio.com/</t>
  </si>
  <si>
    <t>drmbuck.com/</t>
  </si>
  <si>
    <t>www.allsmilesdentalcenters.com/</t>
  </si>
  <si>
    <t>www.raodentistry.com/</t>
  </si>
  <si>
    <t>www.dallasesthetics.com/</t>
  </si>
  <si>
    <t>High Ranks</t>
  </si>
  <si>
    <t>Low Ranks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</si>
</sst>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0" x14ac:knownFonts="1">
    <font>
      <sz val="10"/>
      <name val="Verdana"/>
    </font>
    <font>
      <b/>
      <sz val="10"/>
      <name val="Verdana"/>
    </font>
    <font>
      <i/>
      <sz val="10"/>
      <name val="Verdana"/>
    </font>
    <font>
      <sz val="8"/>
      <name val="Verdana"/>
    </font>
    <font>
      <b/>
      <sz val="18"/>
      <name val="Verdana"/>
    </font>
    <font>
      <sz val="12"/>
      <color indexed="21"/>
      <name val="Arial"/>
    </font>
    <font>
      <b/>
      <sz val="12"/>
      <color indexed="21"/>
      <name val="Arial"/>
    </font>
    <font>
      <u/>
      <sz val="10"/>
      <color theme="10"/>
      <name val="Verdana"/>
    </font>
    <font>
      <u/>
      <sz val="10"/>
      <color theme="11"/>
      <name val="Verdana"/>
    </font>
    <font>
      <sz val="10"/>
      <color rgb="FFFF0000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39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13">
    <xf numFmtId="0" fontId="0" fillId="0" borderId="0" xfId="0"/>
    <xf numFmtId="0" fontId="4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3" fontId="0" fillId="0" borderId="0" xfId="0" applyNumberFormat="1"/>
    <xf numFmtId="0" fontId="1" fillId="0" borderId="0" xfId="0" applyFont="1"/>
    <xf numFmtId="1" fontId="1" fillId="0" borderId="0" xfId="0" applyNumberFormat="1" applyFont="1"/>
    <xf numFmtId="3" fontId="1" fillId="0" borderId="0" xfId="0" applyNumberFormat="1" applyFont="1"/>
    <xf numFmtId="164" fontId="1" fillId="0" borderId="0" xfId="0" applyNumberFormat="1" applyFont="1"/>
    <xf numFmtId="0" fontId="9" fillId="0" borderId="0" xfId="0" applyFont="1"/>
    <xf numFmtId="164" fontId="9" fillId="0" borderId="0" xfId="0" applyNumberFormat="1" applyFont="1"/>
    <xf numFmtId="1" fontId="0" fillId="0" borderId="0" xfId="0" applyNumberFormat="1"/>
    <xf numFmtId="1" fontId="9" fillId="0" borderId="0" xfId="0" applyNumberFormat="1" applyFont="1"/>
  </cellXfs>
  <cellStyles count="33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74"/>
  <sheetViews>
    <sheetView tabSelected="1" zoomScale="150" zoomScaleNormal="150" zoomScalePageLayoutView="150" workbookViewId="0">
      <pane xSplit="3" ySplit="6" topLeftCell="D58" activePane="bottomRight" state="frozen"/>
      <selection pane="topRight" activeCell="D1" sqref="D1"/>
      <selection pane="bottomLeft" activeCell="A7" sqref="A7"/>
      <selection pane="bottomRight" activeCell="AD75" sqref="AD75"/>
    </sheetView>
  </sheetViews>
  <sheetFormatPr baseColWidth="10" defaultRowHeight="13" x14ac:dyDescent="0"/>
  <cols>
    <col min="1" max="1" width="7.28515625" customWidth="1"/>
    <col min="2" max="2" width="27.140625" customWidth="1"/>
    <col min="3" max="3" width="27" customWidth="1"/>
    <col min="4" max="4" width="19.5703125" customWidth="1"/>
    <col min="5" max="5" width="10.7109375" bestFit="1" customWidth="1"/>
    <col min="6" max="6" width="14.42578125" bestFit="1" customWidth="1"/>
    <col min="7" max="7" width="11.140625" bestFit="1" customWidth="1"/>
    <col min="8" max="8" width="14.28515625" bestFit="1" customWidth="1"/>
    <col min="9" max="9" width="10.7109375" bestFit="1" customWidth="1"/>
    <col min="10" max="10" width="19.5703125" bestFit="1" customWidth="1"/>
    <col min="11" max="11" width="10.7109375" bestFit="1" customWidth="1"/>
    <col min="12" max="12" width="23" bestFit="1" customWidth="1"/>
    <col min="13" max="13" width="18" bestFit="1" customWidth="1"/>
    <col min="14" max="14" width="10.7109375" bestFit="1" customWidth="1"/>
    <col min="15" max="15" width="14.28515625" bestFit="1" customWidth="1"/>
    <col min="16" max="16" width="11.5703125" bestFit="1" customWidth="1"/>
    <col min="17" max="17" width="9.5703125" customWidth="1"/>
    <col min="18" max="18" width="21.28515625" bestFit="1" customWidth="1"/>
    <col min="19" max="19" width="13.42578125" bestFit="1" customWidth="1"/>
    <col min="20" max="20" width="13" customWidth="1"/>
    <col min="21" max="21" width="22.42578125" customWidth="1"/>
    <col min="22" max="22" width="32.28515625" bestFit="1" customWidth="1"/>
    <col min="23" max="23" width="22.140625" bestFit="1" customWidth="1"/>
    <col min="24" max="24" width="22.85546875" bestFit="1" customWidth="1"/>
    <col min="25" max="25" width="21.85546875" bestFit="1" customWidth="1"/>
    <col min="26" max="26" width="17.28515625" bestFit="1" customWidth="1"/>
    <col min="27" max="27" width="19.42578125" bestFit="1" customWidth="1"/>
    <col min="28" max="28" width="22.85546875" bestFit="1" customWidth="1"/>
    <col min="29" max="29" width="14" bestFit="1" customWidth="1"/>
    <col min="30" max="30" width="17.42578125" bestFit="1" customWidth="1"/>
    <col min="31" max="31" width="20" bestFit="1" customWidth="1"/>
  </cols>
  <sheetData>
    <row r="1" spans="1:31" ht="23">
      <c r="A1" s="1" t="s">
        <v>73</v>
      </c>
    </row>
    <row r="6" spans="1:31">
      <c r="A6" s="2" t="s">
        <v>44</v>
      </c>
      <c r="B6" s="2" t="s">
        <v>45</v>
      </c>
      <c r="C6" s="2" t="s">
        <v>55</v>
      </c>
      <c r="D6" s="2" t="s">
        <v>46</v>
      </c>
      <c r="E6" s="2" t="s">
        <v>47</v>
      </c>
      <c r="F6" s="2" t="s">
        <v>48</v>
      </c>
      <c r="G6" s="2" t="s">
        <v>47</v>
      </c>
      <c r="H6" s="2" t="s">
        <v>49</v>
      </c>
      <c r="I6" s="2" t="s">
        <v>47</v>
      </c>
      <c r="J6" s="2" t="s">
        <v>50</v>
      </c>
      <c r="K6" s="2" t="s">
        <v>43</v>
      </c>
      <c r="L6" s="2" t="s">
        <v>51</v>
      </c>
      <c r="M6" s="2" t="s">
        <v>52</v>
      </c>
      <c r="N6" s="2" t="s">
        <v>59</v>
      </c>
      <c r="O6" s="2" t="s">
        <v>61</v>
      </c>
      <c r="P6" s="2" t="s">
        <v>62</v>
      </c>
      <c r="Q6" s="2" t="s">
        <v>60</v>
      </c>
      <c r="R6" s="2" t="s">
        <v>91</v>
      </c>
      <c r="S6" s="2" t="s">
        <v>11</v>
      </c>
      <c r="T6" s="2" t="s">
        <v>72</v>
      </c>
      <c r="U6" s="2" t="s">
        <v>71</v>
      </c>
      <c r="V6" s="2" t="s">
        <v>54</v>
      </c>
      <c r="W6" s="2" t="s">
        <v>15</v>
      </c>
      <c r="X6" s="2" t="s">
        <v>53</v>
      </c>
      <c r="Y6" s="2" t="s">
        <v>18</v>
      </c>
      <c r="Z6" s="2" t="s">
        <v>84</v>
      </c>
      <c r="AA6" s="2" t="s">
        <v>85</v>
      </c>
      <c r="AB6" s="2" t="s">
        <v>86</v>
      </c>
      <c r="AC6" s="2" t="s">
        <v>87</v>
      </c>
      <c r="AD6" s="2" t="s">
        <v>88</v>
      </c>
      <c r="AE6" s="2" t="s">
        <v>89</v>
      </c>
    </row>
    <row r="7" spans="1:31">
      <c r="A7" t="s">
        <v>56</v>
      </c>
      <c r="B7" t="s">
        <v>57</v>
      </c>
      <c r="C7" s="3" t="s">
        <v>58</v>
      </c>
      <c r="D7" t="s">
        <v>63</v>
      </c>
      <c r="E7" t="s">
        <v>64</v>
      </c>
      <c r="F7" t="s">
        <v>63</v>
      </c>
      <c r="G7" t="s">
        <v>77</v>
      </c>
      <c r="H7" t="s">
        <v>66</v>
      </c>
      <c r="I7" t="s">
        <v>67</v>
      </c>
      <c r="J7" t="s">
        <v>67</v>
      </c>
      <c r="K7" t="s">
        <v>67</v>
      </c>
      <c r="L7">
        <v>3</v>
      </c>
      <c r="M7" s="4">
        <v>12220</v>
      </c>
      <c r="N7">
        <v>3</v>
      </c>
      <c r="O7">
        <v>1</v>
      </c>
      <c r="P7">
        <v>2</v>
      </c>
      <c r="Q7">
        <v>5</v>
      </c>
      <c r="R7">
        <v>7300</v>
      </c>
      <c r="S7">
        <v>0</v>
      </c>
      <c r="T7" t="s">
        <v>68</v>
      </c>
      <c r="U7" t="s">
        <v>68</v>
      </c>
      <c r="V7" t="s">
        <v>74</v>
      </c>
      <c r="W7" t="s">
        <v>68</v>
      </c>
      <c r="X7">
        <v>1</v>
      </c>
      <c r="Y7">
        <v>27</v>
      </c>
      <c r="Z7">
        <v>61</v>
      </c>
      <c r="AA7">
        <v>53</v>
      </c>
      <c r="AB7">
        <v>411</v>
      </c>
      <c r="AC7">
        <v>13160</v>
      </c>
      <c r="AD7">
        <v>964</v>
      </c>
      <c r="AE7">
        <v>1963</v>
      </c>
    </row>
    <row r="8" spans="1:31">
      <c r="A8" t="s">
        <v>56</v>
      </c>
      <c r="B8" t="s">
        <v>57</v>
      </c>
      <c r="C8" t="s">
        <v>69</v>
      </c>
      <c r="D8" t="s">
        <v>63</v>
      </c>
      <c r="E8" t="s">
        <v>64</v>
      </c>
      <c r="F8" t="s">
        <v>63</v>
      </c>
      <c r="G8" t="s">
        <v>70</v>
      </c>
      <c r="H8" t="s">
        <v>67</v>
      </c>
      <c r="I8" t="s">
        <v>67</v>
      </c>
      <c r="J8" t="s">
        <v>67</v>
      </c>
      <c r="K8" t="s">
        <v>67</v>
      </c>
      <c r="L8">
        <v>4</v>
      </c>
      <c r="M8">
        <v>5381</v>
      </c>
      <c r="N8">
        <v>1</v>
      </c>
      <c r="O8">
        <v>1</v>
      </c>
      <c r="P8">
        <v>0</v>
      </c>
      <c r="Q8">
        <v>16</v>
      </c>
      <c r="R8">
        <v>410</v>
      </c>
      <c r="S8">
        <v>0</v>
      </c>
      <c r="T8" t="s">
        <v>68</v>
      </c>
      <c r="U8" t="s">
        <v>68</v>
      </c>
      <c r="V8" t="s">
        <v>74</v>
      </c>
      <c r="W8" t="s">
        <v>68</v>
      </c>
      <c r="X8">
        <v>2</v>
      </c>
      <c r="Y8">
        <v>8</v>
      </c>
      <c r="Z8">
        <v>47</v>
      </c>
      <c r="AA8">
        <v>36</v>
      </c>
      <c r="AB8">
        <v>220</v>
      </c>
      <c r="AC8">
        <v>434</v>
      </c>
      <c r="AD8">
        <v>12</v>
      </c>
      <c r="AE8">
        <v>28</v>
      </c>
    </row>
    <row r="9" spans="1:31">
      <c r="A9" t="s">
        <v>56</v>
      </c>
      <c r="B9" t="s">
        <v>57</v>
      </c>
      <c r="C9" s="3" t="s">
        <v>6</v>
      </c>
      <c r="D9" t="s">
        <v>68</v>
      </c>
      <c r="E9" t="s">
        <v>7</v>
      </c>
      <c r="F9" t="s">
        <v>68</v>
      </c>
      <c r="G9" t="s">
        <v>8</v>
      </c>
      <c r="H9" t="s">
        <v>67</v>
      </c>
      <c r="I9" t="s">
        <v>67</v>
      </c>
      <c r="J9" t="s">
        <v>67</v>
      </c>
      <c r="K9" t="s">
        <v>67</v>
      </c>
      <c r="L9">
        <v>4</v>
      </c>
      <c r="M9">
        <v>1014</v>
      </c>
      <c r="N9">
        <v>0</v>
      </c>
      <c r="O9">
        <v>0</v>
      </c>
      <c r="P9">
        <v>0</v>
      </c>
      <c r="Q9">
        <v>3</v>
      </c>
      <c r="R9">
        <v>2330</v>
      </c>
      <c r="S9">
        <v>0</v>
      </c>
      <c r="T9" t="s">
        <v>68</v>
      </c>
      <c r="U9" t="s">
        <v>67</v>
      </c>
      <c r="V9" t="s">
        <v>74</v>
      </c>
      <c r="W9" t="s">
        <v>68</v>
      </c>
      <c r="X9">
        <v>3</v>
      </c>
      <c r="Z9">
        <v>50</v>
      </c>
      <c r="AA9">
        <v>40</v>
      </c>
      <c r="AB9">
        <v>101</v>
      </c>
      <c r="AC9">
        <v>2864</v>
      </c>
      <c r="AD9">
        <v>4</v>
      </c>
      <c r="AE9">
        <v>10</v>
      </c>
    </row>
    <row r="10" spans="1:31">
      <c r="A10" t="s">
        <v>56</v>
      </c>
      <c r="B10" t="s">
        <v>57</v>
      </c>
      <c r="C10" s="3" t="s">
        <v>9</v>
      </c>
      <c r="D10" t="s">
        <v>67</v>
      </c>
      <c r="E10" t="s">
        <v>67</v>
      </c>
      <c r="F10" t="s">
        <v>68</v>
      </c>
      <c r="G10" t="s">
        <v>65</v>
      </c>
      <c r="H10" t="s">
        <v>67</v>
      </c>
      <c r="I10" t="s">
        <v>67</v>
      </c>
      <c r="J10" t="s">
        <v>67</v>
      </c>
      <c r="K10" t="s">
        <v>67</v>
      </c>
      <c r="L10">
        <v>3</v>
      </c>
      <c r="M10" s="4">
        <v>18322</v>
      </c>
      <c r="N10">
        <v>4</v>
      </c>
      <c r="O10">
        <v>4</v>
      </c>
      <c r="P10">
        <v>0</v>
      </c>
      <c r="Q10">
        <v>138</v>
      </c>
      <c r="R10">
        <v>2980</v>
      </c>
      <c r="S10">
        <v>0</v>
      </c>
      <c r="T10" t="s">
        <v>68</v>
      </c>
      <c r="U10" t="s">
        <v>67</v>
      </c>
      <c r="V10" t="s">
        <v>74</v>
      </c>
      <c r="W10" t="s">
        <v>68</v>
      </c>
      <c r="X10">
        <v>4</v>
      </c>
      <c r="Y10">
        <v>4</v>
      </c>
      <c r="Z10">
        <v>54</v>
      </c>
      <c r="AA10">
        <v>45</v>
      </c>
      <c r="AB10">
        <v>167</v>
      </c>
      <c r="AC10">
        <v>1572</v>
      </c>
      <c r="AD10">
        <v>79</v>
      </c>
      <c r="AE10">
        <v>95</v>
      </c>
    </row>
    <row r="11" spans="1:31">
      <c r="A11" t="s">
        <v>56</v>
      </c>
      <c r="B11" t="s">
        <v>57</v>
      </c>
      <c r="C11" s="3" t="s">
        <v>10</v>
      </c>
      <c r="D11" t="s">
        <v>67</v>
      </c>
      <c r="E11" t="s">
        <v>67</v>
      </c>
      <c r="F11" t="s">
        <v>68</v>
      </c>
      <c r="G11" t="s">
        <v>65</v>
      </c>
      <c r="H11" t="s">
        <v>67</v>
      </c>
      <c r="I11" t="s">
        <v>67</v>
      </c>
      <c r="J11" t="s">
        <v>67</v>
      </c>
      <c r="K11" t="s">
        <v>67</v>
      </c>
      <c r="L11">
        <v>4</v>
      </c>
      <c r="M11">
        <v>6852</v>
      </c>
      <c r="N11">
        <v>0</v>
      </c>
      <c r="O11">
        <v>0</v>
      </c>
      <c r="P11">
        <v>0</v>
      </c>
      <c r="Q11">
        <v>7</v>
      </c>
      <c r="R11" s="4">
        <v>43400</v>
      </c>
      <c r="S11">
        <v>2</v>
      </c>
      <c r="T11" t="s">
        <v>68</v>
      </c>
      <c r="U11" t="s">
        <v>67</v>
      </c>
      <c r="V11" t="s">
        <v>74</v>
      </c>
      <c r="W11" t="s">
        <v>68</v>
      </c>
      <c r="X11">
        <v>5</v>
      </c>
      <c r="Y11">
        <v>42</v>
      </c>
      <c r="Z11">
        <v>52</v>
      </c>
      <c r="AA11">
        <v>42</v>
      </c>
      <c r="AB11">
        <v>81</v>
      </c>
      <c r="AC11">
        <v>8664</v>
      </c>
      <c r="AD11">
        <v>1</v>
      </c>
      <c r="AE11">
        <v>10</v>
      </c>
    </row>
    <row r="12" spans="1:31">
      <c r="A12" t="s">
        <v>56</v>
      </c>
      <c r="B12" t="s">
        <v>57</v>
      </c>
      <c r="C12" s="3" t="s">
        <v>12</v>
      </c>
      <c r="D12" t="s">
        <v>63</v>
      </c>
      <c r="E12" t="s">
        <v>13</v>
      </c>
      <c r="F12" t="s">
        <v>68</v>
      </c>
      <c r="G12" t="s">
        <v>65</v>
      </c>
      <c r="H12" t="s">
        <v>67</v>
      </c>
      <c r="I12" t="s">
        <v>67</v>
      </c>
      <c r="J12" t="s">
        <v>67</v>
      </c>
      <c r="K12" t="s">
        <v>67</v>
      </c>
      <c r="L12">
        <v>3</v>
      </c>
      <c r="M12">
        <v>2230</v>
      </c>
      <c r="N12">
        <v>1</v>
      </c>
      <c r="O12">
        <v>0</v>
      </c>
      <c r="P12">
        <v>1</v>
      </c>
      <c r="Q12">
        <v>33</v>
      </c>
      <c r="R12">
        <v>2420</v>
      </c>
      <c r="S12">
        <v>1</v>
      </c>
      <c r="T12" t="s">
        <v>14</v>
      </c>
      <c r="U12" t="s">
        <v>17</v>
      </c>
      <c r="V12" t="s">
        <v>74</v>
      </c>
      <c r="W12" t="s">
        <v>67</v>
      </c>
      <c r="X12">
        <v>6</v>
      </c>
      <c r="Y12">
        <v>1</v>
      </c>
      <c r="Z12">
        <v>53</v>
      </c>
      <c r="AA12">
        <v>44</v>
      </c>
      <c r="AB12">
        <v>109</v>
      </c>
      <c r="AC12">
        <v>2046</v>
      </c>
      <c r="AD12">
        <v>4</v>
      </c>
      <c r="AE12">
        <v>827</v>
      </c>
    </row>
    <row r="13" spans="1:31">
      <c r="A13" t="s">
        <v>56</v>
      </c>
      <c r="B13" t="s">
        <v>57</v>
      </c>
      <c r="C13" s="3" t="s">
        <v>16</v>
      </c>
      <c r="D13" t="s">
        <v>68</v>
      </c>
      <c r="E13" t="s">
        <v>13</v>
      </c>
      <c r="F13" t="s">
        <v>68</v>
      </c>
      <c r="G13" t="s">
        <v>65</v>
      </c>
      <c r="H13" t="s">
        <v>67</v>
      </c>
      <c r="I13" t="s">
        <v>67</v>
      </c>
      <c r="J13" t="s">
        <v>67</v>
      </c>
      <c r="K13" t="s">
        <v>67</v>
      </c>
      <c r="L13">
        <v>5</v>
      </c>
      <c r="M13">
        <v>1119</v>
      </c>
      <c r="N13">
        <v>1</v>
      </c>
      <c r="O13">
        <v>1</v>
      </c>
      <c r="P13">
        <v>0</v>
      </c>
      <c r="Q13">
        <v>34</v>
      </c>
      <c r="R13" s="4">
        <v>19800</v>
      </c>
      <c r="S13">
        <v>0</v>
      </c>
      <c r="T13" t="s">
        <v>68</v>
      </c>
      <c r="U13" t="s">
        <v>67</v>
      </c>
      <c r="V13" t="s">
        <v>74</v>
      </c>
      <c r="W13" t="s">
        <v>67</v>
      </c>
      <c r="X13">
        <v>7</v>
      </c>
      <c r="Y13">
        <v>2</v>
      </c>
      <c r="Z13">
        <v>46</v>
      </c>
      <c r="AA13">
        <v>37</v>
      </c>
      <c r="AB13">
        <v>64</v>
      </c>
      <c r="AC13">
        <v>1370</v>
      </c>
      <c r="AD13">
        <v>0</v>
      </c>
      <c r="AE13">
        <v>6</v>
      </c>
    </row>
    <row r="14" spans="1:31">
      <c r="A14" t="s">
        <v>19</v>
      </c>
      <c r="B14" t="s">
        <v>20</v>
      </c>
      <c r="C14" s="3" t="s">
        <v>21</v>
      </c>
      <c r="D14" t="s">
        <v>67</v>
      </c>
      <c r="E14" t="s">
        <v>67</v>
      </c>
      <c r="F14" t="s">
        <v>68</v>
      </c>
      <c r="G14" t="s">
        <v>77</v>
      </c>
      <c r="H14" t="s">
        <v>67</v>
      </c>
      <c r="I14" t="s">
        <v>67</v>
      </c>
      <c r="J14" t="s">
        <v>67</v>
      </c>
      <c r="K14" t="s">
        <v>67</v>
      </c>
      <c r="L14">
        <v>3</v>
      </c>
      <c r="M14">
        <v>2000</v>
      </c>
      <c r="N14">
        <v>9</v>
      </c>
      <c r="O14">
        <v>2</v>
      </c>
      <c r="P14">
        <v>7</v>
      </c>
      <c r="Q14">
        <v>39</v>
      </c>
      <c r="R14">
        <v>423</v>
      </c>
      <c r="S14">
        <v>1</v>
      </c>
      <c r="T14" t="s">
        <v>68</v>
      </c>
      <c r="U14" t="s">
        <v>68</v>
      </c>
      <c r="V14" t="s">
        <v>67</v>
      </c>
      <c r="W14" t="s">
        <v>68</v>
      </c>
      <c r="X14">
        <v>1</v>
      </c>
      <c r="Z14">
        <v>62</v>
      </c>
      <c r="AA14">
        <v>54</v>
      </c>
      <c r="AB14">
        <v>460</v>
      </c>
      <c r="AC14">
        <v>817</v>
      </c>
      <c r="AD14">
        <v>332</v>
      </c>
      <c r="AE14">
        <v>535</v>
      </c>
    </row>
    <row r="15" spans="1:31">
      <c r="A15" t="s">
        <v>19</v>
      </c>
      <c r="B15" t="s">
        <v>20</v>
      </c>
      <c r="C15" s="3" t="s">
        <v>23</v>
      </c>
      <c r="D15" t="s">
        <v>67</v>
      </c>
      <c r="E15" t="s">
        <v>67</v>
      </c>
      <c r="F15" t="s">
        <v>68</v>
      </c>
      <c r="G15" t="s">
        <v>7</v>
      </c>
      <c r="H15" t="s">
        <v>67</v>
      </c>
      <c r="I15" t="s">
        <v>67</v>
      </c>
      <c r="J15" t="s">
        <v>67</v>
      </c>
      <c r="K15" t="s">
        <v>67</v>
      </c>
      <c r="L15">
        <v>4</v>
      </c>
      <c r="M15">
        <v>389</v>
      </c>
      <c r="N15">
        <v>0</v>
      </c>
      <c r="O15">
        <v>0</v>
      </c>
      <c r="P15">
        <v>0</v>
      </c>
      <c r="Q15">
        <v>7</v>
      </c>
      <c r="R15" s="4">
        <v>3410</v>
      </c>
      <c r="S15">
        <v>0</v>
      </c>
      <c r="T15" t="s">
        <v>68</v>
      </c>
      <c r="U15" t="s">
        <v>68</v>
      </c>
      <c r="V15" t="s">
        <v>67</v>
      </c>
      <c r="W15" t="s">
        <v>68</v>
      </c>
      <c r="X15">
        <v>2</v>
      </c>
      <c r="Z15">
        <v>41</v>
      </c>
      <c r="AA15">
        <v>33</v>
      </c>
      <c r="AB15">
        <v>100</v>
      </c>
      <c r="AC15">
        <v>432</v>
      </c>
      <c r="AD15">
        <v>4</v>
      </c>
      <c r="AE15">
        <v>15</v>
      </c>
    </row>
    <row r="16" spans="1:31">
      <c r="A16" t="s">
        <v>19</v>
      </c>
      <c r="B16" t="s">
        <v>20</v>
      </c>
      <c r="C16" s="3" t="s">
        <v>24</v>
      </c>
      <c r="D16" t="s">
        <v>14</v>
      </c>
      <c r="E16" t="s">
        <v>25</v>
      </c>
      <c r="F16" t="s">
        <v>68</v>
      </c>
      <c r="G16" t="s">
        <v>8</v>
      </c>
      <c r="H16" t="s">
        <v>67</v>
      </c>
      <c r="I16" t="s">
        <v>67</v>
      </c>
      <c r="J16" t="s">
        <v>67</v>
      </c>
      <c r="K16" t="s">
        <v>67</v>
      </c>
      <c r="L16">
        <v>3</v>
      </c>
      <c r="M16">
        <v>805</v>
      </c>
      <c r="N16">
        <v>44</v>
      </c>
      <c r="O16">
        <v>6</v>
      </c>
      <c r="P16">
        <v>38</v>
      </c>
      <c r="Q16">
        <v>4</v>
      </c>
      <c r="R16">
        <v>0</v>
      </c>
      <c r="S16">
        <v>1</v>
      </c>
      <c r="T16" t="s">
        <v>68</v>
      </c>
      <c r="U16" t="s">
        <v>68</v>
      </c>
      <c r="V16" t="s">
        <v>67</v>
      </c>
      <c r="W16" t="s">
        <v>68</v>
      </c>
      <c r="X16">
        <v>3</v>
      </c>
      <c r="Z16">
        <v>43</v>
      </c>
      <c r="AA16">
        <v>36</v>
      </c>
      <c r="AB16">
        <v>45</v>
      </c>
      <c r="AC16">
        <v>1073</v>
      </c>
      <c r="AD16">
        <v>1</v>
      </c>
      <c r="AE16">
        <v>27</v>
      </c>
    </row>
    <row r="17" spans="1:31">
      <c r="A17" t="s">
        <v>19</v>
      </c>
      <c r="B17" t="s">
        <v>20</v>
      </c>
      <c r="C17" s="3" t="s">
        <v>26</v>
      </c>
      <c r="D17" t="s">
        <v>67</v>
      </c>
      <c r="E17" t="s">
        <v>67</v>
      </c>
      <c r="F17" t="s">
        <v>68</v>
      </c>
      <c r="G17" t="s">
        <v>7</v>
      </c>
      <c r="H17" t="s">
        <v>67</v>
      </c>
      <c r="I17" t="s">
        <v>67</v>
      </c>
      <c r="J17" t="s">
        <v>68</v>
      </c>
      <c r="K17" t="s">
        <v>13</v>
      </c>
      <c r="L17">
        <v>4</v>
      </c>
      <c r="M17">
        <v>19000</v>
      </c>
      <c r="N17">
        <v>0</v>
      </c>
      <c r="O17">
        <v>0</v>
      </c>
      <c r="P17">
        <v>0</v>
      </c>
      <c r="Q17">
        <v>51</v>
      </c>
      <c r="R17" s="4">
        <v>2400</v>
      </c>
      <c r="S17">
        <v>0</v>
      </c>
      <c r="T17" t="s">
        <v>68</v>
      </c>
      <c r="U17" t="s">
        <v>67</v>
      </c>
      <c r="V17" t="s">
        <v>67</v>
      </c>
      <c r="W17" t="s">
        <v>68</v>
      </c>
      <c r="X17">
        <v>4</v>
      </c>
      <c r="Z17">
        <v>74</v>
      </c>
      <c r="AA17">
        <v>71</v>
      </c>
      <c r="AB17">
        <v>1367</v>
      </c>
      <c r="AC17">
        <v>15898</v>
      </c>
      <c r="AD17">
        <v>64</v>
      </c>
      <c r="AE17">
        <v>282</v>
      </c>
    </row>
    <row r="18" spans="1:31">
      <c r="A18" t="s">
        <v>28</v>
      </c>
      <c r="B18" t="s">
        <v>20</v>
      </c>
      <c r="C18" s="3" t="s">
        <v>27</v>
      </c>
      <c r="D18" t="s">
        <v>68</v>
      </c>
      <c r="E18" t="s">
        <v>13</v>
      </c>
      <c r="F18" t="s">
        <v>68</v>
      </c>
      <c r="G18" t="s">
        <v>7</v>
      </c>
      <c r="H18" t="s">
        <v>67</v>
      </c>
      <c r="I18" t="s">
        <v>67</v>
      </c>
      <c r="J18" t="s">
        <v>67</v>
      </c>
      <c r="K18" t="s">
        <v>67</v>
      </c>
      <c r="L18">
        <v>3</v>
      </c>
      <c r="M18">
        <v>519</v>
      </c>
      <c r="N18">
        <v>28</v>
      </c>
      <c r="O18">
        <v>14</v>
      </c>
      <c r="P18">
        <v>14</v>
      </c>
      <c r="Q18">
        <v>22</v>
      </c>
      <c r="R18">
        <v>51</v>
      </c>
      <c r="S18">
        <v>3</v>
      </c>
      <c r="T18" t="s">
        <v>68</v>
      </c>
      <c r="U18" t="s">
        <v>68</v>
      </c>
      <c r="V18" t="s">
        <v>67</v>
      </c>
      <c r="W18" t="s">
        <v>68</v>
      </c>
      <c r="X18">
        <v>5</v>
      </c>
      <c r="Z18">
        <v>42</v>
      </c>
      <c r="AA18">
        <v>33</v>
      </c>
      <c r="AB18">
        <v>81</v>
      </c>
      <c r="AC18">
        <v>150</v>
      </c>
      <c r="AD18">
        <v>0</v>
      </c>
      <c r="AE18">
        <v>74</v>
      </c>
    </row>
    <row r="19" spans="1:31">
      <c r="A19" t="s">
        <v>19</v>
      </c>
      <c r="B19" t="s">
        <v>20</v>
      </c>
      <c r="C19" s="3" t="s">
        <v>100</v>
      </c>
      <c r="D19" t="s">
        <v>68</v>
      </c>
      <c r="E19" t="s">
        <v>7</v>
      </c>
      <c r="F19" t="s">
        <v>67</v>
      </c>
      <c r="G19" t="s">
        <v>67</v>
      </c>
      <c r="H19" t="s">
        <v>67</v>
      </c>
      <c r="I19" t="s">
        <v>67</v>
      </c>
      <c r="J19" t="s">
        <v>67</v>
      </c>
      <c r="K19" t="s">
        <v>67</v>
      </c>
      <c r="L19">
        <v>2</v>
      </c>
      <c r="N19">
        <v>2</v>
      </c>
      <c r="O19">
        <v>2</v>
      </c>
      <c r="P19">
        <v>0</v>
      </c>
      <c r="Q19">
        <v>5</v>
      </c>
      <c r="R19" s="4">
        <v>2490</v>
      </c>
      <c r="S19">
        <v>0</v>
      </c>
      <c r="T19" t="s">
        <v>67</v>
      </c>
      <c r="U19" t="s">
        <v>67</v>
      </c>
      <c r="V19" t="s">
        <v>67</v>
      </c>
      <c r="W19" t="s">
        <v>29</v>
      </c>
      <c r="X19">
        <v>6</v>
      </c>
      <c r="Z19">
        <v>27</v>
      </c>
      <c r="AA19">
        <v>13</v>
      </c>
      <c r="AB19">
        <v>4</v>
      </c>
      <c r="AC19">
        <v>266</v>
      </c>
      <c r="AD19">
        <v>0</v>
      </c>
      <c r="AE19">
        <v>0</v>
      </c>
    </row>
    <row r="20" spans="1:31">
      <c r="A20" t="s">
        <v>19</v>
      </c>
      <c r="B20" t="s">
        <v>20</v>
      </c>
      <c r="C20" s="3" t="s">
        <v>30</v>
      </c>
      <c r="D20" t="s">
        <v>67</v>
      </c>
      <c r="E20" t="s">
        <v>67</v>
      </c>
      <c r="F20" t="s">
        <v>68</v>
      </c>
      <c r="G20" t="s">
        <v>7</v>
      </c>
      <c r="H20" t="s">
        <v>67</v>
      </c>
      <c r="I20" t="s">
        <v>67</v>
      </c>
      <c r="J20" t="s">
        <v>67</v>
      </c>
      <c r="K20" t="s">
        <v>67</v>
      </c>
      <c r="L20">
        <v>3</v>
      </c>
      <c r="M20">
        <v>84</v>
      </c>
      <c r="N20">
        <v>0</v>
      </c>
      <c r="O20">
        <v>0</v>
      </c>
      <c r="P20">
        <v>0</v>
      </c>
      <c r="Q20">
        <v>6</v>
      </c>
      <c r="R20">
        <v>63</v>
      </c>
      <c r="S20">
        <v>0</v>
      </c>
      <c r="T20" t="s">
        <v>68</v>
      </c>
      <c r="U20" t="s">
        <v>67</v>
      </c>
      <c r="V20" t="s">
        <v>67</v>
      </c>
      <c r="W20" t="s">
        <v>67</v>
      </c>
      <c r="X20">
        <v>7</v>
      </c>
      <c r="Z20">
        <v>31</v>
      </c>
      <c r="AA20">
        <v>20</v>
      </c>
      <c r="AB20">
        <v>15</v>
      </c>
      <c r="AC20">
        <v>52</v>
      </c>
      <c r="AD20">
        <v>0</v>
      </c>
      <c r="AE20">
        <v>12</v>
      </c>
    </row>
    <row r="21" spans="1:31">
      <c r="A21" t="s">
        <v>31</v>
      </c>
      <c r="B21" t="s">
        <v>32</v>
      </c>
      <c r="C21" s="3" t="s">
        <v>33</v>
      </c>
      <c r="D21" t="s">
        <v>67</v>
      </c>
      <c r="E21" t="s">
        <v>67</v>
      </c>
      <c r="F21" t="s">
        <v>68</v>
      </c>
      <c r="G21" t="s">
        <v>65</v>
      </c>
      <c r="H21" t="s">
        <v>67</v>
      </c>
      <c r="I21" t="s">
        <v>67</v>
      </c>
      <c r="J21" t="s">
        <v>67</v>
      </c>
      <c r="K21" t="s">
        <v>67</v>
      </c>
      <c r="L21">
        <v>4</v>
      </c>
      <c r="N21">
        <v>0</v>
      </c>
      <c r="O21">
        <v>0</v>
      </c>
      <c r="P21">
        <v>0</v>
      </c>
      <c r="Q21">
        <v>2</v>
      </c>
      <c r="R21" s="4">
        <v>299</v>
      </c>
      <c r="S21">
        <v>0</v>
      </c>
      <c r="T21" t="s">
        <v>68</v>
      </c>
      <c r="U21" t="s">
        <v>68</v>
      </c>
      <c r="V21" t="s">
        <v>67</v>
      </c>
      <c r="W21" t="s">
        <v>68</v>
      </c>
      <c r="X21">
        <v>1</v>
      </c>
      <c r="Z21">
        <v>52</v>
      </c>
      <c r="AA21">
        <v>43</v>
      </c>
      <c r="AB21">
        <v>108</v>
      </c>
      <c r="AC21">
        <v>880</v>
      </c>
      <c r="AD21">
        <v>18</v>
      </c>
      <c r="AE21">
        <v>195</v>
      </c>
    </row>
    <row r="22" spans="1:31">
      <c r="A22" t="s">
        <v>31</v>
      </c>
      <c r="B22" t="s">
        <v>32</v>
      </c>
      <c r="C22" s="3" t="s">
        <v>34</v>
      </c>
      <c r="D22" t="s">
        <v>68</v>
      </c>
      <c r="E22" t="s">
        <v>7</v>
      </c>
      <c r="F22" t="s">
        <v>35</v>
      </c>
      <c r="G22" t="s">
        <v>67</v>
      </c>
      <c r="H22" t="s">
        <v>67</v>
      </c>
      <c r="I22" t="s">
        <v>67</v>
      </c>
      <c r="J22" t="s">
        <v>67</v>
      </c>
      <c r="K22" t="s">
        <v>67</v>
      </c>
      <c r="L22">
        <v>4</v>
      </c>
      <c r="M22">
        <v>287</v>
      </c>
      <c r="N22">
        <v>0</v>
      </c>
      <c r="O22">
        <v>0</v>
      </c>
      <c r="P22">
        <v>0</v>
      </c>
      <c r="Q22">
        <v>20</v>
      </c>
      <c r="R22">
        <v>1</v>
      </c>
      <c r="S22">
        <v>0</v>
      </c>
      <c r="T22" t="s">
        <v>67</v>
      </c>
      <c r="U22" t="s">
        <v>68</v>
      </c>
      <c r="V22" t="s">
        <v>67</v>
      </c>
      <c r="W22" t="s">
        <v>68</v>
      </c>
      <c r="X22">
        <v>2</v>
      </c>
      <c r="Z22">
        <v>47</v>
      </c>
      <c r="AA22">
        <v>37</v>
      </c>
      <c r="AB22">
        <v>118</v>
      </c>
      <c r="AC22">
        <v>461</v>
      </c>
      <c r="AD22">
        <v>0</v>
      </c>
      <c r="AE22">
        <v>3</v>
      </c>
    </row>
    <row r="23" spans="1:31">
      <c r="A23" t="s">
        <v>31</v>
      </c>
      <c r="B23" t="s">
        <v>32</v>
      </c>
      <c r="C23" s="3" t="s">
        <v>36</v>
      </c>
      <c r="D23" t="s">
        <v>67</v>
      </c>
      <c r="E23" t="s">
        <v>67</v>
      </c>
      <c r="F23" t="s">
        <v>68</v>
      </c>
      <c r="G23" t="s">
        <v>7</v>
      </c>
      <c r="H23" t="s">
        <v>67</v>
      </c>
      <c r="I23" t="s">
        <v>67</v>
      </c>
      <c r="J23" t="s">
        <v>67</v>
      </c>
      <c r="K23" t="s">
        <v>67</v>
      </c>
      <c r="L23">
        <v>2</v>
      </c>
      <c r="N23">
        <v>14</v>
      </c>
      <c r="O23">
        <v>5</v>
      </c>
      <c r="P23">
        <v>9</v>
      </c>
      <c r="Q23">
        <v>32</v>
      </c>
      <c r="R23" s="4">
        <v>860</v>
      </c>
      <c r="S23">
        <v>0</v>
      </c>
      <c r="T23" t="s">
        <v>68</v>
      </c>
      <c r="U23" t="s">
        <v>68</v>
      </c>
      <c r="V23" t="s">
        <v>67</v>
      </c>
      <c r="W23" t="s">
        <v>68</v>
      </c>
      <c r="X23">
        <v>3</v>
      </c>
      <c r="Z23">
        <v>59</v>
      </c>
      <c r="AA23">
        <v>51</v>
      </c>
      <c r="AB23">
        <v>327</v>
      </c>
      <c r="AC23">
        <v>2477</v>
      </c>
      <c r="AD23">
        <v>156</v>
      </c>
      <c r="AE23">
        <v>281</v>
      </c>
    </row>
    <row r="24" spans="1:31">
      <c r="A24" t="s">
        <v>31</v>
      </c>
      <c r="B24" t="s">
        <v>32</v>
      </c>
      <c r="C24" s="3" t="s">
        <v>37</v>
      </c>
      <c r="D24" t="s">
        <v>68</v>
      </c>
      <c r="E24" t="s">
        <v>22</v>
      </c>
      <c r="F24" t="s">
        <v>68</v>
      </c>
      <c r="G24" t="s">
        <v>7</v>
      </c>
      <c r="H24" t="s">
        <v>67</v>
      </c>
      <c r="I24" t="s">
        <v>67</v>
      </c>
      <c r="J24" t="s">
        <v>67</v>
      </c>
      <c r="K24" t="s">
        <v>67</v>
      </c>
      <c r="L24">
        <v>1</v>
      </c>
      <c r="N24">
        <v>0</v>
      </c>
      <c r="O24">
        <v>0</v>
      </c>
      <c r="P24">
        <v>0</v>
      </c>
      <c r="Q24">
        <v>1</v>
      </c>
      <c r="R24">
        <v>0</v>
      </c>
      <c r="S24">
        <v>0</v>
      </c>
      <c r="T24" t="s">
        <v>68</v>
      </c>
      <c r="U24" t="s">
        <v>68</v>
      </c>
      <c r="V24" t="s">
        <v>14</v>
      </c>
      <c r="W24" t="s">
        <v>68</v>
      </c>
      <c r="X24">
        <v>4</v>
      </c>
      <c r="Z24">
        <v>32</v>
      </c>
      <c r="AA24">
        <v>27</v>
      </c>
      <c r="AB24">
        <v>26</v>
      </c>
      <c r="AC24">
        <v>420</v>
      </c>
      <c r="AD24">
        <v>4</v>
      </c>
      <c r="AE24">
        <v>138</v>
      </c>
    </row>
    <row r="25" spans="1:31">
      <c r="A25" t="s">
        <v>31</v>
      </c>
      <c r="B25" t="s">
        <v>32</v>
      </c>
      <c r="C25" s="3" t="s">
        <v>38</v>
      </c>
      <c r="D25" t="s">
        <v>68</v>
      </c>
      <c r="E25" t="s">
        <v>8</v>
      </c>
      <c r="F25" t="s">
        <v>68</v>
      </c>
      <c r="G25" t="s">
        <v>8</v>
      </c>
      <c r="H25" t="s">
        <v>67</v>
      </c>
      <c r="I25" t="s">
        <v>67</v>
      </c>
      <c r="J25" t="s">
        <v>67</v>
      </c>
      <c r="K25" t="s">
        <v>41</v>
      </c>
      <c r="L25">
        <v>3</v>
      </c>
      <c r="M25">
        <v>239</v>
      </c>
      <c r="N25">
        <v>6</v>
      </c>
      <c r="O25">
        <v>1</v>
      </c>
      <c r="P25">
        <v>5</v>
      </c>
      <c r="Q25">
        <v>30</v>
      </c>
      <c r="R25" s="4">
        <v>2300</v>
      </c>
      <c r="S25">
        <v>1</v>
      </c>
      <c r="T25" t="s">
        <v>39</v>
      </c>
      <c r="U25" t="s">
        <v>68</v>
      </c>
      <c r="V25" t="s">
        <v>67</v>
      </c>
      <c r="W25" t="s">
        <v>68</v>
      </c>
      <c r="X25">
        <v>5</v>
      </c>
      <c r="Z25">
        <v>46</v>
      </c>
      <c r="AA25">
        <v>35</v>
      </c>
      <c r="AB25">
        <v>103</v>
      </c>
      <c r="AC25">
        <v>425</v>
      </c>
      <c r="AD25">
        <v>25</v>
      </c>
      <c r="AE25">
        <v>67</v>
      </c>
    </row>
    <row r="26" spans="1:31">
      <c r="A26" t="s">
        <v>31</v>
      </c>
      <c r="B26" t="s">
        <v>32</v>
      </c>
      <c r="C26" s="3" t="s">
        <v>40</v>
      </c>
      <c r="D26" t="s">
        <v>68</v>
      </c>
      <c r="E26" t="s">
        <v>8</v>
      </c>
      <c r="F26" t="s">
        <v>67</v>
      </c>
      <c r="G26" t="s">
        <v>41</v>
      </c>
      <c r="H26" t="s">
        <v>41</v>
      </c>
      <c r="I26" t="s">
        <v>67</v>
      </c>
      <c r="J26" t="s">
        <v>67</v>
      </c>
      <c r="K26" t="s">
        <v>67</v>
      </c>
      <c r="L26">
        <v>0</v>
      </c>
      <c r="M26">
        <v>996</v>
      </c>
      <c r="N26">
        <v>168</v>
      </c>
      <c r="O26">
        <v>2</v>
      </c>
      <c r="P26">
        <v>164</v>
      </c>
      <c r="Q26">
        <v>105</v>
      </c>
      <c r="R26">
        <v>6</v>
      </c>
      <c r="S26">
        <v>2</v>
      </c>
      <c r="T26" t="s">
        <v>68</v>
      </c>
      <c r="U26" t="s">
        <v>68</v>
      </c>
      <c r="V26" t="s">
        <v>67</v>
      </c>
      <c r="W26" t="s">
        <v>67</v>
      </c>
      <c r="X26">
        <v>6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</row>
    <row r="27" spans="1:31">
      <c r="A27" t="s">
        <v>31</v>
      </c>
      <c r="B27" t="s">
        <v>32</v>
      </c>
      <c r="C27" s="3" t="s">
        <v>42</v>
      </c>
      <c r="D27" t="s">
        <v>68</v>
      </c>
      <c r="E27" t="s">
        <v>7</v>
      </c>
      <c r="F27" t="s">
        <v>67</v>
      </c>
      <c r="G27" t="s">
        <v>67</v>
      </c>
      <c r="H27" t="s">
        <v>67</v>
      </c>
      <c r="I27" t="s">
        <v>67</v>
      </c>
      <c r="J27" t="s">
        <v>67</v>
      </c>
      <c r="K27" t="s">
        <v>67</v>
      </c>
      <c r="L27">
        <v>3</v>
      </c>
      <c r="N27">
        <v>33</v>
      </c>
      <c r="O27">
        <v>16</v>
      </c>
      <c r="P27">
        <v>17</v>
      </c>
      <c r="Q27">
        <v>8</v>
      </c>
      <c r="R27" s="4">
        <v>547</v>
      </c>
      <c r="S27">
        <v>1</v>
      </c>
      <c r="T27" t="s">
        <v>67</v>
      </c>
      <c r="U27" t="s">
        <v>68</v>
      </c>
      <c r="V27" t="s">
        <v>67</v>
      </c>
      <c r="W27" t="s">
        <v>67</v>
      </c>
      <c r="X27">
        <v>7</v>
      </c>
      <c r="Z27">
        <v>37</v>
      </c>
      <c r="AA27">
        <v>28</v>
      </c>
      <c r="AB27">
        <v>41</v>
      </c>
      <c r="AC27">
        <v>1107</v>
      </c>
      <c r="AD27">
        <v>0</v>
      </c>
      <c r="AE27">
        <v>3</v>
      </c>
    </row>
    <row r="28" spans="1:31" ht="15">
      <c r="A28" t="s">
        <v>0</v>
      </c>
      <c r="B28" t="s">
        <v>1</v>
      </c>
      <c r="C28" s="3" t="s">
        <v>2</v>
      </c>
      <c r="D28" t="s">
        <v>3</v>
      </c>
      <c r="E28" t="s">
        <v>4</v>
      </c>
      <c r="F28" t="s">
        <v>3</v>
      </c>
      <c r="G28" t="s">
        <v>77</v>
      </c>
      <c r="H28" t="s">
        <v>5</v>
      </c>
      <c r="I28" t="s">
        <v>5</v>
      </c>
      <c r="J28" t="s">
        <v>5</v>
      </c>
      <c r="K28" t="s">
        <v>5</v>
      </c>
      <c r="L28">
        <v>3</v>
      </c>
      <c r="M28">
        <v>121</v>
      </c>
      <c r="N28">
        <v>0</v>
      </c>
      <c r="O28">
        <v>0</v>
      </c>
      <c r="P28">
        <v>0</v>
      </c>
      <c r="Q28">
        <v>8</v>
      </c>
      <c r="R28">
        <v>888</v>
      </c>
      <c r="S28">
        <v>1</v>
      </c>
      <c r="T28" t="s">
        <v>75</v>
      </c>
      <c r="U28" t="s">
        <v>75</v>
      </c>
      <c r="V28" t="s">
        <v>75</v>
      </c>
      <c r="W28" t="s">
        <v>75</v>
      </c>
      <c r="X28">
        <v>1</v>
      </c>
      <c r="Y28">
        <v>16</v>
      </c>
      <c r="Z28">
        <v>36</v>
      </c>
      <c r="AA28">
        <v>27</v>
      </c>
      <c r="AB28">
        <v>43</v>
      </c>
      <c r="AC28">
        <v>84</v>
      </c>
      <c r="AD28">
        <v>0</v>
      </c>
      <c r="AE28">
        <v>12</v>
      </c>
    </row>
    <row r="29" spans="1:31">
      <c r="A29" t="s">
        <v>0</v>
      </c>
      <c r="B29" t="s">
        <v>1</v>
      </c>
      <c r="C29" s="3" t="s">
        <v>81</v>
      </c>
      <c r="D29" t="s">
        <v>75</v>
      </c>
      <c r="E29" t="s">
        <v>77</v>
      </c>
      <c r="F29" t="s">
        <v>74</v>
      </c>
      <c r="G29" t="s">
        <v>74</v>
      </c>
      <c r="H29" t="s">
        <v>74</v>
      </c>
      <c r="I29" t="s">
        <v>74</v>
      </c>
      <c r="J29" t="s">
        <v>74</v>
      </c>
      <c r="K29" t="s">
        <v>74</v>
      </c>
      <c r="L29">
        <v>4</v>
      </c>
      <c r="M29">
        <v>314</v>
      </c>
      <c r="N29">
        <v>1</v>
      </c>
      <c r="O29">
        <v>0</v>
      </c>
      <c r="P29">
        <v>1</v>
      </c>
      <c r="Q29">
        <v>11</v>
      </c>
      <c r="R29" s="4">
        <v>555</v>
      </c>
      <c r="S29">
        <v>0</v>
      </c>
      <c r="T29" t="s">
        <v>75</v>
      </c>
      <c r="U29" t="s">
        <v>75</v>
      </c>
      <c r="V29" t="s">
        <v>75</v>
      </c>
      <c r="W29" t="s">
        <v>75</v>
      </c>
      <c r="X29">
        <v>2</v>
      </c>
      <c r="Y29">
        <v>70</v>
      </c>
      <c r="Z29">
        <v>54</v>
      </c>
      <c r="AA29">
        <v>44</v>
      </c>
      <c r="AB29">
        <v>210</v>
      </c>
      <c r="AC29">
        <v>702</v>
      </c>
      <c r="AD29">
        <v>0</v>
      </c>
      <c r="AE29">
        <v>358</v>
      </c>
    </row>
    <row r="30" spans="1:31">
      <c r="A30" t="s">
        <v>0</v>
      </c>
      <c r="B30" t="s">
        <v>1</v>
      </c>
      <c r="C30" s="3" t="s">
        <v>82</v>
      </c>
      <c r="D30" t="s">
        <v>74</v>
      </c>
      <c r="E30" t="s">
        <v>74</v>
      </c>
      <c r="F30" t="s">
        <v>75</v>
      </c>
      <c r="G30" t="s">
        <v>77</v>
      </c>
      <c r="H30" t="s">
        <v>74</v>
      </c>
      <c r="I30" t="s">
        <v>74</v>
      </c>
      <c r="J30" t="s">
        <v>74</v>
      </c>
      <c r="K30" t="s">
        <v>74</v>
      </c>
      <c r="L30">
        <v>3</v>
      </c>
      <c r="M30">
        <v>179</v>
      </c>
      <c r="N30">
        <v>39</v>
      </c>
      <c r="O30">
        <v>0</v>
      </c>
      <c r="P30">
        <v>39</v>
      </c>
      <c r="Q30">
        <v>70</v>
      </c>
      <c r="R30">
        <v>110</v>
      </c>
      <c r="S30">
        <v>0</v>
      </c>
      <c r="T30" t="s">
        <v>75</v>
      </c>
      <c r="U30" t="s">
        <v>75</v>
      </c>
      <c r="V30" t="s">
        <v>75</v>
      </c>
      <c r="W30" t="s">
        <v>75</v>
      </c>
      <c r="X30">
        <v>3</v>
      </c>
      <c r="Y30">
        <v>44</v>
      </c>
      <c r="Z30">
        <v>41</v>
      </c>
      <c r="AA30">
        <v>31</v>
      </c>
      <c r="AB30">
        <v>30</v>
      </c>
      <c r="AC30">
        <v>50</v>
      </c>
      <c r="AD30">
        <v>1</v>
      </c>
      <c r="AE30">
        <v>22</v>
      </c>
    </row>
    <row r="31" spans="1:31">
      <c r="A31" t="s">
        <v>0</v>
      </c>
      <c r="B31" t="s">
        <v>1</v>
      </c>
      <c r="C31" s="3" t="s">
        <v>76</v>
      </c>
      <c r="D31" t="s">
        <v>75</v>
      </c>
      <c r="E31" t="s">
        <v>77</v>
      </c>
      <c r="F31" t="s">
        <v>75</v>
      </c>
      <c r="G31" t="s">
        <v>78</v>
      </c>
      <c r="H31" t="s">
        <v>74</v>
      </c>
      <c r="I31" t="s">
        <v>74</v>
      </c>
      <c r="J31" t="s">
        <v>74</v>
      </c>
      <c r="K31" t="s">
        <v>74</v>
      </c>
      <c r="L31">
        <v>3</v>
      </c>
      <c r="M31">
        <v>29</v>
      </c>
      <c r="N31">
        <v>69</v>
      </c>
      <c r="O31">
        <v>6</v>
      </c>
      <c r="P31">
        <v>63</v>
      </c>
      <c r="Q31">
        <v>131</v>
      </c>
      <c r="R31" s="4">
        <v>2900</v>
      </c>
      <c r="S31">
        <v>0</v>
      </c>
      <c r="T31" t="s">
        <v>75</v>
      </c>
      <c r="U31" t="s">
        <v>75</v>
      </c>
      <c r="V31" t="s">
        <v>75</v>
      </c>
      <c r="W31" t="s">
        <v>75</v>
      </c>
      <c r="X31">
        <v>4</v>
      </c>
      <c r="Y31">
        <v>1</v>
      </c>
      <c r="Z31">
        <v>25</v>
      </c>
      <c r="AA31">
        <v>17</v>
      </c>
      <c r="AB31">
        <v>6</v>
      </c>
      <c r="AC31">
        <v>150</v>
      </c>
      <c r="AD31">
        <v>0</v>
      </c>
      <c r="AE31">
        <v>0</v>
      </c>
    </row>
    <row r="32" spans="1:31">
      <c r="A32" t="s">
        <v>0</v>
      </c>
      <c r="B32" t="s">
        <v>1</v>
      </c>
      <c r="C32" s="3" t="s">
        <v>79</v>
      </c>
      <c r="D32" t="s">
        <v>75</v>
      </c>
      <c r="E32" t="s">
        <v>77</v>
      </c>
      <c r="F32" t="s">
        <v>75</v>
      </c>
      <c r="G32" t="s">
        <v>80</v>
      </c>
      <c r="H32" t="s">
        <v>74</v>
      </c>
      <c r="I32" t="s">
        <v>74</v>
      </c>
      <c r="J32" t="s">
        <v>74</v>
      </c>
      <c r="K32" t="s">
        <v>74</v>
      </c>
      <c r="L32">
        <v>1</v>
      </c>
      <c r="M32">
        <v>22</v>
      </c>
      <c r="N32">
        <v>61</v>
      </c>
      <c r="O32">
        <v>2</v>
      </c>
      <c r="P32">
        <v>59</v>
      </c>
      <c r="Q32">
        <v>73</v>
      </c>
      <c r="R32">
        <v>3180</v>
      </c>
      <c r="S32">
        <v>0</v>
      </c>
      <c r="T32" t="s">
        <v>75</v>
      </c>
      <c r="U32" t="s">
        <v>75</v>
      </c>
      <c r="V32" t="s">
        <v>75</v>
      </c>
      <c r="W32" t="s">
        <v>75</v>
      </c>
      <c r="X32">
        <v>5</v>
      </c>
      <c r="Y32">
        <v>2</v>
      </c>
      <c r="Z32">
        <v>1</v>
      </c>
      <c r="AA32">
        <v>18</v>
      </c>
      <c r="AB32">
        <v>0</v>
      </c>
      <c r="AC32">
        <v>0</v>
      </c>
      <c r="AD32">
        <v>0</v>
      </c>
      <c r="AE32">
        <v>0</v>
      </c>
    </row>
    <row r="33" spans="1:31">
      <c r="A33" t="s">
        <v>0</v>
      </c>
      <c r="B33" t="s">
        <v>1</v>
      </c>
      <c r="C33" s="3" t="s">
        <v>83</v>
      </c>
      <c r="D33" t="s">
        <v>75</v>
      </c>
      <c r="E33" t="s">
        <v>77</v>
      </c>
      <c r="F33" t="s">
        <v>74</v>
      </c>
      <c r="G33" t="s">
        <v>74</v>
      </c>
      <c r="H33" t="s">
        <v>74</v>
      </c>
      <c r="I33" t="s">
        <v>74</v>
      </c>
      <c r="J33" t="s">
        <v>74</v>
      </c>
      <c r="K33" t="s">
        <v>74</v>
      </c>
      <c r="L33">
        <v>6</v>
      </c>
      <c r="M33">
        <v>10301</v>
      </c>
      <c r="N33">
        <v>15</v>
      </c>
      <c r="O33">
        <v>6</v>
      </c>
      <c r="P33">
        <v>7</v>
      </c>
      <c r="Q33">
        <v>121</v>
      </c>
      <c r="R33" s="4">
        <v>4170</v>
      </c>
      <c r="S33">
        <v>0</v>
      </c>
      <c r="T33" t="s">
        <v>74</v>
      </c>
      <c r="U33" t="s">
        <v>75</v>
      </c>
      <c r="V33" t="s">
        <v>75</v>
      </c>
      <c r="W33" t="s">
        <v>74</v>
      </c>
      <c r="X33">
        <v>6</v>
      </c>
      <c r="Y33">
        <v>4</v>
      </c>
      <c r="Z33">
        <v>53</v>
      </c>
      <c r="AA33">
        <v>55</v>
      </c>
      <c r="AB33">
        <v>152</v>
      </c>
      <c r="AC33">
        <v>2053</v>
      </c>
      <c r="AD33">
        <v>0</v>
      </c>
      <c r="AE33">
        <v>0</v>
      </c>
    </row>
    <row r="34" spans="1:31">
      <c r="A34" t="s">
        <v>0</v>
      </c>
      <c r="B34" t="s">
        <v>1</v>
      </c>
      <c r="C34" t="s">
        <v>90</v>
      </c>
      <c r="D34" t="s">
        <v>74</v>
      </c>
      <c r="E34" t="s">
        <v>74</v>
      </c>
      <c r="F34" t="s">
        <v>75</v>
      </c>
      <c r="G34" t="s">
        <v>77</v>
      </c>
      <c r="H34" t="s">
        <v>74</v>
      </c>
      <c r="I34" t="s">
        <v>74</v>
      </c>
      <c r="J34" t="s">
        <v>74</v>
      </c>
      <c r="K34" t="s">
        <v>74</v>
      </c>
      <c r="L34">
        <v>0</v>
      </c>
      <c r="M34">
        <v>4000</v>
      </c>
      <c r="N34">
        <v>22</v>
      </c>
      <c r="O34">
        <v>4</v>
      </c>
      <c r="P34">
        <v>18</v>
      </c>
      <c r="Q34">
        <v>20</v>
      </c>
      <c r="R34">
        <v>3</v>
      </c>
      <c r="S34">
        <v>0</v>
      </c>
      <c r="T34" t="s">
        <v>74</v>
      </c>
      <c r="U34" t="s">
        <v>75</v>
      </c>
      <c r="V34" t="s">
        <v>75</v>
      </c>
      <c r="W34" t="s">
        <v>74</v>
      </c>
      <c r="X34">
        <v>7</v>
      </c>
      <c r="Y34">
        <v>70</v>
      </c>
      <c r="Z34">
        <v>27</v>
      </c>
      <c r="AA34">
        <v>44</v>
      </c>
      <c r="AB34">
        <v>3</v>
      </c>
      <c r="AC34">
        <v>5</v>
      </c>
      <c r="AD34">
        <v>0</v>
      </c>
      <c r="AE34">
        <v>0</v>
      </c>
    </row>
    <row r="35" spans="1:31" s="5" customFormat="1">
      <c r="D35" s="5">
        <f>COUNTIF(D7:D34,"yes")</f>
        <v>17</v>
      </c>
      <c r="E35" s="5">
        <f>COUNTIF(E7:E34,"first")</f>
        <v>8</v>
      </c>
      <c r="F35" s="5">
        <f>COUNTIF(F7:F34,"yes")</f>
        <v>22</v>
      </c>
      <c r="G35" s="5">
        <f>COUNTIF(G7:G34,"first")</f>
        <v>16</v>
      </c>
      <c r="L35" s="6">
        <f>AVERAGE(L7:L34)</f>
        <v>3.0357142857142856</v>
      </c>
      <c r="M35" s="7">
        <f>AVERAGE(M7:M34)</f>
        <v>3757.521739130435</v>
      </c>
      <c r="N35" s="6">
        <f>AVERAGE(N7:N34)</f>
        <v>18.607142857142858</v>
      </c>
      <c r="O35" s="6">
        <f t="shared" ref="O35:P35" si="0">AVERAGE(O7:O34)</f>
        <v>2.6071428571428572</v>
      </c>
      <c r="P35" s="6">
        <f t="shared" si="0"/>
        <v>15.857142857142858</v>
      </c>
      <c r="Q35" s="6">
        <f>AVERAGE(Q7:Q34)</f>
        <v>35.785714285714285</v>
      </c>
      <c r="R35" s="6">
        <f t="shared" ref="R35:S35" si="1">AVERAGE(R7:R34)</f>
        <v>3689.1428571428573</v>
      </c>
      <c r="S35" s="8">
        <f t="shared" si="1"/>
        <v>0.4642857142857143</v>
      </c>
      <c r="T35" s="5">
        <f>COUNTIF(T7:T34,"yes")</f>
        <v>22</v>
      </c>
      <c r="U35" s="5">
        <f>COUNTIF(U7:U34,"yes")</f>
        <v>20</v>
      </c>
      <c r="V35" s="5">
        <f>COUNTIF(V7:V34,"yes")</f>
        <v>7</v>
      </c>
      <c r="W35" s="5">
        <f>COUNTIF(W7:W34,"yes")</f>
        <v>20</v>
      </c>
      <c r="X35" s="6">
        <f>AVERAGE(X7:X34)</f>
        <v>4</v>
      </c>
      <c r="Y35" s="6">
        <f t="shared" ref="Y35:AE35" si="2">AVERAGE(Y7:Y34)</f>
        <v>22.384615384615383</v>
      </c>
      <c r="Z35" s="6">
        <f t="shared" si="2"/>
        <v>42.607142857142854</v>
      </c>
      <c r="AA35" s="6">
        <f t="shared" si="2"/>
        <v>36.214285714285715</v>
      </c>
      <c r="AB35" s="6">
        <f t="shared" si="2"/>
        <v>156.85714285714286</v>
      </c>
      <c r="AC35" s="6">
        <f t="shared" si="2"/>
        <v>2057.5714285714284</v>
      </c>
      <c r="AD35" s="6">
        <f t="shared" si="2"/>
        <v>59.607142857142854</v>
      </c>
      <c r="AE35" s="6">
        <f t="shared" si="2"/>
        <v>177.25</v>
      </c>
    </row>
    <row r="37" spans="1:31">
      <c r="D37" s="5"/>
      <c r="F37" s="5"/>
      <c r="I37" s="5"/>
    </row>
    <row r="38" spans="1:31">
      <c r="D38" s="5"/>
      <c r="F38" s="5"/>
      <c r="I38" s="5"/>
    </row>
    <row r="41" spans="1:31">
      <c r="A41" t="s">
        <v>56</v>
      </c>
      <c r="B41" t="s">
        <v>57</v>
      </c>
      <c r="C41" s="3" t="s">
        <v>92</v>
      </c>
      <c r="D41" t="s">
        <v>74</v>
      </c>
      <c r="E41" t="s">
        <v>74</v>
      </c>
      <c r="F41" t="s">
        <v>74</v>
      </c>
      <c r="G41" t="s">
        <v>74</v>
      </c>
      <c r="H41" t="s">
        <v>74</v>
      </c>
      <c r="I41" t="s">
        <v>74</v>
      </c>
      <c r="J41" t="s">
        <v>74</v>
      </c>
      <c r="K41" t="s">
        <v>74</v>
      </c>
      <c r="L41">
        <v>3</v>
      </c>
      <c r="M41">
        <v>93</v>
      </c>
      <c r="N41">
        <v>0</v>
      </c>
      <c r="O41">
        <v>0</v>
      </c>
      <c r="P41">
        <v>0</v>
      </c>
      <c r="Q41">
        <v>22</v>
      </c>
      <c r="R41">
        <v>1</v>
      </c>
      <c r="S41">
        <v>0</v>
      </c>
      <c r="T41" t="s">
        <v>75</v>
      </c>
      <c r="U41" t="s">
        <v>74</v>
      </c>
      <c r="V41" t="s">
        <v>74</v>
      </c>
      <c r="W41" t="s">
        <v>74</v>
      </c>
      <c r="X41">
        <v>50</v>
      </c>
      <c r="Y41" t="s">
        <v>93</v>
      </c>
      <c r="Z41">
        <v>35</v>
      </c>
      <c r="AA41">
        <v>28</v>
      </c>
      <c r="AB41">
        <v>23</v>
      </c>
      <c r="AC41">
        <v>59</v>
      </c>
      <c r="AD41">
        <v>7</v>
      </c>
      <c r="AE41">
        <v>13</v>
      </c>
    </row>
    <row r="42" spans="1:31">
      <c r="A42" t="s">
        <v>56</v>
      </c>
      <c r="B42" t="s">
        <v>57</v>
      </c>
      <c r="C42" s="3" t="s">
        <v>94</v>
      </c>
      <c r="D42" t="s">
        <v>74</v>
      </c>
      <c r="E42" t="s">
        <v>74</v>
      </c>
      <c r="F42" t="s">
        <v>75</v>
      </c>
      <c r="G42" t="s">
        <v>77</v>
      </c>
      <c r="H42" t="s">
        <v>74</v>
      </c>
      <c r="I42" t="s">
        <v>74</v>
      </c>
      <c r="J42" t="s">
        <v>74</v>
      </c>
      <c r="K42" t="s">
        <v>74</v>
      </c>
      <c r="L42">
        <v>2</v>
      </c>
      <c r="M42">
        <v>177</v>
      </c>
      <c r="N42">
        <v>2</v>
      </c>
      <c r="O42">
        <v>2</v>
      </c>
      <c r="P42">
        <v>0</v>
      </c>
      <c r="Q42">
        <v>28</v>
      </c>
      <c r="R42">
        <v>7</v>
      </c>
      <c r="S42">
        <v>0</v>
      </c>
      <c r="T42" t="s">
        <v>74</v>
      </c>
      <c r="U42" t="s">
        <v>74</v>
      </c>
      <c r="V42" t="s">
        <v>74</v>
      </c>
      <c r="W42" t="s">
        <v>74</v>
      </c>
      <c r="X42">
        <v>51</v>
      </c>
      <c r="Y42" t="s">
        <v>93</v>
      </c>
      <c r="Z42">
        <v>34</v>
      </c>
      <c r="AA42">
        <v>23</v>
      </c>
      <c r="AB42">
        <v>21</v>
      </c>
      <c r="AC42">
        <v>73</v>
      </c>
      <c r="AD42">
        <v>0</v>
      </c>
      <c r="AE42">
        <v>8</v>
      </c>
    </row>
    <row r="43" spans="1:31">
      <c r="A43" t="s">
        <v>56</v>
      </c>
      <c r="B43" t="s">
        <v>57</v>
      </c>
      <c r="C43" s="3" t="s">
        <v>95</v>
      </c>
      <c r="D43" t="s">
        <v>74</v>
      </c>
      <c r="E43" t="s">
        <v>74</v>
      </c>
      <c r="F43" t="s">
        <v>74</v>
      </c>
      <c r="G43" t="s">
        <v>74</v>
      </c>
      <c r="H43" t="s">
        <v>74</v>
      </c>
      <c r="I43" t="s">
        <v>74</v>
      </c>
      <c r="J43" t="s">
        <v>74</v>
      </c>
      <c r="K43" t="s">
        <v>74</v>
      </c>
      <c r="L43">
        <v>0</v>
      </c>
      <c r="M43">
        <v>5184</v>
      </c>
      <c r="N43">
        <v>4</v>
      </c>
      <c r="O43">
        <v>0</v>
      </c>
      <c r="P43">
        <v>4</v>
      </c>
      <c r="Q43">
        <v>51</v>
      </c>
      <c r="R43">
        <v>3</v>
      </c>
      <c r="S43">
        <v>0</v>
      </c>
      <c r="T43" t="s">
        <v>75</v>
      </c>
      <c r="U43" t="s">
        <v>74</v>
      </c>
      <c r="V43" t="s">
        <v>74</v>
      </c>
      <c r="W43" t="s">
        <v>74</v>
      </c>
      <c r="X43">
        <v>52</v>
      </c>
      <c r="Y43" t="s">
        <v>93</v>
      </c>
      <c r="Z43">
        <v>33</v>
      </c>
      <c r="AA43">
        <v>20</v>
      </c>
      <c r="AB43">
        <v>5</v>
      </c>
      <c r="AC43">
        <v>2217</v>
      </c>
      <c r="AD43">
        <v>0</v>
      </c>
      <c r="AE43">
        <v>0</v>
      </c>
    </row>
    <row r="44" spans="1:31">
      <c r="A44" t="s">
        <v>56</v>
      </c>
      <c r="B44" t="s">
        <v>57</v>
      </c>
      <c r="C44" s="3" t="s">
        <v>96</v>
      </c>
      <c r="D44" t="s">
        <v>74</v>
      </c>
      <c r="E44" t="s">
        <v>74</v>
      </c>
      <c r="F44" t="s">
        <v>75</v>
      </c>
      <c r="G44" t="s">
        <v>77</v>
      </c>
      <c r="H44" t="s">
        <v>74</v>
      </c>
      <c r="I44" t="s">
        <v>74</v>
      </c>
      <c r="J44" t="s">
        <v>74</v>
      </c>
      <c r="K44" t="s">
        <v>74</v>
      </c>
      <c r="L44">
        <v>4</v>
      </c>
      <c r="M44">
        <v>1870</v>
      </c>
      <c r="N44">
        <v>0</v>
      </c>
      <c r="O44">
        <v>0</v>
      </c>
      <c r="P44">
        <v>0</v>
      </c>
      <c r="Q44">
        <v>17</v>
      </c>
      <c r="R44">
        <v>5</v>
      </c>
      <c r="S44">
        <v>0</v>
      </c>
      <c r="T44" t="s">
        <v>75</v>
      </c>
      <c r="U44" t="s">
        <v>74</v>
      </c>
      <c r="V44" t="s">
        <v>74</v>
      </c>
      <c r="W44" t="s">
        <v>74</v>
      </c>
      <c r="X44">
        <v>53</v>
      </c>
      <c r="Y44" t="s">
        <v>93</v>
      </c>
      <c r="Z44">
        <v>45</v>
      </c>
      <c r="AA44">
        <v>36</v>
      </c>
      <c r="AB44">
        <v>53</v>
      </c>
      <c r="AC44">
        <v>1538</v>
      </c>
      <c r="AD44">
        <v>1</v>
      </c>
      <c r="AE44">
        <v>31</v>
      </c>
    </row>
    <row r="45" spans="1:31">
      <c r="A45" t="s">
        <v>56</v>
      </c>
      <c r="B45" t="s">
        <v>57</v>
      </c>
      <c r="C45" s="3" t="s">
        <v>97</v>
      </c>
      <c r="D45" t="s">
        <v>75</v>
      </c>
      <c r="E45" t="s">
        <v>78</v>
      </c>
      <c r="F45" t="s">
        <v>75</v>
      </c>
      <c r="G45" t="s">
        <v>77</v>
      </c>
      <c r="H45" t="s">
        <v>74</v>
      </c>
      <c r="I45" t="s">
        <v>74</v>
      </c>
      <c r="J45" t="s">
        <v>74</v>
      </c>
      <c r="K45" t="s">
        <v>74</v>
      </c>
      <c r="L45">
        <v>3</v>
      </c>
      <c r="M45">
        <v>347</v>
      </c>
      <c r="N45">
        <v>2</v>
      </c>
      <c r="O45">
        <v>2</v>
      </c>
      <c r="P45">
        <v>0</v>
      </c>
      <c r="Q45">
        <v>23</v>
      </c>
      <c r="R45">
        <v>70</v>
      </c>
      <c r="S45">
        <v>0</v>
      </c>
      <c r="T45" t="s">
        <v>75</v>
      </c>
      <c r="U45" t="s">
        <v>74</v>
      </c>
      <c r="V45" t="s">
        <v>74</v>
      </c>
      <c r="W45" t="s">
        <v>74</v>
      </c>
      <c r="X45">
        <v>54</v>
      </c>
      <c r="Y45" t="s">
        <v>93</v>
      </c>
      <c r="Z45">
        <v>44</v>
      </c>
      <c r="AA45">
        <v>34</v>
      </c>
      <c r="AB45">
        <v>85</v>
      </c>
      <c r="AC45">
        <v>269</v>
      </c>
      <c r="AD45">
        <v>2</v>
      </c>
      <c r="AE45">
        <v>9</v>
      </c>
    </row>
    <row r="46" spans="1:31">
      <c r="A46" t="s">
        <v>56</v>
      </c>
      <c r="B46" t="s">
        <v>57</v>
      </c>
      <c r="C46" s="3" t="s">
        <v>98</v>
      </c>
      <c r="D46" t="s">
        <v>75</v>
      </c>
      <c r="E46" t="s">
        <v>78</v>
      </c>
      <c r="F46" t="s">
        <v>75</v>
      </c>
      <c r="G46" t="s">
        <v>77</v>
      </c>
      <c r="H46" t="s">
        <v>74</v>
      </c>
      <c r="I46" t="s">
        <v>74</v>
      </c>
      <c r="J46" t="s">
        <v>74</v>
      </c>
      <c r="K46" t="s">
        <v>74</v>
      </c>
      <c r="L46">
        <v>2</v>
      </c>
      <c r="M46">
        <v>563</v>
      </c>
      <c r="N46">
        <v>1</v>
      </c>
      <c r="O46">
        <v>1</v>
      </c>
      <c r="P46">
        <v>1</v>
      </c>
      <c r="Q46">
        <v>6</v>
      </c>
      <c r="R46">
        <v>7</v>
      </c>
      <c r="S46">
        <v>0</v>
      </c>
      <c r="T46" t="s">
        <v>74</v>
      </c>
      <c r="U46" t="s">
        <v>74</v>
      </c>
      <c r="V46" t="s">
        <v>74</v>
      </c>
      <c r="W46" t="s">
        <v>74</v>
      </c>
      <c r="X46">
        <v>55</v>
      </c>
      <c r="Y46" t="s">
        <v>93</v>
      </c>
      <c r="Z46">
        <v>46</v>
      </c>
      <c r="AA46">
        <v>36</v>
      </c>
      <c r="AB46">
        <v>100</v>
      </c>
      <c r="AC46">
        <v>349</v>
      </c>
      <c r="AD46">
        <v>11</v>
      </c>
      <c r="AE46">
        <v>65</v>
      </c>
    </row>
    <row r="47" spans="1:31">
      <c r="A47" t="s">
        <v>56</v>
      </c>
      <c r="B47" t="s">
        <v>57</v>
      </c>
      <c r="C47" s="3" t="s">
        <v>99</v>
      </c>
      <c r="D47" t="s">
        <v>75</v>
      </c>
      <c r="E47" t="s">
        <v>80</v>
      </c>
      <c r="F47" t="s">
        <v>75</v>
      </c>
      <c r="G47" t="s">
        <v>77</v>
      </c>
      <c r="H47" t="s">
        <v>74</v>
      </c>
      <c r="I47" t="s">
        <v>74</v>
      </c>
      <c r="J47" t="s">
        <v>74</v>
      </c>
      <c r="K47" t="s">
        <v>74</v>
      </c>
      <c r="L47">
        <v>3</v>
      </c>
      <c r="M47">
        <v>97</v>
      </c>
      <c r="N47">
        <v>0</v>
      </c>
      <c r="O47">
        <v>0</v>
      </c>
      <c r="P47">
        <v>0</v>
      </c>
      <c r="Q47">
        <v>15</v>
      </c>
      <c r="R47">
        <v>0</v>
      </c>
      <c r="S47">
        <v>0</v>
      </c>
      <c r="T47" t="s">
        <v>74</v>
      </c>
      <c r="U47" t="s">
        <v>74</v>
      </c>
      <c r="V47" t="s">
        <v>74</v>
      </c>
      <c r="W47" t="s">
        <v>74</v>
      </c>
      <c r="X47">
        <v>56</v>
      </c>
      <c r="Y47" t="s">
        <v>93</v>
      </c>
      <c r="Z47">
        <v>30</v>
      </c>
      <c r="AA47">
        <v>18</v>
      </c>
      <c r="AB47">
        <v>16</v>
      </c>
      <c r="AC47">
        <v>55</v>
      </c>
      <c r="AD47">
        <v>0</v>
      </c>
      <c r="AE47">
        <v>1</v>
      </c>
    </row>
    <row r="48" spans="1:31">
      <c r="A48" t="s">
        <v>19</v>
      </c>
      <c r="B48" t="s">
        <v>20</v>
      </c>
      <c r="C48" s="3" t="s">
        <v>101</v>
      </c>
      <c r="D48" t="s">
        <v>108</v>
      </c>
      <c r="E48" t="s">
        <v>78</v>
      </c>
      <c r="F48" t="s">
        <v>74</v>
      </c>
      <c r="G48" t="s">
        <v>74</v>
      </c>
      <c r="H48" t="s">
        <v>74</v>
      </c>
      <c r="I48" t="s">
        <v>74</v>
      </c>
      <c r="J48" t="s">
        <v>74</v>
      </c>
      <c r="K48" t="s">
        <v>74</v>
      </c>
      <c r="L48">
        <v>3</v>
      </c>
      <c r="M48">
        <v>598</v>
      </c>
      <c r="N48">
        <v>0</v>
      </c>
      <c r="O48">
        <v>0</v>
      </c>
      <c r="P48">
        <v>0</v>
      </c>
      <c r="Q48">
        <v>69</v>
      </c>
      <c r="R48">
        <v>168</v>
      </c>
      <c r="S48">
        <v>0</v>
      </c>
      <c r="T48" t="s">
        <v>75</v>
      </c>
      <c r="U48" t="s">
        <v>74</v>
      </c>
      <c r="V48" t="s">
        <v>74</v>
      </c>
      <c r="W48" t="s">
        <v>74</v>
      </c>
      <c r="X48">
        <v>50</v>
      </c>
      <c r="Y48" t="s">
        <v>93</v>
      </c>
      <c r="Z48">
        <v>47</v>
      </c>
      <c r="AA48">
        <v>37</v>
      </c>
      <c r="AB48">
        <v>107</v>
      </c>
      <c r="AC48">
        <v>828</v>
      </c>
      <c r="AD48">
        <v>0</v>
      </c>
      <c r="AE48">
        <v>1</v>
      </c>
    </row>
    <row r="49" spans="1:31">
      <c r="A49" t="s">
        <v>19</v>
      </c>
      <c r="B49" t="s">
        <v>20</v>
      </c>
      <c r="C49" s="3" t="s">
        <v>102</v>
      </c>
      <c r="D49" t="s">
        <v>74</v>
      </c>
      <c r="E49" t="s">
        <v>74</v>
      </c>
      <c r="F49" t="s">
        <v>74</v>
      </c>
      <c r="G49" t="s">
        <v>74</v>
      </c>
      <c r="H49" t="s">
        <v>74</v>
      </c>
      <c r="I49" t="s">
        <v>74</v>
      </c>
      <c r="J49" t="s">
        <v>74</v>
      </c>
      <c r="K49" t="s">
        <v>74</v>
      </c>
      <c r="L49">
        <v>0</v>
      </c>
      <c r="M49">
        <v>27</v>
      </c>
      <c r="N49">
        <v>0</v>
      </c>
      <c r="O49">
        <v>0</v>
      </c>
      <c r="P49">
        <v>0</v>
      </c>
      <c r="Q49">
        <v>3</v>
      </c>
      <c r="R49">
        <v>1</v>
      </c>
      <c r="S49">
        <v>0</v>
      </c>
      <c r="T49" t="s">
        <v>75</v>
      </c>
      <c r="U49" t="s">
        <v>74</v>
      </c>
      <c r="V49" t="s">
        <v>74</v>
      </c>
      <c r="W49" t="s">
        <v>74</v>
      </c>
      <c r="X49">
        <v>51</v>
      </c>
      <c r="Y49" t="s">
        <v>93</v>
      </c>
      <c r="Z49">
        <v>19</v>
      </c>
      <c r="AA49">
        <v>17</v>
      </c>
      <c r="AB49">
        <v>1</v>
      </c>
      <c r="AC49">
        <v>1</v>
      </c>
      <c r="AD49">
        <v>0</v>
      </c>
      <c r="AE49">
        <v>0</v>
      </c>
    </row>
    <row r="50" spans="1:31">
      <c r="A50" t="s">
        <v>19</v>
      </c>
      <c r="B50" t="s">
        <v>20</v>
      </c>
      <c r="C50" s="3" t="s">
        <v>103</v>
      </c>
      <c r="D50" t="s">
        <v>75</v>
      </c>
      <c r="E50" t="s">
        <v>78</v>
      </c>
      <c r="F50" t="s">
        <v>74</v>
      </c>
      <c r="G50" t="s">
        <v>74</v>
      </c>
      <c r="H50" t="s">
        <v>74</v>
      </c>
      <c r="I50" t="s">
        <v>74</v>
      </c>
      <c r="J50" t="s">
        <v>74</v>
      </c>
      <c r="K50" t="s">
        <v>74</v>
      </c>
      <c r="L50">
        <v>4</v>
      </c>
      <c r="M50">
        <v>0</v>
      </c>
      <c r="N50">
        <v>0</v>
      </c>
      <c r="O50">
        <v>0</v>
      </c>
      <c r="P50">
        <v>0</v>
      </c>
      <c r="Q50">
        <v>4</v>
      </c>
      <c r="R50">
        <v>2</v>
      </c>
      <c r="S50">
        <v>0</v>
      </c>
      <c r="T50" t="s">
        <v>75</v>
      </c>
      <c r="U50" t="s">
        <v>74</v>
      </c>
      <c r="V50" t="s">
        <v>74</v>
      </c>
      <c r="W50" t="s">
        <v>74</v>
      </c>
      <c r="X50">
        <v>52</v>
      </c>
      <c r="Y50" t="s">
        <v>93</v>
      </c>
      <c r="Z50">
        <v>39</v>
      </c>
      <c r="AA50">
        <v>27</v>
      </c>
      <c r="AB50">
        <v>49</v>
      </c>
      <c r="AC50">
        <v>81</v>
      </c>
      <c r="AD50">
        <v>8</v>
      </c>
      <c r="AE50">
        <v>18</v>
      </c>
    </row>
    <row r="51" spans="1:31">
      <c r="A51" t="s">
        <v>19</v>
      </c>
      <c r="B51" t="s">
        <v>20</v>
      </c>
      <c r="C51" s="3" t="s">
        <v>104</v>
      </c>
      <c r="D51" t="s">
        <v>75</v>
      </c>
      <c r="E51" t="s">
        <v>77</v>
      </c>
      <c r="F51" t="s">
        <v>74</v>
      </c>
      <c r="G51" t="s">
        <v>74</v>
      </c>
      <c r="H51" t="s">
        <v>74</v>
      </c>
      <c r="I51" t="s">
        <v>74</v>
      </c>
      <c r="J51" t="s">
        <v>74</v>
      </c>
      <c r="K51" t="s">
        <v>74</v>
      </c>
      <c r="L51">
        <v>3</v>
      </c>
      <c r="M51">
        <v>230</v>
      </c>
      <c r="N51">
        <v>0</v>
      </c>
      <c r="O51">
        <v>0</v>
      </c>
      <c r="P51">
        <v>0</v>
      </c>
      <c r="Q51">
        <v>4</v>
      </c>
      <c r="R51">
        <v>4</v>
      </c>
      <c r="S51">
        <v>0</v>
      </c>
      <c r="T51" t="s">
        <v>75</v>
      </c>
      <c r="U51" t="s">
        <v>75</v>
      </c>
      <c r="V51" t="s">
        <v>74</v>
      </c>
      <c r="W51" t="s">
        <v>74</v>
      </c>
      <c r="X51">
        <v>53</v>
      </c>
      <c r="Y51" t="s">
        <v>93</v>
      </c>
      <c r="Z51">
        <v>25</v>
      </c>
      <c r="AA51">
        <v>14</v>
      </c>
      <c r="AB51">
        <v>2</v>
      </c>
      <c r="AC51">
        <v>9</v>
      </c>
      <c r="AD51">
        <v>0</v>
      </c>
      <c r="AE51">
        <v>0</v>
      </c>
    </row>
    <row r="52" spans="1:31">
      <c r="A52" t="s">
        <v>28</v>
      </c>
      <c r="B52" t="s">
        <v>20</v>
      </c>
      <c r="C52" s="3" t="s">
        <v>105</v>
      </c>
      <c r="D52" t="s">
        <v>74</v>
      </c>
      <c r="E52" t="s">
        <v>74</v>
      </c>
      <c r="F52" t="s">
        <v>74</v>
      </c>
      <c r="G52" t="s">
        <v>74</v>
      </c>
      <c r="H52" t="s">
        <v>74</v>
      </c>
      <c r="I52" t="s">
        <v>74</v>
      </c>
      <c r="J52" t="s">
        <v>74</v>
      </c>
      <c r="K52" t="s">
        <v>74</v>
      </c>
      <c r="L52">
        <v>0</v>
      </c>
      <c r="M52">
        <v>14</v>
      </c>
      <c r="N52">
        <v>0</v>
      </c>
      <c r="O52">
        <v>0</v>
      </c>
      <c r="P52">
        <v>0</v>
      </c>
      <c r="Q52">
        <v>1</v>
      </c>
      <c r="R52">
        <v>0</v>
      </c>
      <c r="S52">
        <v>0</v>
      </c>
      <c r="T52" t="s">
        <v>75</v>
      </c>
      <c r="U52" t="s">
        <v>75</v>
      </c>
      <c r="V52" t="s">
        <v>74</v>
      </c>
      <c r="W52" t="s">
        <v>74</v>
      </c>
      <c r="X52">
        <v>54</v>
      </c>
      <c r="Y52" t="s">
        <v>93</v>
      </c>
      <c r="Z52">
        <v>28</v>
      </c>
      <c r="AA52">
        <v>16</v>
      </c>
      <c r="AB52">
        <v>4</v>
      </c>
      <c r="AC52">
        <v>17</v>
      </c>
      <c r="AD52">
        <v>0</v>
      </c>
      <c r="AE52">
        <v>0</v>
      </c>
    </row>
    <row r="53" spans="1:31">
      <c r="A53" t="s">
        <v>19</v>
      </c>
      <c r="B53" t="s">
        <v>20</v>
      </c>
      <c r="C53" s="3" t="s">
        <v>106</v>
      </c>
      <c r="D53" t="s">
        <v>74</v>
      </c>
      <c r="E53" t="s">
        <v>74</v>
      </c>
      <c r="F53" t="s">
        <v>74</v>
      </c>
      <c r="G53" t="s">
        <v>74</v>
      </c>
      <c r="H53" t="s">
        <v>74</v>
      </c>
      <c r="I53" t="s">
        <v>74</v>
      </c>
      <c r="J53" t="s">
        <v>74</v>
      </c>
      <c r="K53" t="s">
        <v>74</v>
      </c>
      <c r="L53">
        <v>0</v>
      </c>
      <c r="M53">
        <v>6</v>
      </c>
      <c r="N53">
        <v>0</v>
      </c>
      <c r="O53">
        <v>0</v>
      </c>
      <c r="P53">
        <v>0</v>
      </c>
      <c r="Q53">
        <v>9</v>
      </c>
      <c r="R53">
        <v>0</v>
      </c>
      <c r="S53">
        <v>0</v>
      </c>
      <c r="T53" t="s">
        <v>75</v>
      </c>
      <c r="U53" t="s">
        <v>74</v>
      </c>
      <c r="V53" t="s">
        <v>74</v>
      </c>
      <c r="W53" t="s">
        <v>74</v>
      </c>
      <c r="X53">
        <v>55</v>
      </c>
      <c r="Y53" t="s">
        <v>93</v>
      </c>
      <c r="Z53">
        <v>25</v>
      </c>
      <c r="AA53">
        <v>13</v>
      </c>
      <c r="AB53">
        <v>3</v>
      </c>
      <c r="AC53">
        <v>31</v>
      </c>
      <c r="AD53">
        <v>0</v>
      </c>
      <c r="AE53">
        <v>0</v>
      </c>
    </row>
    <row r="54" spans="1:31">
      <c r="A54" t="s">
        <v>19</v>
      </c>
      <c r="B54" t="s">
        <v>20</v>
      </c>
      <c r="C54" s="3" t="s">
        <v>107</v>
      </c>
      <c r="D54" t="s">
        <v>74</v>
      </c>
      <c r="E54" t="s">
        <v>74</v>
      </c>
      <c r="F54" t="s">
        <v>74</v>
      </c>
      <c r="G54" t="s">
        <v>74</v>
      </c>
      <c r="H54" t="s">
        <v>74</v>
      </c>
      <c r="I54" t="s">
        <v>74</v>
      </c>
      <c r="J54" t="s">
        <v>74</v>
      </c>
      <c r="K54" t="s">
        <v>74</v>
      </c>
      <c r="L54">
        <v>4</v>
      </c>
      <c r="M54">
        <v>452</v>
      </c>
      <c r="N54">
        <v>0</v>
      </c>
      <c r="O54">
        <v>0</v>
      </c>
      <c r="P54">
        <v>0</v>
      </c>
      <c r="Q54">
        <v>13</v>
      </c>
      <c r="R54">
        <v>10</v>
      </c>
      <c r="S54">
        <v>0</v>
      </c>
      <c r="T54" t="s">
        <v>75</v>
      </c>
      <c r="U54" t="s">
        <v>74</v>
      </c>
      <c r="V54" t="s">
        <v>74</v>
      </c>
      <c r="W54" t="s">
        <v>74</v>
      </c>
      <c r="X54">
        <v>56</v>
      </c>
      <c r="Y54" t="s">
        <v>93</v>
      </c>
      <c r="Z54">
        <v>39</v>
      </c>
      <c r="AA54">
        <v>29</v>
      </c>
      <c r="AB54">
        <v>37</v>
      </c>
      <c r="AC54">
        <v>152</v>
      </c>
      <c r="AD54">
        <v>4</v>
      </c>
      <c r="AE54">
        <v>8</v>
      </c>
    </row>
    <row r="55" spans="1:31">
      <c r="A55" t="s">
        <v>31</v>
      </c>
      <c r="B55" t="s">
        <v>32</v>
      </c>
      <c r="C55" s="3" t="s">
        <v>109</v>
      </c>
      <c r="D55" t="s">
        <v>74</v>
      </c>
      <c r="E55" t="s">
        <v>74</v>
      </c>
      <c r="F55" t="s">
        <v>75</v>
      </c>
      <c r="G55" t="s">
        <v>74</v>
      </c>
      <c r="H55" t="s">
        <v>74</v>
      </c>
      <c r="I55" t="s">
        <v>74</v>
      </c>
      <c r="J55" t="s">
        <v>74</v>
      </c>
      <c r="K55" t="s">
        <v>74</v>
      </c>
      <c r="L55">
        <v>0</v>
      </c>
      <c r="M55">
        <v>9</v>
      </c>
      <c r="N55">
        <v>25</v>
      </c>
      <c r="O55">
        <v>1</v>
      </c>
      <c r="P55">
        <v>24</v>
      </c>
      <c r="Q55">
        <v>58</v>
      </c>
      <c r="R55">
        <v>116</v>
      </c>
      <c r="S55">
        <v>0</v>
      </c>
      <c r="T55" t="s">
        <v>75</v>
      </c>
      <c r="U55" t="s">
        <v>75</v>
      </c>
      <c r="V55" t="s">
        <v>74</v>
      </c>
      <c r="W55" t="s">
        <v>74</v>
      </c>
      <c r="X55">
        <v>50</v>
      </c>
      <c r="Y55" t="s">
        <v>93</v>
      </c>
      <c r="Z55">
        <v>20</v>
      </c>
      <c r="AA55">
        <v>11</v>
      </c>
      <c r="AB55">
        <v>2</v>
      </c>
      <c r="AC55">
        <v>2</v>
      </c>
      <c r="AD55">
        <v>0</v>
      </c>
      <c r="AE55">
        <v>0</v>
      </c>
    </row>
    <row r="56" spans="1:31">
      <c r="A56" t="s">
        <v>31</v>
      </c>
      <c r="B56" t="s">
        <v>32</v>
      </c>
      <c r="C56" s="3" t="s">
        <v>110</v>
      </c>
      <c r="D56" t="s">
        <v>75</v>
      </c>
      <c r="E56" t="s">
        <v>78</v>
      </c>
      <c r="F56" t="s">
        <v>75</v>
      </c>
      <c r="G56" t="s">
        <v>80</v>
      </c>
      <c r="H56" t="s">
        <v>74</v>
      </c>
      <c r="I56" t="s">
        <v>74</v>
      </c>
      <c r="J56" t="s">
        <v>74</v>
      </c>
      <c r="K56" t="s">
        <v>74</v>
      </c>
      <c r="L56">
        <v>3</v>
      </c>
      <c r="M56">
        <v>115</v>
      </c>
      <c r="N56">
        <v>15</v>
      </c>
      <c r="O56">
        <v>2</v>
      </c>
      <c r="P56">
        <v>11</v>
      </c>
      <c r="Q56">
        <v>15</v>
      </c>
      <c r="R56">
        <v>58</v>
      </c>
      <c r="S56">
        <v>0</v>
      </c>
      <c r="T56" t="s">
        <v>75</v>
      </c>
      <c r="U56" t="s">
        <v>75</v>
      </c>
      <c r="V56" t="s">
        <v>74</v>
      </c>
      <c r="W56" t="s">
        <v>74</v>
      </c>
      <c r="X56">
        <v>51</v>
      </c>
      <c r="Y56" t="s">
        <v>93</v>
      </c>
      <c r="Z56">
        <v>33</v>
      </c>
      <c r="AA56">
        <v>22</v>
      </c>
      <c r="AB56">
        <v>14</v>
      </c>
      <c r="AC56">
        <v>24</v>
      </c>
      <c r="AD56">
        <v>0</v>
      </c>
      <c r="AE56">
        <v>0</v>
      </c>
    </row>
    <row r="57" spans="1:31">
      <c r="A57" t="s">
        <v>31</v>
      </c>
      <c r="B57" t="s">
        <v>32</v>
      </c>
      <c r="C57" s="3" t="s">
        <v>111</v>
      </c>
      <c r="D57" t="s">
        <v>75</v>
      </c>
      <c r="E57" t="s">
        <v>80</v>
      </c>
      <c r="F57" t="s">
        <v>74</v>
      </c>
      <c r="G57" t="s">
        <v>74</v>
      </c>
      <c r="H57" t="s">
        <v>74</v>
      </c>
      <c r="I57" t="s">
        <v>74</v>
      </c>
      <c r="J57" t="s">
        <v>74</v>
      </c>
      <c r="K57" t="s">
        <v>74</v>
      </c>
      <c r="L57">
        <v>0</v>
      </c>
      <c r="M57">
        <v>8</v>
      </c>
      <c r="N57">
        <v>35</v>
      </c>
      <c r="O57">
        <v>3</v>
      </c>
      <c r="P57">
        <v>32</v>
      </c>
      <c r="Q57">
        <v>46</v>
      </c>
      <c r="R57">
        <v>9</v>
      </c>
      <c r="S57">
        <v>0</v>
      </c>
      <c r="T57" t="s">
        <v>75</v>
      </c>
      <c r="U57" t="s">
        <v>75</v>
      </c>
      <c r="V57" t="s">
        <v>74</v>
      </c>
      <c r="W57" t="s">
        <v>74</v>
      </c>
      <c r="X57">
        <v>52</v>
      </c>
      <c r="Y57" t="s">
        <v>93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</row>
    <row r="58" spans="1:31">
      <c r="A58" t="s">
        <v>31</v>
      </c>
      <c r="B58" t="s">
        <v>32</v>
      </c>
      <c r="C58" s="3" t="s">
        <v>112</v>
      </c>
      <c r="D58" t="s">
        <v>75</v>
      </c>
      <c r="E58" t="s">
        <v>78</v>
      </c>
      <c r="F58" t="s">
        <v>75</v>
      </c>
      <c r="G58" t="s">
        <v>80</v>
      </c>
      <c r="H58" t="s">
        <v>74</v>
      </c>
      <c r="I58" t="s">
        <v>74</v>
      </c>
      <c r="J58" t="s">
        <v>74</v>
      </c>
      <c r="K58" t="s">
        <v>74</v>
      </c>
      <c r="L58">
        <v>1</v>
      </c>
      <c r="M58">
        <v>23</v>
      </c>
      <c r="N58">
        <v>28</v>
      </c>
      <c r="O58">
        <v>4</v>
      </c>
      <c r="P58">
        <v>24</v>
      </c>
      <c r="Q58">
        <v>5</v>
      </c>
      <c r="R58">
        <v>7</v>
      </c>
      <c r="S58">
        <v>0</v>
      </c>
      <c r="T58" t="s">
        <v>75</v>
      </c>
      <c r="U58" t="s">
        <v>75</v>
      </c>
      <c r="V58" t="s">
        <v>74</v>
      </c>
      <c r="W58" t="s">
        <v>74</v>
      </c>
      <c r="X58">
        <v>53</v>
      </c>
      <c r="Y58" t="s">
        <v>93</v>
      </c>
      <c r="Z58">
        <v>27</v>
      </c>
      <c r="AA58">
        <v>3</v>
      </c>
      <c r="AB58">
        <v>2</v>
      </c>
      <c r="AC58">
        <v>2</v>
      </c>
      <c r="AD58">
        <v>0</v>
      </c>
      <c r="AE58">
        <v>0</v>
      </c>
    </row>
    <row r="59" spans="1:31">
      <c r="A59" t="s">
        <v>31</v>
      </c>
      <c r="B59" t="s">
        <v>32</v>
      </c>
      <c r="C59" s="3" t="s">
        <v>113</v>
      </c>
      <c r="D59" t="s">
        <v>75</v>
      </c>
      <c r="E59" t="s">
        <v>78</v>
      </c>
      <c r="F59" t="s">
        <v>74</v>
      </c>
      <c r="G59" t="s">
        <v>74</v>
      </c>
      <c r="H59" t="s">
        <v>74</v>
      </c>
      <c r="I59" t="s">
        <v>74</v>
      </c>
      <c r="J59" t="s">
        <v>74</v>
      </c>
      <c r="K59" t="s">
        <v>74</v>
      </c>
      <c r="L59">
        <v>4</v>
      </c>
      <c r="M59">
        <v>857</v>
      </c>
      <c r="N59">
        <v>6</v>
      </c>
      <c r="O59">
        <v>5</v>
      </c>
      <c r="P59">
        <v>1</v>
      </c>
      <c r="Q59">
        <v>17</v>
      </c>
      <c r="R59">
        <v>3</v>
      </c>
      <c r="S59">
        <v>0</v>
      </c>
      <c r="T59" t="s">
        <v>75</v>
      </c>
      <c r="U59" t="s">
        <v>74</v>
      </c>
      <c r="V59" t="s">
        <v>74</v>
      </c>
      <c r="W59" t="s">
        <v>74</v>
      </c>
      <c r="X59">
        <v>54</v>
      </c>
      <c r="Y59" t="s">
        <v>93</v>
      </c>
      <c r="Z59">
        <v>44</v>
      </c>
      <c r="AA59">
        <v>34</v>
      </c>
      <c r="AB59">
        <v>57</v>
      </c>
      <c r="AC59">
        <v>533</v>
      </c>
      <c r="AD59">
        <v>377</v>
      </c>
      <c r="AE59">
        <v>417</v>
      </c>
    </row>
    <row r="60" spans="1:31">
      <c r="A60" t="s">
        <v>31</v>
      </c>
      <c r="B60" t="s">
        <v>32</v>
      </c>
      <c r="C60" s="3" t="s">
        <v>114</v>
      </c>
      <c r="D60" t="s">
        <v>74</v>
      </c>
      <c r="E60" t="s">
        <v>74</v>
      </c>
      <c r="F60" t="s">
        <v>74</v>
      </c>
      <c r="G60" t="s">
        <v>74</v>
      </c>
      <c r="H60" t="s">
        <v>74</v>
      </c>
      <c r="I60" t="s">
        <v>74</v>
      </c>
      <c r="J60" t="s">
        <v>74</v>
      </c>
      <c r="K60" t="s">
        <v>74</v>
      </c>
      <c r="L60">
        <v>1</v>
      </c>
      <c r="M60">
        <v>24</v>
      </c>
      <c r="N60">
        <v>3</v>
      </c>
      <c r="O60">
        <v>0</v>
      </c>
      <c r="P60">
        <v>3</v>
      </c>
      <c r="Q60">
        <v>15</v>
      </c>
      <c r="R60">
        <v>0</v>
      </c>
      <c r="S60">
        <v>0</v>
      </c>
      <c r="T60" t="s">
        <v>74</v>
      </c>
      <c r="U60" t="s">
        <v>75</v>
      </c>
      <c r="V60" t="s">
        <v>74</v>
      </c>
      <c r="W60" t="s">
        <v>74</v>
      </c>
      <c r="X60">
        <v>55</v>
      </c>
      <c r="Y60" t="s">
        <v>93</v>
      </c>
      <c r="Z60">
        <v>25</v>
      </c>
      <c r="AA60">
        <v>12</v>
      </c>
      <c r="AB60">
        <v>6</v>
      </c>
      <c r="AC60">
        <v>9</v>
      </c>
      <c r="AD60">
        <v>0</v>
      </c>
      <c r="AE60">
        <v>0</v>
      </c>
    </row>
    <row r="61" spans="1:31">
      <c r="A61" t="s">
        <v>31</v>
      </c>
      <c r="B61" t="s">
        <v>32</v>
      </c>
      <c r="C61" s="3" t="s">
        <v>38</v>
      </c>
      <c r="D61" t="s">
        <v>75</v>
      </c>
      <c r="E61" t="s">
        <v>80</v>
      </c>
      <c r="F61" t="s">
        <v>75</v>
      </c>
      <c r="G61" t="s">
        <v>77</v>
      </c>
      <c r="H61" t="s">
        <v>74</v>
      </c>
      <c r="I61" t="s">
        <v>74</v>
      </c>
      <c r="J61" t="s">
        <v>74</v>
      </c>
      <c r="K61" t="s">
        <v>74</v>
      </c>
      <c r="L61">
        <v>3</v>
      </c>
      <c r="M61">
        <v>305</v>
      </c>
      <c r="N61">
        <v>7</v>
      </c>
      <c r="O61">
        <v>1</v>
      </c>
      <c r="P61">
        <v>6</v>
      </c>
      <c r="Q61">
        <v>14</v>
      </c>
      <c r="R61">
        <v>42</v>
      </c>
      <c r="S61">
        <v>0</v>
      </c>
      <c r="T61" t="s">
        <v>75</v>
      </c>
      <c r="U61" t="s">
        <v>75</v>
      </c>
      <c r="V61" t="s">
        <v>74</v>
      </c>
      <c r="W61" t="s">
        <v>74</v>
      </c>
      <c r="X61">
        <v>56</v>
      </c>
      <c r="Y61" t="s">
        <v>93</v>
      </c>
      <c r="Z61">
        <v>45</v>
      </c>
      <c r="AA61">
        <v>35</v>
      </c>
      <c r="AB61">
        <v>101</v>
      </c>
      <c r="AC61">
        <v>414</v>
      </c>
      <c r="AD61">
        <v>26</v>
      </c>
      <c r="AE61">
        <v>61</v>
      </c>
    </row>
    <row r="62" spans="1:31">
      <c r="A62" t="s">
        <v>0</v>
      </c>
      <c r="B62" t="s">
        <v>1</v>
      </c>
      <c r="C62" s="3" t="s">
        <v>115</v>
      </c>
      <c r="D62" t="s">
        <v>75</v>
      </c>
      <c r="E62" t="s">
        <v>77</v>
      </c>
      <c r="F62" t="s">
        <v>74</v>
      </c>
      <c r="G62" t="s">
        <v>74</v>
      </c>
      <c r="H62" t="s">
        <v>74</v>
      </c>
      <c r="I62" t="s">
        <v>74</v>
      </c>
      <c r="J62" t="s">
        <v>74</v>
      </c>
      <c r="K62" t="s">
        <v>74</v>
      </c>
      <c r="L62">
        <v>1</v>
      </c>
      <c r="M62">
        <v>1</v>
      </c>
      <c r="N62">
        <v>10</v>
      </c>
      <c r="O62">
        <v>2</v>
      </c>
      <c r="P62">
        <v>8</v>
      </c>
      <c r="Q62">
        <v>5</v>
      </c>
      <c r="R62">
        <v>1</v>
      </c>
      <c r="S62">
        <v>0</v>
      </c>
      <c r="T62" t="s">
        <v>74</v>
      </c>
      <c r="U62" t="s">
        <v>75</v>
      </c>
      <c r="V62" t="s">
        <v>74</v>
      </c>
      <c r="W62" t="s">
        <v>74</v>
      </c>
      <c r="X62">
        <v>50</v>
      </c>
      <c r="Y62" t="s">
        <v>93</v>
      </c>
      <c r="Z62">
        <v>19</v>
      </c>
      <c r="AA62">
        <v>11</v>
      </c>
      <c r="AB62">
        <v>1</v>
      </c>
      <c r="AC62">
        <v>1</v>
      </c>
      <c r="AD62">
        <v>0</v>
      </c>
      <c r="AE62">
        <v>0</v>
      </c>
    </row>
    <row r="63" spans="1:31">
      <c r="A63" t="s">
        <v>0</v>
      </c>
      <c r="B63" t="s">
        <v>1</v>
      </c>
      <c r="C63" s="3" t="s">
        <v>116</v>
      </c>
      <c r="D63" t="s">
        <v>75</v>
      </c>
      <c r="E63" t="s">
        <v>77</v>
      </c>
      <c r="F63" t="s">
        <v>75</v>
      </c>
      <c r="G63" t="s">
        <v>80</v>
      </c>
      <c r="H63" t="s">
        <v>74</v>
      </c>
      <c r="I63" t="s">
        <v>74</v>
      </c>
      <c r="J63" t="s">
        <v>74</v>
      </c>
      <c r="K63" t="s">
        <v>74</v>
      </c>
      <c r="L63">
        <v>2</v>
      </c>
      <c r="M63">
        <v>11</v>
      </c>
      <c r="N63">
        <v>5</v>
      </c>
      <c r="O63">
        <v>2</v>
      </c>
      <c r="P63">
        <v>3</v>
      </c>
      <c r="Q63">
        <v>10</v>
      </c>
      <c r="R63">
        <v>0</v>
      </c>
      <c r="S63">
        <v>0</v>
      </c>
      <c r="T63" t="s">
        <v>75</v>
      </c>
      <c r="U63" t="s">
        <v>75</v>
      </c>
      <c r="V63" t="s">
        <v>74</v>
      </c>
      <c r="W63" t="s">
        <v>74</v>
      </c>
      <c r="X63">
        <v>51</v>
      </c>
      <c r="Y63" t="s">
        <v>93</v>
      </c>
      <c r="Z63">
        <v>19</v>
      </c>
      <c r="AA63">
        <v>12</v>
      </c>
      <c r="AB63">
        <v>0</v>
      </c>
      <c r="AC63">
        <v>0</v>
      </c>
      <c r="AD63">
        <v>0</v>
      </c>
      <c r="AE63">
        <v>0</v>
      </c>
    </row>
    <row r="64" spans="1:31">
      <c r="A64" t="s">
        <v>0</v>
      </c>
      <c r="B64" t="s">
        <v>1</v>
      </c>
      <c r="C64" s="3" t="s">
        <v>117</v>
      </c>
      <c r="D64" t="s">
        <v>74</v>
      </c>
      <c r="E64" t="s">
        <v>74</v>
      </c>
      <c r="F64" t="s">
        <v>74</v>
      </c>
      <c r="G64" t="s">
        <v>74</v>
      </c>
      <c r="H64" t="s">
        <v>74</v>
      </c>
      <c r="I64" t="s">
        <v>74</v>
      </c>
      <c r="J64" t="s">
        <v>74</v>
      </c>
      <c r="K64" t="s">
        <v>74</v>
      </c>
      <c r="L64">
        <v>1</v>
      </c>
      <c r="M64">
        <v>16</v>
      </c>
      <c r="N64">
        <v>3</v>
      </c>
      <c r="O64">
        <v>2</v>
      </c>
      <c r="P64">
        <v>1</v>
      </c>
      <c r="Q64">
        <v>14</v>
      </c>
      <c r="R64">
        <v>2</v>
      </c>
      <c r="S64">
        <v>0</v>
      </c>
      <c r="T64" t="s">
        <v>74</v>
      </c>
      <c r="U64" t="s">
        <v>74</v>
      </c>
      <c r="V64" t="s">
        <v>74</v>
      </c>
      <c r="W64" t="s">
        <v>74</v>
      </c>
      <c r="X64">
        <v>52</v>
      </c>
      <c r="Y64" t="s">
        <v>93</v>
      </c>
      <c r="Z64">
        <v>23</v>
      </c>
      <c r="AA64">
        <v>12</v>
      </c>
      <c r="AB64">
        <v>4</v>
      </c>
      <c r="AC64">
        <v>5</v>
      </c>
      <c r="AD64">
        <v>0</v>
      </c>
      <c r="AE64">
        <v>0</v>
      </c>
    </row>
    <row r="65" spans="1:31">
      <c r="A65" t="s">
        <v>0</v>
      </c>
      <c r="B65" t="s">
        <v>1</v>
      </c>
      <c r="C65" s="3" t="s">
        <v>118</v>
      </c>
      <c r="D65" t="s">
        <v>75</v>
      </c>
      <c r="E65" t="s">
        <v>77</v>
      </c>
      <c r="F65" t="s">
        <v>74</v>
      </c>
      <c r="G65" t="s">
        <v>74</v>
      </c>
      <c r="H65" t="s">
        <v>74</v>
      </c>
      <c r="I65" t="s">
        <v>74</v>
      </c>
      <c r="J65" t="s">
        <v>74</v>
      </c>
      <c r="K65" t="s">
        <v>74</v>
      </c>
      <c r="L65">
        <v>2</v>
      </c>
      <c r="M65">
        <v>14</v>
      </c>
      <c r="N65">
        <v>4</v>
      </c>
      <c r="O65">
        <v>0</v>
      </c>
      <c r="P65">
        <v>4</v>
      </c>
      <c r="Q65">
        <v>11</v>
      </c>
      <c r="R65">
        <v>0</v>
      </c>
      <c r="S65">
        <v>0</v>
      </c>
      <c r="T65" t="s">
        <v>75</v>
      </c>
      <c r="U65" t="s">
        <v>75</v>
      </c>
      <c r="V65" t="s">
        <v>74</v>
      </c>
      <c r="W65" t="s">
        <v>74</v>
      </c>
      <c r="X65">
        <v>53</v>
      </c>
      <c r="Y65" t="s">
        <v>93</v>
      </c>
      <c r="Z65">
        <v>16</v>
      </c>
      <c r="AA65">
        <v>12</v>
      </c>
      <c r="AB65">
        <v>1</v>
      </c>
      <c r="AC65">
        <v>11</v>
      </c>
      <c r="AD65">
        <v>0</v>
      </c>
      <c r="AE65">
        <v>0</v>
      </c>
    </row>
    <row r="66" spans="1:31">
      <c r="A66" t="s">
        <v>0</v>
      </c>
      <c r="B66" t="s">
        <v>1</v>
      </c>
      <c r="C66" s="3" t="s">
        <v>119</v>
      </c>
      <c r="D66" t="s">
        <v>74</v>
      </c>
      <c r="E66" t="s">
        <v>74</v>
      </c>
      <c r="F66" t="s">
        <v>74</v>
      </c>
      <c r="G66" t="s">
        <v>74</v>
      </c>
      <c r="H66" t="s">
        <v>74</v>
      </c>
      <c r="I66" t="s">
        <v>74</v>
      </c>
      <c r="J66" t="s">
        <v>74</v>
      </c>
      <c r="K66" t="s">
        <v>74</v>
      </c>
      <c r="L66">
        <v>2</v>
      </c>
      <c r="M66">
        <v>67</v>
      </c>
      <c r="N66">
        <v>2</v>
      </c>
      <c r="O66">
        <v>1</v>
      </c>
      <c r="P66">
        <v>1</v>
      </c>
      <c r="Q66">
        <v>5</v>
      </c>
      <c r="R66">
        <v>3</v>
      </c>
      <c r="S66">
        <v>0</v>
      </c>
      <c r="T66" t="s">
        <v>74</v>
      </c>
      <c r="U66" t="s">
        <v>75</v>
      </c>
      <c r="V66" t="s">
        <v>74</v>
      </c>
      <c r="W66" t="s">
        <v>74</v>
      </c>
      <c r="X66">
        <v>54</v>
      </c>
      <c r="Y66" t="s">
        <v>93</v>
      </c>
      <c r="Z66">
        <v>32</v>
      </c>
      <c r="AA66">
        <v>21</v>
      </c>
      <c r="AB66">
        <v>10</v>
      </c>
      <c r="AC66">
        <v>83</v>
      </c>
      <c r="AD66">
        <v>0</v>
      </c>
      <c r="AE66">
        <v>0</v>
      </c>
    </row>
    <row r="67" spans="1:31">
      <c r="A67" t="s">
        <v>0</v>
      </c>
      <c r="B67" t="s">
        <v>1</v>
      </c>
      <c r="C67" s="3" t="s">
        <v>120</v>
      </c>
      <c r="D67" t="s">
        <v>75</v>
      </c>
      <c r="E67" t="s">
        <v>80</v>
      </c>
      <c r="F67" t="s">
        <v>75</v>
      </c>
      <c r="G67" t="s">
        <v>77</v>
      </c>
      <c r="H67" t="s">
        <v>74</v>
      </c>
      <c r="I67" t="s">
        <v>74</v>
      </c>
      <c r="J67" t="s">
        <v>74</v>
      </c>
      <c r="K67" t="s">
        <v>74</v>
      </c>
      <c r="L67">
        <v>0</v>
      </c>
      <c r="M67">
        <v>21</v>
      </c>
      <c r="N67">
        <v>54</v>
      </c>
      <c r="O67">
        <v>0</v>
      </c>
      <c r="P67">
        <v>54</v>
      </c>
      <c r="Q67">
        <v>172</v>
      </c>
      <c r="R67">
        <v>2</v>
      </c>
      <c r="S67">
        <v>0</v>
      </c>
      <c r="T67" t="s">
        <v>75</v>
      </c>
      <c r="U67" t="s">
        <v>75</v>
      </c>
      <c r="V67" t="s">
        <v>74</v>
      </c>
      <c r="W67" t="s">
        <v>74</v>
      </c>
      <c r="X67">
        <v>55</v>
      </c>
      <c r="Y67" t="s">
        <v>93</v>
      </c>
      <c r="Z67">
        <v>14</v>
      </c>
      <c r="AA67">
        <v>9</v>
      </c>
      <c r="AB67">
        <v>1</v>
      </c>
      <c r="AC67">
        <v>1</v>
      </c>
      <c r="AD67">
        <v>0</v>
      </c>
      <c r="AE67">
        <v>0</v>
      </c>
    </row>
    <row r="68" spans="1:31">
      <c r="A68" t="s">
        <v>0</v>
      </c>
      <c r="B68" t="s">
        <v>1</v>
      </c>
      <c r="C68" s="3" t="s">
        <v>121</v>
      </c>
      <c r="D68" t="s">
        <v>74</v>
      </c>
      <c r="E68" t="s">
        <v>74</v>
      </c>
      <c r="F68" t="s">
        <v>75</v>
      </c>
      <c r="G68" t="s">
        <v>77</v>
      </c>
      <c r="H68" t="s">
        <v>74</v>
      </c>
      <c r="I68" t="s">
        <v>74</v>
      </c>
      <c r="J68" t="s">
        <v>74</v>
      </c>
      <c r="K68" t="s">
        <v>74</v>
      </c>
      <c r="L68">
        <v>0</v>
      </c>
      <c r="M68">
        <v>29</v>
      </c>
      <c r="N68">
        <v>1</v>
      </c>
      <c r="O68">
        <v>0</v>
      </c>
      <c r="P68">
        <v>1</v>
      </c>
      <c r="Q68">
        <v>9</v>
      </c>
      <c r="R68">
        <v>1</v>
      </c>
      <c r="S68">
        <v>0</v>
      </c>
      <c r="T68" t="s">
        <v>74</v>
      </c>
      <c r="U68" t="s">
        <v>75</v>
      </c>
      <c r="V68" t="s">
        <v>74</v>
      </c>
      <c r="W68" t="s">
        <v>74</v>
      </c>
      <c r="X68">
        <v>56</v>
      </c>
      <c r="Y68" t="s">
        <v>93</v>
      </c>
      <c r="Z68">
        <v>24</v>
      </c>
      <c r="AA68">
        <v>17</v>
      </c>
      <c r="AB68">
        <v>5</v>
      </c>
      <c r="AC68">
        <v>8</v>
      </c>
      <c r="AD68">
        <v>0</v>
      </c>
      <c r="AE68">
        <v>0</v>
      </c>
    </row>
    <row r="69" spans="1:31" s="5" customFormat="1">
      <c r="D69" s="5">
        <f>COUNTIF(D41:D68,"yes")</f>
        <v>15</v>
      </c>
      <c r="E69" s="5">
        <f>COUNTIF(E41:E68,"first")</f>
        <v>4</v>
      </c>
      <c r="F69" s="5">
        <f>COUNTIF(F41:F68,"yes")</f>
        <v>12</v>
      </c>
      <c r="G69" s="5">
        <f>COUNTIF(G41:G68,"first")</f>
        <v>8</v>
      </c>
      <c r="L69" s="6">
        <f>AVERAGE(L41:L68)</f>
        <v>1.8214285714285714</v>
      </c>
      <c r="M69" s="7">
        <f>AVERAGE(M41:M68)</f>
        <v>398.5</v>
      </c>
      <c r="N69" s="6">
        <f>AVERAGE(N41:N68)</f>
        <v>7.3928571428571432</v>
      </c>
      <c r="O69" s="6">
        <f t="shared" ref="O69" si="3">AVERAGE(O41:O68)</f>
        <v>1</v>
      </c>
      <c r="P69" s="6">
        <f t="shared" ref="P69" si="4">AVERAGE(P41:P68)</f>
        <v>6.3571428571428568</v>
      </c>
      <c r="Q69" s="6">
        <f>AVERAGE(Q41:Q68)</f>
        <v>23.607142857142858</v>
      </c>
      <c r="R69" s="6">
        <f t="shared" ref="R69" si="5">AVERAGE(R41:R68)</f>
        <v>18.642857142857142</v>
      </c>
      <c r="S69" s="8">
        <f t="shared" ref="S69" si="6">AVERAGE(S41:S68)</f>
        <v>0</v>
      </c>
      <c r="T69" s="5">
        <f>COUNTIF(T41:T68,"yes")</f>
        <v>20</v>
      </c>
      <c r="U69" s="5">
        <f>COUNTIF(U41:U68,"yes")</f>
        <v>14</v>
      </c>
      <c r="V69" s="5">
        <f>COUNTIF(V41:V68,"yes")</f>
        <v>0</v>
      </c>
      <c r="W69" s="5">
        <f>COUNTIF(W41:W68,"yes")</f>
        <v>0</v>
      </c>
      <c r="X69" s="6">
        <f>AVERAGE(X41:X68)</f>
        <v>53</v>
      </c>
      <c r="Y69" s="6" t="e">
        <f t="shared" ref="Y69" si="7">AVERAGE(Y41:Y68)</f>
        <v>#DIV/0!</v>
      </c>
      <c r="Z69" s="6">
        <f t="shared" ref="Z69" si="8">AVERAGE(Z41:Z68)</f>
        <v>29.642857142857142</v>
      </c>
      <c r="AA69" s="6">
        <f t="shared" ref="AA69" si="9">AVERAGE(AA41:AA68)</f>
        <v>19.964285714285715</v>
      </c>
      <c r="AB69" s="6">
        <f t="shared" ref="AB69" si="10">AVERAGE(AB41:AB68)</f>
        <v>25.357142857142858</v>
      </c>
      <c r="AC69" s="6">
        <f t="shared" ref="AC69" si="11">AVERAGE(AC41:AC68)</f>
        <v>241.85714285714286</v>
      </c>
      <c r="AD69" s="6">
        <f t="shared" ref="AD69" si="12">AVERAGE(AD41:AD68)</f>
        <v>15.571428571428571</v>
      </c>
      <c r="AE69" s="6">
        <f t="shared" ref="AE69" si="13">AVERAGE(AE41:AE68)</f>
        <v>22.571428571428573</v>
      </c>
    </row>
    <row r="72" spans="1:31">
      <c r="C72" s="5" t="s">
        <v>122</v>
      </c>
      <c r="D72" s="11">
        <f>D35</f>
        <v>17</v>
      </c>
      <c r="E72" s="11">
        <f t="shared" ref="E72:AE72" si="14">E35</f>
        <v>8</v>
      </c>
      <c r="F72" s="12">
        <f t="shared" si="14"/>
        <v>22</v>
      </c>
      <c r="G72" s="12">
        <f t="shared" si="14"/>
        <v>16</v>
      </c>
      <c r="H72" s="11">
        <f t="shared" si="14"/>
        <v>0</v>
      </c>
      <c r="I72" s="11">
        <f t="shared" si="14"/>
        <v>0</v>
      </c>
      <c r="J72" s="11">
        <f t="shared" si="14"/>
        <v>0</v>
      </c>
      <c r="K72" s="11">
        <f t="shared" si="14"/>
        <v>0</v>
      </c>
      <c r="L72" s="12">
        <f t="shared" si="14"/>
        <v>3.0357142857142856</v>
      </c>
      <c r="M72" s="12">
        <f t="shared" si="14"/>
        <v>3757.521739130435</v>
      </c>
      <c r="N72" s="12">
        <f t="shared" si="14"/>
        <v>18.607142857142858</v>
      </c>
      <c r="O72" s="12">
        <f t="shared" si="14"/>
        <v>2.6071428571428572</v>
      </c>
      <c r="P72" s="12">
        <f t="shared" si="14"/>
        <v>15.857142857142858</v>
      </c>
      <c r="Q72" s="12">
        <f t="shared" si="14"/>
        <v>35.785714285714285</v>
      </c>
      <c r="R72" s="11">
        <f t="shared" si="14"/>
        <v>3689.1428571428573</v>
      </c>
      <c r="S72" s="10">
        <f t="shared" si="14"/>
        <v>0.4642857142857143</v>
      </c>
      <c r="T72" s="11">
        <f t="shared" si="14"/>
        <v>22</v>
      </c>
      <c r="U72" s="12">
        <f t="shared" si="14"/>
        <v>20</v>
      </c>
      <c r="V72" s="11">
        <f t="shared" si="14"/>
        <v>7</v>
      </c>
      <c r="W72" s="11">
        <f t="shared" si="14"/>
        <v>20</v>
      </c>
      <c r="X72" s="11">
        <f t="shared" si="14"/>
        <v>4</v>
      </c>
      <c r="Y72" s="11">
        <f t="shared" si="14"/>
        <v>22.384615384615383</v>
      </c>
      <c r="Z72" s="12">
        <f t="shared" si="14"/>
        <v>42.607142857142854</v>
      </c>
      <c r="AA72" s="12">
        <f t="shared" si="14"/>
        <v>36.214285714285715</v>
      </c>
      <c r="AB72" s="12">
        <f t="shared" si="14"/>
        <v>156.85714285714286</v>
      </c>
      <c r="AC72" s="12">
        <f t="shared" si="14"/>
        <v>2057.5714285714284</v>
      </c>
      <c r="AD72" s="12">
        <f t="shared" si="14"/>
        <v>59.607142857142854</v>
      </c>
      <c r="AE72" s="12">
        <f t="shared" si="14"/>
        <v>177.25</v>
      </c>
    </row>
    <row r="73" spans="1:31">
      <c r="C73" s="5" t="s">
        <v>123</v>
      </c>
      <c r="D73" s="11">
        <f>D69</f>
        <v>15</v>
      </c>
      <c r="E73" s="11">
        <f t="shared" ref="E73:AE73" si="15">E69</f>
        <v>4</v>
      </c>
      <c r="F73" s="12">
        <f t="shared" si="15"/>
        <v>12</v>
      </c>
      <c r="G73" s="12">
        <f t="shared" si="15"/>
        <v>8</v>
      </c>
      <c r="H73" s="11">
        <f t="shared" si="15"/>
        <v>0</v>
      </c>
      <c r="I73" s="11">
        <f t="shared" si="15"/>
        <v>0</v>
      </c>
      <c r="J73" s="11">
        <f t="shared" si="15"/>
        <v>0</v>
      </c>
      <c r="K73" s="11">
        <f t="shared" si="15"/>
        <v>0</v>
      </c>
      <c r="L73" s="12">
        <f t="shared" si="15"/>
        <v>1.8214285714285714</v>
      </c>
      <c r="M73" s="12">
        <f t="shared" si="15"/>
        <v>398.5</v>
      </c>
      <c r="N73" s="12">
        <f t="shared" si="15"/>
        <v>7.3928571428571432</v>
      </c>
      <c r="O73" s="12">
        <f t="shared" si="15"/>
        <v>1</v>
      </c>
      <c r="P73" s="12">
        <f t="shared" si="15"/>
        <v>6.3571428571428568</v>
      </c>
      <c r="Q73" s="12">
        <f t="shared" si="15"/>
        <v>23.607142857142858</v>
      </c>
      <c r="R73" s="11">
        <f t="shared" si="15"/>
        <v>18.642857142857142</v>
      </c>
      <c r="S73" s="10">
        <f t="shared" si="15"/>
        <v>0</v>
      </c>
      <c r="T73" s="11">
        <f t="shared" si="15"/>
        <v>20</v>
      </c>
      <c r="U73" s="12">
        <f t="shared" si="15"/>
        <v>14</v>
      </c>
      <c r="V73" s="11">
        <f t="shared" si="15"/>
        <v>0</v>
      </c>
      <c r="W73" s="11">
        <f t="shared" si="15"/>
        <v>0</v>
      </c>
      <c r="X73" s="11">
        <f t="shared" si="15"/>
        <v>53</v>
      </c>
      <c r="Y73" s="11" t="e">
        <f t="shared" si="15"/>
        <v>#DIV/0!</v>
      </c>
      <c r="Z73" s="12">
        <f t="shared" si="15"/>
        <v>29.642857142857142</v>
      </c>
      <c r="AA73" s="12">
        <f t="shared" si="15"/>
        <v>19.964285714285715</v>
      </c>
      <c r="AB73" s="12">
        <f t="shared" si="15"/>
        <v>25.357142857142858</v>
      </c>
      <c r="AC73" s="12">
        <f t="shared" si="15"/>
        <v>241.85714285714286</v>
      </c>
      <c r="AD73" s="12">
        <f t="shared" si="15"/>
        <v>15.571428571428571</v>
      </c>
      <c r="AE73" s="12">
        <f t="shared" si="15"/>
        <v>22.571428571428573</v>
      </c>
    </row>
    <row r="74" spans="1:31">
      <c r="S74" s="9"/>
    </row>
  </sheetData>
  <phoneticPr fontId="3" type="noConversion"/>
  <pageMargins left="0.75" right="0.75" top="1" bottom="1" header="0.5" footer="0.5"/>
  <colBreaks count="2" manualBreakCount="2">
    <brk id="35" max="1048575" man="1"/>
    <brk id="38" max="1048575" man="1"/>
  </colBreak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Ramsey</dc:creator>
  <cp:lastModifiedBy>Mike Ramsey</cp:lastModifiedBy>
  <dcterms:created xsi:type="dcterms:W3CDTF">2010-12-02T17:39:57Z</dcterms:created>
  <dcterms:modified xsi:type="dcterms:W3CDTF">2011-06-08T15:22:52Z</dcterms:modified>
</cp:coreProperties>
</file>