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9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8" i="1"/>
  <c r="E8" s="1"/>
  <c r="G15"/>
  <c r="D9"/>
  <c r="E9" s="1"/>
  <c r="D10"/>
  <c r="E10" s="1"/>
  <c r="D11"/>
  <c r="E11" s="1"/>
  <c r="D12"/>
  <c r="E12" s="1"/>
  <c r="D13"/>
  <c r="E13" s="1"/>
  <c r="D14"/>
  <c r="E14" s="1"/>
  <c r="D15"/>
  <c r="D16"/>
  <c r="E16" s="1"/>
  <c r="D17"/>
  <c r="E17" s="1"/>
  <c r="D18"/>
  <c r="E18" s="1"/>
  <c r="D19"/>
  <c r="D20"/>
  <c r="F20" s="1"/>
  <c r="G20" s="1"/>
  <c r="E15"/>
  <c r="E19"/>
  <c r="F15"/>
  <c r="F16"/>
  <c r="G16" s="1"/>
  <c r="F17"/>
  <c r="G17" s="1"/>
  <c r="F19"/>
  <c r="G19" s="1"/>
  <c r="B4"/>
  <c r="C4" s="1"/>
  <c r="D2"/>
  <c r="E2" s="1"/>
  <c r="E20" l="1"/>
  <c r="F13"/>
  <c r="G13" s="1"/>
  <c r="F12"/>
  <c r="G12" s="1"/>
  <c r="F11"/>
  <c r="G11" s="1"/>
  <c r="F9"/>
  <c r="G9" s="1"/>
  <c r="F18"/>
  <c r="G18" s="1"/>
  <c r="F14"/>
  <c r="G14" s="1"/>
  <c r="F8"/>
  <c r="G8" s="1"/>
  <c r="F10"/>
  <c r="G10" s="1"/>
  <c r="F2"/>
</calcChain>
</file>

<file path=xl/sharedStrings.xml><?xml version="1.0" encoding="utf-8"?>
<sst xmlns="http://schemas.openxmlformats.org/spreadsheetml/2006/main" count="14" uniqueCount="8">
  <si>
    <t>R1</t>
  </si>
  <si>
    <t>U</t>
  </si>
  <si>
    <t>U1</t>
  </si>
  <si>
    <t>U2</t>
  </si>
  <si>
    <t>I</t>
  </si>
  <si>
    <t>R2</t>
  </si>
  <si>
    <t>Thermistor</t>
  </si>
  <si>
    <t>Bits at 12</t>
  </si>
</sst>
</file>

<file path=xl/styles.xml><?xml version="1.0" encoding="utf-8"?>
<styleSheet xmlns="http://schemas.openxmlformats.org/spreadsheetml/2006/main">
  <numFmts count="1">
    <numFmt numFmtId="164" formatCode="0.000000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9" sqref="G9"/>
    </sheetView>
  </sheetViews>
  <sheetFormatPr defaultRowHeight="15"/>
  <cols>
    <col min="2" max="2" width="12" bestFit="1" customWidth="1"/>
    <col min="4" max="4" width="14.42578125" customWidth="1"/>
  </cols>
  <sheetData>
    <row r="1" spans="1:7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7">
      <c r="A2" s="1">
        <v>9350</v>
      </c>
      <c r="B2" s="1">
        <v>18250</v>
      </c>
      <c r="C2" s="1">
        <v>5</v>
      </c>
      <c r="D2" s="2">
        <f>C2/(A2+B2)</f>
        <v>1.8115942028985507E-4</v>
      </c>
      <c r="E2" s="1">
        <f>D2*A2</f>
        <v>1.693840579710145</v>
      </c>
      <c r="F2" s="1">
        <f>D2*B2</f>
        <v>3.306159420289855</v>
      </c>
    </row>
    <row r="4" spans="1:7">
      <c r="A4" s="3">
        <v>24500</v>
      </c>
      <c r="B4">
        <f>3.3/(1.7/A4)</f>
        <v>47558.823529411769</v>
      </c>
      <c r="C4">
        <f>A4+B4</f>
        <v>72058.823529411777</v>
      </c>
    </row>
    <row r="6" spans="1:7">
      <c r="A6" s="4" t="s">
        <v>6</v>
      </c>
      <c r="B6" s="4"/>
      <c r="C6" s="4"/>
      <c r="D6" s="4"/>
      <c r="E6" s="4"/>
      <c r="F6" s="4"/>
    </row>
    <row r="7" spans="1:7">
      <c r="A7" s="1" t="s">
        <v>0</v>
      </c>
      <c r="B7" s="1" t="s">
        <v>5</v>
      </c>
      <c r="C7" s="1" t="s">
        <v>1</v>
      </c>
      <c r="D7" s="1" t="s">
        <v>4</v>
      </c>
      <c r="E7" s="1" t="s">
        <v>2</v>
      </c>
      <c r="F7" s="1" t="s">
        <v>3</v>
      </c>
      <c r="G7" s="1" t="s">
        <v>7</v>
      </c>
    </row>
    <row r="8" spans="1:7">
      <c r="A8" s="1">
        <v>10000</v>
      </c>
      <c r="B8" s="1">
        <v>181700</v>
      </c>
      <c r="C8" s="1">
        <v>3.3</v>
      </c>
      <c r="D8" s="1">
        <f>$C$8/($A$8+B8)</f>
        <v>1.7214397496087635E-5</v>
      </c>
      <c r="E8" s="1">
        <f>D8*$A$8</f>
        <v>0.17214397496087636</v>
      </c>
      <c r="F8" s="1">
        <f>D8*B8</f>
        <v>3.1278560250391232</v>
      </c>
      <c r="G8">
        <f>F8*4096/$C$8</f>
        <v>3882.3328116849239</v>
      </c>
    </row>
    <row r="9" spans="1:7">
      <c r="A9" s="1"/>
      <c r="B9" s="1">
        <v>133330</v>
      </c>
      <c r="C9" s="1"/>
      <c r="D9" s="1">
        <f>$C$8/($A$8+B9)</f>
        <v>2.3023791250959325E-5</v>
      </c>
      <c r="E9" s="1">
        <f>D9*$A$8</f>
        <v>0.23023791250959325</v>
      </c>
      <c r="F9" s="1">
        <f>D9*B9</f>
        <v>3.0697620874904068</v>
      </c>
      <c r="G9">
        <f t="shared" ref="G9:G20" si="0">F9*4096/$C$8</f>
        <v>3810.2259122305172</v>
      </c>
    </row>
    <row r="10" spans="1:7">
      <c r="A10" s="1"/>
      <c r="B10" s="1">
        <v>98880</v>
      </c>
      <c r="C10" s="1"/>
      <c r="D10" s="1">
        <f>$C$8/($A$8+B10)</f>
        <v>3.0308596620132254E-5</v>
      </c>
      <c r="E10" s="1">
        <f>D10*$A$8</f>
        <v>0.30308596620132255</v>
      </c>
      <c r="F10" s="1">
        <f>D10*B10</f>
        <v>2.996914033798677</v>
      </c>
      <c r="G10">
        <f t="shared" si="0"/>
        <v>3719.8060249816308</v>
      </c>
    </row>
    <row r="11" spans="1:7">
      <c r="A11" s="1"/>
      <c r="B11" s="1">
        <v>74100</v>
      </c>
      <c r="C11" s="1"/>
      <c r="D11" s="1">
        <f>$C$8/($A$8+B11)</f>
        <v>3.9239001189060638E-5</v>
      </c>
      <c r="E11" s="1">
        <f>D11*$A$8</f>
        <v>0.3923900118906064</v>
      </c>
      <c r="F11" s="1">
        <f>D11*B11</f>
        <v>2.9076099881093933</v>
      </c>
      <c r="G11">
        <f t="shared" si="0"/>
        <v>3608.9607609988107</v>
      </c>
    </row>
    <row r="12" spans="1:7">
      <c r="A12" s="1"/>
      <c r="B12" s="1">
        <v>56060</v>
      </c>
      <c r="C12" s="1"/>
      <c r="D12" s="1">
        <f>$C$8/($A$8+B12)</f>
        <v>4.9954586739327883E-5</v>
      </c>
      <c r="E12" s="1">
        <f>D12*$A$8</f>
        <v>0.49954586739327883</v>
      </c>
      <c r="F12" s="1">
        <f>D12*B12</f>
        <v>2.8004541326067209</v>
      </c>
      <c r="G12">
        <f t="shared" si="0"/>
        <v>3475.9576142900391</v>
      </c>
    </row>
    <row r="13" spans="1:7">
      <c r="A13" s="1"/>
      <c r="B13" s="1">
        <v>10000</v>
      </c>
      <c r="C13" s="1"/>
      <c r="D13" s="1">
        <f>$C$8/($A$8+B13)</f>
        <v>1.65E-4</v>
      </c>
      <c r="E13" s="1">
        <f>D13*$A$8</f>
        <v>1.65</v>
      </c>
      <c r="F13" s="1">
        <f t="shared" ref="F9:F20" si="1">D13*B13</f>
        <v>1.65</v>
      </c>
      <c r="G13">
        <f t="shared" si="0"/>
        <v>2048</v>
      </c>
    </row>
    <row r="14" spans="1:7">
      <c r="A14" s="1"/>
      <c r="B14" s="1">
        <v>8048</v>
      </c>
      <c r="C14" s="1"/>
      <c r="D14" s="1">
        <f>$C$8/($A$8+B14)</f>
        <v>1.8284574468085106E-4</v>
      </c>
      <c r="E14" s="1">
        <f>D14*$A$8</f>
        <v>1.8284574468085106</v>
      </c>
      <c r="F14" s="1">
        <f t="shared" si="1"/>
        <v>1.4715425531914894</v>
      </c>
      <c r="G14">
        <f t="shared" si="0"/>
        <v>1826.4964539007094</v>
      </c>
    </row>
    <row r="15" spans="1:7">
      <c r="A15" s="1"/>
      <c r="B15" s="1"/>
      <c r="C15" s="1"/>
      <c r="D15" s="1">
        <f>$C$8/($A$8+B15)</f>
        <v>3.3E-4</v>
      </c>
      <c r="E15" s="1">
        <f>D15*$A$8</f>
        <v>3.3</v>
      </c>
      <c r="F15" s="1">
        <f t="shared" si="1"/>
        <v>0</v>
      </c>
      <c r="G15">
        <f t="shared" si="0"/>
        <v>0</v>
      </c>
    </row>
    <row r="16" spans="1:7">
      <c r="A16" s="1"/>
      <c r="B16" s="1"/>
      <c r="C16" s="1"/>
      <c r="D16" s="1">
        <f>$C$8/($A$8+B16)</f>
        <v>3.3E-4</v>
      </c>
      <c r="E16" s="1">
        <f>D16*$A$8</f>
        <v>3.3</v>
      </c>
      <c r="F16" s="1">
        <f t="shared" si="1"/>
        <v>0</v>
      </c>
      <c r="G16">
        <f t="shared" si="0"/>
        <v>0</v>
      </c>
    </row>
    <row r="17" spans="1:7">
      <c r="A17" s="1"/>
      <c r="B17" s="1"/>
      <c r="C17" s="1"/>
      <c r="D17" s="1">
        <f>$C$8/($A$8+B17)</f>
        <v>3.3E-4</v>
      </c>
      <c r="E17" s="1">
        <f>D17*$A$8</f>
        <v>3.3</v>
      </c>
      <c r="F17" s="1">
        <f t="shared" si="1"/>
        <v>0</v>
      </c>
      <c r="G17">
        <f t="shared" si="0"/>
        <v>0</v>
      </c>
    </row>
    <row r="18" spans="1:7">
      <c r="D18" s="1">
        <f>$C$8/($A$8+B18)</f>
        <v>3.3E-4</v>
      </c>
      <c r="E18" s="1">
        <f>D18*$A$8</f>
        <v>3.3</v>
      </c>
      <c r="F18" s="1">
        <f t="shared" si="1"/>
        <v>0</v>
      </c>
      <c r="G18">
        <f t="shared" si="0"/>
        <v>0</v>
      </c>
    </row>
    <row r="19" spans="1:7">
      <c r="D19" s="1">
        <f>$C$8/($A$8+B19)</f>
        <v>3.3E-4</v>
      </c>
      <c r="E19" s="1">
        <f>D19*$A$8</f>
        <v>3.3</v>
      </c>
      <c r="F19" s="1">
        <f t="shared" si="1"/>
        <v>0</v>
      </c>
      <c r="G19">
        <f t="shared" si="0"/>
        <v>0</v>
      </c>
    </row>
    <row r="20" spans="1:7">
      <c r="D20" s="1">
        <f>$C$8/($A$8+B20)</f>
        <v>3.3E-4</v>
      </c>
      <c r="E20" s="1">
        <f>D20*$A$8</f>
        <v>3.3</v>
      </c>
      <c r="F20" s="1">
        <f t="shared" si="1"/>
        <v>0</v>
      </c>
      <c r="G20">
        <f t="shared" si="0"/>
        <v>0</v>
      </c>
    </row>
  </sheetData>
  <mergeCells count="1">
    <mergeCell ref="A6:F6"/>
  </mergeCells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2016-12-28T22:54:28Z</dcterms:created>
  <dcterms:modified xsi:type="dcterms:W3CDTF">2017-01-09T00:17:02Z</dcterms:modified>
</cp:coreProperties>
</file>