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9.wmf" ContentType="image/x-wmf"/>
  <Override PartName="/xl/media/image8.png" ContentType="image/png"/>
  <Override PartName="/xl/media/image7.wmf" ContentType="image/x-wmf"/>
  <Override PartName="/xl/media/image6.wmf" ContentType="image/x-wmf"/>
  <Override PartName="/xl/media/image5.png" ContentType="image/png"/>
  <Override PartName="/xl/media/image1.png" ContentType="image/png"/>
  <Override PartName="/xl/media/image2.png" ContentType="image/png"/>
  <Override PartName="/xl/media/image3.wmf" ContentType="image/x-wmf"/>
  <Override PartName="/xl/media/image4.png" ContentType="image/png"/>
  <Override PartName="/xl/drawings/drawing5.xml" ContentType="application/vnd.openxmlformats-officedocument.drawing+xml"/>
  <Override PartName="/xl/drawings/drawing1.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drawings/_rels/drawing5.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mmary" sheetId="1" state="visible" r:id="rId2"/>
    <sheet name="Finance &amp; Benefits" sheetId="2" state="visible" r:id="rId3"/>
    <sheet name="Resources" sheetId="3" state="visible" r:id="rId4"/>
    <sheet name="Approval &amp; Project milestones" sheetId="4" state="visible" r:id="rId5"/>
    <sheet name="Assurance planning" sheetId="5" state="visible" r:id="rId6"/>
    <sheet name="Dropdown List" sheetId="6" state="visible" r:id="rId7"/>
    <sheet name="GMPP info" sheetId="7" state="visible" r:id="rId8"/>
    <sheet name="Version Control" sheetId="8" state="visible" r:id="rId9"/>
  </sheets>
  <definedNames>
    <definedName function="false" hidden="false" localSheetId="3" name="_xlnm.Print_Area" vbProcedure="false">'Approval &amp; Project milestones'!$A$1:$G$42</definedName>
    <definedName function="false" hidden="false" localSheetId="4" name="_xlnm.Print_Area" vbProcedure="false">'Assurance planning'!$A$1:$G$40</definedName>
    <definedName function="false" hidden="false" localSheetId="1" name="_xlnm.Print_Area" vbProcedure="false">'Finance &amp; Benefits'!$A$1:$I$109</definedName>
    <definedName function="false" hidden="false" localSheetId="0" name="_xlnm.Print_Area" vbProcedure="false">Summary!$A$1:$K$49</definedName>
    <definedName function="false" hidden="false" name="Delivery_Structure" vbProcedure="false">'Dropdown List'!$F$2:$F$5</definedName>
    <definedName function="false" hidden="false" name="DfT_Group" vbProcedure="false">'Dropdown List'!$E$2:$E$7</definedName>
    <definedName function="false" hidden="false" localSheetId="0" name="Delivery_structure" vbProcedure="false">Summary!$G$32</definedName>
    <definedName function="false" hidden="false" localSheetId="0" name="High_Speed_Rail_Group" vbProcedure="false">'Dropdown List'!$AJ$2:$AJ$4</definedName>
    <definedName function="false" hidden="false" localSheetId="0" name="Z_6271A930_2E0B_43A4_901C_FD14571FE8FF_.wvu.Cols" vbProcedure="false">summary!#ref!</definedName>
    <definedName function="false" hidden="false" localSheetId="0" name="Z_6271A930_2E0B_43A4_901C_FD14571FE8FF_.wvu.PrintArea" vbProcedure="false">Summary!$A$3:$I$47</definedName>
    <definedName function="false" hidden="false" localSheetId="0" name="Z_6271A930_2E0B_43A4_901C_FD14571FE8FF_.wvu.Rows" vbProcedure="false">Summary!$5:$5</definedName>
    <definedName function="false" hidden="false" localSheetId="0" name="_xlnm.Print_Area" vbProcedure="false">Summary!$A$1:$K$49</definedName>
    <definedName function="false" hidden="false" localSheetId="1" name="Z_6271A930_2E0B_43A4_901C_FD14571FE8FF_.wvu.Cols" vbProcedure="false">'Finance &amp; Benefits'!$O:$O</definedName>
    <definedName function="false" hidden="false" localSheetId="1" name="_xlnm.Print_Area" vbProcedure="false">'Finance &amp; Benefits'!$A$1:$I$109</definedName>
    <definedName function="false" hidden="false" localSheetId="2" name="Z_6271A930_2E0B_43A4_901C_FD14571FE8FF_.wvu.Cols" vbProcedure="false">resources!#ref!</definedName>
    <definedName function="false" hidden="false" localSheetId="3" name="Other" vbProcedure="false">'Dropdown List'!$AF$2:$AF$19</definedName>
    <definedName function="false" hidden="false" localSheetId="3" name="Programme" vbProcedure="false">'Dropdown List'!$AE$2:$AE$7</definedName>
    <definedName function="false" hidden="false" localSheetId="3" name="Project" vbProcedure="false">'Dropdown List'!$AD$2:$AD$6</definedName>
    <definedName function="false" hidden="false" localSheetId="3" name="Z_6271A930_2E0B_43A4_901C_FD14571FE8FF_.wvu.Cols" vbProcedure="false">'Approval &amp; Project milestones'!$M:$M</definedName>
    <definedName function="false" hidden="false" localSheetId="3" name="_xlnm.Print_Area" vbProcedure="false">'Approval &amp; Project milestones'!$A$1:$G$42</definedName>
    <definedName function="false" hidden="false" localSheetId="4" name="_xlnm.Print_Area" vbProcedure="false">'Assurance planning'!$A$1:$G$40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<sst xmlns="http://schemas.openxmlformats.org/spreadsheetml/2006/main" count="901" uniqueCount="712">
  <si>
    <t xml:space="preserve">OFFICIAL - SENSITIVE when complete</t>
  </si>
  <si>
    <t xml:space="preserve">BICC Portfolio 
Office</t>
  </si>
  <si>
    <t xml:space="preserve">BICC PORTFOLIO OFFICE - BICC REPORTING RETURN </t>
  </si>
  <si>
    <t xml:space="preserve">Part 1 - SUMMARY PAGE</t>
  </si>
  <si>
    <t xml:space="preserve">Reporting Period </t>
  </si>
  <si>
    <t xml:space="preserve">Non option</t>
  </si>
  <si>
    <t xml:space="preserve">Qrt Joined BICC portfolio</t>
  </si>
  <si>
    <t xml:space="preserve">Non option </t>
  </si>
  <si>
    <t xml:space="preserve">New data being collected</t>
  </si>
  <si>
    <t xml:space="preserve">Please enter Yes if applicable. For GMPP projects state quarter GMPP reporting started.</t>
  </si>
  <si>
    <t xml:space="preserve">Project/Programme Name</t>
  </si>
  <si>
    <t xml:space="preserve">GMPP</t>
  </si>
  <si>
    <t xml:space="preserve">Non Option </t>
  </si>
  <si>
    <t xml:space="preserve">Top 37</t>
  </si>
  <si>
    <t xml:space="preserve">Project ID (DfT/MPA)</t>
  </si>
  <si>
    <t xml:space="preserve">IUK top 40</t>
  </si>
  <si>
    <t xml:space="preserve">DfT Bus Plan</t>
  </si>
  <si>
    <t xml:space="preserve">DfT Group</t>
  </si>
  <si>
    <t xml:space="preserve">Working Contact</t>
  </si>
  <si>
    <t xml:space="preserve">Name</t>
  </si>
  <si>
    <t xml:space="preserve">DfT Division</t>
  </si>
  <si>
    <t xml:space="preserve">Telephone</t>
  </si>
  <si>
    <t xml:space="preserve">Agency or delivery partner </t>
  </si>
  <si>
    <t xml:space="preserve">Email</t>
  </si>
  <si>
    <t xml:space="preserve">Senior Responsible Officer (SRO)</t>
  </si>
  <si>
    <t xml:space="preserve">Programme /Project Director</t>
  </si>
  <si>
    <t xml:space="preserve">Secondary PD (please list</t>
  </si>
  <si>
    <t xml:space="preserve">SRO Tenure Start Date</t>
  </si>
  <si>
    <t xml:space="preserve">PD Tenure Start date</t>
  </si>
  <si>
    <t xml:space="preserve">Date if current SRO letter issued</t>
  </si>
  <si>
    <t xml:space="preserve">Date if PD letter Issued </t>
  </si>
  <si>
    <t xml:space="preserve">SRO Tenure End </t>
  </si>
  <si>
    <t xml:space="preserve">PD Tenure End Date</t>
  </si>
  <si>
    <t xml:space="preserve">% of time spend on SRO role</t>
  </si>
  <si>
    <t xml:space="preserve"> % of time spend on PD role </t>
  </si>
  <si>
    <t xml:space="preserve">Has the SRO changed</t>
  </si>
  <si>
    <t xml:space="preserve">Has PD changed</t>
  </si>
  <si>
    <t xml:space="preserve">If yes, please state the reason </t>
  </si>
  <si>
    <t xml:space="preserve">If PD has changed, state reason</t>
  </si>
  <si>
    <t xml:space="preserve">SRO MPLA Status</t>
  </si>
  <si>
    <t xml:space="preserve">PD MPLA Status</t>
  </si>
  <si>
    <t xml:space="preserve">SRO MPLA - If 'other' please describe</t>
  </si>
  <si>
    <t xml:space="preserve">PD MPLA - If 'other' please describe</t>
  </si>
  <si>
    <t xml:space="preserve">SRO PLP Status</t>
  </si>
  <si>
    <t xml:space="preserve">PD PLP Status</t>
  </si>
  <si>
    <t xml:space="preserve">SRO PLP - If 'other' please describe</t>
  </si>
  <si>
    <t xml:space="preserve">PD PLP - If 'other' please describe</t>
  </si>
  <si>
    <t xml:space="preserve">Strategic Alignment/
Government Policy </t>
  </si>
  <si>
    <t xml:space="preserve">Project Scope</t>
  </si>
  <si>
    <t xml:space="preserve">Brief Project Description</t>
  </si>
  <si>
    <t xml:space="preserve">Single Departmental Plan Alignment </t>
  </si>
  <si>
    <t xml:space="preserve">Risk Level (RPA)</t>
  </si>
  <si>
    <t xml:space="preserve">Rating</t>
  </si>
  <si>
    <t xml:space="preserve">Date</t>
  </si>
  <si>
    <t xml:space="preserve">Delivery structure </t>
  </si>
  <si>
    <t xml:space="preserve">Project</t>
  </si>
  <si>
    <t xml:space="preserve">List Strategic Outcomes (monetised and non-monetised benefits)</t>
  </si>
  <si>
    <t xml:space="preserve">If other </t>
  </si>
  <si>
    <t xml:space="preserve">Has project scope change this quarter? </t>
  </si>
  <si>
    <t xml:space="preserve">Project Methodology </t>
  </si>
  <si>
    <t xml:space="preserve">If other please provide description</t>
  </si>
  <si>
    <t xml:space="preserve">Project Classification</t>
  </si>
  <si>
    <t xml:space="preserve">Primary category </t>
  </si>
  <si>
    <t xml:space="preserve">Secondary category </t>
  </si>
  <si>
    <t xml:space="preserve">Tertiary category </t>
  </si>
  <si>
    <t xml:space="preserve">Overall Delivery Confidence</t>
  </si>
  <si>
    <t xml:space="preserve">Overall Delivery Confidence Commentary (500 words) Please include Evidence for RAG, Progress Update, Finance comment
Current risks and issues 
</t>
  </si>
  <si>
    <t xml:space="preserve">SRO Sign-off date</t>
  </si>
  <si>
    <t xml:space="preserve">Part 2 - FINANCIALS</t>
  </si>
  <si>
    <t xml:space="preserve">Finance  (£m)</t>
  </si>
  <si>
    <t xml:space="preserve">SRO Finance Confidence </t>
  </si>
  <si>
    <t xml:space="preserve">Source of Financial Data</t>
  </si>
  <si>
    <t xml:space="preserve">Business Case used to source figures</t>
  </si>
  <si>
    <t xml:space="preserve">Latest BICC approval point</t>
  </si>
  <si>
    <t xml:space="preserve">Name of source if not Business Case</t>
  </si>
  <si>
    <t xml:space="preserve">Latest HMT approval point</t>
  </si>
  <si>
    <t xml:space="preserve">Date of Business Case</t>
  </si>
  <si>
    <t xml:space="preserve">Date of  HMT approval point</t>
  </si>
  <si>
    <t xml:space="preserve">Version number of document used to source figures</t>
  </si>
  <si>
    <t xml:space="preserve">Date document approved by SRO</t>
  </si>
  <si>
    <t xml:space="preserve">Does the project have a significant steel requirement with a capital value of £10m or above?</t>
  </si>
  <si>
    <t xml:space="preserve">procurement-policy-note-1615-procuring-steel-in-major-projects</t>
  </si>
  <si>
    <t xml:space="preserve">Cost (£m)</t>
  </si>
  <si>
    <t xml:space="preserve">Real or Nominal </t>
  </si>
  <si>
    <t xml:space="preserve">Baseline </t>
  </si>
  <si>
    <t xml:space="preserve">Actual/
Forecast </t>
  </si>
  <si>
    <t xml:space="preserve">Index Year </t>
  </si>
  <si>
    <t xml:space="preserve">Deflator </t>
  </si>
  <si>
    <t xml:space="preserve">Source of Finance </t>
  </si>
  <si>
    <t xml:space="preserve">If Other Describe</t>
  </si>
  <si>
    <t xml:space="preserve">Calculated Net Present Value (NPV) for all projects, programmes if avaliable </t>
  </si>
  <si>
    <t xml:space="preserve">Project Cost to Closure (£m)</t>
  </si>
  <si>
    <t xml:space="preserve">Other Financial Information - Not RDEL or CDEL (please record AMEY spend in Non-Gov)</t>
  </si>
  <si>
    <t xml:space="preserve">Delegated Expenditure (£m's to 1DP)</t>
  </si>
  <si>
    <t xml:space="preserve">RDEL</t>
  </si>
  <si>
    <t xml:space="preserve">Baseline should reflect latest (approved) TAP figures 
Forecast should reflect expected spend (including change in internal budget allocation)</t>
  </si>
  <si>
    <t xml:space="preserve">RDEL (one off new cost)</t>
  </si>
  <si>
    <t xml:space="preserve">RDEL (recurring new cost)</t>
  </si>
  <si>
    <t xml:space="preserve">RDEL (recurring old cost)</t>
  </si>
  <si>
    <t xml:space="preserve">All RDEL (WLC)
Total</t>
  </si>
  <si>
    <t xml:space="preserve">Non-Gov(£m) both Revenue and Capital</t>
  </si>
  <si>
    <t xml:space="preserve">Income (£m) both revenue and capital</t>
  </si>
  <si>
    <t xml:space="preserve">Pre 2016/2017</t>
  </si>
  <si>
    <t xml:space="preserve">Budgeted </t>
  </si>
  <si>
    <t xml:space="preserve">RDEL Spending Review period 
2015/16 - 2019/20</t>
  </si>
  <si>
    <t xml:space="preserve">Actual</t>
  </si>
  <si>
    <t xml:space="preserve">2016/2017 Spend on profile?</t>
  </si>
  <si>
    <t xml:space="preserve">Yes/No</t>
  </si>
  <si>
    <t xml:space="preserve">2016/2017</t>
  </si>
  <si>
    <t xml:space="preserve">Forecast</t>
  </si>
  <si>
    <t xml:space="preserve">2017/2018</t>
  </si>
  <si>
    <t xml:space="preserve">2018/2019</t>
  </si>
  <si>
    <t xml:space="preserve">2019/2020</t>
  </si>
  <si>
    <t xml:space="preserve">2020/2021</t>
  </si>
  <si>
    <t xml:space="preserve">2021/2022</t>
  </si>
  <si>
    <t xml:space="preserve">Remaining Unprofiled Spend</t>
  </si>
  <si>
    <t xml:space="preserve">Total </t>
  </si>
  <si>
    <t xml:space="preserve">Baseline</t>
  </si>
  <si>
    <t xml:space="preserve">Annual steady state for recurring new costs</t>
  </si>
  <si>
    <t xml:space="preserve">Year RDEL Spend stops</t>
  </si>
  <si>
    <t xml:space="preserve">Project cost narrative (500 word limit)</t>
  </si>
  <si>
    <t xml:space="preserve">CDEL</t>
  </si>
  <si>
    <t xml:space="preserve">CDEL (one off new cost)</t>
  </si>
  <si>
    <t xml:space="preserve">CDEL (recurring new cost)</t>
  </si>
  <si>
    <t xml:space="preserve">CDEL (recurring old cost)</t>
  </si>
  <si>
    <t xml:space="preserve">All CDEL (WLC)
Total </t>
  </si>
  <si>
    <t xml:space="preserve">CDEL Spending Review period 
2015/16 - 2020/21</t>
  </si>
  <si>
    <t xml:space="preserve">2016/2017 Spend on profile</t>
  </si>
  <si>
    <t xml:space="preserve">Year CDEL spend stops</t>
  </si>
  <si>
    <t xml:space="preserve">Budget / Baseline</t>
  </si>
  <si>
    <t xml:space="preserve">Forecast </t>
  </si>
  <si>
    <t xml:space="preserve">Variance</t>
  </si>
  <si>
    <t xml:space="preserve">Spending Review Period</t>
  </si>
  <si>
    <t xml:space="preserve">Budget </t>
  </si>
  <si>
    <t xml:space="preserve">Total WLC (RDEL)</t>
  </si>
  <si>
    <t xml:space="preserve">Total (RDEL)</t>
  </si>
  <si>
    <t xml:space="preserve">Total WLC (CDEL)</t>
  </si>
  <si>
    <t xml:space="preserve">Total (CDEL)</t>
  </si>
  <si>
    <t xml:space="preserve">Total WLC (Non-Gov)</t>
  </si>
  <si>
    <t xml:space="preserve">Total Non-Gov</t>
  </si>
  <si>
    <t xml:space="preserve">Total WLC </t>
  </si>
  <si>
    <t xml:space="preserve">Part 3 - BENEFITS MANAGEMENT</t>
  </si>
  <si>
    <t xml:space="preserve">Benefits Management </t>
  </si>
  <si>
    <t xml:space="preserve">Benefits Map</t>
  </si>
  <si>
    <t xml:space="preserve">Benefits Analysed </t>
  </si>
  <si>
    <t xml:space="preserve">SRO Benefits Delivery RAG rating </t>
  </si>
  <si>
    <t xml:space="preserve">Benefits Realisation Plan</t>
  </si>
  <si>
    <t xml:space="preserve">Benefits (£m)</t>
  </si>
  <si>
    <t xml:space="preserve">Gov. Cashable</t>
  </si>
  <si>
    <t xml:space="preserve">Gov. Non-Cashable</t>
  </si>
  <si>
    <t xml:space="preserve">Economic (Inc. private partner)</t>
  </si>
  <si>
    <t xml:space="preserve">Disbenefits UK Economic</t>
  </si>
  <si>
    <t xml:space="preserve">Total Monetised Benefits </t>
  </si>
  <si>
    <t xml:space="preserve">Pre-2016/2017</t>
  </si>
  <si>
    <t xml:space="preserve">Remaining Unprofiled benefits to project </t>
  </si>
  <si>
    <t xml:space="preserve">Total</t>
  </si>
  <si>
    <t xml:space="preserve">What year are the benefits calculated to?</t>
  </si>
  <si>
    <t xml:space="preserve">Initial Benefit Cost Ratio (BCR)</t>
  </si>
  <si>
    <t xml:space="preserve">Present Value Cost (PVC)</t>
  </si>
  <si>
    <t xml:space="preserve">Vfm category </t>
  </si>
  <si>
    <t xml:space="preserve">Low</t>
  </si>
  <si>
    <t xml:space="preserve">Adjusted  Benefit Cost Ratio (BCR)</t>
  </si>
  <si>
    <t xml:space="preserve">Present Value Benefit (PVB)</t>
  </si>
  <si>
    <t xml:space="preserve">Benefits Caveat (500 words)</t>
  </si>
  <si>
    <t xml:space="preserve">OFFICIAL - SENSITIVE (when complete)</t>
  </si>
  <si>
    <t xml:space="preserve">Part 4 - RESOURCES</t>
  </si>
  <si>
    <t xml:space="preserve">Project Resources </t>
  </si>
  <si>
    <t xml:space="preserve">Grade</t>
  </si>
  <si>
    <t xml:space="preserve">No. of public sector employees </t>
  </si>
  <si>
    <t xml:space="preserve">No. of external contractors working on project</t>
  </si>
  <si>
    <t xml:space="preserve">No. of vacancies </t>
  </si>
  <si>
    <t xml:space="preserve">Total number of employees funded to work on project </t>
  </si>
  <si>
    <t xml:space="preserve">SCS(PB3)</t>
  </si>
  <si>
    <t xml:space="preserve">SCS(PB2)</t>
  </si>
  <si>
    <t xml:space="preserve">SCS(PB1)</t>
  </si>
  <si>
    <t xml:space="preserve">Grade 6 (PB7)</t>
  </si>
  <si>
    <t xml:space="preserve">Grade 7 (PB6)</t>
  </si>
  <si>
    <t xml:space="preserve">FastStream</t>
  </si>
  <si>
    <t xml:space="preserve">SEO (PB5)</t>
  </si>
  <si>
    <t xml:space="preserve">HEO (PB4)</t>
  </si>
  <si>
    <t xml:space="preserve">EO (PB3)</t>
  </si>
  <si>
    <t xml:space="preserve">AO (PB2)</t>
  </si>
  <si>
    <t xml:space="preserve">AA (PB1)</t>
  </si>
  <si>
    <t xml:space="preserve">Resources commentary</t>
  </si>
  <si>
    <t xml:space="preserve">Project / Industry Capability and Capacity</t>
  </si>
  <si>
    <t xml:space="preserve">Internal - Project team  </t>
  </si>
  <si>
    <t xml:space="preserve">SRO Skills RAG Rating </t>
  </si>
  <si>
    <t xml:space="preserve">Overall (Internal/External)</t>
  </si>
  <si>
    <t xml:space="preserve">Function / Expertise</t>
  </si>
  <si>
    <t xml:space="preserve">No. of public sector employees</t>
  </si>
  <si>
    <t xml:space="preserve">No. of external contractors on the project </t>
  </si>
  <si>
    <t xml:space="preserve">No. of vacancies/Skills gap </t>
  </si>
  <si>
    <t xml:space="preserve">Now</t>
  </si>
  <si>
    <t xml:space="preserve">Future</t>
  </si>
  <si>
    <t xml:space="preserve">Digital</t>
  </si>
  <si>
    <t xml:space="preserve">Red</t>
  </si>
  <si>
    <t xml:space="preserve">Lack of resource for this skill presents a serious concern and may impact on the successful delivery of the project to time, cost &amp; quality.</t>
  </si>
  <si>
    <t xml:space="preserve">Information Technology</t>
  </si>
  <si>
    <t xml:space="preserve">Amber</t>
  </si>
  <si>
    <t xml:space="preserve">Some concern over resource for this skill, with possible implications for successful delivery of project to time, cost &amp; quality.</t>
  </si>
  <si>
    <t xml:space="preserve">Legal, Commercial &amp; Contract Management</t>
  </si>
  <si>
    <t xml:space="preserve">Green</t>
  </si>
  <si>
    <t xml:space="preserve">Resource for this skill is largely satisfactory for successfully delivering project to time, cost &amp; quality.</t>
  </si>
  <si>
    <t xml:space="preserve">Project Delivery  (including Programme)</t>
  </si>
  <si>
    <t xml:space="preserve">N/A</t>
  </si>
  <si>
    <t xml:space="preserve">Resource for this skill is not relevant for the project in question.</t>
  </si>
  <si>
    <t xml:space="preserve">Technical </t>
  </si>
  <si>
    <t xml:space="preserve">Change Implementation</t>
  </si>
  <si>
    <t xml:space="preserve">Industry Knowledge </t>
  </si>
  <si>
    <t xml:space="preserve">Finance </t>
  </si>
  <si>
    <t xml:space="preserve">Analysis</t>
  </si>
  <si>
    <t xml:space="preserve">Commications, &amp; Stakeholder Enagement</t>
  </si>
  <si>
    <t xml:space="preserve">Other (please specify)</t>
  </si>
  <si>
    <t xml:space="preserve">These should add up to above resource table</t>
  </si>
  <si>
    <t xml:space="preserve">Overall Assessment </t>
  </si>
  <si>
    <t xml:space="preserve">Commentary (please explain amber and red ratings)</t>
  </si>
  <si>
    <t xml:space="preserve">Part 5 - APPROVAL, PROJECT MILESTONES</t>
  </si>
  <si>
    <t xml:space="preserve">Milestones and Assurance </t>
  </si>
  <si>
    <t xml:space="preserve">Project Stage </t>
  </si>
  <si>
    <r>
      <rPr>
        <b val="true"/>
        <sz val="11"/>
        <color rgb="FFFFFFFF"/>
        <rFont val="Arial"/>
        <family val="2"/>
        <charset val="1"/>
      </rPr>
      <t xml:space="preserve">Milestones
</t>
    </r>
    <r>
      <rPr>
        <b val="true"/>
        <sz val="11"/>
        <color rgb="FF0070C0"/>
        <rFont val="Arial"/>
        <family val="2"/>
        <charset val="1"/>
      </rPr>
      <t xml:space="preserve">(blue</t>
    </r>
    <r>
      <rPr>
        <b val="true"/>
        <sz val="11"/>
        <color rgb="FFFFFFFF"/>
        <rFont val="Arial"/>
        <family val="2"/>
        <charset val="1"/>
      </rPr>
      <t xml:space="preserve"> is mandatory)</t>
    </r>
  </si>
  <si>
    <t xml:space="preserve">Milestone date– as per latest TAP (or equivalent)</t>
  </si>
  <si>
    <t xml:space="preserve">Latest Approved Baseline Date</t>
  </si>
  <si>
    <t xml:space="preserve">Actual/
Forecast Date</t>
  </si>
  <si>
    <t xml:space="preserve">Type of milestone</t>
  </si>
  <si>
    <t xml:space="preserve">Reason for movements/note</t>
  </si>
  <si>
    <t xml:space="preserve">Approvals </t>
  </si>
  <si>
    <t xml:space="preserve">SOBC - BICC Approval</t>
  </si>
  <si>
    <t xml:space="preserve">SOBC - HMT Approval</t>
  </si>
  <si>
    <t xml:space="preserve">Approval - HMT SOBC</t>
  </si>
  <si>
    <t xml:space="preserve">OBC - BICC Approval</t>
  </si>
  <si>
    <t xml:space="preserve">OBC - HMT Approval</t>
  </si>
  <si>
    <t xml:space="preserve">Approval - HMT OBC</t>
  </si>
  <si>
    <t xml:space="preserve">Planning Consents</t>
  </si>
  <si>
    <t xml:space="preserve">Pre-PIN Approval</t>
  </si>
  <si>
    <t xml:space="preserve">Pre-OJEU Approval</t>
  </si>
  <si>
    <t xml:space="preserve">Shortlisting BICC Approval</t>
  </si>
  <si>
    <t xml:space="preserve">Selection BICC Approval</t>
  </si>
  <si>
    <t xml:space="preserve">FBC - BICC Approval</t>
  </si>
  <si>
    <t xml:space="preserve">FBC - HMT Approval</t>
  </si>
  <si>
    <t xml:space="preserve">Approval - HMT FBC</t>
  </si>
  <si>
    <t xml:space="preserve">1 other approval points</t>
  </si>
  <si>
    <t xml:space="preserve">2 other approval points</t>
  </si>
  <si>
    <t xml:space="preserve">3 other approval points</t>
  </si>
  <si>
    <t xml:space="preserve">4 other approval points</t>
  </si>
  <si>
    <t xml:space="preserve">5 other approval points</t>
  </si>
  <si>
    <t xml:space="preserve">Project  </t>
  </si>
  <si>
    <t xml:space="preserve">Start of Project </t>
  </si>
  <si>
    <t xml:space="preserve">Project Start Date</t>
  </si>
  <si>
    <t xml:space="preserve">Start of Construction/build</t>
  </si>
  <si>
    <t xml:space="preserve">Start of Operation</t>
  </si>
  <si>
    <t xml:space="preserve">Project End Date </t>
  </si>
  <si>
    <t xml:space="preserve">Project End Date</t>
  </si>
  <si>
    <t xml:space="preserve">Business Case End Date</t>
  </si>
  <si>
    <t xml:space="preserve">1 other key milestones</t>
  </si>
  <si>
    <t xml:space="preserve">2 other key milestones</t>
  </si>
  <si>
    <t xml:space="preserve">3 other key milestones</t>
  </si>
  <si>
    <t xml:space="preserve">4 other key milestones</t>
  </si>
  <si>
    <t xml:space="preserve">5 other key milestones</t>
  </si>
  <si>
    <t xml:space="preserve">6 other key milestones</t>
  </si>
  <si>
    <t xml:space="preserve">7 other key milestones</t>
  </si>
  <si>
    <t xml:space="preserve">8 other key milestones</t>
  </si>
  <si>
    <t xml:space="preserve">9 other key milestones</t>
  </si>
  <si>
    <t xml:space="preserve">10 other key milestones</t>
  </si>
  <si>
    <t xml:space="preserve">Commentary/Notes (500 words)</t>
  </si>
  <si>
    <t xml:space="preserve">Part 6 - Assurance</t>
  </si>
  <si>
    <t xml:space="preserve">ASSURANCE</t>
  </si>
  <si>
    <t xml:space="preserve">IAAP</t>
  </si>
  <si>
    <t xml:space="preserve">Date Created</t>
  </si>
  <si>
    <t xml:space="preserve">Version Number</t>
  </si>
  <si>
    <t xml:space="preserve">Date Revised</t>
  </si>
  <si>
    <t xml:space="preserve">Milestone date– as per latest IAAP</t>
  </si>
  <si>
    <t xml:space="preserve">Delivery Confidence Assessment (RAG) </t>
  </si>
  <si>
    <t xml:space="preserve">Assurance Milestones</t>
  </si>
  <si>
    <t xml:space="preserve">Project Validation Review (PVR) (Project Initiation)</t>
  </si>
  <si>
    <t xml:space="preserve">Gate 0 (Programme)</t>
  </si>
  <si>
    <t xml:space="preserve">Gate 1 or PAR (SOBC)</t>
  </si>
  <si>
    <t xml:space="preserve">Gate 2 or PAR (OBC)</t>
  </si>
  <si>
    <t xml:space="preserve">Gate 3 or PAR (FBC)</t>
  </si>
  <si>
    <t xml:space="preserve">Gate 4 or PAR (Readiness for Serivce)</t>
  </si>
  <si>
    <t xml:space="preserve">Gate 5 or PAR (Project Closure &amp; Lessons Learned)</t>
  </si>
  <si>
    <t xml:space="preserve">IPA Gate Exit </t>
  </si>
  <si>
    <t xml:space="preserve">1 (Repeat assurance point, Assurance Action Plan (AAP), NAO, PAC, SGAR etc)</t>
  </si>
  <si>
    <t xml:space="preserve">2 (Repeat assurance point, Assurance Action Plan (AAP), NAO, PAC etc)</t>
  </si>
  <si>
    <t xml:space="preserve">3 (Repeat assurance point, Assurance Action Plan (AAP), NAO, PAC, SGAR  etc)</t>
  </si>
  <si>
    <t xml:space="preserve">4 (Repeat assurance point, Assurance Action Plan (AAP), NAO, PAC, SGAR  etc)</t>
  </si>
  <si>
    <t xml:space="preserve">5 (Repeat assurance point, Assurance Action Plan (AAP), NAO, PAC, SGAR  etc)</t>
  </si>
  <si>
    <t xml:space="preserve">6 (Repeat assurance point, Assurance Action Plan (AAP), NAO, PAC,SGAR  etc)</t>
  </si>
  <si>
    <t xml:space="preserve">7 (Repeat assurance point, Assurance Action Plan (AAP), NAO, PAC, SGAR  etc)</t>
  </si>
  <si>
    <t xml:space="preserve">8 (Repeat assurance point, Assurance Action Plan (AAP), NAO, PAC, SGAR  etc)</t>
  </si>
  <si>
    <t xml:space="preserve">9 (Repeat assurance point, Assurance Action Plan (AAP), NAO, PAC, SGAR  etc)</t>
  </si>
  <si>
    <t xml:space="preserve">10 (Repeat assurance point, Assurance Action Plan (AAP), NAO, PAC, SGAR  etc)</t>
  </si>
  <si>
    <t xml:space="preserve">IAAP SRO assessment of assurance activities</t>
  </si>
  <si>
    <t xml:space="preserve">The Confidence / Quality element here is the SRO's overall rating for the quality / confidence of the assurance undertaken on the project and the projects / programme's response to any recommendations following these assurance activities. </t>
  </si>
  <si>
    <t xml:space="preserve">Assurance/Approvals</t>
  </si>
  <si>
    <t xml:space="preserve">SRO Confidence/Quality RAG Rating - Assurance Activities</t>
  </si>
  <si>
    <t xml:space="preserve">Internal</t>
  </si>
  <si>
    <t xml:space="preserve">External</t>
  </si>
  <si>
    <t xml:space="preserve">This section is for the SRO to make an assessment (using the RAG ratings provided) of the coverage of the assurance and approvals activities that is planned over the next two years or to the end of the programme/ project whichever is sooner.</t>
  </si>
  <si>
    <t xml:space="preserve">Assurance/Approvals </t>
  </si>
  <si>
    <t xml:space="preserve">SRO Scope RAG Rating - Assurance &amp; Approval Activities</t>
  </si>
  <si>
    <t xml:space="preserve">Internal </t>
  </si>
  <si>
    <t xml:space="preserve">Quarter</t>
  </si>
  <si>
    <t xml:space="preserve">Joining Qtr</t>
  </si>
  <si>
    <t xml:space="preserve">Classification</t>
  </si>
  <si>
    <t xml:space="preserve">Agency</t>
  </si>
  <si>
    <t xml:space="preserve">Delivery Structure</t>
  </si>
  <si>
    <t xml:space="preserve">Methodology</t>
  </si>
  <si>
    <t xml:space="preserve">Category</t>
  </si>
  <si>
    <t xml:space="preserve">Scope Changed</t>
  </si>
  <si>
    <t xml:space="preserve">Monetised / Non Monetised Benefits</t>
  </si>
  <si>
    <t xml:space="preserve">SDP</t>
  </si>
  <si>
    <t xml:space="preserve">RAG</t>
  </si>
  <si>
    <t xml:space="preserve">RAG_Short</t>
  </si>
  <si>
    <t xml:space="preserve">RPA level</t>
  </si>
  <si>
    <t xml:space="preserve">MPLA / PLP</t>
  </si>
  <si>
    <t xml:space="preserve">PD Changes</t>
  </si>
  <si>
    <t xml:space="preserve">Capability RAG</t>
  </si>
  <si>
    <t xml:space="preserve">Business Cases</t>
  </si>
  <si>
    <t xml:space="preserve">Milestone Types</t>
  </si>
  <si>
    <t xml:space="preserve">Finance figures format</t>
  </si>
  <si>
    <t xml:space="preserve">Index Years</t>
  </si>
  <si>
    <t xml:space="preserve">Discount Rate</t>
  </si>
  <si>
    <t xml:space="preserve">Finance type</t>
  </si>
  <si>
    <t xml:space="preserve">Years (Spend)</t>
  </si>
  <si>
    <t xml:space="preserve">Years (Benefits)</t>
  </si>
  <si>
    <t xml:space="preserve">Snapshot Dates</t>
  </si>
  <si>
    <t xml:space="preserve">Percentage of time spent on SRO role</t>
  </si>
  <si>
    <t xml:space="preserve">Programme</t>
  </si>
  <si>
    <t xml:space="preserve">Other</t>
  </si>
  <si>
    <t xml:space="preserve">VFM</t>
  </si>
  <si>
    <t xml:space="preserve">Count</t>
  </si>
  <si>
    <t xml:space="preserve">High Speed Rail Group</t>
  </si>
  <si>
    <t xml:space="preserve">Rail Group</t>
  </si>
  <si>
    <t xml:space="preserve">Roads, Devolution &amp; Motoring</t>
  </si>
  <si>
    <t xml:space="preserve">International, Security and Environment</t>
  </si>
  <si>
    <t xml:space="preserve">Resource and Strategy</t>
  </si>
  <si>
    <t xml:space="preserve">Non-Group</t>
  </si>
  <si>
    <t xml:space="preserve">GMPP Annual Report Category </t>
  </si>
  <si>
    <t xml:space="preserve">Q1 1516</t>
  </si>
  <si>
    <t xml:space="preserve">Q1 1112</t>
  </si>
  <si>
    <t xml:space="preserve">Official</t>
  </si>
  <si>
    <t xml:space="preserve">DfT - DfTc</t>
  </si>
  <si>
    <t xml:space="preserve">Waterfall</t>
  </si>
  <si>
    <t xml:space="preserve">Asset Realisation</t>
  </si>
  <si>
    <t xml:space="preserve">No</t>
  </si>
  <si>
    <t xml:space="preserve">Monetised Benefit</t>
  </si>
  <si>
    <t xml:space="preserve">Boosting Economic Growth and Opportunity </t>
  </si>
  <si>
    <t xml:space="preserve">Not Eligible - Master Builder</t>
  </si>
  <si>
    <t xml:space="preserve">Yes</t>
  </si>
  <si>
    <t xml:space="preserve">Career break</t>
  </si>
  <si>
    <t xml:space="preserve">Strategic Outline Case</t>
  </si>
  <si>
    <t xml:space="preserve">Real</t>
  </si>
  <si>
    <t xml:space="preserve">Levy Control</t>
  </si>
  <si>
    <t xml:space="preserve">No Spend</t>
  </si>
  <si>
    <t xml:space="preserve">No Monetised Benefits</t>
  </si>
  <si>
    <t xml:space="preserve">Government Transformation and Service Delivery</t>
  </si>
  <si>
    <t xml:space="preserve">Concept</t>
  </si>
  <si>
    <t xml:space="preserve">Identification phase</t>
  </si>
  <si>
    <t xml:space="preserve">Very Poor</t>
  </si>
  <si>
    <t xml:space="preserve">HS2 Phase 1</t>
  </si>
  <si>
    <t xml:space="preserve">Major Projects</t>
  </si>
  <si>
    <t xml:space="preserve">Northern Transport Strategy</t>
  </si>
  <si>
    <t xml:space="preserve">Airports Capacity Delivery</t>
  </si>
  <si>
    <t xml:space="preserve">Group Commercial Services</t>
  </si>
  <si>
    <t xml:space="preserve">Q2 1516</t>
  </si>
  <si>
    <t xml:space="preserve">Q2 1112</t>
  </si>
  <si>
    <t xml:space="preserve">Official - Sensitive</t>
  </si>
  <si>
    <t xml:space="preserve">DfT - Driver and Vehicle Licensing Agency (DVLA)</t>
  </si>
  <si>
    <t xml:space="preserve">Agile</t>
  </si>
  <si>
    <t xml:space="preserve">Increase</t>
  </si>
  <si>
    <t xml:space="preserve">Non-Monetised Benefit</t>
  </si>
  <si>
    <t xml:space="preserve">Building a One Nation Britain </t>
  </si>
  <si>
    <t xml:space="preserve">Amber/Green</t>
  </si>
  <si>
    <t xml:space="preserve">Medium</t>
  </si>
  <si>
    <t xml:space="preserve">Not Eligible - Contractor</t>
  </si>
  <si>
    <t xml:space="preserve">Consolidation of projects, resulting in one SRO / PD</t>
  </si>
  <si>
    <t xml:space="preserve">Outline Business Case</t>
  </si>
  <si>
    <t xml:space="preserve">Procurement</t>
  </si>
  <si>
    <t xml:space="preserve">Nominal</t>
  </si>
  <si>
    <t xml:space="preserve">PFI</t>
  </si>
  <si>
    <t xml:space="preserve">SOBC Costs being calculated</t>
  </si>
  <si>
    <t xml:space="preserve">SOBC Monetised Benefits being calculated</t>
  </si>
  <si>
    <t xml:space="preserve">ICT</t>
  </si>
  <si>
    <t xml:space="preserve">Feasibility</t>
  </si>
  <si>
    <t xml:space="preserve">Definition phase</t>
  </si>
  <si>
    <t xml:space="preserve">Poor</t>
  </si>
  <si>
    <t xml:space="preserve">HS2 Phase 2</t>
  </si>
  <si>
    <t xml:space="preserve">Passenger Service</t>
  </si>
  <si>
    <t xml:space="preserve">Strategic Roads</t>
  </si>
  <si>
    <t xml:space="preserve">Maritime</t>
  </si>
  <si>
    <t xml:space="preserve">Q3 1516</t>
  </si>
  <si>
    <t xml:space="preserve">Q3 1112</t>
  </si>
  <si>
    <t xml:space="preserve">Official - Commercial</t>
  </si>
  <si>
    <t xml:space="preserve">DfT - Highways England</t>
  </si>
  <si>
    <t xml:space="preserve">Hybrid</t>
  </si>
  <si>
    <t xml:space="preserve">Decommissioning</t>
  </si>
  <si>
    <t xml:space="preserve">Decrease</t>
  </si>
  <si>
    <t xml:space="preserve">Improving Journeys</t>
  </si>
  <si>
    <t xml:space="preserve">High</t>
  </si>
  <si>
    <t xml:space="preserve">Not Eligible - Leaving role</t>
  </si>
  <si>
    <t xml:space="preserve">Consolidation of SROs / PDs, resulting in one SRO / PD</t>
  </si>
  <si>
    <t xml:space="preserve">Full Business Case</t>
  </si>
  <si>
    <t xml:space="preserve">Other </t>
  </si>
  <si>
    <t xml:space="preserve">Public</t>
  </si>
  <si>
    <t xml:space="preserve">Pre 2015/2016</t>
  </si>
  <si>
    <t xml:space="preserve">Pre 2015/2017</t>
  </si>
  <si>
    <t xml:space="preserve">Infrastructure and Construction</t>
  </si>
  <si>
    <t xml:space="preserve">Appraise &amp; Select</t>
  </si>
  <si>
    <t xml:space="preserve">Delivery phase</t>
  </si>
  <si>
    <t xml:space="preserve">Rolling Stock &amp; depot</t>
  </si>
  <si>
    <t xml:space="preserve">Network Services</t>
  </si>
  <si>
    <t xml:space="preserve">Motor, Freight &amp; London</t>
  </si>
  <si>
    <t xml:space="preserve">Energy, Technology &amp; Innovation</t>
  </si>
  <si>
    <t xml:space="preserve">Q4 1516</t>
  </si>
  <si>
    <t xml:space="preserve">Q4 1112</t>
  </si>
  <si>
    <t xml:space="preserve">DfT - Maritime and Coastguard Agency (MCA)</t>
  </si>
  <si>
    <t xml:space="preserve">Hybrid - Programme (between projects)</t>
  </si>
  <si>
    <t xml:space="preserve">Government Operations Reform (Transformation)</t>
  </si>
  <si>
    <t xml:space="preserve">A Safe, Secure and Sustainable transport system</t>
  </si>
  <si>
    <t xml:space="preserve">Amber/Red</t>
  </si>
  <si>
    <t xml:space="preserve">Not Eligible - Project Leaving GMPP</t>
  </si>
  <si>
    <t xml:space="preserve">Departmental (or equivalent) Organisational change</t>
  </si>
  <si>
    <t xml:space="preserve">Initial Gate Business Case (IGBC)</t>
  </si>
  <si>
    <t xml:space="preserve">Private</t>
  </si>
  <si>
    <t xml:space="preserve">2015/2016</t>
  </si>
  <si>
    <t xml:space="preserve">2015/2017</t>
  </si>
  <si>
    <t xml:space="preserve">MoD Capability</t>
  </si>
  <si>
    <t xml:space="preserve">Define and refine plan</t>
  </si>
  <si>
    <t xml:space="preserve">Closure phase</t>
  </si>
  <si>
    <t xml:space="preserve">Local Authority</t>
  </si>
  <si>
    <t xml:space="preserve">Military Capability</t>
  </si>
  <si>
    <t xml:space="preserve">Q1 1617</t>
  </si>
  <si>
    <t xml:space="preserve">Q1 1213</t>
  </si>
  <si>
    <t xml:space="preserve">DfT - Driver and Vehicle Standards Agency (DVSA)</t>
  </si>
  <si>
    <t xml:space="preserve">Hybrid - Programme (within Projects)</t>
  </si>
  <si>
    <t xml:space="preserve">ICT Development and Refresh</t>
  </si>
  <si>
    <t xml:space="preserve">Eligible - awaiting cohort</t>
  </si>
  <si>
    <t xml:space="preserve">Directorate (or equivalent) Organisational change</t>
  </si>
  <si>
    <t xml:space="preserve">Main Gate Business Case (MGBC)</t>
  </si>
  <si>
    <t xml:space="preserve">2016/2018</t>
  </si>
  <si>
    <t xml:space="preserve">Execute (Delivery)</t>
  </si>
  <si>
    <t xml:space="preserve">Benefits Realisation phase</t>
  </si>
  <si>
    <t xml:space="preserve">Q2 1617</t>
  </si>
  <si>
    <t xml:space="preserve">Q2 1213</t>
  </si>
  <si>
    <t xml:space="preserve">DfT - HS2 Ltd</t>
  </si>
  <si>
    <t xml:space="preserve">Non-Group </t>
  </si>
  <si>
    <t xml:space="preserve">Hybrid - programme (between and within projects)</t>
  </si>
  <si>
    <t xml:space="preserve">Infrastructure</t>
  </si>
  <si>
    <t xml:space="preserve">Cohort 0</t>
  </si>
  <si>
    <t xml:space="preserve">End of loan / secondment from Other Government dept</t>
  </si>
  <si>
    <t xml:space="preserve">PBC (or equivalent)</t>
  </si>
  <si>
    <t xml:space="preserve">2017/2019</t>
  </si>
  <si>
    <t xml:space="preserve">Operate</t>
  </si>
  <si>
    <t xml:space="preserve">Very High</t>
  </si>
  <si>
    <t xml:space="preserve">Q3 1617</t>
  </si>
  <si>
    <t xml:space="preserve">Q3 1213</t>
  </si>
  <si>
    <t xml:space="preserve">Cohort 1</t>
  </si>
  <si>
    <t xml:space="preserve">Embed in BAU. Review and lessons Learnt</t>
  </si>
  <si>
    <t xml:space="preserve">On Hold</t>
  </si>
  <si>
    <t xml:space="preserve">2018/2020</t>
  </si>
  <si>
    <t xml:space="preserve">Econimically Efficient / Cost Saving</t>
  </si>
  <si>
    <t xml:space="preserve">Q4 1617</t>
  </si>
  <si>
    <t xml:space="preserve">Q4 1213</t>
  </si>
  <si>
    <t xml:space="preserve">Public Service Delivery Reform (Transformation)</t>
  </si>
  <si>
    <t xml:space="preserve">Cohort 2</t>
  </si>
  <si>
    <t xml:space="preserve">Completion Benefits realisation (steady state)</t>
  </si>
  <si>
    <t xml:space="preserve">No Business Case</t>
  </si>
  <si>
    <t xml:space="preserve">Financially Positive</t>
  </si>
  <si>
    <t xml:space="preserve">Q1 1314</t>
  </si>
  <si>
    <t xml:space="preserve">Cohort 3</t>
  </si>
  <si>
    <t xml:space="preserve">End of loan / secondment from Other Non-Government organisation</t>
  </si>
  <si>
    <t xml:space="preserve">No Business Case required</t>
  </si>
  <si>
    <t xml:space="preserve">2019/2021</t>
  </si>
  <si>
    <t xml:space="preserve">No Category</t>
  </si>
  <si>
    <t xml:space="preserve">Q2 1314</t>
  </si>
  <si>
    <t xml:space="preserve">Cohort 4</t>
  </si>
  <si>
    <t xml:space="preserve">End of SRO letter stated tenure</t>
  </si>
  <si>
    <t xml:space="preserve">SOBC being developed</t>
  </si>
  <si>
    <t xml:space="preserve">2022/2023</t>
  </si>
  <si>
    <t xml:space="preserve">2020/2022</t>
  </si>
  <si>
    <t xml:space="preserve">Q3 1314</t>
  </si>
  <si>
    <t xml:space="preserve">Cohort 5</t>
  </si>
  <si>
    <t xml:space="preserve">End of temporary promotion</t>
  </si>
  <si>
    <t xml:space="preserve">2023/2024</t>
  </si>
  <si>
    <t xml:space="preserve">2021/2023</t>
  </si>
  <si>
    <t xml:space="preserve">Q4 1314</t>
  </si>
  <si>
    <t xml:space="preserve">Cohort 6</t>
  </si>
  <si>
    <t xml:space="preserve">Internal governance restructure</t>
  </si>
  <si>
    <t xml:space="preserve">2024/2025</t>
  </si>
  <si>
    <t xml:space="preserve">2022/2024</t>
  </si>
  <si>
    <t xml:space="preserve">Q1 1415</t>
  </si>
  <si>
    <t xml:space="preserve">Cohort 7</t>
  </si>
  <si>
    <t xml:space="preserve">Left due to not being an MPLA graduate</t>
  </si>
  <si>
    <t xml:space="preserve">2025/2026</t>
  </si>
  <si>
    <t xml:space="preserve">2023/2025</t>
  </si>
  <si>
    <t xml:space="preserve">Q2 1415</t>
  </si>
  <si>
    <t xml:space="preserve">Cohort 8</t>
  </si>
  <si>
    <t xml:space="preserve">Left due to not being an PLP graduate</t>
  </si>
  <si>
    <t xml:space="preserve">2026/2027</t>
  </si>
  <si>
    <t xml:space="preserve">2024/2026</t>
  </si>
  <si>
    <t xml:space="preserve">Q3 1415</t>
  </si>
  <si>
    <t xml:space="preserve">Cohort 9</t>
  </si>
  <si>
    <t xml:space="preserve">Left for new role in current department</t>
  </si>
  <si>
    <t xml:space="preserve">2027/2028</t>
  </si>
  <si>
    <t xml:space="preserve">2025/2027</t>
  </si>
  <si>
    <t xml:space="preserve">Define</t>
  </si>
  <si>
    <t xml:space="preserve">Q4 1415</t>
  </si>
  <si>
    <t xml:space="preserve">Cohort 10</t>
  </si>
  <si>
    <t xml:space="preserve">Left for new role in government</t>
  </si>
  <si>
    <t xml:space="preserve">2028/2029</t>
  </si>
  <si>
    <t xml:space="preserve">2026/2028</t>
  </si>
  <si>
    <t xml:space="preserve">Categorise</t>
  </si>
  <si>
    <t xml:space="preserve">Cohort 11</t>
  </si>
  <si>
    <t xml:space="preserve">Left for new role in private sector</t>
  </si>
  <si>
    <t xml:space="preserve">2029/2030</t>
  </si>
  <si>
    <t xml:space="preserve">2027/2029</t>
  </si>
  <si>
    <t xml:space="preserve">Prioritise</t>
  </si>
  <si>
    <t xml:space="preserve">Cohort 12</t>
  </si>
  <si>
    <t xml:space="preserve">Left for new role on promotion in current department</t>
  </si>
  <si>
    <t xml:space="preserve">2030/2031</t>
  </si>
  <si>
    <t xml:space="preserve">2028/2030</t>
  </si>
  <si>
    <t xml:space="preserve">Balance</t>
  </si>
  <si>
    <t xml:space="preserve">Cohort 13</t>
  </si>
  <si>
    <t xml:space="preserve">Left for new role on promotion in government</t>
  </si>
  <si>
    <t xml:space="preserve">2031/2032</t>
  </si>
  <si>
    <t xml:space="preserve">2029/2031</t>
  </si>
  <si>
    <t xml:space="preserve">Cohort 14</t>
  </si>
  <si>
    <t xml:space="preserve">Life Cycle based change</t>
  </si>
  <si>
    <t xml:space="preserve">2032/2033</t>
  </si>
  <si>
    <t xml:space="preserve">2030/2032</t>
  </si>
  <si>
    <t xml:space="preserve">Cohort 15</t>
  </si>
  <si>
    <t xml:space="preserve">Maternity Leave</t>
  </si>
  <si>
    <t xml:space="preserve">2033/2034</t>
  </si>
  <si>
    <t xml:space="preserve">2031/2033</t>
  </si>
  <si>
    <t xml:space="preserve">Cohort 16</t>
  </si>
  <si>
    <t xml:space="preserve">Paternity Leave</t>
  </si>
  <si>
    <t xml:space="preserve">2034/2035</t>
  </si>
  <si>
    <t xml:space="preserve">2032/2034</t>
  </si>
  <si>
    <t xml:space="preserve">Cohort 17</t>
  </si>
  <si>
    <t xml:space="preserve">Post Rotation</t>
  </si>
  <si>
    <t xml:space="preserve">2035/2036</t>
  </si>
  <si>
    <t xml:space="preserve">2033/2035</t>
  </si>
  <si>
    <t xml:space="preserve">Cohort 18</t>
  </si>
  <si>
    <t xml:space="preserve">Project transferred to other government entity</t>
  </si>
  <si>
    <t xml:space="preserve">2036/2037</t>
  </si>
  <si>
    <t xml:space="preserve">2034/2036</t>
  </si>
  <si>
    <t xml:space="preserve">Cohort 19</t>
  </si>
  <si>
    <t xml:space="preserve">Retirement</t>
  </si>
  <si>
    <t xml:space="preserve">2037/2038</t>
  </si>
  <si>
    <t xml:space="preserve">2035/2037</t>
  </si>
  <si>
    <t xml:space="preserve">Cohort 20</t>
  </si>
  <si>
    <t xml:space="preserve">Review recommended departure</t>
  </si>
  <si>
    <t xml:space="preserve">2038/2039</t>
  </si>
  <si>
    <t xml:space="preserve">2036/2038</t>
  </si>
  <si>
    <t xml:space="preserve">Interim</t>
  </si>
  <si>
    <t xml:space="preserve">Secondment outside Civil Service</t>
  </si>
  <si>
    <t xml:space="preserve">2039/2040</t>
  </si>
  <si>
    <t xml:space="preserve">2037/2039</t>
  </si>
  <si>
    <t xml:space="preserve">IPA Agreed Ineligible</t>
  </si>
  <si>
    <t xml:space="preserve">Secondment within Civil Service</t>
  </si>
  <si>
    <t xml:space="preserve">2040/2041</t>
  </si>
  <si>
    <t xml:space="preserve">2038/2040</t>
  </si>
  <si>
    <t xml:space="preserve">Temporary / Interim Assignment only</t>
  </si>
  <si>
    <t xml:space="preserve">2041/2042</t>
  </si>
  <si>
    <t xml:space="preserve">2039/2041</t>
  </si>
  <si>
    <t xml:space="preserve">2042/2043</t>
  </si>
  <si>
    <t xml:space="preserve">2040/2042</t>
  </si>
  <si>
    <t xml:space="preserve">2043/2044</t>
  </si>
  <si>
    <t xml:space="preserve">2041/2043</t>
  </si>
  <si>
    <t xml:space="preserve">2044/2045</t>
  </si>
  <si>
    <t xml:space="preserve">2042/2044</t>
  </si>
  <si>
    <t xml:space="preserve">2045/2046</t>
  </si>
  <si>
    <t xml:space="preserve">2043/2045</t>
  </si>
  <si>
    <t xml:space="preserve">2046/2047</t>
  </si>
  <si>
    <t xml:space="preserve">2044/2046</t>
  </si>
  <si>
    <t xml:space="preserve">2047/2048</t>
  </si>
  <si>
    <t xml:space="preserve">2045/2047</t>
  </si>
  <si>
    <t xml:space="preserve">2048/2049</t>
  </si>
  <si>
    <t xml:space="preserve">2046/2048</t>
  </si>
  <si>
    <t xml:space="preserve">2049/2050</t>
  </si>
  <si>
    <t xml:space="preserve">2047/2049</t>
  </si>
  <si>
    <t xml:space="preserve">2050/2051</t>
  </si>
  <si>
    <t xml:space="preserve">2048/2050</t>
  </si>
  <si>
    <t xml:space="preserve">2051/2052</t>
  </si>
  <si>
    <t xml:space="preserve">2049/2051</t>
  </si>
  <si>
    <t xml:space="preserve">2052/2053</t>
  </si>
  <si>
    <t xml:space="preserve">2050/2052</t>
  </si>
  <si>
    <t xml:space="preserve">2053/2054</t>
  </si>
  <si>
    <t xml:space="preserve">2051/2053</t>
  </si>
  <si>
    <t xml:space="preserve">2054/2055</t>
  </si>
  <si>
    <t xml:space="preserve">2052/2054</t>
  </si>
  <si>
    <t xml:space="preserve">2055/2056</t>
  </si>
  <si>
    <t xml:space="preserve">2053/2055</t>
  </si>
  <si>
    <t xml:space="preserve">2056/2057</t>
  </si>
  <si>
    <t xml:space="preserve">2054/2056</t>
  </si>
  <si>
    <t xml:space="preserve">2057/2058</t>
  </si>
  <si>
    <t xml:space="preserve">2055/2057</t>
  </si>
  <si>
    <t xml:space="preserve">2058/2059</t>
  </si>
  <si>
    <t xml:space="preserve">2056/2058</t>
  </si>
  <si>
    <t xml:space="preserve">2059/2060</t>
  </si>
  <si>
    <t xml:space="preserve">2057/2059</t>
  </si>
  <si>
    <t xml:space="preserve">2060/2061</t>
  </si>
  <si>
    <t xml:space="preserve">2058/2060</t>
  </si>
  <si>
    <t xml:space="preserve">2061/2062</t>
  </si>
  <si>
    <t xml:space="preserve">2059/2061</t>
  </si>
  <si>
    <t xml:space="preserve">2062/2063</t>
  </si>
  <si>
    <t xml:space="preserve">2060/2062</t>
  </si>
  <si>
    <t xml:space="preserve">2063/2064</t>
  </si>
  <si>
    <t xml:space="preserve">2061/2063</t>
  </si>
  <si>
    <t xml:space="preserve">2064/2065</t>
  </si>
  <si>
    <t xml:space="preserve">2062/2064</t>
  </si>
  <si>
    <t xml:space="preserve">2065/2066</t>
  </si>
  <si>
    <t xml:space="preserve">2063/2065</t>
  </si>
  <si>
    <t xml:space="preserve">2066/2067</t>
  </si>
  <si>
    <t xml:space="preserve">2064/2066</t>
  </si>
  <si>
    <t xml:space="preserve">2067/2068</t>
  </si>
  <si>
    <t xml:space="preserve">2065/2067</t>
  </si>
  <si>
    <t xml:space="preserve">2068/2069</t>
  </si>
  <si>
    <t xml:space="preserve">2066/2068</t>
  </si>
  <si>
    <t xml:space="preserve">2069/2070</t>
  </si>
  <si>
    <t xml:space="preserve">2067/2069</t>
  </si>
  <si>
    <t xml:space="preserve">2070/2071</t>
  </si>
  <si>
    <t xml:space="preserve">2068/2070</t>
  </si>
  <si>
    <t xml:space="preserve">2071/2072</t>
  </si>
  <si>
    <t xml:space="preserve">2069/2071</t>
  </si>
  <si>
    <t xml:space="preserve">2072/2073</t>
  </si>
  <si>
    <t xml:space="preserve">2070/2072</t>
  </si>
  <si>
    <t xml:space="preserve">2073/2074</t>
  </si>
  <si>
    <t xml:space="preserve">2071/2073</t>
  </si>
  <si>
    <t xml:space="preserve">2074/2075</t>
  </si>
  <si>
    <t xml:space="preserve">2072/2074</t>
  </si>
  <si>
    <t xml:space="preserve">2075/2076</t>
  </si>
  <si>
    <t xml:space="preserve">2073/2075</t>
  </si>
  <si>
    <t xml:space="preserve">2076/2077</t>
  </si>
  <si>
    <t xml:space="preserve">2074/2076</t>
  </si>
  <si>
    <t xml:space="preserve">2077/2078</t>
  </si>
  <si>
    <t xml:space="preserve">2075/2077</t>
  </si>
  <si>
    <t xml:space="preserve">2078/2079</t>
  </si>
  <si>
    <t xml:space="preserve">2076/2078</t>
  </si>
  <si>
    <t xml:space="preserve">2079/2080</t>
  </si>
  <si>
    <t xml:space="preserve">2077/2079</t>
  </si>
  <si>
    <t xml:space="preserve">2080/2081</t>
  </si>
  <si>
    <t xml:space="preserve">2078/2080</t>
  </si>
  <si>
    <t xml:space="preserve">2081/2082</t>
  </si>
  <si>
    <t xml:space="preserve">2079/2081</t>
  </si>
  <si>
    <t xml:space="preserve">2082/2083</t>
  </si>
  <si>
    <t xml:space="preserve">2080/2082</t>
  </si>
  <si>
    <t xml:space="preserve">2083/2084</t>
  </si>
  <si>
    <t xml:space="preserve">2081/2083</t>
  </si>
  <si>
    <t xml:space="preserve">2084/2085</t>
  </si>
  <si>
    <t xml:space="preserve">2082/2084</t>
  </si>
  <si>
    <t xml:space="preserve">2085/2086</t>
  </si>
  <si>
    <t xml:space="preserve">2083/2085</t>
  </si>
  <si>
    <t xml:space="preserve">2086/2087</t>
  </si>
  <si>
    <t xml:space="preserve">2084/2086</t>
  </si>
  <si>
    <t xml:space="preserve">2087/2088</t>
  </si>
  <si>
    <t xml:space="preserve">2085/2087</t>
  </si>
  <si>
    <t xml:space="preserve">2088/2089</t>
  </si>
  <si>
    <t xml:space="preserve">2086/2088</t>
  </si>
  <si>
    <t xml:space="preserve">2089/2090</t>
  </si>
  <si>
    <t xml:space="preserve">2087/2089</t>
  </si>
  <si>
    <t xml:space="preserve">2090/2091</t>
  </si>
  <si>
    <t xml:space="preserve">2088/2090</t>
  </si>
  <si>
    <t xml:space="preserve">2091/2092</t>
  </si>
  <si>
    <t xml:space="preserve">2089/2091</t>
  </si>
  <si>
    <t xml:space="preserve">2092/2093</t>
  </si>
  <si>
    <t xml:space="preserve">2090/2092</t>
  </si>
  <si>
    <t xml:space="preserve">2093/2094</t>
  </si>
  <si>
    <t xml:space="preserve">2091/2093</t>
  </si>
  <si>
    <t xml:space="preserve">2094/2095</t>
  </si>
  <si>
    <t xml:space="preserve">2092/2094</t>
  </si>
  <si>
    <t xml:space="preserve">2095/2096</t>
  </si>
  <si>
    <t xml:space="preserve">2093/2095</t>
  </si>
  <si>
    <t xml:space="preserve">2096/2097</t>
  </si>
  <si>
    <t xml:space="preserve">2094/2096</t>
  </si>
  <si>
    <t xml:space="preserve">2097/2098</t>
  </si>
  <si>
    <t xml:space="preserve">2095/2097</t>
  </si>
  <si>
    <t xml:space="preserve">2098/2099</t>
  </si>
  <si>
    <t xml:space="preserve">2096/2098</t>
  </si>
  <si>
    <t xml:space="preserve">2099/2100</t>
  </si>
  <si>
    <t xml:space="preserve">2097/2099</t>
  </si>
  <si>
    <t xml:space="preserve">Post 2100</t>
  </si>
  <si>
    <t xml:space="preserve">2098/2100</t>
  </si>
  <si>
    <t xml:space="preserve">2099/2101</t>
  </si>
  <si>
    <t xml:space="preserve">Post 2101</t>
  </si>
  <si>
    <t xml:space="preserve">IPA ID Number</t>
  </si>
  <si>
    <t xml:space="preserve">IPA ID Number 2</t>
  </si>
  <si>
    <t xml:space="preserve">Dept</t>
  </si>
  <si>
    <t xml:space="preserve">DfT</t>
  </si>
  <si>
    <t xml:space="preserve">Main reason for joining GMPP</t>
  </si>
  <si>
    <t xml:space="preserve">IPA DCA</t>
  </si>
  <si>
    <t xml:space="preserve">IPA DCA Commentary</t>
  </si>
  <si>
    <t xml:space="preserve">SRO ID</t>
  </si>
  <si>
    <t xml:space="preserve">PD ID</t>
  </si>
  <si>
    <t xml:space="preserve">GMPP Annual Report Category</t>
  </si>
  <si>
    <t xml:space="preserve">Version</t>
  </si>
  <si>
    <t xml:space="preserve">Editor</t>
  </si>
  <si>
    <t xml:space="preserve">Notes</t>
  </si>
  <si>
    <t xml:space="preserve">Matthew Lemon</t>
  </si>
  <si>
    <t xml:space="preserve">Version last used for Q1/Q2 cycle</t>
  </si>
  <si>
    <t xml:space="preserve">Will Grant</t>
  </si>
  <si>
    <t xml:space="preserve">FB sheet - Total WLCs text altered. Removing 'budget'. SUM sheet 'date' added to SRO sign off. </t>
  </si>
  <si>
    <t xml:space="preserve">Sum page - inserted non-option cells - removed drop downs where necessary</t>
  </si>
  <si>
    <t xml:space="preserve">Sum page - formatting box colours. Finance - spending review period highlighted </t>
  </si>
  <si>
    <t xml:space="preserve">Michelle Jennings</t>
  </si>
  <si>
    <t xml:space="preserve">Updated format, colours, font etc</t>
  </si>
  <si>
    <t xml:space="preserve">checked dropdown lists on all tabs, print format, finance tab formating</t>
  </si>
  <si>
    <t xml:space="preserve">delivery struture dropdown link to project stage dropdown. Formula on Finance for Real or Norminal selection. GMPP tab updated with all IPA only datasets. Benefits data to include PVC &amp; PVB</t>
  </si>
  <si>
    <t xml:space="preserve">Included total spend up to end SR15. Inclusion of GMPP only data and update to GMPP dropdown list - business case and category</t>
  </si>
  <si>
    <t xml:space="preserve">amended project stage drop down to have all options. Have made changes to finance page to clarify spending review period. </t>
  </si>
  <si>
    <t xml:space="preserve">amended negative value setting to expect '0'</t>
  </si>
  <si>
    <t xml:space="preserve">Attempt to fix date formatting. Not changes other than to formatting of dates.</t>
  </si>
</sst>
</file>

<file path=xl/styles.xml><?xml version="1.0" encoding="utf-8"?>
<styleSheet xmlns="http://schemas.openxmlformats.org/spreadsheetml/2006/main">
  <numFmts count="15">
    <numFmt numFmtId="164" formatCode="General"/>
    <numFmt numFmtId="165" formatCode="_-* #,##0.00_-;\-* #,##0.00_-;_-* \-??_-;_-@_-"/>
    <numFmt numFmtId="166" formatCode="_-\£* #,##0.00_-;&quot;-£&quot;* #,##0.00_-;_-\£* \-??_-;_-@_-"/>
    <numFmt numFmtId="167" formatCode="@"/>
    <numFmt numFmtId="168" formatCode="DD/MM/YY;@"/>
    <numFmt numFmtId="169" formatCode="0.00%"/>
    <numFmt numFmtId="170" formatCode="DD/MM/YYYY"/>
    <numFmt numFmtId="171" formatCode="DD/MM/YYYY;@"/>
    <numFmt numFmtId="172" formatCode="0.00"/>
    <numFmt numFmtId="173" formatCode="0"/>
    <numFmt numFmtId="174" formatCode="0.0%"/>
    <numFmt numFmtId="175" formatCode="0.0"/>
    <numFmt numFmtId="176" formatCode="0%"/>
    <numFmt numFmtId="177" formatCode="DDDD&quot;, &quot;MMMM\ DD&quot;, &quot;YYYY"/>
    <numFmt numFmtId="178" formatCode="DD\-MMM"/>
  </numFmts>
  <fonts count="43">
    <font>
      <sz val="10"/>
      <name val="Arial"/>
      <family val="0"/>
      <charset val="1"/>
    </font>
    <font>
      <sz val="10"/>
      <name val="Arial"/>
      <family val="0"/>
    </font>
    <font>
      <sz val="10"/>
      <name val="Arial"/>
      <family val="0"/>
    </font>
    <font>
      <sz val="10"/>
      <name val="Arial"/>
      <family val="0"/>
    </font>
    <font>
      <b val="true"/>
      <sz val="24"/>
      <color rgb="FF000000"/>
      <name val="Arial"/>
      <family val="0"/>
      <charset val="1"/>
    </font>
    <font>
      <sz val="18"/>
      <color rgb="FF000000"/>
      <name val="Arial"/>
      <family val="0"/>
      <charset val="1"/>
    </font>
    <font>
      <sz val="12"/>
      <color rgb="FF000000"/>
      <name val="Arial"/>
      <family val="0"/>
      <charset val="1"/>
    </font>
    <font>
      <sz val="10"/>
      <color rgb="FF333333"/>
      <name val="Arial"/>
      <family val="0"/>
      <charset val="1"/>
    </font>
    <font>
      <i val="true"/>
      <sz val="10"/>
      <color rgb="FF808080"/>
      <name val="Arial"/>
      <family val="0"/>
      <charset val="1"/>
    </font>
    <font>
      <sz val="10"/>
      <color rgb="FF006600"/>
      <name val="Arial"/>
      <family val="0"/>
      <charset val="1"/>
    </font>
    <font>
      <sz val="10"/>
      <color rgb="FF996600"/>
      <name val="Arial"/>
      <family val="0"/>
      <charset val="1"/>
    </font>
    <font>
      <sz val="10"/>
      <color rgb="FFCC0000"/>
      <name val="Arial"/>
      <family val="0"/>
      <charset val="1"/>
    </font>
    <font>
      <b val="true"/>
      <sz val="10"/>
      <color rgb="FFFFFFFF"/>
      <name val="Arial"/>
      <family val="0"/>
      <charset val="1"/>
    </font>
    <font>
      <b val="true"/>
      <sz val="10"/>
      <color rgb="FF000000"/>
      <name val="Arial"/>
      <family val="0"/>
      <charset val="1"/>
    </font>
    <font>
      <sz val="10"/>
      <color rgb="FFFFFFFF"/>
      <name val="Arial"/>
      <family val="0"/>
      <charset val="1"/>
    </font>
    <font>
      <sz val="10"/>
      <name val="Arial"/>
      <family val="2"/>
      <charset val="1"/>
    </font>
    <font>
      <sz val="11"/>
      <color rgb="FF000000"/>
      <name val="Calibri"/>
      <family val="2"/>
      <charset val="1"/>
    </font>
    <font>
      <sz val="11"/>
      <name val="Arial"/>
      <family val="2"/>
      <charset val="1"/>
    </font>
    <font>
      <b val="true"/>
      <sz val="12"/>
      <name val="Arial"/>
      <family val="2"/>
      <charset val="1"/>
    </font>
    <font>
      <b val="true"/>
      <sz val="11"/>
      <color rgb="FFFFFFFF"/>
      <name val="Arial"/>
      <family val="2"/>
      <charset val="1"/>
    </font>
    <font>
      <b val="true"/>
      <sz val="11"/>
      <name val="Arial"/>
      <family val="2"/>
      <charset val="1"/>
    </font>
    <font>
      <u val="single"/>
      <sz val="10"/>
      <color rgb="FF007662"/>
      <name val="Arial"/>
      <family val="2"/>
      <charset val="1"/>
    </font>
    <font>
      <i val="true"/>
      <sz val="11"/>
      <name val="Arial"/>
      <family val="2"/>
      <charset val="1"/>
    </font>
    <font>
      <sz val="11"/>
      <color rgb="FFFFFFFF"/>
      <name val="Arial"/>
      <family val="2"/>
      <charset val="1"/>
    </font>
    <font>
      <u val="single"/>
      <sz val="11"/>
      <color rgb="FF007662"/>
      <name val="Arial"/>
      <family val="2"/>
      <charset val="1"/>
    </font>
    <font>
      <b val="true"/>
      <sz val="11"/>
      <color rgb="FFF2F2F2"/>
      <name val="Arial"/>
      <family val="2"/>
      <charset val="1"/>
    </font>
    <font>
      <b val="true"/>
      <sz val="12"/>
      <color rgb="FFFFFFFF"/>
      <name val="Arial"/>
      <family val="2"/>
      <charset val="1"/>
    </font>
    <font>
      <sz val="11"/>
      <color rgb="FFFF0000"/>
      <name val="Arial"/>
      <family val="2"/>
      <charset val="1"/>
    </font>
    <font>
      <sz val="11"/>
      <color rgb="FF000000"/>
      <name val="Arial"/>
      <family val="2"/>
      <charset val="1"/>
    </font>
    <font>
      <b val="true"/>
      <sz val="10.5"/>
      <color rgb="FFFFFFFF"/>
      <name val="Arial"/>
      <family val="2"/>
      <charset val="1"/>
    </font>
    <font>
      <b val="true"/>
      <sz val="11"/>
      <color rgb="FFFFC000"/>
      <name val="Arial"/>
      <family val="2"/>
      <charset val="1"/>
    </font>
    <font>
      <sz val="11"/>
      <color rgb="FFFFC000"/>
      <name val="Arial"/>
      <family val="2"/>
      <charset val="1"/>
    </font>
    <font>
      <sz val="12"/>
      <name val="Arial"/>
      <family val="2"/>
      <charset val="1"/>
    </font>
    <font>
      <b val="true"/>
      <sz val="11"/>
      <color rgb="FFFF0000"/>
      <name val="Arial"/>
      <family val="2"/>
      <charset val="1"/>
    </font>
    <font>
      <b val="true"/>
      <sz val="11"/>
      <color rgb="FF000000"/>
      <name val="Arial"/>
      <family val="2"/>
      <charset val="1"/>
    </font>
    <font>
      <b val="true"/>
      <sz val="11"/>
      <color rgb="FF0070C0"/>
      <name val="Arial"/>
      <family val="2"/>
      <charset val="1"/>
    </font>
    <font>
      <b val="true"/>
      <sz val="11"/>
      <color rgb="FF1F497D"/>
      <name val="Arial"/>
      <family val="2"/>
      <charset val="1"/>
    </font>
    <font>
      <sz val="10"/>
      <color rgb="FF000000"/>
      <name val="Calibri"/>
      <family val="2"/>
      <charset val="1"/>
    </font>
    <font>
      <sz val="10"/>
      <name val="Calibri"/>
      <family val="2"/>
      <charset val="1"/>
    </font>
    <font>
      <sz val="10"/>
      <color rgb="FF0000FF"/>
      <name val="Calibri"/>
      <family val="2"/>
      <charset val="1"/>
    </font>
    <font>
      <strike val="true"/>
      <sz val="10"/>
      <color rgb="FF000000"/>
      <name val="Calibri"/>
      <family val="2"/>
      <charset val="1"/>
    </font>
    <font>
      <sz val="12"/>
      <name val="Times New Roman"/>
      <family val="1"/>
      <charset val="1"/>
    </font>
    <font>
      <b val="true"/>
      <sz val="10"/>
      <name val="Arial"/>
      <family val="2"/>
      <charset val="1"/>
    </font>
  </fonts>
  <fills count="26">
    <fill>
      <patternFill patternType="none"/>
    </fill>
    <fill>
      <patternFill patternType="gray125"/>
    </fill>
    <fill>
      <patternFill patternType="solid">
        <fgColor rgb="FFFFFFCC"/>
        <bgColor rgb="FFFFFFFF"/>
      </patternFill>
    </fill>
    <fill>
      <patternFill patternType="solid">
        <fgColor rgb="FFCCFFCC"/>
        <bgColor rgb="FFDBEEF4"/>
      </patternFill>
    </fill>
    <fill>
      <patternFill patternType="solid">
        <fgColor rgb="FFFFCCCC"/>
        <bgColor rgb="FFF2DCDB"/>
      </patternFill>
    </fill>
    <fill>
      <patternFill patternType="solid">
        <fgColor rgb="FFCC0000"/>
        <bgColor rgb="FFFF0000"/>
      </patternFill>
    </fill>
    <fill>
      <patternFill patternType="solid">
        <fgColor rgb="FF000000"/>
        <bgColor rgb="FF003300"/>
      </patternFill>
    </fill>
    <fill>
      <patternFill patternType="solid">
        <fgColor rgb="FF808080"/>
        <bgColor rgb="FFA6A6A6"/>
      </patternFill>
    </fill>
    <fill>
      <patternFill patternType="solid">
        <fgColor rgb="FFDDDDDD"/>
        <bgColor rgb="FFD9D9D9"/>
      </patternFill>
    </fill>
    <fill>
      <patternFill patternType="solid">
        <fgColor rgb="FF40988A"/>
        <bgColor rgb="FF409889"/>
      </patternFill>
    </fill>
    <fill>
      <patternFill patternType="solid">
        <fgColor rgb="FF1F497D"/>
        <bgColor rgb="FF376092"/>
      </patternFill>
    </fill>
    <fill>
      <patternFill patternType="solid">
        <fgColor rgb="FFDCE6F2"/>
        <bgColor rgb="FFDBEEF4"/>
      </patternFill>
    </fill>
    <fill>
      <patternFill patternType="solid">
        <fgColor rgb="FFFFC000"/>
        <bgColor rgb="FFFFFF00"/>
      </patternFill>
    </fill>
    <fill>
      <patternFill patternType="solid">
        <fgColor rgb="FFCCE4E0"/>
        <bgColor rgb="FFDCE6F2"/>
      </patternFill>
    </fill>
    <fill>
      <patternFill patternType="solid">
        <fgColor rgb="FFFFFFFF"/>
        <bgColor rgb="FFF2F2F2"/>
      </patternFill>
    </fill>
    <fill>
      <patternFill patternType="solid">
        <fgColor rgb="FF7030A0"/>
        <bgColor rgb="FF993366"/>
      </patternFill>
    </fill>
    <fill>
      <patternFill patternType="solid">
        <fgColor rgb="FF409889"/>
        <bgColor rgb="FF40988A"/>
      </patternFill>
    </fill>
    <fill>
      <patternFill patternType="solid">
        <fgColor rgb="FFDBEEF4"/>
        <bgColor rgb="FFDCE6F2"/>
      </patternFill>
    </fill>
    <fill>
      <patternFill patternType="solid">
        <fgColor rgb="FF376092"/>
        <bgColor rgb="FF1F497D"/>
      </patternFill>
    </fill>
    <fill>
      <patternFill patternType="solid">
        <fgColor rgb="FF91C5BC"/>
        <bgColor rgb="FF95B3D7"/>
      </patternFill>
    </fill>
    <fill>
      <patternFill patternType="solid">
        <fgColor rgb="FF95B3D7"/>
        <bgColor rgb="FF91C5BC"/>
      </patternFill>
    </fill>
    <fill>
      <patternFill patternType="solid">
        <fgColor rgb="FFF2DCDB"/>
        <bgColor rgb="FFDDDDDD"/>
      </patternFill>
    </fill>
    <fill>
      <patternFill patternType="solid">
        <fgColor rgb="FFFF0000"/>
        <bgColor rgb="FFCC0000"/>
      </patternFill>
    </fill>
    <fill>
      <patternFill patternType="solid">
        <fgColor rgb="FF00B050"/>
        <bgColor rgb="FF409889"/>
      </patternFill>
    </fill>
    <fill>
      <patternFill patternType="solid">
        <fgColor rgb="FFA6A6A6"/>
        <bgColor rgb="FF95B3D7"/>
      </patternFill>
    </fill>
    <fill>
      <patternFill patternType="solid">
        <fgColor rgb="FFD9D9D9"/>
        <bgColor rgb="FFDDDDDD"/>
      </patternFill>
    </fill>
  </fills>
  <borders count="85">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medium">
        <color rgb="FFFFFFFF"/>
      </left>
      <right/>
      <top/>
      <bottom/>
      <diagonal/>
    </border>
    <border diagonalUp="false" diagonalDown="false">
      <left style="medium">
        <color rgb="FFFFFFFF"/>
      </left>
      <right/>
      <top style="medium">
        <color rgb="FFFFFFFF"/>
      </top>
      <bottom style="medium">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medium"/>
      <right style="medium"/>
      <top style="medium"/>
      <bottom style="medium"/>
      <diagonal/>
    </border>
    <border diagonalUp="false" diagonalDown="false">
      <left style="medium">
        <color rgb="FFFFFFFF"/>
      </left>
      <right style="medium">
        <color rgb="FFFFFFFF"/>
      </right>
      <top/>
      <bottom style="medium">
        <color rgb="FFFFFFFF"/>
      </bottom>
      <diagonal/>
    </border>
    <border diagonalUp="false" diagonalDown="false">
      <left style="medium">
        <color rgb="FFFFFFFF"/>
      </left>
      <right/>
      <top/>
      <bottom style="medium">
        <color rgb="FFFFFFFF"/>
      </bottom>
      <diagonal/>
    </border>
    <border diagonalUp="false" diagonalDown="false">
      <left style="medium">
        <color rgb="FFFFFFFF"/>
      </left>
      <right style="medium">
        <color rgb="FFFFFFFF"/>
      </right>
      <top style="medium">
        <color rgb="FFFFFFFF"/>
      </top>
      <bottom/>
      <diagonal/>
    </border>
    <border diagonalUp="false" diagonalDown="false">
      <left style="medium">
        <color rgb="FFFFFFFF"/>
      </left>
      <right/>
      <top style="medium">
        <color rgb="FFFFFFFF"/>
      </top>
      <bottom/>
      <diagonal/>
    </border>
    <border diagonalUp="false" diagonalDown="false">
      <left/>
      <right style="medium">
        <color rgb="FFFFFFFF"/>
      </right>
      <top style="medium">
        <color rgb="FFFFFFFF"/>
      </top>
      <bottom/>
      <diagonal/>
    </border>
    <border diagonalUp="false" diagonalDown="false">
      <left/>
      <right style="medium">
        <color rgb="FFFFFFFF"/>
      </right>
      <top/>
      <bottom/>
      <diagonal/>
    </border>
    <border diagonalUp="false" diagonalDown="false">
      <left/>
      <right style="medium">
        <color rgb="FFFFFFFF"/>
      </right>
      <top/>
      <bottom style="medium">
        <color rgb="FFFFFFFF"/>
      </bottom>
      <diagonal/>
    </border>
    <border diagonalUp="false" diagonalDown="false">
      <left/>
      <right style="medium">
        <color rgb="FFFFFFFF"/>
      </right>
      <top style="medium">
        <color rgb="FFFFFFFF"/>
      </top>
      <bottom style="medium">
        <color rgb="FFFFFFFF"/>
      </bottom>
      <diagonal/>
    </border>
    <border diagonalUp="false" diagonalDown="false">
      <left/>
      <right/>
      <top style="medium">
        <color rgb="FFFFFFFF"/>
      </top>
      <bottom/>
      <diagonal/>
    </border>
    <border diagonalUp="false" diagonalDown="false">
      <left style="thick">
        <color rgb="FFFFFFFF"/>
      </left>
      <right style="medium">
        <color rgb="FFFFFFFF"/>
      </right>
      <top/>
      <bottom/>
      <diagonal/>
    </border>
    <border diagonalUp="false" diagonalDown="false">
      <left style="medium">
        <color rgb="FFFFFFFF"/>
      </left>
      <right style="medium">
        <color rgb="FFFFFFFF"/>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top style="medium">
        <color rgb="FFFFFFFF"/>
      </top>
      <bottom style="medium">
        <color rgb="FFFFFFFF"/>
      </bottom>
      <diagonal/>
    </border>
    <border diagonalUp="false" diagonalDown="false">
      <left style="medium">
        <color rgb="FFFFFFFF"/>
      </left>
      <right style="medium">
        <color rgb="FFFFFFFF"/>
      </right>
      <top style="medium">
        <color rgb="FFFFFFFF"/>
      </top>
      <bottom style="dotted">
        <color rgb="FFFFFFFF"/>
      </bottom>
      <diagonal/>
    </border>
    <border diagonalUp="false" diagonalDown="false">
      <left style="thick">
        <color rgb="FFFFFFFF"/>
      </left>
      <right/>
      <top style="thick">
        <color rgb="FFFFFFFF"/>
      </top>
      <bottom style="thick">
        <color rgb="FFFFFFFF"/>
      </bottom>
      <diagonal/>
    </border>
    <border diagonalUp="false" diagonalDown="false">
      <left style="thick">
        <color rgb="FFFFFFFF"/>
      </left>
      <right style="medium">
        <color rgb="FFFFFFFF"/>
      </right>
      <top style="medium">
        <color rgb="FFFFFFFF"/>
      </top>
      <bottom/>
      <diagonal/>
    </border>
    <border diagonalUp="false" diagonalDown="false">
      <left/>
      <right/>
      <top/>
      <bottom style="medium">
        <color rgb="FFFFFFFF"/>
      </bottom>
      <diagonal/>
    </border>
    <border diagonalUp="false" diagonalDown="false">
      <left style="thin">
        <color rgb="FFFFFFFF"/>
      </left>
      <right/>
      <top style="medium">
        <color rgb="FFFFFFFF"/>
      </top>
      <bottom style="medium">
        <color rgb="FFFFFFFF"/>
      </bottom>
      <diagonal/>
    </border>
    <border diagonalUp="false" diagonalDown="false">
      <left/>
      <right style="medium">
        <color rgb="FFFFFFFF"/>
      </right>
      <top/>
      <bottom style="thin">
        <color rgb="FF1F497D"/>
      </bottom>
      <diagonal/>
    </border>
    <border diagonalUp="false" diagonalDown="false">
      <left style="dotted">
        <color rgb="FF1F497D"/>
      </left>
      <right style="medium">
        <color rgb="FFFFFFFF"/>
      </right>
      <top style="dotted">
        <color rgb="FF1F497D"/>
      </top>
      <bottom style="medium">
        <color rgb="FFFFFFFF"/>
      </bottom>
      <diagonal/>
    </border>
    <border diagonalUp="false" diagonalDown="false">
      <left style="dotted">
        <color rgb="FF1F497D"/>
      </left>
      <right style="dotted">
        <color rgb="FF1F497D"/>
      </right>
      <top style="dotted">
        <color rgb="FF1F497D"/>
      </top>
      <bottom style="medium">
        <color rgb="FFFFFFFF"/>
      </bottom>
      <diagonal/>
    </border>
    <border diagonalUp="false" diagonalDown="false">
      <left style="dotted">
        <color rgb="FF1F497D"/>
      </left>
      <right style="medium">
        <color rgb="FFFFFFFF"/>
      </right>
      <top style="medium">
        <color rgb="FFFFFFFF"/>
      </top>
      <bottom style="medium">
        <color rgb="FFFFFFFF"/>
      </bottom>
      <diagonal/>
    </border>
    <border diagonalUp="false" diagonalDown="false">
      <left style="dotted">
        <color rgb="FF1F497D"/>
      </left>
      <right style="dotted">
        <color rgb="FF1F497D"/>
      </right>
      <top style="medium">
        <color rgb="FFFFFFFF"/>
      </top>
      <bottom style="medium">
        <color rgb="FFFFFFFF"/>
      </bottom>
      <diagonal/>
    </border>
    <border diagonalUp="false" diagonalDown="false">
      <left style="dotted">
        <color rgb="FF1F497D"/>
      </left>
      <right style="medium">
        <color rgb="FFFFFFFF"/>
      </right>
      <top style="dotted">
        <color rgb="FF1F497D"/>
      </top>
      <bottom/>
      <diagonal/>
    </border>
    <border diagonalUp="false" diagonalDown="false">
      <left style="dotted">
        <color rgb="FF1F497D"/>
      </left>
      <right style="dotted">
        <color rgb="FF1F497D"/>
      </right>
      <top style="dotted">
        <color rgb="FF1F497D"/>
      </top>
      <bottom/>
      <diagonal/>
    </border>
    <border diagonalUp="false" diagonalDown="false">
      <left style="dotted">
        <color rgb="FF1F497D"/>
      </left>
      <right style="medium">
        <color rgb="FFFFFFFF"/>
      </right>
      <top style="dotted">
        <color rgb="FF1F497D"/>
      </top>
      <bottom style="dotted">
        <color rgb="FF1F497D"/>
      </bottom>
      <diagonal/>
    </border>
    <border diagonalUp="false" diagonalDown="false">
      <left style="medium">
        <color rgb="FFFFFFFF"/>
      </left>
      <right style="medium">
        <color rgb="FFFFFFFF"/>
      </right>
      <top style="medium">
        <color rgb="FFFFFFFF"/>
      </top>
      <bottom style="dotted">
        <color rgb="FF1F497D"/>
      </bottom>
      <diagonal/>
    </border>
    <border diagonalUp="false" diagonalDown="false">
      <left style="dotted">
        <color rgb="FF1F497D"/>
      </left>
      <right style="dotted">
        <color rgb="FF1F497D"/>
      </right>
      <top style="medium">
        <color rgb="FFFFFFFF"/>
      </top>
      <bottom style="dotted">
        <color rgb="FF1F497D"/>
      </bottom>
      <diagonal/>
    </border>
    <border diagonalUp="false" diagonalDown="false">
      <left style="dotted">
        <color rgb="FF1F497D"/>
      </left>
      <right style="medium">
        <color rgb="FFFFFFFF"/>
      </right>
      <top style="medium">
        <color rgb="FFFFFFFF"/>
      </top>
      <bottom style="dotted">
        <color rgb="FF1F497D"/>
      </bottom>
      <diagonal/>
    </border>
    <border diagonalUp="false" diagonalDown="false">
      <left style="dotted">
        <color rgb="FF1F497D"/>
      </left>
      <right style="medium">
        <color rgb="FFFFFFFF"/>
      </right>
      <top/>
      <bottom style="medium">
        <color rgb="FFFFFFFF"/>
      </bottom>
      <diagonal/>
    </border>
    <border diagonalUp="false" diagonalDown="false">
      <left style="dotted">
        <color rgb="FF1F497D"/>
      </left>
      <right/>
      <top/>
      <bottom style="medium">
        <color rgb="FFFFFFFF"/>
      </bottom>
      <diagonal/>
    </border>
    <border diagonalUp="false" diagonalDown="false">
      <left style="dotted">
        <color rgb="FF1F497D"/>
      </left>
      <right/>
      <top style="dotted">
        <color rgb="FF1F497D"/>
      </top>
      <bottom style="medium">
        <color rgb="FFFFFFFF"/>
      </bottom>
      <diagonal/>
    </border>
    <border diagonalUp="false" diagonalDown="false">
      <left/>
      <right style="medium">
        <color rgb="FFFFFFFF"/>
      </right>
      <top style="dotted">
        <color rgb="FF1F497D"/>
      </top>
      <bottom style="medium">
        <color rgb="FFFFFFFF"/>
      </bottom>
      <diagonal/>
    </border>
    <border diagonalUp="false" diagonalDown="false">
      <left/>
      <right style="medium">
        <color rgb="FFFFFFFF"/>
      </right>
      <top style="dotted">
        <color rgb="FF1F497D"/>
      </top>
      <bottom/>
      <diagonal/>
    </border>
    <border diagonalUp="false" diagonalDown="false">
      <left style="hair">
        <color rgb="FF1F497D"/>
      </left>
      <right style="medium">
        <color rgb="FFFFFFFF"/>
      </right>
      <top style="hair">
        <color rgb="FF1F497D"/>
      </top>
      <bottom style="medium">
        <color rgb="FFFFFFFF"/>
      </bottom>
      <diagonal/>
    </border>
    <border diagonalUp="false" diagonalDown="false">
      <left style="dotted">
        <color rgb="FF1F497D"/>
      </left>
      <right style="medium">
        <color rgb="FFFFFFFF"/>
      </right>
      <top style="hair">
        <color rgb="FF1F497D"/>
      </top>
      <bottom style="medium">
        <color rgb="FFFFFFFF"/>
      </bottom>
      <diagonal/>
    </border>
    <border diagonalUp="false" diagonalDown="false">
      <left style="dotted">
        <color rgb="FF1F497D"/>
      </left>
      <right style="hair">
        <color rgb="FF1F497D"/>
      </right>
      <top style="hair">
        <color rgb="FF1F497D"/>
      </top>
      <bottom style="medium">
        <color rgb="FFFFFFFF"/>
      </bottom>
      <diagonal/>
    </border>
    <border diagonalUp="false" diagonalDown="false">
      <left style="hair">
        <color rgb="FF1F497D"/>
      </left>
      <right style="medium">
        <color rgb="FFFFFFFF"/>
      </right>
      <top style="dotted">
        <color rgb="FF1F497D"/>
      </top>
      <bottom style="medium">
        <color rgb="FFFFFFFF"/>
      </bottom>
      <diagonal/>
    </border>
    <border diagonalUp="false" diagonalDown="false">
      <left style="dotted">
        <color rgb="FF1F497D"/>
      </left>
      <right style="hair">
        <color rgb="FF1F497D"/>
      </right>
      <top style="dotted">
        <color rgb="FF1F497D"/>
      </top>
      <bottom style="medium">
        <color rgb="FFFFFFFF"/>
      </bottom>
      <diagonal/>
    </border>
    <border diagonalUp="false" diagonalDown="false">
      <left style="hair">
        <color rgb="FF1F497D"/>
      </left>
      <right style="medium">
        <color rgb="FFFFFFFF"/>
      </right>
      <top style="medium">
        <color rgb="FFFFFFFF"/>
      </top>
      <bottom style="medium">
        <color rgb="FFFFFFFF"/>
      </bottom>
      <diagonal/>
    </border>
    <border diagonalUp="false" diagonalDown="false">
      <left style="dotted">
        <color rgb="FF1F497D"/>
      </left>
      <right style="hair">
        <color rgb="FF1F497D"/>
      </right>
      <top style="medium">
        <color rgb="FFFFFFFF"/>
      </top>
      <bottom style="medium">
        <color rgb="FFFFFFFF"/>
      </bottom>
      <diagonal/>
    </border>
    <border diagonalUp="false" diagonalDown="false">
      <left style="hair">
        <color rgb="FF1F497D"/>
      </left>
      <right style="medium">
        <color rgb="FFFFFFFF"/>
      </right>
      <top style="dotted">
        <color rgb="FF1F497D"/>
      </top>
      <bottom/>
      <diagonal/>
    </border>
    <border diagonalUp="false" diagonalDown="false">
      <left style="dotted">
        <color rgb="FF1F497D"/>
      </left>
      <right style="hair">
        <color rgb="FF1F497D"/>
      </right>
      <top style="dotted">
        <color rgb="FF1F497D"/>
      </top>
      <bottom/>
      <diagonal/>
    </border>
    <border diagonalUp="false" diagonalDown="false">
      <left style="hair">
        <color rgb="FF1F497D"/>
      </left>
      <right style="hair">
        <color rgb="FFFFFFFF"/>
      </right>
      <top style="hair">
        <color rgb="FFFFFFFF"/>
      </top>
      <bottom style="hair">
        <color rgb="FFFFFFFF"/>
      </bottom>
      <diagonal/>
    </border>
    <border diagonalUp="false" diagonalDown="false">
      <left/>
      <right style="medium">
        <color rgb="FFFFFFFF"/>
      </right>
      <top style="hair">
        <color rgb="FFFFFFFF"/>
      </top>
      <bottom style="hair">
        <color rgb="FFFFFFFF"/>
      </bottom>
      <diagonal/>
    </border>
    <border diagonalUp="false" diagonalDown="false">
      <left style="dotted">
        <color rgb="FF1F497D"/>
      </left>
      <right style="medium">
        <color rgb="FFFFFFFF"/>
      </right>
      <top style="hair">
        <color rgb="FFFFFFFF"/>
      </top>
      <bottom style="hair">
        <color rgb="FFFFFFFF"/>
      </bottom>
      <diagonal/>
    </border>
    <border diagonalUp="false" diagonalDown="false">
      <left style="medium">
        <color rgb="FFFFFFFF"/>
      </left>
      <right style="hair">
        <color rgb="FF1F497D"/>
      </right>
      <top style="hair">
        <color rgb="FFFFFFFF"/>
      </top>
      <bottom style="hair">
        <color rgb="FFFFFFFF"/>
      </bottom>
      <diagonal/>
    </border>
    <border diagonalUp="false" diagonalDown="false">
      <left style="hair">
        <color rgb="FF1F497D"/>
      </left>
      <right style="medium">
        <color rgb="FFFFFFFF"/>
      </right>
      <top/>
      <bottom style="medium">
        <color rgb="FFFFFFFF"/>
      </bottom>
      <diagonal/>
    </border>
    <border diagonalUp="false" diagonalDown="false">
      <left style="dotted">
        <color rgb="FF1F497D"/>
      </left>
      <right style="hair">
        <color rgb="FF1F497D"/>
      </right>
      <top/>
      <bottom style="medium">
        <color rgb="FFFFFFFF"/>
      </bottom>
      <diagonal/>
    </border>
    <border diagonalUp="false" diagonalDown="false">
      <left style="hair">
        <color rgb="FF1F497D"/>
      </left>
      <right style="medium">
        <color rgb="FFFFFFFF"/>
      </right>
      <top style="dotted">
        <color rgb="FF1F497D"/>
      </top>
      <bottom style="hair">
        <color rgb="FF1F497D"/>
      </bottom>
      <diagonal/>
    </border>
    <border diagonalUp="false" diagonalDown="false">
      <left style="dotted">
        <color rgb="FF1F497D"/>
      </left>
      <right style="medium">
        <color rgb="FFFFFFFF"/>
      </right>
      <top style="dotted">
        <color rgb="FF1F497D"/>
      </top>
      <bottom style="hair">
        <color rgb="FF1F497D"/>
      </bottom>
      <diagonal/>
    </border>
    <border diagonalUp="false" diagonalDown="false">
      <left style="dotted">
        <color rgb="FF1F497D"/>
      </left>
      <right style="hair">
        <color rgb="FF1F497D"/>
      </right>
      <top style="dotted">
        <color rgb="FF1F497D"/>
      </top>
      <bottom style="hair">
        <color rgb="FF1F497D"/>
      </bottom>
      <diagonal/>
    </border>
    <border diagonalUp="false" diagonalDown="false">
      <left style="medium">
        <color rgb="FFFFFFFF"/>
      </left>
      <right style="medium">
        <color rgb="FFFFFFFF"/>
      </right>
      <top style="dotted">
        <color rgb="FFFFFFFF"/>
      </top>
      <bottom style="medium">
        <color rgb="FFFFFFFF"/>
      </bottom>
      <diagonal/>
    </border>
    <border diagonalUp="false" diagonalDown="false">
      <left style="medium">
        <color rgb="FFFFFFFF"/>
      </left>
      <right style="dotted">
        <color rgb="FFFFFFFF"/>
      </right>
      <top style="medium">
        <color rgb="FFFFFFFF"/>
      </top>
      <bottom style="medium">
        <color rgb="FFFFFFFF"/>
      </bottom>
      <diagonal/>
    </border>
    <border diagonalUp="false" diagonalDown="false">
      <left style="dotted">
        <color rgb="FFFFFFFF"/>
      </left>
      <right style="hair">
        <color rgb="FFFFFFFF"/>
      </right>
      <top style="medium">
        <color rgb="FFFFFFFF"/>
      </top>
      <bottom/>
      <diagonal/>
    </border>
    <border diagonalUp="false" diagonalDown="false">
      <left style="medium">
        <color rgb="FFFFFFFF"/>
      </left>
      <right style="medium">
        <color rgb="FFFFFFFF"/>
      </right>
      <top style="medium">
        <color rgb="FFFFFFFF"/>
      </top>
      <bottom style="thin">
        <color rgb="FFFFFFFF"/>
      </bottom>
      <diagonal/>
    </border>
    <border diagonalUp="false" diagonalDown="false">
      <left/>
      <right/>
      <top/>
      <bottom style="thick">
        <color rgb="FFFFFFFF"/>
      </bottom>
      <diagonal/>
    </border>
    <border diagonalUp="false" diagonalDown="false">
      <left style="thick">
        <color rgb="FFFFFFFF"/>
      </left>
      <right style="thick">
        <color rgb="FFFFFFFF"/>
      </right>
      <top style="thick">
        <color rgb="FFFFFFFF"/>
      </top>
      <bottom style="thick">
        <color rgb="FFFFFFFF"/>
      </bottom>
      <diagonal/>
    </border>
    <border diagonalUp="false" diagonalDown="false">
      <left/>
      <right style="thick">
        <color rgb="FFFFFFFF"/>
      </right>
      <top/>
      <bottom/>
      <diagonal/>
    </border>
    <border diagonalUp="false" diagonalDown="false">
      <left/>
      <right/>
      <top style="thick">
        <color rgb="FFFFFFFF"/>
      </top>
      <bottom/>
      <diagonal/>
    </border>
    <border diagonalUp="false" diagonalDown="false">
      <left style="thin">
        <color rgb="FFFFFFFF"/>
      </left>
      <right/>
      <top/>
      <bottom style="medium">
        <color rgb="FFFFFFFF"/>
      </bottom>
      <diagonal/>
    </border>
    <border diagonalUp="false" diagonalDown="false">
      <left/>
      <right style="thick">
        <color rgb="FFFFFFFF"/>
      </right>
      <top/>
      <bottom style="thick">
        <color rgb="FFFFFFFF"/>
      </bottom>
      <diagonal/>
    </border>
    <border diagonalUp="false" diagonalDown="false">
      <left/>
      <right/>
      <top style="thick">
        <color rgb="FFFFFFFF"/>
      </top>
      <bottom style="thick">
        <color rgb="FFFFFFFF"/>
      </bottom>
      <diagonal/>
    </border>
    <border diagonalUp="false" diagonalDown="false">
      <left style="thick">
        <color rgb="FFFFFFFF"/>
      </left>
      <right style="medium">
        <color rgb="FFFFFFFF"/>
      </right>
      <top style="medium">
        <color rgb="FFFFFFFF"/>
      </top>
      <bottom style="medium">
        <color rgb="FFFFFFFF"/>
      </bottom>
      <diagonal/>
    </border>
    <border diagonalUp="false" diagonalDown="false">
      <left style="medium">
        <color rgb="FFFFFFFF"/>
      </left>
      <right/>
      <top style="thin">
        <color rgb="FFFFFFFF"/>
      </top>
      <bottom style="thin">
        <color rgb="FFFFFFFF"/>
      </bottom>
      <diagonal/>
    </border>
    <border diagonalUp="false" diagonalDown="false">
      <left/>
      <right/>
      <top style="thin">
        <color rgb="FFFFFFFF"/>
      </top>
      <bottom style="thin">
        <color rgb="FFFFFFFF"/>
      </bottom>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medium">
        <color rgb="FFFFFFFF"/>
      </left>
      <right/>
      <top/>
      <bottom style="thick">
        <color rgb="FFFFFFFF"/>
      </bottom>
      <diagonal/>
    </border>
    <border diagonalUp="false" diagonalDown="false">
      <left style="thick">
        <color rgb="FFFFFFFF"/>
      </left>
      <right/>
      <top style="medium">
        <color rgb="FFFFFFFF"/>
      </top>
      <bottom/>
      <diagonal/>
    </border>
    <border diagonalUp="false" diagonalDown="false">
      <left style="thick">
        <color rgb="FFFFFFFF"/>
      </left>
      <right style="medium">
        <color rgb="FFFFFFFF"/>
      </right>
      <top style="medium">
        <color rgb="FFFFFFFF"/>
      </top>
      <bottom style="thick">
        <color rgb="FFFFFFFF"/>
      </bottom>
      <diagonal/>
    </border>
    <border diagonalUp="false" diagonalDown="false">
      <left style="medium">
        <color rgb="FFFFFFFF"/>
      </left>
      <right/>
      <top style="thick">
        <color rgb="FFFFFFFF"/>
      </top>
      <bottom style="medium">
        <color rgb="FFFFFFFF"/>
      </bottom>
      <diagonal/>
    </border>
    <border diagonalUp="false" diagonalDown="false">
      <left style="thick">
        <color rgb="FFFFFFFF"/>
      </left>
      <right style="thick">
        <color rgb="FFFFFFFF"/>
      </right>
      <top style="thick">
        <color rgb="FFFFFFFF"/>
      </top>
      <bottom/>
      <diagonal/>
    </border>
    <border diagonalUp="false" diagonalDown="false">
      <left style="medium">
        <color rgb="FFFFFFFF"/>
      </left>
      <right style="thick">
        <color rgb="FFFFFFFF"/>
      </right>
      <top style="thick">
        <color rgb="FFFFFFFF"/>
      </top>
      <bottom/>
      <diagonal/>
    </border>
    <border diagonalUp="false" diagonalDown="false">
      <left style="thick">
        <color rgb="FFFFFFFF"/>
      </left>
      <right/>
      <top/>
      <bottom/>
      <diagonal/>
    </border>
    <border diagonalUp="false" diagonalDown="false">
      <left/>
      <right style="thick">
        <color rgb="FFFFFFFF"/>
      </right>
      <top style="thick">
        <color rgb="FFFFFFFF"/>
      </top>
      <bottom/>
      <diagonal/>
    </border>
    <border diagonalUp="false" diagonalDown="false">
      <left style="thick">
        <color rgb="FFFFFFFF"/>
      </left>
      <right/>
      <top style="thick">
        <color rgb="FFFFFFFF"/>
      </top>
      <bottom/>
      <diagonal/>
    </border>
    <border diagonalUp="false" diagonalDown="false">
      <left style="thick">
        <color rgb="FFFFFFFF"/>
      </left>
      <right style="medium">
        <color rgb="FFFFFFFF"/>
      </right>
      <top style="thick">
        <color rgb="FFFFFFFF"/>
      </top>
      <bottom style="thick">
        <color rgb="FFFFFFFF"/>
      </bottom>
      <diagonal/>
    </border>
    <border diagonalUp="false" diagonalDown="false">
      <left style="thick">
        <color rgb="FFFFFFFF"/>
      </left>
      <right style="thick">
        <color rgb="FFFFFFFF"/>
      </right>
      <top/>
      <bottom style="thick">
        <color rgb="FFFFFFFF"/>
      </bottom>
      <diagonal/>
    </border>
  </borders>
  <cellStyleXfs count="4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6" fontId="0" fillId="0" borderId="0" applyFont="true" applyBorder="false" applyAlignment="true" applyProtection="false">
      <alignment horizontal="general" vertical="bottom" textRotation="0" wrapText="false" indent="0" shrinkToFit="false"/>
    </xf>
    <xf numFmtId="164" fontId="21"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64" fontId="10" fillId="2"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5"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6" borderId="0" applyFont="true" applyBorder="false" applyAlignment="true" applyProtection="false">
      <alignment horizontal="general" vertical="bottom" textRotation="0" wrapText="false" indent="0" shrinkToFit="false"/>
    </xf>
    <xf numFmtId="164" fontId="14" fillId="7" borderId="0" applyFont="true" applyBorder="false" applyAlignment="true" applyProtection="false">
      <alignment horizontal="general" vertical="bottom" textRotation="0" wrapText="false" indent="0" shrinkToFit="false"/>
    </xf>
    <xf numFmtId="164" fontId="13" fillId="8"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15"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cellStyleXfs>
  <cellXfs count="476">
    <xf numFmtId="164" fontId="0" fillId="0" borderId="0" xfId="0" applyFont="fals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19" fillId="9" borderId="0" xfId="0" applyFont="true" applyBorder="false" applyAlignment="true" applyProtection="false">
      <alignment horizontal="center" vertical="center" textRotation="0" wrapText="tru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7" fillId="0" borderId="2" xfId="0" applyFont="true" applyBorder="true" applyAlignment="true" applyProtection="false">
      <alignment horizontal="general" vertical="bottom" textRotation="0" wrapText="false" indent="0" shrinkToFit="false"/>
      <protection locked="true" hidden="false"/>
    </xf>
    <xf numFmtId="164" fontId="17" fillId="0" borderId="0" xfId="0" applyFont="true" applyBorder="true" applyAlignment="true" applyProtection="false">
      <alignment horizontal="general" vertical="bottom" textRotation="0" wrapText="false" indent="0" shrinkToFit="false"/>
      <protection locked="true" hidden="false"/>
    </xf>
    <xf numFmtId="164" fontId="19" fillId="10" borderId="3" xfId="20" applyFont="true" applyBorder="true" applyAlignment="true" applyProtection="true">
      <alignment horizontal="general" vertical="center" textRotation="0" wrapText="true" indent="0" shrinkToFit="false"/>
      <protection locked="true" hidden="false"/>
    </xf>
    <xf numFmtId="164" fontId="20" fillId="11" borderId="4" xfId="20" applyFont="true" applyBorder="true" applyAlignment="true" applyProtection="true">
      <alignment horizontal="general" vertical="center" textRotation="0" wrapText="true" indent="0" shrinkToFit="false"/>
      <protection locked="false" hidden="false"/>
    </xf>
    <xf numFmtId="164" fontId="17" fillId="12" borderId="5" xfId="0" applyFont="true" applyBorder="true" applyAlignment="true" applyProtection="false">
      <alignment horizontal="center" vertical="center"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19" fillId="9" borderId="4" xfId="20" applyFont="true" applyBorder="true" applyAlignment="true" applyProtection="true">
      <alignment horizontal="left" vertical="center" textRotation="0" wrapText="true" indent="0" shrinkToFit="false"/>
      <protection locked="true" hidden="false"/>
    </xf>
    <xf numFmtId="164" fontId="17" fillId="13" borderId="4" xfId="0" applyFont="true" applyBorder="true" applyAlignment="true" applyProtection="true">
      <alignment horizontal="center" vertical="center" textRotation="0" wrapText="false" indent="0" shrinkToFit="false"/>
      <protection locked="false" hidden="false"/>
    </xf>
    <xf numFmtId="164" fontId="19" fillId="9" borderId="4" xfId="20" applyFont="true" applyBorder="true" applyAlignment="true" applyProtection="true">
      <alignment horizontal="center" vertical="center" textRotation="0" wrapText="true" indent="0" shrinkToFit="false"/>
      <protection locked="true" hidden="false"/>
    </xf>
    <xf numFmtId="164" fontId="17" fillId="13" borderId="0" xfId="0" applyFont="true" applyBorder="false" applyAlignment="true" applyProtection="false">
      <alignment horizontal="left" vertical="bottom" textRotation="0" wrapText="false" indent="0" shrinkToFit="false"/>
      <protection locked="true" hidden="false"/>
    </xf>
    <xf numFmtId="164" fontId="19" fillId="9" borderId="3" xfId="20" applyFont="true" applyBorder="true" applyAlignment="true" applyProtection="true">
      <alignment horizontal="center" vertical="center" textRotation="0" wrapText="true" indent="0" shrinkToFit="false"/>
      <protection locked="true" hidden="false"/>
    </xf>
    <xf numFmtId="164" fontId="17" fillId="13" borderId="4" xfId="0" applyFont="true" applyBorder="true" applyAlignment="false" applyProtection="false">
      <alignment horizontal="general" vertical="bottom" textRotation="0" wrapText="false" indent="0" shrinkToFit="false"/>
      <protection locked="true" hidden="false"/>
    </xf>
    <xf numFmtId="164" fontId="17" fillId="13" borderId="3" xfId="0" applyFont="true" applyBorder="true" applyAlignment="true" applyProtection="true">
      <alignment horizontal="center" vertical="center" textRotation="0" wrapText="false" indent="0" shrinkToFit="false"/>
      <protection locked="false" hidden="false"/>
    </xf>
    <xf numFmtId="164" fontId="17" fillId="13" borderId="4" xfId="0" applyFont="true" applyBorder="true" applyAlignment="false" applyProtection="true">
      <alignment horizontal="general" vertical="bottom" textRotation="0" wrapText="false" indent="0" shrinkToFit="false"/>
      <protection locked="false" hidden="false"/>
    </xf>
    <xf numFmtId="164" fontId="17" fillId="13" borderId="6" xfId="0" applyFont="true" applyBorder="true" applyAlignment="false" applyProtection="true">
      <alignment horizontal="general" vertical="bottom" textRotation="0" wrapText="false" indent="0" shrinkToFit="false"/>
      <protection locked="false" hidden="false"/>
    </xf>
    <xf numFmtId="164" fontId="17" fillId="14" borderId="4" xfId="0" applyFont="true" applyBorder="true" applyAlignment="false" applyProtection="true">
      <alignment horizontal="general" vertical="bottom" textRotation="0" wrapText="false" indent="0" shrinkToFit="false"/>
      <protection locked="false" hidden="false"/>
    </xf>
    <xf numFmtId="164" fontId="17" fillId="13" borderId="3" xfId="0" applyFont="true" applyBorder="true" applyAlignment="true" applyProtection="true">
      <alignment horizontal="general" vertical="top" textRotation="0" wrapText="true" indent="0" shrinkToFit="false"/>
      <protection locked="false" hidden="false"/>
    </xf>
    <xf numFmtId="164" fontId="17" fillId="13" borderId="3" xfId="0" applyFont="true" applyBorder="true" applyAlignment="true" applyProtection="true">
      <alignment horizontal="center" vertical="top" textRotation="0" wrapText="true" indent="0" shrinkToFit="false"/>
      <protection locked="false" hidden="false"/>
    </xf>
    <xf numFmtId="164" fontId="17" fillId="14" borderId="7" xfId="0" applyFont="true" applyBorder="true" applyAlignment="false" applyProtection="false">
      <alignment horizontal="general" vertical="bottom" textRotation="0" wrapText="false" indent="0" shrinkToFit="false"/>
      <protection locked="true" hidden="false"/>
    </xf>
    <xf numFmtId="164" fontId="19" fillId="9" borderId="8" xfId="20" applyFont="true" applyBorder="true" applyAlignment="true" applyProtection="true">
      <alignment horizontal="left" vertical="center" textRotation="0" wrapText="true" indent="0" shrinkToFit="false"/>
      <protection locked="true" hidden="false"/>
    </xf>
    <xf numFmtId="164" fontId="24" fillId="13" borderId="9" xfId="20" applyFont="true" applyBorder="true" applyAlignment="true" applyProtection="true">
      <alignment horizontal="general" vertical="top" textRotation="0" wrapText="true" indent="0" shrinkToFit="false"/>
      <protection locked="false" hidden="false"/>
    </xf>
    <xf numFmtId="164" fontId="17" fillId="14" borderId="3" xfId="0" applyFont="true" applyBorder="true" applyAlignment="false" applyProtection="false">
      <alignment horizontal="general" vertical="bottom" textRotation="0" wrapText="false" indent="0" shrinkToFit="false"/>
      <protection locked="true" hidden="false"/>
    </xf>
    <xf numFmtId="164" fontId="17" fillId="0" borderId="8" xfId="0" applyFont="true" applyBorder="true" applyAlignment="false" applyProtection="false">
      <alignment horizontal="general" vertical="bottom" textRotation="0" wrapText="false" indent="0" shrinkToFit="false"/>
      <protection locked="true" hidden="false"/>
    </xf>
    <xf numFmtId="164" fontId="19" fillId="9" borderId="10" xfId="20" applyFont="true" applyBorder="true" applyAlignment="true" applyProtection="true">
      <alignment horizontal="center" vertical="center" textRotation="0" wrapText="true" indent="0" shrinkToFit="false"/>
      <protection locked="true" hidden="false"/>
    </xf>
    <xf numFmtId="164" fontId="17" fillId="13" borderId="3" xfId="0" applyFont="true" applyBorder="true" applyAlignment="true" applyProtection="true">
      <alignment horizontal="general" vertical="center" textRotation="0" wrapText="true" indent="0" shrinkToFit="false"/>
      <protection locked="false" hidden="false"/>
    </xf>
    <xf numFmtId="164" fontId="17" fillId="13" borderId="4" xfId="0" applyFont="true" applyBorder="true" applyAlignment="true" applyProtection="false">
      <alignment horizontal="center" vertical="bottom" textRotation="0" wrapText="false" indent="0" shrinkToFit="false"/>
      <protection locked="true" hidden="false"/>
    </xf>
    <xf numFmtId="164" fontId="24" fillId="0" borderId="10" xfId="20" applyFont="true" applyBorder="true" applyAlignment="true" applyProtection="true">
      <alignment horizontal="general" vertical="center" textRotation="0" wrapText="true" indent="0" shrinkToFit="false"/>
      <protection locked="true" hidden="false"/>
    </xf>
    <xf numFmtId="164" fontId="24" fillId="0" borderId="11" xfId="20" applyFont="true" applyBorder="true" applyAlignment="true" applyProtection="true">
      <alignment horizontal="general" vertical="center" textRotation="0" wrapText="true" indent="0" shrinkToFit="false"/>
      <protection locked="true" hidden="false"/>
    </xf>
    <xf numFmtId="167" fontId="17" fillId="0" borderId="12" xfId="0" applyFont="true" applyBorder="true" applyAlignment="true" applyProtection="false">
      <alignment horizontal="general" vertical="top" textRotation="0" wrapText="true" indent="0" shrinkToFit="false"/>
      <protection locked="true" hidden="false"/>
    </xf>
    <xf numFmtId="168" fontId="17" fillId="13" borderId="3" xfId="0" applyFont="true" applyBorder="true" applyAlignment="true" applyProtection="true">
      <alignment horizontal="general" vertical="center" textRotation="0" wrapText="true" indent="0" shrinkToFit="false"/>
      <protection locked="false" hidden="false"/>
    </xf>
    <xf numFmtId="164" fontId="17" fillId="0" borderId="13" xfId="0" applyFont="true" applyBorder="true" applyAlignment="false" applyProtection="false">
      <alignment horizontal="general" vertical="bottom" textRotation="0" wrapText="false" indent="0" shrinkToFit="false"/>
      <protection locked="true" hidden="false"/>
    </xf>
    <xf numFmtId="164" fontId="17" fillId="0" borderId="4" xfId="0" applyFont="true" applyBorder="true" applyAlignment="false" applyProtection="false">
      <alignment horizontal="general" vertical="bottom" textRotation="0" wrapText="false" indent="0" shrinkToFit="false"/>
      <protection locked="true" hidden="false"/>
    </xf>
    <xf numFmtId="169" fontId="17" fillId="13" borderId="3" xfId="0" applyFont="true" applyBorder="true" applyAlignment="true" applyProtection="true">
      <alignment horizontal="general" vertical="center" textRotation="0" wrapText="true" indent="0" shrinkToFit="false"/>
      <protection locked="fals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7" fillId="14" borderId="0" xfId="0" applyFont="true" applyBorder="false" applyAlignment="true" applyProtection="false">
      <alignment horizontal="general" vertical="bottom" textRotation="0" wrapText="false" indent="0" shrinkToFit="false"/>
      <protection locked="true" hidden="false"/>
    </xf>
    <xf numFmtId="164" fontId="24" fillId="14" borderId="11" xfId="20" applyFont="true" applyBorder="true" applyAlignment="true" applyProtection="true">
      <alignment horizontal="general" vertical="center" textRotation="0" wrapText="true" indent="0" shrinkToFit="false"/>
      <protection locked="true" hidden="false"/>
    </xf>
    <xf numFmtId="164" fontId="17" fillId="14" borderId="0" xfId="0" applyFont="true" applyBorder="false" applyAlignment="false" applyProtection="false">
      <alignment horizontal="general" vertical="bottom" textRotation="0" wrapText="false" indent="0" shrinkToFit="false"/>
      <protection locked="true" hidden="false"/>
    </xf>
    <xf numFmtId="164" fontId="17" fillId="14" borderId="0" xfId="0" applyFont="true" applyBorder="true" applyAlignment="true" applyProtection="true">
      <alignment horizontal="left" vertical="top" textRotation="0" wrapText="false" indent="0" shrinkToFit="false"/>
      <protection locked="false" hidden="false"/>
    </xf>
    <xf numFmtId="164" fontId="19" fillId="14" borderId="4" xfId="20" applyFont="true" applyBorder="true" applyAlignment="true" applyProtection="true">
      <alignment horizontal="left" vertical="top" textRotation="0" wrapText="true" indent="0" shrinkToFit="false"/>
      <protection locked="true" hidden="false"/>
    </xf>
    <xf numFmtId="164" fontId="19" fillId="14" borderId="9" xfId="20" applyFont="true" applyBorder="true" applyAlignment="true" applyProtection="true">
      <alignment horizontal="left" vertical="top" textRotation="0" wrapText="true" indent="0" shrinkToFit="false"/>
      <protection locked="true" hidden="false"/>
    </xf>
    <xf numFmtId="164" fontId="19" fillId="14" borderId="14" xfId="20" applyFont="true" applyBorder="true" applyAlignment="true" applyProtection="true">
      <alignment horizontal="left" vertical="top" textRotation="0" wrapText="true" indent="0" shrinkToFit="false"/>
      <protection locked="true" hidden="false"/>
    </xf>
    <xf numFmtId="164" fontId="17" fillId="14" borderId="4" xfId="0" applyFont="true" applyBorder="true" applyAlignment="true" applyProtection="true">
      <alignment horizontal="left" vertical="top" textRotation="0" wrapText="false" indent="0" shrinkToFit="false"/>
      <protection locked="false" hidden="false"/>
    </xf>
    <xf numFmtId="164" fontId="25" fillId="9" borderId="8" xfId="20" applyFont="true" applyBorder="true" applyAlignment="true" applyProtection="true">
      <alignment horizontal="left" vertical="center" textRotation="0" wrapText="true" indent="0" shrinkToFit="false"/>
      <protection locked="true" hidden="false"/>
    </xf>
    <xf numFmtId="164" fontId="17" fillId="13" borderId="11" xfId="0" applyFont="true" applyBorder="true" applyAlignment="true" applyProtection="false">
      <alignment horizontal="center" vertical="bottom" textRotation="0" wrapText="true" indent="0" shrinkToFit="false"/>
      <protection locked="true" hidden="false"/>
    </xf>
    <xf numFmtId="164" fontId="17" fillId="0" borderId="11" xfId="0" applyFont="true" applyBorder="true" applyAlignment="true" applyProtection="false">
      <alignment horizontal="center" vertical="bottom" textRotation="0" wrapText="false" indent="0" shrinkToFit="false"/>
      <protection locked="true" hidden="false"/>
    </xf>
    <xf numFmtId="164" fontId="19" fillId="9" borderId="15" xfId="20" applyFont="true" applyBorder="true" applyAlignment="true" applyProtection="true">
      <alignment horizontal="center" vertical="center" textRotation="0" wrapText="true" indent="0" shrinkToFit="false"/>
      <protection locked="true" hidden="false"/>
    </xf>
    <xf numFmtId="164" fontId="17" fillId="13" borderId="7" xfId="0" applyFont="true" applyBorder="true" applyAlignment="true" applyProtection="true">
      <alignment horizontal="left" vertical="top" textRotation="0" wrapText="true" indent="0" shrinkToFit="false"/>
      <protection locked="false" hidden="false"/>
    </xf>
    <xf numFmtId="164" fontId="17" fillId="0" borderId="16" xfId="0" applyFont="true" applyBorder="true" applyAlignment="true" applyProtection="true">
      <alignment horizontal="left" vertical="center" textRotation="0" wrapText="true" indent="0" shrinkToFit="false"/>
      <protection locked="true" hidden="false"/>
    </xf>
    <xf numFmtId="164" fontId="19" fillId="9" borderId="8" xfId="20" applyFont="true" applyBorder="true" applyAlignment="true" applyProtection="true">
      <alignment horizontal="center" vertical="center" textRotation="0" wrapText="true" indent="0" shrinkToFit="false"/>
      <protection locked="true" hidden="false"/>
    </xf>
    <xf numFmtId="164" fontId="19" fillId="14" borderId="11" xfId="20" applyFont="true" applyBorder="true" applyAlignment="true" applyProtection="true">
      <alignment horizontal="left" vertical="center" textRotation="0" wrapText="true" indent="0" shrinkToFit="false"/>
      <protection locked="true" hidden="false"/>
    </xf>
    <xf numFmtId="164" fontId="25" fillId="9" borderId="9" xfId="20" applyFont="true" applyBorder="true" applyAlignment="true" applyProtection="true">
      <alignment horizontal="center" vertical="center" textRotation="0" wrapText="true" indent="0" shrinkToFit="false"/>
      <protection locked="true" hidden="false"/>
    </xf>
    <xf numFmtId="164" fontId="17" fillId="13" borderId="4" xfId="0" applyFont="true" applyBorder="true" applyAlignment="true" applyProtection="false">
      <alignment horizontal="center" vertical="bottom" textRotation="0" wrapText="true" indent="0"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4" fontId="17" fillId="14" borderId="6" xfId="0" applyFont="true" applyBorder="true" applyAlignment="true" applyProtection="true">
      <alignment horizontal="left" vertical="top" textRotation="0" wrapText="true" indent="0" shrinkToFit="false"/>
      <protection locked="false" hidden="false"/>
    </xf>
    <xf numFmtId="165" fontId="17" fillId="13" borderId="3" xfId="20" applyFont="true" applyBorder="true" applyAlignment="true" applyProtection="true">
      <alignment horizontal="center" vertical="center" textRotation="0" wrapText="true" indent="0" shrinkToFit="false"/>
      <protection locked="false" hidden="false"/>
    </xf>
    <xf numFmtId="170" fontId="17" fillId="13" borderId="0" xfId="0" applyFont="true" applyBorder="false" applyAlignment="false" applyProtection="false">
      <alignment horizontal="general" vertical="bottom" textRotation="0" wrapText="false" indent="0" shrinkToFit="false"/>
      <protection locked="true" hidden="false"/>
    </xf>
    <xf numFmtId="164" fontId="19" fillId="9" borderId="3" xfId="20" applyFont="true" applyBorder="true" applyAlignment="true" applyProtection="true">
      <alignment horizontal="left" vertical="center" textRotation="0" wrapText="true" indent="0" shrinkToFit="false"/>
      <protection locked="true" hidden="false"/>
    </xf>
    <xf numFmtId="164" fontId="0" fillId="13" borderId="17" xfId="0" applyFont="true" applyBorder="true" applyAlignment="false" applyProtection="false">
      <alignment horizontal="general" vertical="bottom" textRotation="0" wrapText="false" indent="0" shrinkToFit="false"/>
      <protection locked="true" hidden="false"/>
    </xf>
    <xf numFmtId="164" fontId="17" fillId="13" borderId="3" xfId="0" applyFont="true" applyBorder="true" applyAlignment="true" applyProtection="false">
      <alignment horizontal="center" vertical="bottom" textRotation="0" wrapText="true" indent="0" shrinkToFit="false"/>
      <protection locked="true" hidden="false"/>
    </xf>
    <xf numFmtId="164" fontId="17" fillId="13" borderId="4" xfId="0" applyFont="true" applyBorder="true" applyAlignment="true" applyProtection="true">
      <alignment horizontal="justify" vertical="top" textRotation="0" wrapText="true" indent="0" shrinkToFit="false"/>
      <protection locked="false" hidden="false"/>
    </xf>
    <xf numFmtId="164" fontId="17" fillId="0" borderId="11" xfId="0" applyFont="true" applyBorder="true" applyAlignment="true" applyProtection="true">
      <alignment horizontal="justify" vertical="top" textRotation="0" wrapText="true" indent="0" shrinkToFit="false"/>
      <protection locked="false" hidden="false"/>
    </xf>
    <xf numFmtId="164" fontId="17" fillId="0" borderId="0" xfId="0" applyFont="true" applyBorder="true" applyAlignment="true" applyProtection="true">
      <alignment horizontal="justify" vertical="top" textRotation="0" wrapText="true" indent="0" shrinkToFit="false"/>
      <protection locked="false" hidden="false"/>
    </xf>
    <xf numFmtId="167" fontId="17" fillId="13" borderId="18" xfId="0" applyFont="true" applyBorder="true" applyAlignment="true" applyProtection="true">
      <alignment horizontal="center" vertical="top" textRotation="0" wrapText="true" indent="0" shrinkToFit="false"/>
      <protection locked="false" hidden="false"/>
    </xf>
    <xf numFmtId="167" fontId="17" fillId="13" borderId="3" xfId="0" applyFont="true" applyBorder="true" applyAlignment="true" applyProtection="true">
      <alignment horizontal="left" vertical="top" textRotation="0" wrapText="true" indent="0" shrinkToFit="false"/>
      <protection locked="false" hidden="false"/>
    </xf>
    <xf numFmtId="164" fontId="17" fillId="13" borderId="8" xfId="0" applyFont="true" applyBorder="true" applyAlignment="true" applyProtection="true">
      <alignment horizontal="justify" vertical="top" textRotation="0" wrapText="true" indent="0" shrinkToFit="false"/>
      <protection locked="false" hidden="false"/>
    </xf>
    <xf numFmtId="164" fontId="17" fillId="14" borderId="0" xfId="0" applyFont="true" applyBorder="true" applyAlignment="true" applyProtection="false">
      <alignment horizontal="general" vertical="bottom" textRotation="0" wrapText="false" indent="0" shrinkToFit="false"/>
      <protection locked="true" hidden="false"/>
    </xf>
    <xf numFmtId="164" fontId="17" fillId="14" borderId="0" xfId="0" applyFont="true" applyBorder="true" applyAlignment="true" applyProtection="true">
      <alignment horizontal="general" vertical="top" textRotation="0" wrapText="true" indent="0" shrinkToFit="false"/>
      <protection locked="false" hidden="false"/>
    </xf>
    <xf numFmtId="164" fontId="17" fillId="13" borderId="6" xfId="0" applyFont="true" applyBorder="true" applyAlignment="true" applyProtection="true">
      <alignment horizontal="justify" vertical="top" textRotation="0" wrapText="true" indent="0" shrinkToFit="false"/>
      <protection locked="false" hidden="false"/>
    </xf>
    <xf numFmtId="164" fontId="17" fillId="13" borderId="0" xfId="0" applyFont="true" applyBorder="true" applyAlignment="true" applyProtection="true">
      <alignment horizontal="center" vertical="bottom" textRotation="0" wrapText="false" indent="0" shrinkToFit="false"/>
      <protection locked="false" hidden="false"/>
    </xf>
    <xf numFmtId="164" fontId="23" fillId="0" borderId="15" xfId="0" applyFont="true" applyBorder="true" applyAlignment="true" applyProtection="false">
      <alignment horizontal="general" vertical="center" textRotation="0" wrapText="true" indent="0" shrinkToFit="false"/>
      <protection locked="true" hidden="false"/>
    </xf>
    <xf numFmtId="164" fontId="17" fillId="0" borderId="3" xfId="0" applyFont="true" applyBorder="true" applyAlignment="false" applyProtection="false">
      <alignment horizontal="general" vertical="bottom" textRotation="0" wrapText="false" indent="0" shrinkToFit="false"/>
      <protection locked="true" hidden="false"/>
    </xf>
    <xf numFmtId="164" fontId="19" fillId="9" borderId="7" xfId="20" applyFont="true" applyBorder="true" applyAlignment="true" applyProtection="true">
      <alignment horizontal="center" vertical="center" textRotation="0" wrapText="true" indent="0" shrinkToFit="false"/>
      <protection locked="true" hidden="false"/>
    </xf>
    <xf numFmtId="164" fontId="17" fillId="13" borderId="19" xfId="0" applyFont="true" applyBorder="true" applyAlignment="true" applyProtection="false">
      <alignment horizontal="center" vertical="bottom" textRotation="0" wrapText="true" indent="0" shrinkToFit="false"/>
      <protection locked="true" hidden="false"/>
    </xf>
    <xf numFmtId="164" fontId="19" fillId="9" borderId="8" xfId="20" applyFont="true" applyBorder="true" applyAlignment="true" applyProtection="true">
      <alignment horizontal="left" vertical="center" textRotation="0" wrapText="false" indent="0" shrinkToFit="false"/>
      <protection locked="true" hidden="false"/>
    </xf>
    <xf numFmtId="164" fontId="17" fillId="13" borderId="20" xfId="0" applyFont="true" applyBorder="true" applyAlignment="true" applyProtection="true">
      <alignment horizontal="center" vertical="bottom" textRotation="0" wrapText="false" indent="0" shrinkToFit="false"/>
      <protection locked="false" hidden="false"/>
    </xf>
    <xf numFmtId="164" fontId="17" fillId="13" borderId="4" xfId="0" applyFont="true" applyBorder="true" applyAlignment="true" applyProtection="false">
      <alignment horizontal="left" vertical="bottom" textRotation="0" wrapText="false" indent="0" shrinkToFit="false"/>
      <protection locked="true" hidden="false"/>
    </xf>
    <xf numFmtId="164" fontId="17" fillId="13" borderId="10" xfId="0" applyFont="true" applyBorder="true" applyAlignment="true" applyProtection="true">
      <alignment horizontal="justify" vertical="top" textRotation="0" wrapText="true" indent="0" shrinkToFit="false"/>
      <protection locked="false" hidden="false"/>
    </xf>
    <xf numFmtId="164" fontId="19" fillId="0" borderId="18" xfId="20" applyFont="true" applyBorder="true" applyAlignment="true" applyProtection="true">
      <alignment horizontal="center" vertical="center" textRotation="0" wrapText="true" indent="0" shrinkToFit="false"/>
      <protection locked="true" hidden="false"/>
    </xf>
    <xf numFmtId="164" fontId="17" fillId="14" borderId="6" xfId="0" applyFont="true" applyBorder="true" applyAlignment="false" applyProtection="false">
      <alignment horizontal="general" vertical="bottom" textRotation="0" wrapText="false" indent="0" shrinkToFit="false"/>
      <protection locked="true" hidden="false"/>
    </xf>
    <xf numFmtId="164" fontId="19" fillId="9" borderId="2" xfId="20" applyFont="true" applyBorder="true" applyAlignment="true" applyProtection="true">
      <alignment horizontal="left" vertical="top" textRotation="0" wrapText="true" indent="0" shrinkToFit="false"/>
      <protection locked="true" hidden="false"/>
    </xf>
    <xf numFmtId="164" fontId="17" fillId="13" borderId="21" xfId="0" applyFont="true" applyBorder="true" applyAlignment="true" applyProtection="true">
      <alignment horizontal="center" vertical="center" textRotation="0" wrapText="false" indent="0" shrinkToFit="false"/>
      <protection locked="false" hidden="false"/>
    </xf>
    <xf numFmtId="164" fontId="17" fillId="0" borderId="18" xfId="0" applyFont="true" applyBorder="true" applyAlignment="true" applyProtection="false">
      <alignment horizontal="left" vertical="bottom" textRotation="0" wrapText="false" indent="0" shrinkToFit="false"/>
      <protection locked="true" hidden="false"/>
    </xf>
    <xf numFmtId="164" fontId="19" fillId="14" borderId="3" xfId="0" applyFont="true" applyBorder="true" applyAlignment="true" applyProtection="false">
      <alignment horizontal="left" vertical="bottom" textRotation="0" wrapText="false" indent="0" shrinkToFit="false"/>
      <protection locked="true" hidden="false"/>
    </xf>
    <xf numFmtId="164" fontId="17" fillId="14" borderId="16" xfId="0" applyFont="true" applyBorder="true" applyAlignment="false" applyProtection="false">
      <alignment horizontal="general" vertical="bottom" textRotation="0" wrapText="false" indent="0" shrinkToFit="false"/>
      <protection locked="true" hidden="false"/>
    </xf>
    <xf numFmtId="164" fontId="17" fillId="14" borderId="2" xfId="0" applyFont="true" applyBorder="true" applyAlignment="false" applyProtection="false">
      <alignment horizontal="general" vertical="bottom" textRotation="0" wrapText="false" indent="0" shrinkToFit="false"/>
      <protection locked="true" hidden="false"/>
    </xf>
    <xf numFmtId="164" fontId="17" fillId="13" borderId="2" xfId="0" applyFont="true" applyBorder="true" applyAlignment="true" applyProtection="false">
      <alignment horizontal="left" vertical="top" textRotation="0" wrapText="true" indent="0" shrinkToFit="false"/>
      <protection locked="true" hidden="false"/>
    </xf>
    <xf numFmtId="164" fontId="17" fillId="0" borderId="6" xfId="0" applyFont="true" applyBorder="true" applyAlignment="false" applyProtection="false">
      <alignment horizontal="general" vertical="bottom" textRotation="0" wrapText="false" indent="0" shrinkToFit="false"/>
      <protection locked="true" hidden="false"/>
    </xf>
    <xf numFmtId="164" fontId="17" fillId="0" borderId="16" xfId="0" applyFont="true" applyBorder="true" applyAlignment="false" applyProtection="false">
      <alignment horizontal="general" vertical="bottom" textRotation="0" wrapText="false" indent="0" shrinkToFit="false"/>
      <protection locked="true" hidden="false"/>
    </xf>
    <xf numFmtId="164" fontId="19" fillId="9" borderId="3" xfId="0" applyFont="true" applyBorder="true" applyAlignment="true" applyProtection="false">
      <alignment horizontal="left" vertical="bottom" textRotation="0" wrapText="false" indent="0" shrinkToFit="false"/>
      <protection locked="true" hidden="false"/>
    </xf>
    <xf numFmtId="164" fontId="17" fillId="0" borderId="0" xfId="39" applyFont="true" applyBorder="false" applyAlignment="false" applyProtection="false">
      <alignment horizontal="general" vertical="bottom" textRotation="0" wrapText="false" indent="0" shrinkToFit="false"/>
      <protection locked="true" hidden="false"/>
    </xf>
    <xf numFmtId="164" fontId="26" fillId="9" borderId="0" xfId="0" applyFont="true" applyBorder="false" applyAlignment="true" applyProtection="false">
      <alignment horizontal="center"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0" borderId="0" xfId="39" applyFont="true" applyBorder="false" applyAlignment="false" applyProtection="false">
      <alignment horizontal="general" vertical="bottom" textRotation="0" wrapText="false" indent="0" shrinkToFit="false"/>
      <protection locked="true" hidden="false"/>
    </xf>
    <xf numFmtId="164" fontId="20" fillId="0" borderId="0" xfId="39" applyFont="true" applyBorder="false" applyAlignment="false" applyProtection="false">
      <alignment horizontal="general" vertical="bottom" textRotation="0" wrapText="false" indent="0" shrinkToFit="false"/>
      <protection locked="true" hidden="false"/>
    </xf>
    <xf numFmtId="164" fontId="19" fillId="15" borderId="4" xfId="39" applyFont="true" applyBorder="true" applyAlignment="true" applyProtection="true">
      <alignment horizontal="general" vertical="center" textRotation="0" wrapText="true" indent="0" shrinkToFit="false"/>
      <protection locked="true" hidden="false"/>
    </xf>
    <xf numFmtId="164" fontId="19" fillId="14" borderId="22" xfId="39" applyFont="true" applyBorder="true" applyAlignment="true" applyProtection="true">
      <alignment horizontal="general" vertical="center" textRotation="0" wrapText="true" indent="0" shrinkToFit="false"/>
      <protection locked="false" hidden="false"/>
    </xf>
    <xf numFmtId="164" fontId="17" fillId="14" borderId="0" xfId="39" applyFont="true" applyBorder="false" applyAlignment="false" applyProtection="false">
      <alignment horizontal="general" vertical="bottom" textRotation="0" wrapText="false" indent="0" shrinkToFit="false"/>
      <protection locked="true" hidden="false"/>
    </xf>
    <xf numFmtId="164" fontId="19" fillId="9" borderId="23" xfId="20" applyFont="true" applyBorder="true" applyAlignment="true" applyProtection="true">
      <alignment horizontal="left" vertical="center" textRotation="0" wrapText="true" indent="0" shrinkToFit="false"/>
      <protection locked="true" hidden="false"/>
    </xf>
    <xf numFmtId="164" fontId="17" fillId="13" borderId="4" xfId="39" applyFont="true" applyBorder="true" applyAlignment="true" applyProtection="true">
      <alignment horizontal="center" vertical="center" textRotation="0" wrapText="false" indent="0" shrinkToFit="false"/>
      <protection locked="false" hidden="false"/>
    </xf>
    <xf numFmtId="164" fontId="17" fillId="0" borderId="2" xfId="39" applyFont="true" applyBorder="true" applyAlignment="true" applyProtection="false">
      <alignment horizontal="center" vertical="center" textRotation="0" wrapText="false" indent="0" shrinkToFit="false"/>
      <protection locked="true" hidden="false"/>
    </xf>
    <xf numFmtId="164" fontId="17" fillId="13" borderId="4" xfId="39" applyFont="true" applyBorder="true" applyAlignment="true" applyProtection="true">
      <alignment horizontal="center" vertical="top" textRotation="0" wrapText="true" indent="0" shrinkToFit="false"/>
      <protection locked="false" hidden="false"/>
    </xf>
    <xf numFmtId="164" fontId="19" fillId="16" borderId="13" xfId="20" applyFont="true" applyBorder="true" applyAlignment="true" applyProtection="true">
      <alignment horizontal="left" vertical="center" textRotation="0" wrapText="true" indent="0" shrinkToFit="false"/>
      <protection locked="true" hidden="false"/>
    </xf>
    <xf numFmtId="164" fontId="19" fillId="16" borderId="23" xfId="20" applyFont="true" applyBorder="true" applyAlignment="true" applyProtection="true">
      <alignment horizontal="left" vertical="center" textRotation="0" wrapText="true" indent="0" shrinkToFit="false"/>
      <protection locked="true" hidden="false"/>
    </xf>
    <xf numFmtId="171" fontId="17" fillId="13" borderId="4" xfId="39" applyFont="true" applyBorder="true" applyAlignment="true" applyProtection="true">
      <alignment horizontal="center" vertical="top" textRotation="0" wrapText="true" indent="0" shrinkToFit="false"/>
      <protection locked="false" hidden="false"/>
    </xf>
    <xf numFmtId="164" fontId="17" fillId="13" borderId="4" xfId="0" applyFont="true" applyBorder="true" applyAlignment="true" applyProtection="true">
      <alignment horizontal="general" vertical="center" textRotation="0" wrapText="false" indent="0" shrinkToFit="false"/>
      <protection locked="false" hidden="false"/>
    </xf>
    <xf numFmtId="164" fontId="24" fillId="0" borderId="2" xfId="20" applyFont="true" applyBorder="true" applyAlignment="true" applyProtection="true">
      <alignment horizontal="center" vertical="top" textRotation="0" wrapText="true" indent="0" shrinkToFit="false"/>
      <protection locked="true" hidden="false"/>
    </xf>
    <xf numFmtId="164" fontId="24" fillId="0" borderId="0" xfId="20" applyFont="true" applyBorder="true" applyAlignment="true" applyProtection="true">
      <alignment horizontal="center" vertical="top" textRotation="0" wrapText="true" indent="0" shrinkToFit="false"/>
      <protection locked="true" hidden="false"/>
    </xf>
    <xf numFmtId="164" fontId="24" fillId="0" borderId="0" xfId="20" applyFont="true" applyBorder="true" applyAlignment="true" applyProtection="true">
      <alignment horizontal="general" vertical="top" textRotation="0" wrapText="true" indent="0" shrinkToFit="false"/>
      <protection locked="true" hidden="false"/>
    </xf>
    <xf numFmtId="164" fontId="19" fillId="9" borderId="8" xfId="39" applyFont="true" applyBorder="true" applyAlignment="true" applyProtection="true">
      <alignment horizontal="left" vertical="center" textRotation="0" wrapText="true" indent="0" shrinkToFit="false"/>
      <protection locked="true" hidden="false"/>
    </xf>
    <xf numFmtId="172" fontId="17" fillId="13" borderId="4" xfId="37" applyFont="true" applyBorder="true" applyAlignment="true" applyProtection="true">
      <alignment horizontal="center" vertical="center" textRotation="0" wrapText="true" indent="0" shrinkToFit="false"/>
      <protection locked="false" hidden="false"/>
    </xf>
    <xf numFmtId="171" fontId="17" fillId="14" borderId="0" xfId="39" applyFont="true" applyBorder="true" applyAlignment="true" applyProtection="true">
      <alignment horizontal="center" vertical="top" textRotation="0" wrapText="true" indent="0" shrinkToFit="false"/>
      <protection locked="false" hidden="false"/>
    </xf>
    <xf numFmtId="173" fontId="17" fillId="13" borderId="4" xfId="37" applyFont="true" applyBorder="true" applyAlignment="true" applyProtection="true">
      <alignment horizontal="center" vertical="center" textRotation="0" wrapText="true" indent="0" shrinkToFit="false"/>
      <protection locked="false" hidden="false"/>
    </xf>
    <xf numFmtId="164" fontId="27" fillId="0" borderId="2" xfId="39" applyFont="true" applyBorder="true" applyAlignment="true" applyProtection="false">
      <alignment horizontal="center" vertical="bottom" textRotation="0" wrapText="false" indent="0" shrinkToFit="false"/>
      <protection locked="true" hidden="false"/>
    </xf>
    <xf numFmtId="174" fontId="17" fillId="13" borderId="4" xfId="37" applyFont="true" applyBorder="true" applyAlignment="true" applyProtection="true">
      <alignment horizontal="center" vertical="center" textRotation="0" wrapText="true" indent="0" shrinkToFit="false"/>
      <protection locked="fals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72" fontId="17" fillId="13" borderId="8" xfId="37" applyFont="true" applyBorder="true" applyAlignment="true" applyProtection="true">
      <alignment horizontal="center" vertical="center" textRotation="0" wrapText="true" indent="0" shrinkToFit="false"/>
      <protection locked="false" hidden="false"/>
    </xf>
    <xf numFmtId="164" fontId="17" fillId="13" borderId="2" xfId="39" applyFont="true" applyBorder="true" applyAlignment="true" applyProtection="false">
      <alignment horizontal="center" vertical="bottom" textRotation="0" wrapText="false" indent="0" shrinkToFit="false"/>
      <protection locked="true" hidden="false"/>
    </xf>
    <xf numFmtId="164" fontId="19" fillId="9" borderId="4" xfId="39" applyFont="true" applyBorder="true" applyAlignment="true" applyProtection="true">
      <alignment horizontal="left" vertical="top" textRotation="0" wrapText="true" indent="0" shrinkToFit="false"/>
      <protection locked="true" hidden="false"/>
    </xf>
    <xf numFmtId="166" fontId="17" fillId="13" borderId="8" xfId="37" applyFont="true" applyBorder="true" applyAlignment="true" applyProtection="true">
      <alignment horizontal="center" vertical="center" textRotation="0" wrapText="true" indent="0" shrinkToFit="false"/>
      <protection locked="false" hidden="false"/>
    </xf>
    <xf numFmtId="164" fontId="19" fillId="9" borderId="4" xfId="39" applyFont="true" applyBorder="true" applyAlignment="true" applyProtection="true">
      <alignment horizontal="left" vertical="center" textRotation="0" wrapText="true" indent="0" shrinkToFit="false"/>
      <protection locked="true" hidden="false"/>
    </xf>
    <xf numFmtId="164" fontId="19" fillId="9" borderId="4" xfId="39" applyFont="true" applyBorder="true" applyAlignment="true" applyProtection="true">
      <alignment horizontal="center" vertical="center" textRotation="0" wrapText="true" indent="0" shrinkToFit="false"/>
      <protection locked="true" hidden="false"/>
    </xf>
    <xf numFmtId="164" fontId="20" fillId="17" borderId="2" xfId="39" applyFont="true" applyBorder="true" applyAlignment="true" applyProtection="true">
      <alignment horizontal="left" vertical="top" textRotation="0" wrapText="true" indent="0" shrinkToFit="false"/>
      <protection locked="true" hidden="false"/>
    </xf>
    <xf numFmtId="164" fontId="19" fillId="9" borderId="6" xfId="39" applyFont="true" applyBorder="true" applyAlignment="true" applyProtection="true">
      <alignment horizontal="left" vertical="top" textRotation="0" wrapText="true" indent="0" shrinkToFit="false"/>
      <protection locked="true" hidden="false"/>
    </xf>
    <xf numFmtId="164" fontId="19" fillId="9" borderId="8" xfId="39" applyFont="true" applyBorder="true" applyAlignment="true" applyProtection="true">
      <alignment horizontal="center" vertical="top" textRotation="0" wrapText="true" indent="0" shrinkToFit="false"/>
      <protection locked="true" hidden="false"/>
    </xf>
    <xf numFmtId="164" fontId="19" fillId="18" borderId="8" xfId="39" applyFont="true" applyBorder="true" applyAlignment="true" applyProtection="true">
      <alignment horizontal="center" vertical="top" textRotation="0" wrapText="true" indent="0" shrinkToFit="false"/>
      <protection locked="true" hidden="false"/>
    </xf>
    <xf numFmtId="164" fontId="17" fillId="0" borderId="24" xfId="39" applyFont="true" applyBorder="true" applyAlignment="true" applyProtection="false">
      <alignment horizontal="center" vertical="top" textRotation="0" wrapText="false" indent="0" shrinkToFit="false"/>
      <protection locked="true" hidden="false"/>
    </xf>
    <xf numFmtId="164" fontId="19" fillId="9" borderId="16" xfId="39" applyFont="true" applyBorder="true" applyAlignment="true" applyProtection="true">
      <alignment horizontal="center" vertical="top" textRotation="0" wrapText="true" indent="0"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4" fontId="17" fillId="0" borderId="0" xfId="39" applyFont="true" applyBorder="false" applyAlignment="true" applyProtection="false">
      <alignment horizontal="center" vertical="top" textRotation="0" wrapText="false" indent="0" shrinkToFit="false"/>
      <protection locked="true" hidden="false"/>
    </xf>
    <xf numFmtId="172" fontId="17" fillId="19" borderId="3" xfId="37" applyFont="true" applyBorder="true" applyAlignment="true" applyProtection="true">
      <alignment horizontal="left" vertical="center" textRotation="0" wrapText="true" indent="0" shrinkToFit="false"/>
      <protection locked="true" hidden="false"/>
    </xf>
    <xf numFmtId="166" fontId="28" fillId="13" borderId="25" xfId="37" applyFont="true" applyBorder="true" applyAlignment="true" applyProtection="true">
      <alignment horizontal="center" vertical="center" textRotation="0" wrapText="true" indent="0" shrinkToFit="false"/>
      <protection locked="false" hidden="false"/>
    </xf>
    <xf numFmtId="166" fontId="28" fillId="11" borderId="26" xfId="37" applyFont="true" applyBorder="true" applyAlignment="true" applyProtection="true">
      <alignment horizontal="center" vertical="center" textRotation="0" wrapText="true" indent="0" shrinkToFit="false"/>
      <protection locked="false" hidden="false"/>
    </xf>
    <xf numFmtId="164" fontId="19" fillId="18" borderId="0" xfId="39" applyFont="true" applyBorder="true" applyAlignment="true" applyProtection="true">
      <alignment horizontal="center" vertical="center" textRotation="90" wrapText="true" indent="0" shrinkToFit="false"/>
      <protection locked="true" hidden="false"/>
    </xf>
    <xf numFmtId="166" fontId="28" fillId="13" borderId="26" xfId="37" applyFont="true" applyBorder="true" applyAlignment="true" applyProtection="true">
      <alignment horizontal="center" vertical="center" textRotation="0" wrapText="true" indent="0" shrinkToFit="false"/>
      <protection locked="false" hidden="false"/>
    </xf>
    <xf numFmtId="172" fontId="17" fillId="19" borderId="9" xfId="37" applyFont="true" applyBorder="true" applyAlignment="true" applyProtection="true">
      <alignment horizontal="left" vertical="center" textRotation="0" wrapText="true" indent="0" shrinkToFit="false"/>
      <protection locked="true" hidden="false"/>
    </xf>
    <xf numFmtId="172" fontId="28" fillId="13" borderId="27" xfId="37" applyFont="true" applyBorder="true" applyAlignment="true" applyProtection="true">
      <alignment horizontal="center" vertical="center" textRotation="0" wrapText="true" indent="0" shrinkToFit="false"/>
      <protection locked="false" hidden="false"/>
    </xf>
    <xf numFmtId="172" fontId="28" fillId="13" borderId="28" xfId="37" applyFont="true" applyBorder="true" applyAlignment="true" applyProtection="true">
      <alignment horizontal="center" vertical="center" textRotation="0" wrapText="true" indent="0" shrinkToFit="false"/>
      <protection locked="false" hidden="false"/>
    </xf>
    <xf numFmtId="166" fontId="28" fillId="13" borderId="29" xfId="37" applyFont="true" applyBorder="true" applyAlignment="true" applyProtection="true">
      <alignment horizontal="center" vertical="center" textRotation="0" wrapText="true" indent="0" shrinkToFit="false"/>
      <protection locked="false" hidden="false"/>
    </xf>
    <xf numFmtId="166" fontId="28" fillId="13" borderId="30" xfId="37" applyFont="true" applyBorder="true" applyAlignment="true" applyProtection="true">
      <alignment horizontal="center" vertical="center" textRotation="0" wrapText="true" indent="0" shrinkToFit="false"/>
      <protection locked="false" hidden="false"/>
    </xf>
    <xf numFmtId="166" fontId="28" fillId="13" borderId="31" xfId="37" applyFont="true" applyBorder="true" applyAlignment="true" applyProtection="true">
      <alignment horizontal="center" vertical="center" textRotation="0" wrapText="true" indent="0" shrinkToFit="false"/>
      <protection locked="false" hidden="false"/>
    </xf>
    <xf numFmtId="166" fontId="28" fillId="13" borderId="32" xfId="37" applyFont="true" applyBorder="true" applyAlignment="true" applyProtection="true">
      <alignment horizontal="center" vertical="center" textRotation="0" wrapText="true" indent="0" shrinkToFit="false"/>
      <protection locked="false" hidden="false"/>
    </xf>
    <xf numFmtId="166" fontId="28" fillId="11" borderId="33" xfId="37" applyFont="true" applyBorder="true" applyAlignment="true" applyProtection="true">
      <alignment horizontal="center" vertical="center" textRotation="0" wrapText="true" indent="0" shrinkToFit="false"/>
      <protection locked="false" hidden="false"/>
    </xf>
    <xf numFmtId="166" fontId="28" fillId="13" borderId="34" xfId="37" applyFont="true" applyBorder="true" applyAlignment="true" applyProtection="true">
      <alignment horizontal="center" vertical="center" textRotation="0" wrapText="true" indent="0" shrinkToFit="false"/>
      <protection locked="false" hidden="false"/>
    </xf>
    <xf numFmtId="166" fontId="28" fillId="13" borderId="33" xfId="37" applyFont="true" applyBorder="true" applyAlignment="true" applyProtection="true">
      <alignment horizontal="center" vertical="center" textRotation="0" wrapText="true" indent="0" shrinkToFit="false"/>
      <protection locked="false" hidden="false"/>
    </xf>
    <xf numFmtId="172" fontId="17" fillId="19" borderId="4" xfId="37" applyFont="true" applyBorder="true" applyAlignment="true" applyProtection="true">
      <alignment horizontal="left" vertical="center" textRotation="0" wrapText="true" indent="0" shrinkToFit="false"/>
      <protection locked="true" hidden="false"/>
    </xf>
    <xf numFmtId="166" fontId="17" fillId="13" borderId="35" xfId="37" applyFont="true" applyBorder="true" applyAlignment="true" applyProtection="true">
      <alignment horizontal="center" vertical="center" textRotation="0" wrapText="true" indent="0" shrinkToFit="false"/>
      <protection locked="false" hidden="false"/>
    </xf>
    <xf numFmtId="166" fontId="28" fillId="11" borderId="36" xfId="37" applyFont="true" applyBorder="true" applyAlignment="true" applyProtection="true">
      <alignment horizontal="center" vertical="center" textRotation="0" wrapText="true" indent="0" shrinkToFit="false"/>
      <protection locked="false" hidden="false"/>
    </xf>
    <xf numFmtId="164" fontId="19" fillId="0" borderId="8" xfId="39" applyFont="true" applyBorder="true" applyAlignment="true" applyProtection="true">
      <alignment horizontal="general" vertical="center" textRotation="90" wrapText="true" indent="0" shrinkToFit="false"/>
      <protection locked="true" hidden="false"/>
    </xf>
    <xf numFmtId="166" fontId="17" fillId="13" borderId="12" xfId="37" applyFont="true" applyBorder="true" applyAlignment="true" applyProtection="true">
      <alignment horizontal="center" vertical="center" textRotation="0" wrapText="true" indent="0" shrinkToFit="false"/>
      <protection locked="false" hidden="false"/>
    </xf>
    <xf numFmtId="166" fontId="17" fillId="13" borderId="25" xfId="37" applyFont="true" applyBorder="true" applyAlignment="true" applyProtection="true">
      <alignment horizontal="center" vertical="center" textRotation="0" wrapText="true" indent="0" shrinkToFit="false"/>
      <protection locked="false" hidden="false"/>
    </xf>
    <xf numFmtId="166" fontId="28" fillId="11" borderId="37" xfId="37" applyFont="true" applyBorder="true" applyAlignment="true" applyProtection="true">
      <alignment horizontal="center" vertical="center" textRotation="0" wrapText="true" indent="0" shrinkToFit="false"/>
      <protection locked="false" hidden="false"/>
    </xf>
    <xf numFmtId="164" fontId="19" fillId="0" borderId="16" xfId="39" applyFont="true" applyBorder="true" applyAlignment="true" applyProtection="true">
      <alignment horizontal="general" vertical="center" textRotation="90" wrapText="true" indent="0" shrinkToFit="false"/>
      <protection locked="true" hidden="false"/>
    </xf>
    <xf numFmtId="166" fontId="17" fillId="13" borderId="38" xfId="37" applyFont="true" applyBorder="true" applyAlignment="true" applyProtection="true">
      <alignment horizontal="center" vertical="center" textRotation="0" wrapText="true" indent="0" shrinkToFit="false"/>
      <protection locked="false" hidden="false"/>
    </xf>
    <xf numFmtId="164" fontId="19" fillId="0" borderId="6" xfId="39" applyFont="true" applyBorder="true" applyAlignment="true" applyProtection="true">
      <alignment horizontal="general" vertical="center" textRotation="90" wrapText="true" indent="0" shrinkToFit="false"/>
      <protection locked="true" hidden="false"/>
    </xf>
    <xf numFmtId="166" fontId="17" fillId="13" borderId="39" xfId="37" applyFont="true" applyBorder="true" applyAlignment="true" applyProtection="true">
      <alignment horizontal="center" vertical="center" textRotation="0" wrapText="true" indent="0" shrinkToFit="false"/>
      <protection locked="false" hidden="false"/>
    </xf>
    <xf numFmtId="164" fontId="17" fillId="0" borderId="16" xfId="39" applyFont="true" applyBorder="true" applyAlignment="false" applyProtection="false">
      <alignment horizontal="general" vertical="bottom" textRotation="0" wrapText="false" indent="0" shrinkToFit="false"/>
      <protection locked="true" hidden="false"/>
    </xf>
    <xf numFmtId="166" fontId="17" fillId="13" borderId="13" xfId="37" applyFont="true" applyBorder="true" applyAlignment="true" applyProtection="true">
      <alignment horizontal="center" vertical="center" textRotation="0" wrapText="true" indent="0" shrinkToFit="false"/>
      <protection locked="false" hidden="false"/>
    </xf>
    <xf numFmtId="164" fontId="17" fillId="0" borderId="6" xfId="39" applyFont="true" applyBorder="true" applyAlignment="false" applyProtection="false">
      <alignment horizontal="general" vertical="bottom" textRotation="0" wrapText="false" indent="0" shrinkToFit="false"/>
      <protection locked="true" hidden="false"/>
    </xf>
    <xf numFmtId="164" fontId="19" fillId="10" borderId="13" xfId="39" applyFont="true" applyBorder="true" applyAlignment="true" applyProtection="true">
      <alignment horizontal="left" vertical="center" textRotation="0" wrapText="true" indent="0" shrinkToFit="false"/>
      <protection locked="true" hidden="false"/>
    </xf>
    <xf numFmtId="172" fontId="17" fillId="11" borderId="9" xfId="37" applyFont="true" applyBorder="true" applyAlignment="true" applyProtection="true">
      <alignment horizontal="left" vertical="center" textRotation="0" wrapText="true" indent="0" shrinkToFit="false"/>
      <protection locked="true" hidden="false"/>
    </xf>
    <xf numFmtId="175" fontId="17" fillId="11" borderId="4" xfId="37" applyFont="true" applyBorder="true" applyAlignment="true" applyProtection="true">
      <alignment horizontal="center" vertical="center" textRotation="0" wrapText="true" indent="0" shrinkToFit="false"/>
      <protection locked="true" hidden="false"/>
    </xf>
    <xf numFmtId="175" fontId="17" fillId="20" borderId="3" xfId="39" applyFont="true" applyBorder="true" applyAlignment="true" applyProtection="true">
      <alignment horizontal="center" vertical="center" textRotation="0" wrapText="false" indent="0" shrinkToFit="false"/>
      <protection locked="true" hidden="false"/>
    </xf>
    <xf numFmtId="172" fontId="17" fillId="20" borderId="6" xfId="37" applyFont="true" applyBorder="true" applyAlignment="true" applyProtection="true">
      <alignment horizontal="center" vertical="center" textRotation="0" wrapText="true" indent="0" shrinkToFit="false"/>
      <protection locked="true" hidden="false"/>
    </xf>
    <xf numFmtId="172" fontId="17" fillId="20" borderId="4" xfId="37" applyFont="true" applyBorder="true" applyAlignment="true" applyProtection="true">
      <alignment horizontal="center" vertical="center" textRotation="0" wrapText="true" indent="0" shrinkToFit="false"/>
      <protection locked="true" hidden="false"/>
    </xf>
    <xf numFmtId="172" fontId="17" fillId="11" borderId="4" xfId="37" applyFont="true" applyBorder="true" applyAlignment="true" applyProtection="true">
      <alignment horizontal="left" vertical="center" textRotation="0" wrapText="true" indent="0" shrinkToFit="false"/>
      <protection locked="true" hidden="false"/>
    </xf>
    <xf numFmtId="175" fontId="17" fillId="11" borderId="8" xfId="37" applyFont="true" applyBorder="true" applyAlignment="true" applyProtection="true">
      <alignment horizontal="center" vertical="center" textRotation="0" wrapText="false" indent="0" shrinkToFit="false"/>
      <protection locked="true" hidden="false"/>
    </xf>
    <xf numFmtId="175" fontId="17" fillId="20" borderId="0" xfId="39" applyFont="true" applyBorder="true" applyAlignment="true" applyProtection="true">
      <alignment horizontal="center" vertical="center" textRotation="0" wrapText="false" indent="0" shrinkToFit="false"/>
      <protection locked="true" hidden="false"/>
    </xf>
    <xf numFmtId="164" fontId="19" fillId="9" borderId="11" xfId="39" applyFont="true" applyBorder="true" applyAlignment="true" applyProtection="false">
      <alignment horizontal="left" vertical="center" textRotation="0" wrapText="true" indent="0" shrinkToFit="false"/>
      <protection locked="true" hidden="false"/>
    </xf>
    <xf numFmtId="172" fontId="17" fillId="7" borderId="4" xfId="37" applyFont="true" applyBorder="true" applyAlignment="true" applyProtection="true">
      <alignment horizontal="center" vertical="center" textRotation="0" wrapText="true" indent="0" shrinkToFit="false"/>
      <protection locked="true" hidden="false"/>
    </xf>
    <xf numFmtId="166" fontId="17" fillId="13" borderId="4" xfId="37" applyFont="true" applyBorder="true" applyAlignment="true" applyProtection="true">
      <alignment horizontal="center" vertical="center" textRotation="0" wrapText="true" indent="0" shrinkToFit="false"/>
      <protection locked="false" hidden="false"/>
    </xf>
    <xf numFmtId="175" fontId="17" fillId="7" borderId="3" xfId="39" applyFont="true" applyBorder="true" applyAlignment="true" applyProtection="true">
      <alignment horizontal="center" vertical="bottom" textRotation="0" wrapText="false" indent="0" shrinkToFit="false"/>
      <protection locked="true" hidden="false"/>
    </xf>
    <xf numFmtId="172" fontId="17" fillId="0" borderId="4" xfId="37" applyFont="true" applyBorder="true" applyAlignment="true" applyProtection="true">
      <alignment horizontal="center" vertical="center" textRotation="0" wrapText="true" indent="0" shrinkToFit="false"/>
      <protection locked="true" hidden="false"/>
    </xf>
    <xf numFmtId="164" fontId="19" fillId="9" borderId="8" xfId="39" applyFont="true" applyBorder="true" applyAlignment="true" applyProtection="false">
      <alignment horizontal="left" vertical="center" textRotation="0" wrapText="true" indent="0" shrinkToFit="false"/>
      <protection locked="true" hidden="false"/>
    </xf>
    <xf numFmtId="173" fontId="17" fillId="13" borderId="0" xfId="37" applyFont="true" applyBorder="true" applyAlignment="true" applyProtection="true">
      <alignment horizontal="left" vertical="top" textRotation="0" wrapText="false" indent="0" shrinkToFit="false"/>
      <protection locked="false" hidden="false"/>
    </xf>
    <xf numFmtId="172" fontId="17" fillId="0" borderId="14" xfId="37" applyFont="true" applyBorder="true" applyAlignment="true" applyProtection="true">
      <alignment horizontal="left" vertical="center" textRotation="0" wrapText="true" indent="0" shrinkToFit="false"/>
      <protection locked="false" hidden="false"/>
    </xf>
    <xf numFmtId="164" fontId="19" fillId="9" borderId="0" xfId="20" applyFont="true" applyBorder="true" applyAlignment="true" applyProtection="true">
      <alignment horizontal="center" vertical="center" textRotation="0" wrapText="true" indent="0" shrinkToFit="false"/>
      <protection locked="true" hidden="false"/>
    </xf>
    <xf numFmtId="167" fontId="17" fillId="13" borderId="2" xfId="39" applyFont="true" applyBorder="true" applyAlignment="true" applyProtection="true">
      <alignment horizontal="center" vertical="top" textRotation="0" wrapText="true" indent="0" shrinkToFit="false"/>
      <protection locked="false" hidden="false"/>
    </xf>
    <xf numFmtId="164" fontId="20" fillId="14" borderId="7" xfId="39" applyFont="true" applyBorder="true" applyAlignment="true" applyProtection="true">
      <alignment horizontal="general" vertical="top" textRotation="0" wrapText="true" indent="0" shrinkToFit="false"/>
      <protection locked="false" hidden="false"/>
    </xf>
    <xf numFmtId="164" fontId="17" fillId="14" borderId="0" xfId="39" applyFont="true" applyBorder="false" applyAlignment="false" applyProtection="true">
      <alignment horizontal="general" vertical="bottom" textRotation="0" wrapText="false" indent="0" shrinkToFit="false"/>
      <protection locked="true" hidden="false"/>
    </xf>
    <xf numFmtId="164" fontId="19" fillId="9" borderId="4" xfId="39" applyFont="true" applyBorder="true" applyAlignment="true" applyProtection="false">
      <alignment horizontal="center" vertical="center" textRotation="0" wrapText="true" indent="0" shrinkToFit="false"/>
      <protection locked="true" hidden="false"/>
    </xf>
    <xf numFmtId="164" fontId="19" fillId="9" borderId="4" xfId="39" applyFont="true" applyBorder="true" applyAlignment="true" applyProtection="false">
      <alignment horizontal="center" vertical="top" textRotation="0" wrapText="true" indent="0" shrinkToFit="false"/>
      <protection locked="true" hidden="false"/>
    </xf>
    <xf numFmtId="164" fontId="19" fillId="9" borderId="8" xfId="39" applyFont="true" applyBorder="true" applyAlignment="true" applyProtection="false">
      <alignment horizontal="center" vertical="top" textRotation="0" wrapText="true" indent="0" shrinkToFit="false"/>
      <protection locked="true" hidden="false"/>
    </xf>
    <xf numFmtId="164" fontId="19" fillId="10" borderId="8" xfId="39" applyFont="true" applyBorder="true" applyAlignment="true" applyProtection="false">
      <alignment horizontal="center" vertical="top" textRotation="0" wrapText="true" indent="0" shrinkToFit="false"/>
      <protection locked="true" hidden="false"/>
    </xf>
    <xf numFmtId="166" fontId="28" fillId="13" borderId="40" xfId="37" applyFont="true" applyBorder="true" applyAlignment="true" applyProtection="true">
      <alignment horizontal="center" vertical="center" textRotation="0" wrapText="true" indent="0" shrinkToFit="false"/>
      <protection locked="false" hidden="false"/>
    </xf>
    <xf numFmtId="166" fontId="28" fillId="13" borderId="41" xfId="37" applyFont="true" applyBorder="true" applyAlignment="true" applyProtection="true">
      <alignment horizontal="center" vertical="center" textRotation="0" wrapText="true" indent="0" shrinkToFit="false"/>
      <protection locked="false" hidden="false"/>
    </xf>
    <xf numFmtId="166" fontId="28" fillId="11" borderId="42" xfId="37" applyFont="true" applyBorder="true" applyAlignment="true" applyProtection="true">
      <alignment horizontal="center" vertical="center" textRotation="0" wrapText="true" indent="0" shrinkToFit="false"/>
      <protection locked="false" hidden="false"/>
    </xf>
    <xf numFmtId="164" fontId="19" fillId="10" borderId="0" xfId="39" applyFont="true" applyBorder="true" applyAlignment="true" applyProtection="true">
      <alignment horizontal="center" vertical="center" textRotation="90" wrapText="true" indent="0" shrinkToFit="false"/>
      <protection locked="true" hidden="false"/>
    </xf>
    <xf numFmtId="166" fontId="28" fillId="13" borderId="43" xfId="37" applyFont="true" applyBorder="true" applyAlignment="true" applyProtection="true">
      <alignment horizontal="center" vertical="center" textRotation="0" wrapText="true" indent="0" shrinkToFit="false"/>
      <protection locked="false" hidden="false"/>
    </xf>
    <xf numFmtId="166" fontId="28" fillId="11" borderId="44" xfId="37" applyFont="true" applyBorder="true" applyAlignment="true" applyProtection="true">
      <alignment horizontal="center" vertical="center" textRotation="0" wrapText="true" indent="0" shrinkToFit="false"/>
      <protection locked="false" hidden="false"/>
    </xf>
    <xf numFmtId="172" fontId="28" fillId="13" borderId="45" xfId="37" applyFont="true" applyBorder="true" applyAlignment="true" applyProtection="true">
      <alignment horizontal="center" vertical="center" textRotation="0" wrapText="true" indent="0" shrinkToFit="false"/>
      <protection locked="false" hidden="false"/>
    </xf>
    <xf numFmtId="172" fontId="28" fillId="13" borderId="46" xfId="37" applyFont="true" applyBorder="true" applyAlignment="true" applyProtection="true">
      <alignment horizontal="center" vertical="center" textRotation="0" wrapText="true" indent="0" shrinkToFit="false"/>
      <protection locked="false" hidden="false"/>
    </xf>
    <xf numFmtId="164" fontId="19" fillId="0" borderId="4" xfId="39" applyFont="true" applyBorder="true" applyAlignment="true" applyProtection="false">
      <alignment horizontal="left" vertical="bottom" textRotation="0" wrapText="true" indent="0" shrinkToFit="false"/>
      <protection locked="true" hidden="false"/>
    </xf>
    <xf numFmtId="165" fontId="20" fillId="0" borderId="0" xfId="37" applyFont="true" applyBorder="true" applyAlignment="true" applyProtection="true">
      <alignment horizontal="center" vertical="center" textRotation="0" wrapText="true" indent="0" shrinkToFit="false"/>
      <protection locked="true" hidden="false"/>
    </xf>
    <xf numFmtId="164" fontId="17" fillId="14" borderId="0" xfId="39" applyFont="true" applyBorder="true" applyAlignment="false" applyProtection="false">
      <alignment horizontal="general" vertical="bottom" textRotation="0" wrapText="false" indent="0" shrinkToFit="false"/>
      <protection locked="true" hidden="false"/>
    </xf>
    <xf numFmtId="166" fontId="28" fillId="13" borderId="47" xfId="37" applyFont="true" applyBorder="true" applyAlignment="true" applyProtection="true">
      <alignment horizontal="center" vertical="center" textRotation="0" wrapText="true" indent="0" shrinkToFit="false"/>
      <protection locked="false" hidden="false"/>
    </xf>
    <xf numFmtId="166" fontId="28" fillId="11" borderId="48" xfId="37" applyFont="true" applyBorder="true" applyAlignment="true" applyProtection="true">
      <alignment horizontal="center" vertical="center" textRotation="0" wrapText="true" indent="0" shrinkToFit="false"/>
      <protection locked="false" hidden="false"/>
    </xf>
    <xf numFmtId="166" fontId="28" fillId="13" borderId="49" xfId="37" applyFont="true" applyBorder="true" applyAlignment="true" applyProtection="true">
      <alignment horizontal="center" vertical="center" textRotation="0" wrapText="true" indent="0" shrinkToFit="false"/>
      <protection locked="false" hidden="false"/>
    </xf>
    <xf numFmtId="166" fontId="28" fillId="13" borderId="50" xfId="37" applyFont="true" applyBorder="true" applyAlignment="true" applyProtection="true">
      <alignment horizontal="center" vertical="center" textRotation="0" wrapText="true" indent="0" shrinkToFit="false"/>
      <protection locked="false" hidden="false"/>
    </xf>
    <xf numFmtId="166" fontId="28" fillId="13" borderId="51" xfId="37" applyFont="true" applyBorder="true" applyAlignment="true" applyProtection="true">
      <alignment horizontal="center" vertical="center" textRotation="0" wrapText="true" indent="0" shrinkToFit="false"/>
      <protection locked="false" hidden="false"/>
    </xf>
    <xf numFmtId="166" fontId="28" fillId="11" borderId="52" xfId="37" applyFont="true" applyBorder="true" applyAlignment="true" applyProtection="true">
      <alignment horizontal="center" vertical="center" textRotation="0" wrapText="true" indent="0" shrinkToFit="false"/>
      <protection locked="false" hidden="false"/>
    </xf>
    <xf numFmtId="166" fontId="17" fillId="13" borderId="53" xfId="37" applyFont="true" applyBorder="true" applyAlignment="true" applyProtection="true">
      <alignment horizontal="center" vertical="center" textRotation="0" wrapText="true" indent="0" shrinkToFit="false"/>
      <protection locked="false" hidden="false"/>
    </xf>
    <xf numFmtId="166" fontId="28" fillId="11" borderId="54" xfId="37" applyFont="true" applyBorder="true" applyAlignment="true" applyProtection="true">
      <alignment horizontal="center" vertical="center" textRotation="0" wrapText="true" indent="0" shrinkToFit="false"/>
      <protection locked="false" hidden="false"/>
    </xf>
    <xf numFmtId="166" fontId="17" fillId="13" borderId="55" xfId="37" applyFont="true" applyBorder="true" applyAlignment="true" applyProtection="true">
      <alignment horizontal="center" vertical="center" textRotation="0" wrapText="true" indent="0" shrinkToFit="false"/>
      <protection locked="false" hidden="false"/>
    </xf>
    <xf numFmtId="166" fontId="17" fillId="13" borderId="56" xfId="37" applyFont="true" applyBorder="true" applyAlignment="true" applyProtection="true">
      <alignment horizontal="center" vertical="center" textRotation="0" wrapText="true" indent="0" shrinkToFit="false"/>
      <protection locked="false" hidden="false"/>
    </xf>
    <xf numFmtId="166" fontId="28" fillId="11" borderId="57" xfId="37" applyFont="true" applyBorder="true" applyAlignment="true" applyProtection="true">
      <alignment horizontal="center" vertical="center" textRotation="0" wrapText="true" indent="0" shrinkToFit="false"/>
      <protection locked="false" hidden="false"/>
    </xf>
    <xf numFmtId="164" fontId="17" fillId="14" borderId="16" xfId="39" applyFont="true" applyBorder="true" applyAlignment="false" applyProtection="false">
      <alignment horizontal="general" vertical="bottom" textRotation="0" wrapText="false" indent="0" shrinkToFit="false"/>
      <protection locked="true" hidden="false"/>
    </xf>
    <xf numFmtId="164" fontId="17" fillId="14" borderId="58" xfId="39" applyFont="true" applyBorder="true" applyAlignment="false" applyProtection="false">
      <alignment horizontal="general" vertical="bottom" textRotation="0" wrapText="false" indent="0" shrinkToFit="false"/>
      <protection locked="true" hidden="false"/>
    </xf>
    <xf numFmtId="175" fontId="17" fillId="20" borderId="59" xfId="39" applyFont="true" applyBorder="true" applyAlignment="true" applyProtection="true">
      <alignment horizontal="center" vertical="bottom" textRotation="0" wrapText="false" indent="0" shrinkToFit="false"/>
      <protection locked="true" hidden="false"/>
    </xf>
    <xf numFmtId="164" fontId="17" fillId="14" borderId="60" xfId="39" applyFont="true" applyBorder="true" applyAlignment="false" applyProtection="false">
      <alignment horizontal="general" vertical="bottom" textRotation="0" wrapText="false" indent="0" shrinkToFit="false"/>
      <protection locked="true" hidden="false"/>
    </xf>
    <xf numFmtId="164" fontId="19" fillId="9" borderId="11" xfId="39" applyFont="true" applyBorder="true" applyAlignment="true" applyProtection="true">
      <alignment horizontal="left" vertical="center" textRotation="0" wrapText="true" indent="0" shrinkToFit="false"/>
      <protection locked="true" hidden="false"/>
    </xf>
    <xf numFmtId="172" fontId="17" fillId="7" borderId="3" xfId="37" applyFont="true" applyBorder="true" applyAlignment="true" applyProtection="true">
      <alignment horizontal="center" vertical="center" textRotation="0" wrapText="true" indent="0" shrinkToFit="false"/>
      <protection locked="true" hidden="false"/>
    </xf>
    <xf numFmtId="175" fontId="17" fillId="7" borderId="4" xfId="39" applyFont="true" applyBorder="true" applyAlignment="true" applyProtection="true">
      <alignment horizontal="center" vertical="bottom" textRotation="0" wrapText="false" indent="0" shrinkToFit="false"/>
      <protection locked="true" hidden="false"/>
    </xf>
    <xf numFmtId="172" fontId="17" fillId="0" borderId="0" xfId="37" applyFont="true" applyBorder="true" applyAlignment="true" applyProtection="true">
      <alignment horizontal="left" vertical="center" textRotation="0" wrapText="true" indent="0" shrinkToFit="false"/>
      <protection locked="false" hidden="false"/>
    </xf>
    <xf numFmtId="164" fontId="17" fillId="0" borderId="0" xfId="39" applyFont="true" applyBorder="false" applyAlignment="false" applyProtection="false">
      <alignment horizontal="general" vertical="bottom" textRotation="0" wrapText="false" indent="0" shrinkToFit="false"/>
      <protection locked="true" hidden="false"/>
    </xf>
    <xf numFmtId="164" fontId="19" fillId="16" borderId="4" xfId="20" applyFont="true" applyBorder="true" applyAlignment="true" applyProtection="true">
      <alignment horizontal="center" vertical="center" textRotation="0" wrapText="true" indent="0" shrinkToFit="false"/>
      <protection locked="true" hidden="false"/>
    </xf>
    <xf numFmtId="164" fontId="17" fillId="13" borderId="2" xfId="0" applyFont="true" applyBorder="true" applyAlignment="true" applyProtection="true">
      <alignment horizontal="center" vertical="top" textRotation="0" wrapText="true" indent="0" shrinkToFit="false"/>
      <protection locked="false" hidden="false"/>
    </xf>
    <xf numFmtId="164" fontId="19" fillId="14" borderId="7" xfId="39" applyFont="true" applyBorder="true" applyAlignment="true" applyProtection="false">
      <alignment horizontal="left" vertical="center" textRotation="0" wrapText="true" indent="0" shrinkToFit="false"/>
      <protection locked="true" hidden="false"/>
    </xf>
    <xf numFmtId="164" fontId="17" fillId="0" borderId="0" xfId="39" applyFont="true" applyBorder="true" applyAlignment="true" applyProtection="false">
      <alignment horizontal="center" vertical="center" textRotation="0" wrapText="true" indent="0" shrinkToFit="false"/>
      <protection locked="true" hidden="false"/>
    </xf>
    <xf numFmtId="172" fontId="29" fillId="10" borderId="4" xfId="37" applyFont="true" applyBorder="true" applyAlignment="true" applyProtection="true">
      <alignment horizontal="center" vertical="center" textRotation="0" wrapText="true" indent="0" shrinkToFit="false"/>
      <protection locked="true" hidden="false"/>
    </xf>
    <xf numFmtId="172" fontId="19" fillId="10" borderId="4" xfId="37" applyFont="true" applyBorder="true" applyAlignment="true" applyProtection="true">
      <alignment horizontal="center" vertical="center" textRotation="0" wrapText="true" indent="0" shrinkToFit="false"/>
      <protection locked="true" hidden="false"/>
    </xf>
    <xf numFmtId="164" fontId="19" fillId="10" borderId="8" xfId="39" applyFont="true" applyBorder="true" applyAlignment="true" applyProtection="true">
      <alignment horizontal="left" vertical="center" textRotation="0" wrapText="true" indent="0" shrinkToFit="false"/>
      <protection locked="true" hidden="false"/>
    </xf>
    <xf numFmtId="166" fontId="17" fillId="11" borderId="4" xfId="37" applyFont="true" applyBorder="true" applyAlignment="true" applyProtection="true">
      <alignment horizontal="center" vertical="center" textRotation="0" wrapText="true" indent="0" shrinkToFit="false"/>
      <protection locked="true" hidden="false"/>
    </xf>
    <xf numFmtId="172" fontId="29" fillId="10" borderId="4" xfId="37" applyFont="true" applyBorder="true" applyAlignment="true" applyProtection="true">
      <alignment horizontal="center" vertical="top" textRotation="0" wrapText="false" indent="0" shrinkToFit="false"/>
      <protection locked="true" hidden="false"/>
    </xf>
    <xf numFmtId="164" fontId="19" fillId="10" borderId="61" xfId="39" applyFont="true" applyBorder="true" applyAlignment="true" applyProtection="true">
      <alignment horizontal="left" vertical="center" textRotation="0" wrapText="true" indent="0" shrinkToFit="false"/>
      <protection locked="true" hidden="false"/>
    </xf>
    <xf numFmtId="166" fontId="17" fillId="20" borderId="4" xfId="37" applyFont="true" applyBorder="true" applyAlignment="true" applyProtection="true">
      <alignment horizontal="center" vertical="center" textRotation="0" wrapText="true" indent="0" shrinkToFit="false"/>
      <protection locked="true" hidden="false"/>
    </xf>
    <xf numFmtId="164" fontId="30" fillId="14" borderId="0" xfId="39" applyFont="true" applyBorder="true" applyAlignment="true" applyProtection="false">
      <alignment horizontal="left" vertical="center" textRotation="0" wrapText="true" indent="0" shrinkToFit="false"/>
      <protection locked="true" hidden="false"/>
    </xf>
    <xf numFmtId="164" fontId="31" fillId="14" borderId="0" xfId="39" applyFont="true" applyBorder="true" applyAlignment="true" applyProtection="false">
      <alignment horizontal="left" vertical="center" textRotation="0" wrapText="true" indent="0" shrinkToFit="false"/>
      <protection locked="true" hidden="false"/>
    </xf>
    <xf numFmtId="175" fontId="17" fillId="14" borderId="0" xfId="37" applyFont="true" applyBorder="true" applyAlignment="true" applyProtection="true">
      <alignment horizontal="center" vertical="center" textRotation="0" wrapText="true" indent="0" shrinkToFit="false"/>
      <protection locked="true" hidden="false"/>
    </xf>
    <xf numFmtId="164" fontId="17" fillId="14" borderId="0" xfId="39" applyFont="true" applyBorder="false" applyAlignment="true" applyProtection="false">
      <alignment horizontal="center" vertical="top" textRotation="0" wrapText="false" indent="0" shrinkToFit="false"/>
      <protection locked="true" hidden="false"/>
    </xf>
    <xf numFmtId="164" fontId="17" fillId="0" borderId="0" xfId="0" applyFont="true" applyBorder="false" applyAlignment="true" applyProtection="false">
      <alignment horizontal="left" vertical="center" textRotation="0" wrapText="false" indent="6" shrinkToFit="false"/>
      <protection locked="true" hidden="false"/>
    </xf>
    <xf numFmtId="164" fontId="32" fillId="14" borderId="0" xfId="39" applyFont="true" applyBorder="true" applyAlignment="true" applyProtection="false">
      <alignment horizontal="center" vertical="top" textRotation="0" wrapText="false" indent="0" shrinkToFit="false"/>
      <protection locked="true" hidden="false"/>
    </xf>
    <xf numFmtId="164" fontId="17" fillId="0" borderId="62" xfId="39" applyFont="true" applyBorder="true" applyAlignment="true" applyProtection="false">
      <alignment horizontal="center" vertical="top" textRotation="0" wrapText="false" indent="0" shrinkToFit="false"/>
      <protection locked="true" hidden="false"/>
    </xf>
    <xf numFmtId="164" fontId="20" fillId="0" borderId="0" xfId="0" applyFont="true" applyBorder="false" applyAlignment="true" applyProtection="false">
      <alignment horizontal="left" vertical="center" textRotation="0" wrapText="false" indent="6" shrinkToFit="false"/>
      <protection locked="true" hidden="false"/>
    </xf>
    <xf numFmtId="164" fontId="19" fillId="9" borderId="63" xfId="20" applyFont="true" applyBorder="true" applyAlignment="true" applyProtection="true">
      <alignment horizontal="left" vertical="center" textRotation="0" wrapText="true" indent="0" shrinkToFit="false"/>
      <protection locked="true" hidden="false"/>
    </xf>
    <xf numFmtId="164" fontId="17" fillId="13" borderId="20" xfId="39" applyFont="true" applyBorder="true" applyAlignment="true" applyProtection="true">
      <alignment horizontal="center" vertical="center" textRotation="0" wrapText="false" indent="0" shrinkToFit="false"/>
      <protection locked="false" hidden="false"/>
    </xf>
    <xf numFmtId="164" fontId="19" fillId="14" borderId="4" xfId="39" applyFont="true" applyBorder="true" applyAlignment="true" applyProtection="false">
      <alignment horizontal="general" vertical="bottom" textRotation="0" wrapText="true" indent="0" shrinkToFit="false"/>
      <protection locked="true" hidden="false"/>
    </xf>
    <xf numFmtId="164" fontId="17" fillId="14" borderId="4" xfId="39" applyFont="true" applyBorder="true" applyAlignment="true" applyProtection="false">
      <alignment horizontal="center" vertical="top" textRotation="0" wrapText="false" indent="0" shrinkToFit="false"/>
      <protection locked="true" hidden="false"/>
    </xf>
    <xf numFmtId="164" fontId="19" fillId="14" borderId="0" xfId="20" applyFont="true" applyBorder="true" applyAlignment="true" applyProtection="true">
      <alignment horizontal="center" vertical="center" textRotation="0" wrapText="true" indent="0" shrinkToFit="false"/>
      <protection locked="true" hidden="false"/>
    </xf>
    <xf numFmtId="164" fontId="17" fillId="14" borderId="0" xfId="39" applyFont="true" applyBorder="true" applyAlignment="true" applyProtection="false">
      <alignment horizontal="center" vertical="top" textRotation="0" wrapText="false" indent="0" shrinkToFit="false"/>
      <protection locked="true" hidden="false"/>
    </xf>
    <xf numFmtId="164" fontId="17" fillId="0" borderId="64" xfId="39" applyFont="true" applyBorder="true" applyAlignment="true" applyProtection="false">
      <alignment horizontal="center" vertical="top" textRotation="0" wrapText="false" indent="0" shrinkToFit="false"/>
      <protection locked="true" hidden="false"/>
    </xf>
    <xf numFmtId="164" fontId="19" fillId="9" borderId="0" xfId="20" applyFont="true" applyBorder="true" applyAlignment="true" applyProtection="true">
      <alignment horizontal="left" vertical="center" textRotation="0" wrapText="true" indent="0" shrinkToFit="false"/>
      <protection locked="true" hidden="false"/>
    </xf>
    <xf numFmtId="164" fontId="17" fillId="14" borderId="4" xfId="39" applyFont="true" applyBorder="true" applyAlignment="false" applyProtection="false">
      <alignment horizontal="general" vertical="bottom" textRotation="0" wrapText="false" indent="0" shrinkToFit="false"/>
      <protection locked="true" hidden="false"/>
    </xf>
    <xf numFmtId="164" fontId="17" fillId="14" borderId="0" xfId="0" applyFont="true" applyBorder="false" applyAlignment="true" applyProtection="false">
      <alignment horizontal="left" vertical="center" textRotation="0" wrapText="false" indent="6" shrinkToFit="false"/>
      <protection locked="true" hidden="false"/>
    </xf>
    <xf numFmtId="164" fontId="19" fillId="9" borderId="18" xfId="20" applyFont="true" applyBorder="true" applyAlignment="true" applyProtection="true">
      <alignment horizontal="left" vertical="center" textRotation="0" wrapText="true" indent="0" shrinkToFit="false"/>
      <protection locked="true" hidden="false"/>
    </xf>
    <xf numFmtId="164" fontId="17" fillId="13" borderId="4" xfId="39" applyFont="true" applyBorder="true" applyAlignment="true" applyProtection="true">
      <alignment horizontal="center" vertical="center" textRotation="0" wrapText="true" indent="0" shrinkToFit="false"/>
      <protection locked="false" hidden="false"/>
    </xf>
    <xf numFmtId="164" fontId="17" fillId="0" borderId="0" xfId="39" applyFont="true" applyBorder="false" applyAlignment="true" applyProtection="false">
      <alignment horizontal="center" vertical="center" textRotation="0" wrapText="false" indent="0" shrinkToFit="false"/>
      <protection locked="true" hidden="false"/>
    </xf>
    <xf numFmtId="164" fontId="17" fillId="13" borderId="63" xfId="39" applyFont="true" applyBorder="true" applyAlignment="true" applyProtection="true">
      <alignment horizontal="center" vertical="center" textRotation="0" wrapText="false" indent="0" shrinkToFit="false"/>
      <protection locked="false" hidden="false"/>
    </xf>
    <xf numFmtId="164" fontId="30" fillId="14" borderId="0" xfId="20" applyFont="true" applyBorder="true" applyAlignment="true" applyProtection="true">
      <alignment horizontal="center" vertical="center" textRotation="0" wrapText="true" indent="0" shrinkToFit="false"/>
      <protection locked="true" hidden="false"/>
    </xf>
    <xf numFmtId="164" fontId="17" fillId="14" borderId="2" xfId="39" applyFont="true" applyBorder="true" applyAlignment="true" applyProtection="true">
      <alignment horizontal="center" vertical="top" textRotation="0" wrapText="true" indent="0" shrinkToFit="false"/>
      <protection locked="false" hidden="false"/>
    </xf>
    <xf numFmtId="164" fontId="17" fillId="14" borderId="14" xfId="39" applyFont="true" applyBorder="true" applyAlignment="true" applyProtection="true">
      <alignment horizontal="center" vertical="top" textRotation="0" wrapText="true" indent="0" shrinkToFit="false"/>
      <protection locked="false" hidden="false"/>
    </xf>
    <xf numFmtId="164" fontId="30" fillId="14" borderId="65" xfId="20" applyFont="true" applyBorder="true" applyAlignment="true" applyProtection="true">
      <alignment horizontal="center" vertical="center" textRotation="0" wrapText="true" indent="0" shrinkToFit="false"/>
      <protection locked="true" hidden="false"/>
    </xf>
    <xf numFmtId="164" fontId="30" fillId="14" borderId="11" xfId="20" applyFont="true" applyBorder="true" applyAlignment="true" applyProtection="true">
      <alignment horizontal="center" vertical="center" textRotation="0" wrapText="true" indent="0" shrinkToFit="false"/>
      <protection locked="true" hidden="false"/>
    </xf>
    <xf numFmtId="164" fontId="19" fillId="9" borderId="6" xfId="39" applyFont="true" applyBorder="true" applyAlignment="true" applyProtection="true">
      <alignment horizontal="center" vertical="center" textRotation="0" wrapText="true" indent="0" shrinkToFit="false"/>
      <protection locked="true" hidden="false"/>
    </xf>
    <xf numFmtId="164" fontId="19" fillId="10" borderId="66" xfId="20" applyFont="true" applyBorder="true" applyAlignment="true" applyProtection="true">
      <alignment horizontal="center" vertical="center" textRotation="0" wrapText="true" indent="0" shrinkToFit="false"/>
      <protection locked="true" hidden="false"/>
    </xf>
    <xf numFmtId="164" fontId="17" fillId="0" borderId="0" xfId="39" applyFont="true" applyBorder="false" applyAlignment="false" applyProtection="true">
      <alignment horizontal="general" vertical="bottom" textRotation="0" wrapText="false" indent="0" shrinkToFit="false"/>
      <protection locked="true" hidden="false"/>
    </xf>
    <xf numFmtId="164" fontId="19" fillId="9" borderId="6" xfId="39" applyFont="true" applyBorder="true" applyAlignment="true" applyProtection="true">
      <alignment horizontal="left" vertical="center" textRotation="0" wrapText="true" indent="0" shrinkToFit="false"/>
      <protection locked="true" hidden="false"/>
    </xf>
    <xf numFmtId="164" fontId="19" fillId="18" borderId="10" xfId="39" applyFont="true" applyBorder="true" applyAlignment="true" applyProtection="true">
      <alignment horizontal="center" vertical="center" textRotation="0" wrapText="true" indent="0" shrinkToFit="false"/>
      <protection locked="true" hidden="false"/>
    </xf>
    <xf numFmtId="172" fontId="17" fillId="13" borderId="4" xfId="37" applyFont="true" applyBorder="true" applyAlignment="true" applyProtection="true">
      <alignment horizontal="left" vertical="center" textRotation="0" wrapText="true" indent="0" shrinkToFit="false"/>
      <protection locked="true" hidden="false"/>
    </xf>
    <xf numFmtId="175" fontId="17" fillId="20" borderId="9" xfId="0" applyFont="true" applyBorder="true" applyAlignment="true" applyProtection="true">
      <alignment horizontal="center" vertical="bottom" textRotation="0" wrapText="false" indent="0" shrinkToFit="false"/>
      <protection locked="true" hidden="false"/>
    </xf>
    <xf numFmtId="164" fontId="19" fillId="14" borderId="0" xfId="39" applyFont="true" applyBorder="true" applyAlignment="true" applyProtection="false">
      <alignment horizontal="left" vertical="center" textRotation="0" wrapText="true" indent="0" shrinkToFit="false"/>
      <protection locked="true" hidden="false"/>
    </xf>
    <xf numFmtId="172" fontId="17" fillId="14" borderId="0" xfId="37" applyFont="true" applyBorder="true" applyAlignment="true" applyProtection="true">
      <alignment horizontal="left" vertical="center" textRotation="0" wrapText="false" indent="0" shrinkToFit="false"/>
      <protection locked="false" hidden="false"/>
    </xf>
    <xf numFmtId="164" fontId="17" fillId="14" borderId="0" xfId="39" applyFont="true" applyBorder="true" applyAlignment="true" applyProtection="false">
      <alignment horizontal="general" vertical="center" textRotation="0" wrapText="false" indent="0" shrinkToFit="false"/>
      <protection locked="true" hidden="false"/>
    </xf>
    <xf numFmtId="175" fontId="17" fillId="14" borderId="0" xfId="39" applyFont="true" applyBorder="true" applyAlignment="true" applyProtection="true">
      <alignment horizontal="center" vertical="bottom" textRotation="0" wrapText="false" indent="0" shrinkToFit="false"/>
      <protection locked="true" hidden="false"/>
    </xf>
    <xf numFmtId="164" fontId="19" fillId="9" borderId="67" xfId="20" applyFont="true" applyBorder="true" applyAlignment="true" applyProtection="true">
      <alignment horizontal="left" vertical="center" textRotation="0" wrapText="true" indent="0" shrinkToFit="false"/>
      <protection locked="true" hidden="false"/>
    </xf>
    <xf numFmtId="173" fontId="17" fillId="13" borderId="0" xfId="39" applyFont="true" applyBorder="true" applyAlignment="true" applyProtection="true">
      <alignment horizontal="left" vertical="top" textRotation="0" wrapText="false" indent="0" shrinkToFit="false"/>
      <protection locked="false" hidden="false"/>
    </xf>
    <xf numFmtId="164" fontId="17" fillId="14" borderId="15" xfId="39" applyFont="true" applyBorder="true" applyAlignment="true" applyProtection="false">
      <alignment horizontal="general" vertical="center" textRotation="0" wrapText="false" indent="0" shrinkToFit="false"/>
      <protection locked="true" hidden="false"/>
    </xf>
    <xf numFmtId="164" fontId="19" fillId="9" borderId="65" xfId="20" applyFont="true" applyBorder="true" applyAlignment="true" applyProtection="true">
      <alignment horizontal="general" vertical="center" textRotation="0" wrapText="true" indent="0" shrinkToFit="false"/>
      <protection locked="true" hidden="false"/>
    </xf>
    <xf numFmtId="164" fontId="28" fillId="13" borderId="4" xfId="20" applyFont="true" applyBorder="true" applyAlignment="true" applyProtection="true">
      <alignment horizontal="left" vertical="center" textRotation="0" wrapText="true" indent="0" shrinkToFit="false"/>
      <protection locked="true" hidden="false"/>
    </xf>
    <xf numFmtId="175" fontId="28" fillId="14" borderId="0" xfId="39" applyFont="true" applyBorder="true" applyAlignment="true" applyProtection="true">
      <alignment horizontal="center" vertical="bottom" textRotation="0" wrapText="false" indent="0" shrinkToFit="false"/>
      <protection locked="true" hidden="false"/>
    </xf>
    <xf numFmtId="164" fontId="20" fillId="12" borderId="65" xfId="20" applyFont="true" applyBorder="true" applyAlignment="true" applyProtection="true">
      <alignment horizontal="general" vertical="center" textRotation="0" wrapText="true" indent="0" shrinkToFit="false"/>
      <protection locked="true" hidden="false"/>
    </xf>
    <xf numFmtId="164" fontId="19" fillId="9" borderId="68" xfId="20" applyFont="true" applyBorder="true" applyAlignment="true" applyProtection="true">
      <alignment horizontal="general" vertical="center" textRotation="0" wrapText="true" indent="0" shrinkToFit="false"/>
      <protection locked="true" hidden="false"/>
    </xf>
    <xf numFmtId="164" fontId="17" fillId="13" borderId="8" xfId="39" applyFont="true" applyBorder="true" applyAlignment="true" applyProtection="false">
      <alignment horizontal="general" vertical="center" textRotation="0" wrapText="true" indent="0" shrinkToFit="false"/>
      <protection locked="true" hidden="false"/>
    </xf>
    <xf numFmtId="164" fontId="17" fillId="0" borderId="0" xfId="39" applyFont="true" applyBorder="true" applyAlignment="false" applyProtection="false">
      <alignment horizontal="general" vertical="bottom" textRotation="0" wrapText="false" indent="0" shrinkToFit="false"/>
      <protection locked="true" hidden="false"/>
    </xf>
    <xf numFmtId="164" fontId="17" fillId="0" borderId="0" xfId="39" applyFont="true" applyBorder="true" applyAlignment="false" applyProtection="false">
      <alignment horizontal="general" vertical="bottom" textRotation="0" wrapText="false" indent="0" shrinkToFit="false"/>
      <protection locked="true" hidden="false"/>
    </xf>
    <xf numFmtId="164" fontId="19" fillId="9" borderId="8" xfId="20" applyFont="true" applyBorder="true" applyAlignment="true" applyProtection="true">
      <alignment horizontal="general" vertical="center" textRotation="0" wrapText="true" indent="0" shrinkToFit="false"/>
      <protection locked="true" hidden="false"/>
    </xf>
    <xf numFmtId="164" fontId="20" fillId="13" borderId="8" xfId="20" applyFont="true" applyBorder="true" applyAlignment="true" applyProtection="true">
      <alignment horizontal="left" vertical="center" textRotation="0" wrapText="true" indent="0" shrinkToFit="false"/>
      <protection locked="true" hidden="false"/>
    </xf>
    <xf numFmtId="164" fontId="17" fillId="0" borderId="22" xfId="39" applyFont="true" applyBorder="true" applyAlignment="false" applyProtection="false">
      <alignment horizontal="general" vertical="bottom" textRotation="0" wrapText="false" indent="0" shrinkToFit="false"/>
      <protection locked="true" hidden="false"/>
    </xf>
    <xf numFmtId="164" fontId="23" fillId="0" borderId="0" xfId="39" applyFont="true" applyBorder="false" applyAlignment="false" applyProtection="false">
      <alignment horizontal="general" vertical="bottom" textRotation="0" wrapText="false" indent="0" shrinkToFit="false"/>
      <protection locked="true" hidden="false"/>
    </xf>
    <xf numFmtId="164" fontId="18" fillId="0" borderId="0" xfId="39" applyFont="true" applyBorder="true" applyAlignment="true" applyProtection="false">
      <alignment horizontal="center" vertical="center" textRotation="0" wrapText="false" indent="0" shrinkToFit="false"/>
      <protection locked="true" hidden="false"/>
    </xf>
    <xf numFmtId="164" fontId="20" fillId="0" borderId="0" xfId="39" applyFont="true" applyBorder="true" applyAlignment="false" applyProtection="false">
      <alignment horizontal="general" vertical="bottom" textRotation="0" wrapText="false" indent="0" shrinkToFit="false"/>
      <protection locked="true" hidden="false"/>
    </xf>
    <xf numFmtId="164" fontId="19" fillId="15" borderId="8" xfId="39" applyFont="true" applyBorder="true" applyAlignment="true" applyProtection="false">
      <alignment horizontal="center" vertical="center" textRotation="0" wrapText="false" indent="0" shrinkToFit="false"/>
      <protection locked="true" hidden="false"/>
    </xf>
    <xf numFmtId="164" fontId="33" fillId="14" borderId="64" xfId="20" applyFont="true" applyBorder="true" applyAlignment="true" applyProtection="true">
      <alignment horizontal="center" vertical="center" textRotation="0" wrapText="true" indent="0" shrinkToFit="false"/>
      <protection locked="true" hidden="false"/>
    </xf>
    <xf numFmtId="164" fontId="17" fillId="14" borderId="69" xfId="0" applyFont="true" applyBorder="true" applyAlignment="true" applyProtection="true">
      <alignment horizontal="left" vertical="top" textRotation="0" wrapText="false" indent="0" shrinkToFit="false"/>
      <protection locked="false" hidden="false"/>
    </xf>
    <xf numFmtId="164" fontId="19" fillId="0" borderId="0" xfId="39" applyFont="true" applyBorder="true" applyAlignment="false" applyProtection="false">
      <alignment horizontal="general" vertical="bottom" textRotation="0" wrapText="false" indent="0" shrinkToFit="false"/>
      <protection locked="true" hidden="false"/>
    </xf>
    <xf numFmtId="164" fontId="20" fillId="0" borderId="0" xfId="39" applyFont="true" applyBorder="false" applyAlignment="false" applyProtection="false">
      <alignment horizontal="general" vertical="bottom" textRotation="0" wrapText="false" indent="0" shrinkToFit="false"/>
      <protection locked="true" hidden="false"/>
    </xf>
    <xf numFmtId="164" fontId="23" fillId="0" borderId="0" xfId="39" applyFont="true" applyBorder="false" applyAlignment="false" applyProtection="false">
      <alignment horizontal="general" vertical="bottom" textRotation="0" wrapText="false" indent="0" shrinkToFit="false"/>
      <protection locked="true" hidden="false"/>
    </xf>
    <xf numFmtId="164" fontId="17" fillId="0" borderId="4" xfId="39" applyFont="true" applyBorder="true" applyAlignment="true" applyProtection="false">
      <alignment horizontal="center" vertical="center" textRotation="0" wrapText="false" indent="0" shrinkToFit="false"/>
      <protection locked="true" hidden="false"/>
    </xf>
    <xf numFmtId="164" fontId="19" fillId="14" borderId="4" xfId="39" applyFont="true" applyBorder="true" applyAlignment="true" applyProtection="false">
      <alignment horizontal="center" vertical="center" textRotation="0" wrapText="true" indent="0" shrinkToFit="false"/>
      <protection locked="true" hidden="false"/>
    </xf>
    <xf numFmtId="164" fontId="19" fillId="10" borderId="4" xfId="39" applyFont="true" applyBorder="true" applyAlignment="true" applyProtection="false">
      <alignment horizontal="center" vertical="center" textRotation="0" wrapText="true" indent="0" shrinkToFit="false"/>
      <protection locked="true" hidden="false"/>
    </xf>
    <xf numFmtId="164" fontId="17" fillId="0" borderId="4" xfId="39" applyFont="true" applyBorder="true" applyAlignment="true" applyProtection="false">
      <alignment horizontal="center" vertical="center" textRotation="0" wrapText="false" indent="0" shrinkToFit="false"/>
      <protection locked="true" hidden="false"/>
    </xf>
    <xf numFmtId="164" fontId="17" fillId="0" borderId="0" xfId="39" applyFont="true" applyBorder="true" applyAlignment="true" applyProtection="false">
      <alignment horizontal="center" vertical="center" textRotation="0" wrapText="false" indent="0" shrinkToFit="false"/>
      <protection locked="true" hidden="false"/>
    </xf>
    <xf numFmtId="164" fontId="23" fillId="9" borderId="4" xfId="20" applyFont="true" applyBorder="true" applyAlignment="true" applyProtection="true">
      <alignment horizontal="left" vertical="center" textRotation="0" wrapText="true" indent="3" shrinkToFit="false"/>
      <protection locked="true" hidden="false"/>
    </xf>
    <xf numFmtId="165" fontId="20" fillId="0" borderId="4" xfId="20" applyFont="true" applyBorder="true" applyAlignment="true" applyProtection="true">
      <alignment horizontal="center" vertical="center" textRotation="0" wrapText="true" indent="0" shrinkToFit="false"/>
      <protection locked="true" hidden="false"/>
    </xf>
    <xf numFmtId="164" fontId="17" fillId="14" borderId="4" xfId="37" applyFont="true" applyBorder="true" applyAlignment="true" applyProtection="true">
      <alignment horizontal="center" vertical="center" textRotation="0" wrapText="true" indent="0" shrinkToFit="false"/>
      <protection locked="false" hidden="false"/>
    </xf>
    <xf numFmtId="175" fontId="17" fillId="11" borderId="4" xfId="39" applyFont="true" applyBorder="true" applyAlignment="true" applyProtection="true">
      <alignment horizontal="center" vertical="bottom" textRotation="0" wrapText="false" indent="0" shrinkToFit="false"/>
      <protection locked="true" hidden="false"/>
    </xf>
    <xf numFmtId="164" fontId="17" fillId="0" borderId="4" xfId="39" applyFont="true" applyBorder="true" applyAlignment="true" applyProtection="false">
      <alignment horizontal="general" vertical="bottom" textRotation="0" wrapText="false" indent="0" shrinkToFit="false"/>
      <protection locked="true" hidden="false"/>
    </xf>
    <xf numFmtId="164" fontId="17" fillId="0" borderId="0" xfId="39" applyFont="true" applyBorder="true" applyAlignment="true" applyProtection="false">
      <alignment horizontal="general" vertical="bottom" textRotation="0" wrapText="false" indent="0" shrinkToFit="false"/>
      <protection locked="true" hidden="false"/>
    </xf>
    <xf numFmtId="164" fontId="17" fillId="14" borderId="14" xfId="37" applyFont="true" applyBorder="true" applyAlignment="true" applyProtection="true">
      <alignment horizontal="center" vertical="center" textRotation="0" wrapText="true" indent="0" shrinkToFit="false"/>
      <protection locked="false" hidden="false"/>
    </xf>
    <xf numFmtId="165" fontId="20" fillId="0" borderId="14" xfId="20" applyFont="true" applyBorder="true" applyAlignment="true" applyProtection="true">
      <alignment horizontal="center" vertical="center" textRotation="0" wrapText="true" indent="0" shrinkToFit="false"/>
      <protection locked="true" hidden="false"/>
    </xf>
    <xf numFmtId="164" fontId="17" fillId="0" borderId="14" xfId="39" applyFont="true" applyBorder="true" applyAlignment="true" applyProtection="false">
      <alignment horizontal="general" vertical="bottom" textRotation="0" wrapText="false" indent="0" shrinkToFit="false"/>
      <protection locked="true" hidden="false"/>
    </xf>
    <xf numFmtId="164" fontId="19" fillId="10" borderId="8" xfId="20" applyFont="true" applyBorder="true" applyAlignment="true" applyProtection="true">
      <alignment horizontal="center" vertical="center" textRotation="0" wrapText="true" indent="0" shrinkToFit="false"/>
      <protection locked="true" hidden="false"/>
    </xf>
    <xf numFmtId="173" fontId="17" fillId="14" borderId="4" xfId="37" applyFont="true" applyBorder="true" applyAlignment="true" applyProtection="true">
      <alignment horizontal="center" vertical="center" textRotation="0" wrapText="true" indent="0" shrinkToFit="false"/>
      <protection locked="true" hidden="false"/>
    </xf>
    <xf numFmtId="175" fontId="17" fillId="20" borderId="4" xfId="39" applyFont="true" applyBorder="true" applyAlignment="true" applyProtection="true">
      <alignment horizontal="center" vertical="bottom" textRotation="0" wrapText="false" indent="0" shrinkToFit="false"/>
      <protection locked="true" hidden="false"/>
    </xf>
    <xf numFmtId="164" fontId="23" fillId="14" borderId="8" xfId="20" applyFont="true" applyBorder="true" applyAlignment="true" applyProtection="true">
      <alignment horizontal="center" vertical="center" textRotation="0" wrapText="true" indent="0" shrinkToFit="false"/>
      <protection locked="true" hidden="false"/>
    </xf>
    <xf numFmtId="165" fontId="20" fillId="14" borderId="4" xfId="20" applyFont="true" applyBorder="true" applyAlignment="true" applyProtection="true">
      <alignment horizontal="center" vertical="center" textRotation="0" wrapText="true" indent="0" shrinkToFit="false"/>
      <protection locked="true" hidden="false"/>
    </xf>
    <xf numFmtId="173" fontId="17" fillId="14" borderId="9" xfId="37" applyFont="true" applyBorder="true" applyAlignment="true" applyProtection="true">
      <alignment horizontal="center" vertical="center" textRotation="0" wrapText="true" indent="0" shrinkToFit="false"/>
      <protection locked="true" hidden="false"/>
    </xf>
    <xf numFmtId="173" fontId="17" fillId="14" borderId="14" xfId="37" applyFont="true" applyBorder="true" applyAlignment="true" applyProtection="true">
      <alignment horizontal="center" vertical="center" textRotation="0" wrapText="true" indent="0" shrinkToFit="false"/>
      <protection locked="true" hidden="false"/>
    </xf>
    <xf numFmtId="164" fontId="17" fillId="14" borderId="14" xfId="39" applyFont="true" applyBorder="true" applyAlignment="true" applyProtection="false">
      <alignment horizontal="general" vertical="bottom" textRotation="0" wrapText="false" indent="0" shrinkToFit="false"/>
      <protection locked="true" hidden="false"/>
    </xf>
    <xf numFmtId="173" fontId="17" fillId="14" borderId="0" xfId="39" applyFont="true" applyBorder="true" applyAlignment="true" applyProtection="false">
      <alignment horizontal="center" vertical="bottom" textRotation="0" wrapText="false" indent="0" shrinkToFit="false"/>
      <protection locked="true" hidden="false"/>
    </xf>
    <xf numFmtId="164" fontId="19" fillId="9" borderId="8" xfId="39" applyFont="true" applyBorder="true" applyAlignment="true" applyProtection="false">
      <alignment horizontal="center" vertical="center" textRotation="0" wrapText="true" indent="0" shrinkToFit="false"/>
      <protection locked="true" hidden="false"/>
    </xf>
    <xf numFmtId="167" fontId="17" fillId="13" borderId="2" xfId="37" applyFont="true" applyBorder="true" applyAlignment="true" applyProtection="true">
      <alignment horizontal="left" vertical="top" textRotation="0" wrapText="true" indent="0" shrinkToFit="false"/>
      <protection locked="false" hidden="false"/>
    </xf>
    <xf numFmtId="167" fontId="17" fillId="14" borderId="0" xfId="0" applyFont="true" applyBorder="false" applyAlignment="true" applyProtection="true">
      <alignment horizontal="general" vertical="top" textRotation="0" wrapText="true" indent="0" shrinkToFit="false"/>
      <protection locked="false" hidden="false"/>
    </xf>
    <xf numFmtId="164" fontId="17" fillId="0" borderId="16" xfId="0" applyFont="true" applyBorder="true" applyAlignment="true" applyProtection="false">
      <alignment horizontal="center" vertical="center" textRotation="0" wrapText="true" indent="0" shrinkToFit="false"/>
      <protection locked="true" hidden="false"/>
    </xf>
    <xf numFmtId="165" fontId="20" fillId="14" borderId="8" xfId="20" applyFont="true" applyBorder="true" applyAlignment="true" applyProtection="true">
      <alignment horizontal="center" vertical="center" textRotation="0" wrapText="true" indent="0" shrinkToFit="false"/>
      <protection locked="true" hidden="false"/>
    </xf>
    <xf numFmtId="167" fontId="17" fillId="0" borderId="2" xfId="0" applyFont="true" applyBorder="true" applyAlignment="true" applyProtection="false">
      <alignment horizontal="general" vertical="top" textRotation="0" wrapText="true" indent="0" shrinkToFit="false"/>
      <protection locked="true" hidden="false"/>
    </xf>
    <xf numFmtId="167" fontId="17" fillId="0" borderId="0" xfId="0" applyFont="true" applyBorder="false" applyAlignment="true" applyProtection="false">
      <alignment horizontal="general" vertical="top" textRotation="0" wrapText="true" indent="0" shrinkToFit="false"/>
      <protection locked="true" hidden="false"/>
    </xf>
    <xf numFmtId="164" fontId="19" fillId="15" borderId="70" xfId="39" applyFont="true" applyBorder="true" applyAlignment="true" applyProtection="true">
      <alignment horizontal="center" vertical="center" textRotation="0" wrapText="true" indent="0" shrinkToFit="false"/>
      <protection locked="true" hidden="false"/>
    </xf>
    <xf numFmtId="164" fontId="17" fillId="0" borderId="71" xfId="0" applyFont="true" applyBorder="true" applyAlignment="true" applyProtection="false">
      <alignment horizontal="general" vertical="bottom" textRotation="0" wrapText="false" indent="0" shrinkToFit="false"/>
      <protection locked="true" hidden="false"/>
    </xf>
    <xf numFmtId="164" fontId="19" fillId="9" borderId="0" xfId="0" applyFont="true" applyBorder="true" applyAlignment="true" applyProtection="true">
      <alignment horizontal="center" vertical="center" textRotation="0" wrapText="false" indent="0" shrinkToFit="false"/>
      <protection locked="true" hidden="false"/>
    </xf>
    <xf numFmtId="164" fontId="19" fillId="14" borderId="16" xfId="39" applyFont="true" applyBorder="true" applyAlignment="false" applyProtection="false">
      <alignment horizontal="general" vertical="bottom" textRotation="0" wrapText="false" indent="0" shrinkToFit="false"/>
      <protection locked="true" hidden="false"/>
    </xf>
    <xf numFmtId="165" fontId="20" fillId="14" borderId="6" xfId="20" applyFont="true" applyBorder="true" applyAlignment="true" applyProtection="true">
      <alignment horizontal="center" vertical="center" textRotation="0" wrapText="true" indent="0" shrinkToFit="false"/>
      <protection locked="true" hidden="false"/>
    </xf>
    <xf numFmtId="167" fontId="19" fillId="9" borderId="6" xfId="0" applyFont="true" applyBorder="true" applyAlignment="true" applyProtection="true">
      <alignment horizontal="center" vertical="top" textRotation="0" wrapText="true" indent="0" shrinkToFit="false"/>
      <protection locked="true" hidden="false"/>
    </xf>
    <xf numFmtId="164" fontId="17" fillId="0" borderId="4" xfId="39" applyFont="true" applyBorder="true" applyAlignment="true" applyProtection="true">
      <alignment horizontal="general" vertical="center" textRotation="0" wrapText="true" indent="0" shrinkToFit="false"/>
      <protection locked="true" hidden="false"/>
    </xf>
    <xf numFmtId="164" fontId="19" fillId="14" borderId="4" xfId="39" applyFont="true" applyBorder="true" applyAlignment="true" applyProtection="true">
      <alignment horizontal="center" vertical="center" textRotation="0" wrapText="true" indent="0" shrinkToFit="false"/>
      <protection locked="true" hidden="false"/>
    </xf>
    <xf numFmtId="164" fontId="17" fillId="0" borderId="0" xfId="39" applyFont="true" applyBorder="false" applyAlignment="true" applyProtection="false">
      <alignment horizontal="general" vertical="bottom" textRotation="0" wrapText="true" indent="0" shrinkToFit="false"/>
      <protection locked="true" hidden="false"/>
    </xf>
    <xf numFmtId="164" fontId="19" fillId="9" borderId="66" xfId="20" applyFont="true" applyBorder="true" applyAlignment="true" applyProtection="true">
      <alignment horizontal="center" vertical="center" textRotation="0" wrapText="true" indent="0" shrinkToFit="false"/>
      <protection locked="true" hidden="false"/>
    </xf>
    <xf numFmtId="164" fontId="17" fillId="14" borderId="4" xfId="39" applyFont="true" applyBorder="true" applyAlignment="true" applyProtection="false">
      <alignment horizontal="general" vertical="center" textRotation="0" wrapText="true" indent="0" shrinkToFit="false"/>
      <protection locked="true" hidden="false"/>
    </xf>
    <xf numFmtId="164" fontId="19" fillId="14" borderId="0" xfId="39" applyFont="true" applyBorder="true" applyAlignment="true" applyProtection="false">
      <alignment horizontal="center" vertical="center" textRotation="0" wrapText="true" indent="0" shrinkToFit="false"/>
      <protection locked="true" hidden="false"/>
    </xf>
    <xf numFmtId="164" fontId="17" fillId="14" borderId="0" xfId="39" applyFont="true" applyBorder="false" applyAlignment="true" applyProtection="false">
      <alignment horizontal="general" vertical="bottom" textRotation="0" wrapText="true" indent="0" shrinkToFit="false"/>
      <protection locked="true" hidden="false"/>
    </xf>
    <xf numFmtId="164" fontId="23" fillId="14" borderId="18" xfId="20" applyFont="true" applyBorder="true" applyAlignment="true" applyProtection="true">
      <alignment horizontal="center" vertical="center" textRotation="0" wrapText="true" indent="0" shrinkToFit="false"/>
      <protection locked="true" hidden="false"/>
    </xf>
    <xf numFmtId="164" fontId="23" fillId="14" borderId="3" xfId="20" applyFont="true" applyBorder="true" applyAlignment="true" applyProtection="true">
      <alignment horizontal="center" vertical="center" textRotation="0" wrapText="true" indent="0" shrinkToFit="false"/>
      <protection locked="true" hidden="false"/>
    </xf>
    <xf numFmtId="164" fontId="19" fillId="9" borderId="4" xfId="20" applyFont="true" applyBorder="true" applyAlignment="true" applyProtection="true">
      <alignment horizontal="left" vertical="center" textRotation="0" wrapText="true" indent="1" shrinkToFit="false"/>
      <protection locked="true" hidden="false"/>
    </xf>
    <xf numFmtId="164" fontId="16" fillId="14" borderId="0" xfId="40" applyFont="true" applyBorder="false" applyAlignment="false" applyProtection="false">
      <alignment horizontal="general" vertical="bottom" textRotation="0" wrapText="false" indent="0" shrinkToFit="false"/>
      <protection locked="true" hidden="false"/>
    </xf>
    <xf numFmtId="164" fontId="17" fillId="21" borderId="4" xfId="37" applyFont="true" applyBorder="true" applyAlignment="true" applyProtection="true">
      <alignment horizontal="center" vertical="center" textRotation="0" wrapText="true" indent="0" shrinkToFit="false"/>
      <protection locked="false" hidden="false"/>
    </xf>
    <xf numFmtId="164" fontId="17" fillId="0" borderId="0" xfId="39" applyFont="true" applyBorder="false" applyAlignment="false" applyProtection="true">
      <alignment horizontal="general" vertical="bottom" textRotation="0" wrapText="false" indent="0" shrinkToFit="false"/>
      <protection locked="false" hidden="false"/>
    </xf>
    <xf numFmtId="164" fontId="17" fillId="22" borderId="72" xfId="39" applyFont="true" applyBorder="true" applyAlignment="true" applyProtection="false">
      <alignment horizontal="center" vertical="center" textRotation="0" wrapText="false" indent="0" shrinkToFit="false"/>
      <protection locked="true" hidden="false"/>
    </xf>
    <xf numFmtId="164" fontId="17" fillId="0" borderId="73" xfId="39" applyFont="true" applyBorder="true" applyAlignment="true" applyProtection="false">
      <alignment horizontal="center" vertical="top" textRotation="0" wrapText="true" indent="0" shrinkToFit="false"/>
      <protection locked="true" hidden="false"/>
    </xf>
    <xf numFmtId="164" fontId="17" fillId="12" borderId="72" xfId="39" applyFont="true" applyBorder="true" applyAlignment="true" applyProtection="false">
      <alignment horizontal="center" vertical="center" textRotation="0" wrapText="false" indent="0" shrinkToFit="false"/>
      <protection locked="true" hidden="false"/>
    </xf>
    <xf numFmtId="164" fontId="17" fillId="0" borderId="4" xfId="39" applyFont="true" applyBorder="true" applyAlignment="false" applyProtection="false">
      <alignment horizontal="general" vertical="bottom" textRotation="0" wrapText="false" indent="0" shrinkToFit="false"/>
      <protection locked="true" hidden="false"/>
    </xf>
    <xf numFmtId="164" fontId="17" fillId="23" borderId="72" xfId="39" applyFont="true" applyBorder="true" applyAlignment="true" applyProtection="false">
      <alignment horizontal="center" vertical="center" textRotation="0" wrapText="false" indent="0" shrinkToFit="false"/>
      <protection locked="true" hidden="false"/>
    </xf>
    <xf numFmtId="164" fontId="17" fillId="0" borderId="4" xfId="39" applyFont="true" applyBorder="true" applyAlignment="true" applyProtection="false">
      <alignment horizontal="general" vertical="center" textRotation="0" wrapText="false" indent="0" shrinkToFit="false"/>
      <protection locked="true" hidden="false"/>
    </xf>
    <xf numFmtId="164" fontId="17" fillId="0" borderId="72" xfId="39" applyFont="true" applyBorder="true" applyAlignment="true" applyProtection="false">
      <alignment horizontal="center" vertical="center" textRotation="0" wrapText="false" indent="0" shrinkToFit="false"/>
      <protection locked="true" hidden="false"/>
    </xf>
    <xf numFmtId="164" fontId="17" fillId="0" borderId="4" xfId="39" applyFont="true" applyBorder="true" applyAlignment="true" applyProtection="false">
      <alignment horizontal="general" vertical="bottom" textRotation="0" wrapText="false" indent="0" shrinkToFit="false"/>
      <protection locked="true" hidden="false"/>
    </xf>
    <xf numFmtId="164" fontId="19" fillId="9" borderId="4" xfId="20" applyFont="true" applyBorder="true" applyAlignment="true" applyProtection="true">
      <alignment horizontal="left" vertical="center" textRotation="0" wrapText="true" indent="1" shrinkToFit="false"/>
      <protection locked="false" hidden="false"/>
    </xf>
    <xf numFmtId="164" fontId="34" fillId="13" borderId="4" xfId="20" applyFont="true" applyBorder="true" applyAlignment="true" applyProtection="true">
      <alignment horizontal="left" vertical="center" textRotation="0" wrapText="true" indent="1" shrinkToFit="false"/>
      <protection locked="false" hidden="false"/>
    </xf>
    <xf numFmtId="164" fontId="17" fillId="0" borderId="0" xfId="39" applyFont="true" applyBorder="false" applyAlignment="true" applyProtection="false">
      <alignment horizontal="center" vertical="bottom" textRotation="0" wrapText="false" indent="0" shrinkToFit="false"/>
      <protection locked="true" hidden="false"/>
    </xf>
    <xf numFmtId="175" fontId="17" fillId="20" borderId="4" xfId="37" applyFont="true" applyBorder="true" applyAlignment="true" applyProtection="true">
      <alignment horizontal="center" vertical="center" textRotation="0" wrapText="true" indent="0" shrinkToFit="false"/>
      <protection locked="true" hidden="false"/>
    </xf>
    <xf numFmtId="175" fontId="17" fillId="14" borderId="4" xfId="37" applyFont="true" applyBorder="true" applyAlignment="true" applyProtection="true">
      <alignment horizontal="center" vertical="center" textRotation="0" wrapText="true" indent="0" shrinkToFit="false"/>
      <protection locked="true" hidden="false"/>
    </xf>
    <xf numFmtId="175" fontId="17" fillId="0" borderId="4" xfId="37" applyFont="true" applyBorder="true" applyAlignment="true" applyProtection="true">
      <alignment horizontal="center" vertical="center" textRotation="0" wrapText="true" indent="0" shrinkToFit="false"/>
      <protection locked="true" hidden="false"/>
    </xf>
    <xf numFmtId="173" fontId="17" fillId="14" borderId="4" xfId="39" applyFont="true" applyBorder="true" applyAlignment="true" applyProtection="false">
      <alignment horizontal="center" vertical="bottom" textRotation="0" wrapText="false" indent="0" shrinkToFit="false"/>
      <protection locked="true" hidden="false"/>
    </xf>
    <xf numFmtId="164" fontId="19" fillId="14" borderId="8" xfId="20" applyFont="true" applyBorder="true" applyAlignment="true" applyProtection="true">
      <alignment horizontal="center" vertical="center" textRotation="0" wrapText="true" indent="0" shrinkToFit="false"/>
      <protection locked="true" hidden="false"/>
    </xf>
    <xf numFmtId="175" fontId="22" fillId="11" borderId="9" xfId="37" applyFont="true" applyBorder="true" applyAlignment="true" applyProtection="true">
      <alignment horizontal="center" vertical="center" textRotation="0" wrapText="true" indent="0" shrinkToFit="false"/>
      <protection locked="true" hidden="false"/>
    </xf>
    <xf numFmtId="175" fontId="17" fillId="0" borderId="14" xfId="37" applyFont="true" applyBorder="true" applyAlignment="true" applyProtection="true">
      <alignment horizontal="center" vertical="center" textRotation="0" wrapText="true" indent="0" shrinkToFit="false"/>
      <protection locked="true" hidden="false"/>
    </xf>
    <xf numFmtId="172" fontId="19" fillId="9" borderId="8" xfId="37" applyFont="true" applyBorder="true" applyAlignment="true" applyProtection="true">
      <alignment horizontal="center" vertical="center" textRotation="0" wrapText="true" indent="0" shrinkToFit="false"/>
      <protection locked="true" hidden="false"/>
    </xf>
    <xf numFmtId="173" fontId="17" fillId="0" borderId="14" xfId="37" applyFont="true" applyBorder="true" applyAlignment="true" applyProtection="true">
      <alignment horizontal="center" vertical="center" textRotation="0" wrapText="true" indent="0" shrinkToFit="false"/>
      <protection locked="true" hidden="false"/>
    </xf>
    <xf numFmtId="164" fontId="23" fillId="14" borderId="0" xfId="39" applyFont="true" applyBorder="false" applyAlignment="false" applyProtection="false">
      <alignment horizontal="general" vertical="bottom" textRotation="0" wrapText="false" indent="0" shrinkToFit="false"/>
      <protection locked="true" hidden="false"/>
    </xf>
    <xf numFmtId="164" fontId="19" fillId="9" borderId="16" xfId="39" applyFont="true" applyBorder="true" applyAlignment="true" applyProtection="true">
      <alignment horizontal="center" vertical="center" textRotation="0" wrapText="true" indent="0" shrinkToFit="false"/>
      <protection locked="true" hidden="false"/>
    </xf>
    <xf numFmtId="165" fontId="20" fillId="14" borderId="3" xfId="20" applyFont="true" applyBorder="true" applyAlignment="true" applyProtection="true">
      <alignment horizontal="center" vertical="center" textRotation="0" wrapText="true" indent="0" shrinkToFit="false"/>
      <protection locked="true" hidden="false"/>
    </xf>
    <xf numFmtId="167" fontId="17" fillId="13" borderId="4" xfId="37" applyFont="true" applyBorder="true" applyAlignment="true" applyProtection="true">
      <alignment horizontal="left" vertical="top" textRotation="0" wrapText="true" indent="0" shrinkToFit="false"/>
      <protection locked="false" hidden="false"/>
    </xf>
    <xf numFmtId="167" fontId="17" fillId="0" borderId="0" xfId="0" applyFont="true" applyBorder="false" applyAlignment="true" applyProtection="true">
      <alignment horizontal="general" vertical="top" textRotation="0" wrapText="true" indent="0" shrinkToFit="false"/>
      <protection locked="false" hidden="false"/>
    </xf>
    <xf numFmtId="164" fontId="17" fillId="0" borderId="0" xfId="39" applyFont="true" applyBorder="false" applyAlignment="true" applyProtection="false">
      <alignment horizontal="left" vertical="center" textRotation="0" wrapText="true" indent="0" shrinkToFit="false"/>
      <protection locked="true" hidden="false"/>
    </xf>
    <xf numFmtId="164" fontId="18" fillId="0" borderId="0" xfId="39" applyFont="true" applyBorder="false" applyAlignment="true" applyProtection="false">
      <alignment horizontal="general" vertical="center" textRotation="0" wrapText="false" indent="0" shrinkToFit="false"/>
      <protection locked="true" hidden="false"/>
    </xf>
    <xf numFmtId="164" fontId="19" fillId="15" borderId="8" xfId="39" applyFont="true" applyBorder="tru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left" vertical="center" textRotation="0" wrapText="true" indent="0" shrinkToFit="false"/>
      <protection locked="true" hidden="false"/>
    </xf>
    <xf numFmtId="164" fontId="17" fillId="14" borderId="0" xfId="39" applyFont="true" applyBorder="true" applyAlignment="true" applyProtection="true">
      <alignment horizontal="general" vertical="top" textRotation="0" wrapText="true" indent="0" shrinkToFit="false"/>
      <protection locked="false" hidden="false"/>
    </xf>
    <xf numFmtId="164" fontId="17" fillId="13" borderId="74" xfId="39" applyFont="true" applyBorder="true" applyAlignment="true" applyProtection="true">
      <alignment horizontal="center" vertical="center" textRotation="0" wrapText="false" indent="0" shrinkToFit="false"/>
      <protection locked="false" hidden="false"/>
    </xf>
    <xf numFmtId="164" fontId="17" fillId="13" borderId="0" xfId="39" applyFont="true" applyBorder="false" applyAlignment="false" applyProtection="false">
      <alignment horizontal="general" vertical="bottom" textRotation="0" wrapText="false" indent="0" shrinkToFit="false"/>
      <protection locked="true" hidden="false"/>
    </xf>
    <xf numFmtId="164" fontId="33" fillId="0" borderId="0" xfId="39" applyFont="true" applyBorder="true" applyAlignment="true" applyProtection="false">
      <alignment horizontal="center" vertical="center" textRotation="0" wrapText="true" indent="0" shrinkToFit="false"/>
      <protection locked="true" hidden="false"/>
    </xf>
    <xf numFmtId="164" fontId="19" fillId="22" borderId="3" xfId="20" applyFont="true" applyBorder="true" applyAlignment="true" applyProtection="true">
      <alignment horizontal="center" vertical="center" textRotation="0" wrapText="false" indent="0" shrinkToFit="false"/>
      <protection locked="true" hidden="false"/>
    </xf>
    <xf numFmtId="164" fontId="19" fillId="24" borderId="3" xfId="20" applyFont="true" applyBorder="true" applyAlignment="true" applyProtection="true">
      <alignment horizontal="center" vertical="center" textRotation="0" wrapText="false" indent="0" shrinkToFit="false"/>
      <protection locked="true" hidden="false"/>
    </xf>
    <xf numFmtId="164" fontId="17" fillId="24" borderId="18" xfId="39" applyFont="true" applyBorder="true" applyAlignment="false" applyProtection="false">
      <alignment horizontal="general" vertical="bottom" textRotation="0" wrapText="false" indent="0" shrinkToFit="false"/>
      <protection locked="true" hidden="false"/>
    </xf>
    <xf numFmtId="164" fontId="17" fillId="24" borderId="13" xfId="39" applyFont="true" applyBorder="true" applyAlignment="true" applyProtection="false">
      <alignment horizontal="general" vertical="bottom" textRotation="0" wrapText="true" indent="0" shrinkToFit="false"/>
      <protection locked="true" hidden="false"/>
    </xf>
    <xf numFmtId="164" fontId="19" fillId="0" borderId="0" xfId="39" applyFont="true" applyBorder="true" applyAlignment="true" applyProtection="false">
      <alignment horizontal="left" vertical="center" textRotation="0" wrapText="true" indent="0" shrinkToFit="false"/>
      <protection locked="true" hidden="false"/>
    </xf>
    <xf numFmtId="164" fontId="36" fillId="13" borderId="4" xfId="20" applyFont="true" applyBorder="true" applyAlignment="true" applyProtection="true">
      <alignment horizontal="general" vertical="top" textRotation="0" wrapText="true" indent="0" shrinkToFit="false"/>
      <protection locked="true" hidden="false"/>
    </xf>
    <xf numFmtId="171" fontId="34" fillId="13" borderId="6" xfId="39" applyFont="true" applyBorder="true" applyAlignment="true" applyProtection="true">
      <alignment horizontal="center" vertical="bottom" textRotation="0" wrapText="true" indent="0" shrinkToFit="false"/>
      <protection locked="false" hidden="false"/>
    </xf>
    <xf numFmtId="164" fontId="28" fillId="13" borderId="6" xfId="39" applyFont="true" applyBorder="true" applyAlignment="true" applyProtection="true">
      <alignment horizontal="left" vertical="bottom" textRotation="0" wrapText="true" indent="0" shrinkToFit="false"/>
      <protection locked="false" hidden="false"/>
    </xf>
    <xf numFmtId="164" fontId="28" fillId="13" borderId="6" xfId="39" applyFont="true" applyBorder="true" applyAlignment="true" applyProtection="true">
      <alignment horizontal="left" vertical="top" textRotation="0" wrapText="true" indent="0" shrinkToFit="false"/>
      <protection locked="false" hidden="false"/>
    </xf>
    <xf numFmtId="164" fontId="33" fillId="0" borderId="0" xfId="39" applyFont="true" applyBorder="true" applyAlignment="true" applyProtection="false">
      <alignment horizontal="left" vertical="center" textRotation="0" wrapText="true" indent="0" shrinkToFit="false"/>
      <protection locked="true" hidden="false"/>
    </xf>
    <xf numFmtId="164" fontId="17" fillId="0" borderId="0" xfId="39" applyFont="true" applyBorder="false" applyAlignment="true" applyProtection="false">
      <alignment horizontal="general" vertical="bottom" textRotation="0" wrapText="false" indent="0" shrinkToFit="false"/>
      <protection locked="true" hidden="false"/>
    </xf>
    <xf numFmtId="164" fontId="28" fillId="13" borderId="6" xfId="39" applyFont="true" applyBorder="true" applyAlignment="true" applyProtection="true">
      <alignment horizontal="left" vertical="bottom" textRotation="0" wrapText="true" indent="0" shrinkToFit="false"/>
      <protection locked="true" hidden="false"/>
    </xf>
    <xf numFmtId="164" fontId="28" fillId="13" borderId="4" xfId="39" applyFont="true" applyBorder="true" applyAlignment="true" applyProtection="true">
      <alignment horizontal="left" vertical="top" textRotation="0" wrapText="true" indent="0" shrinkToFit="false"/>
      <protection locked="false" hidden="false"/>
    </xf>
    <xf numFmtId="164" fontId="28" fillId="13" borderId="4" xfId="39" applyFont="true" applyBorder="true" applyAlignment="true" applyProtection="true">
      <alignment horizontal="general" vertical="top" textRotation="0" wrapText="true" indent="0" shrinkToFit="false"/>
      <protection locked="false" hidden="false"/>
    </xf>
    <xf numFmtId="164" fontId="34" fillId="13" borderId="4" xfId="20" applyFont="true" applyBorder="true" applyAlignment="true" applyProtection="true">
      <alignment horizontal="general" vertical="top" textRotation="0" wrapText="true" indent="0" shrinkToFit="false"/>
      <protection locked="true" hidden="false"/>
    </xf>
    <xf numFmtId="164" fontId="28" fillId="13" borderId="8" xfId="39" applyFont="true" applyBorder="true" applyAlignment="true" applyProtection="true">
      <alignment horizontal="left" vertical="top" textRotation="0" wrapText="true" indent="0" shrinkToFit="false"/>
      <protection locked="false" hidden="false"/>
    </xf>
    <xf numFmtId="164" fontId="19" fillId="22" borderId="18" xfId="20" applyFont="true" applyBorder="true" applyAlignment="true" applyProtection="true">
      <alignment horizontal="left" vertical="center" textRotation="0" wrapText="false" indent="1" shrinkToFit="false"/>
      <protection locked="true" hidden="false"/>
    </xf>
    <xf numFmtId="164" fontId="20" fillId="24" borderId="4" xfId="20" applyFont="true" applyBorder="true" applyAlignment="true" applyProtection="true">
      <alignment horizontal="center" vertical="center" textRotation="0" wrapText="false" indent="0" shrinkToFit="false"/>
      <protection locked="true" hidden="false"/>
    </xf>
    <xf numFmtId="164" fontId="36" fillId="13" borderId="3" xfId="20" applyFont="true" applyBorder="true" applyAlignment="true" applyProtection="true">
      <alignment horizontal="left" vertical="bottom" textRotation="0" wrapText="true" indent="0" shrinkToFit="false"/>
      <protection locked="true" hidden="false"/>
    </xf>
    <xf numFmtId="164" fontId="28" fillId="13" borderId="6" xfId="39" applyFont="true" applyBorder="true" applyAlignment="true" applyProtection="true">
      <alignment horizontal="general" vertical="center" textRotation="0" wrapText="true" indent="0" shrinkToFit="false"/>
      <protection locked="false" hidden="false"/>
    </xf>
    <xf numFmtId="164" fontId="17" fillId="0" borderId="0" xfId="39" applyFont="true" applyBorder="false" applyAlignment="true" applyProtection="false">
      <alignment horizontal="general" vertical="bottom" textRotation="0" wrapText="false" indent="0" shrinkToFit="false"/>
      <protection locked="true" hidden="false"/>
    </xf>
    <xf numFmtId="164" fontId="17" fillId="14" borderId="0" xfId="39" applyFont="true" applyBorder="false" applyAlignment="true" applyProtection="false">
      <alignment horizontal="general" vertical="bottom" textRotation="0" wrapText="false" indent="0" shrinkToFit="false"/>
      <protection locked="true" hidden="false"/>
    </xf>
    <xf numFmtId="164" fontId="28" fillId="13" borderId="4" xfId="39" applyFont="true" applyBorder="true" applyAlignment="true" applyProtection="true">
      <alignment horizontal="general" vertical="center" textRotation="0" wrapText="true" indent="0" shrinkToFit="false"/>
      <protection locked="false" hidden="false"/>
    </xf>
    <xf numFmtId="164" fontId="35" fillId="0" borderId="3" xfId="20" applyFont="true" applyBorder="true" applyAlignment="true" applyProtection="true">
      <alignment horizontal="left" vertical="center" textRotation="0" wrapText="true" indent="0" shrinkToFit="false"/>
      <protection locked="true" hidden="false"/>
    </xf>
    <xf numFmtId="164" fontId="36" fillId="13" borderId="3" xfId="20" applyFont="true" applyBorder="true" applyAlignment="true" applyProtection="true">
      <alignment horizontal="left" vertical="center" textRotation="0" wrapText="true" indent="0" shrinkToFit="false"/>
      <protection locked="true" hidden="false"/>
    </xf>
    <xf numFmtId="164" fontId="28" fillId="13" borderId="4" xfId="39" applyFont="true" applyBorder="true" applyAlignment="true" applyProtection="true">
      <alignment horizontal="left" vertical="center" textRotation="0" wrapText="true" indent="0" shrinkToFit="false"/>
      <protection locked="false" hidden="false"/>
    </xf>
    <xf numFmtId="164" fontId="28" fillId="13" borderId="4" xfId="39" applyFont="true" applyBorder="true" applyAlignment="true" applyProtection="true">
      <alignment horizontal="left" vertical="bottom" textRotation="0" wrapText="true" indent="0" shrinkToFit="false"/>
      <protection locked="false" hidden="false"/>
    </xf>
    <xf numFmtId="164" fontId="35" fillId="0" borderId="3" xfId="20" applyFont="true" applyBorder="true" applyAlignment="true" applyProtection="true">
      <alignment horizontal="left" vertical="bottom" textRotation="0" wrapText="true" indent="0" shrinkToFit="false"/>
      <protection locked="true" hidden="false"/>
    </xf>
    <xf numFmtId="164" fontId="34" fillId="13" borderId="3" xfId="20" applyFont="true" applyBorder="true" applyAlignment="true" applyProtection="true">
      <alignment horizontal="left" vertical="bottom" textRotation="0" wrapText="true" indent="0" shrinkToFit="false"/>
      <protection locked="true" hidden="false"/>
    </xf>
    <xf numFmtId="164" fontId="17" fillId="0" borderId="0" xfId="39" applyFont="true" applyBorder="false" applyAlignment="false" applyProtection="true">
      <alignment horizontal="general" vertical="bottom" textRotation="0" wrapText="false" indent="0" shrinkToFit="false"/>
      <protection locked="false" hidden="false"/>
    </xf>
    <xf numFmtId="164" fontId="17" fillId="14" borderId="0" xfId="39" applyFont="true" applyBorder="true" applyAlignment="true" applyProtection="false">
      <alignment horizontal="left" vertical="center" textRotation="0" wrapText="true" indent="0" shrinkToFit="false"/>
      <protection locked="true" hidden="false"/>
    </xf>
    <xf numFmtId="164" fontId="19" fillId="16" borderId="4" xfId="20" applyFont="true" applyBorder="true" applyAlignment="true" applyProtection="true">
      <alignment horizontal="left" vertical="center" textRotation="0" wrapText="true" indent="0" shrinkToFit="false"/>
      <protection locked="true" hidden="false"/>
    </xf>
    <xf numFmtId="164" fontId="17" fillId="13" borderId="4" xfId="0" applyFont="true" applyBorder="true" applyAlignment="true" applyProtection="false">
      <alignment horizontal="left" vertical="top" textRotation="0" wrapText="fals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20" fillId="0" borderId="0" xfId="39" applyFont="true" applyBorder="false" applyAlignment="true" applyProtection="false">
      <alignment horizontal="general" vertical="center" textRotation="0" wrapText="false" indent="0" shrinkToFit="false"/>
      <protection locked="true" hidden="false"/>
    </xf>
    <xf numFmtId="164" fontId="18" fillId="0" borderId="0" xfId="39" applyFont="true" applyBorder="false" applyAlignment="true" applyProtection="false">
      <alignment horizontal="general" vertical="top" textRotation="0" wrapText="false" indent="0" shrinkToFit="false"/>
      <protection locked="true" hidden="false"/>
    </xf>
    <xf numFmtId="164" fontId="19" fillId="15" borderId="8" xfId="39" applyFont="true" applyBorder="true" applyAlignment="true" applyProtection="true">
      <alignment horizontal="general" vertical="center" textRotation="0" wrapText="false" indent="0" shrinkToFit="false"/>
      <protection locked="true" hidden="false"/>
    </xf>
    <xf numFmtId="164" fontId="19" fillId="9" borderId="75" xfId="20" applyFont="true" applyBorder="true" applyAlignment="true" applyProtection="true">
      <alignment horizontal="center" vertical="center" textRotation="0" wrapText="true" indent="0" shrinkToFit="false"/>
      <protection locked="true" hidden="false"/>
    </xf>
    <xf numFmtId="164" fontId="19" fillId="9" borderId="75" xfId="20" applyFont="true" applyBorder="true" applyAlignment="true" applyProtection="true">
      <alignment horizontal="left" vertical="center" textRotation="0" wrapText="true" indent="0" shrinkToFit="false"/>
      <protection locked="true" hidden="false"/>
    </xf>
    <xf numFmtId="170" fontId="17" fillId="13" borderId="76" xfId="39" applyFont="true" applyBorder="true" applyAlignment="true" applyProtection="true">
      <alignment horizontal="center" vertical="center" textRotation="0" wrapText="false" indent="0" shrinkToFit="false"/>
      <protection locked="false" hidden="false"/>
    </xf>
    <xf numFmtId="164" fontId="19" fillId="9" borderId="77" xfId="20" applyFont="true" applyBorder="true" applyAlignment="true" applyProtection="true">
      <alignment horizontal="left" vertical="center" textRotation="0" wrapText="true" indent="0" shrinkToFit="false"/>
      <protection locked="true" hidden="false"/>
    </xf>
    <xf numFmtId="170" fontId="17" fillId="13" borderId="78" xfId="39" applyFont="true" applyBorder="true" applyAlignment="true" applyProtection="true">
      <alignment horizontal="center" vertical="center" textRotation="0" wrapText="false" indent="0" shrinkToFit="false"/>
      <protection locked="false" hidden="false"/>
    </xf>
    <xf numFmtId="164" fontId="17" fillId="0" borderId="11" xfId="0" applyFont="true" applyBorder="true" applyAlignment="true" applyProtection="false">
      <alignment horizontal="general" vertical="bottom" textRotation="0" wrapText="true" indent="0" shrinkToFit="false"/>
      <protection locked="true" hidden="false"/>
    </xf>
    <xf numFmtId="164" fontId="19" fillId="9" borderId="79" xfId="20" applyFont="true" applyBorder="true" applyAlignment="true" applyProtection="true">
      <alignment horizontal="left" vertical="center" textRotation="0" wrapText="true" indent="0" shrinkToFit="false"/>
      <protection locked="true" hidden="false"/>
    </xf>
    <xf numFmtId="164" fontId="17" fillId="0" borderId="0" xfId="39" applyFont="true" applyBorder="false" applyAlignment="true" applyProtection="false">
      <alignment horizontal="general" vertical="center" textRotation="0" wrapText="true" indent="0" shrinkToFit="false"/>
      <protection locked="true" hidden="false"/>
    </xf>
    <xf numFmtId="164" fontId="17" fillId="0" borderId="0" xfId="39" applyFont="true" applyBorder="false" applyAlignment="true" applyProtection="false">
      <alignment horizontal="general" vertical="center" textRotation="0" wrapText="false" indent="0" shrinkToFit="false"/>
      <protection locked="true" hidden="false"/>
    </xf>
    <xf numFmtId="164" fontId="23" fillId="0" borderId="0" xfId="39" applyFont="true" applyBorder="false" applyAlignment="true" applyProtection="false">
      <alignment horizontal="general" vertical="center" textRotation="0" wrapText="false" indent="0" shrinkToFit="false"/>
      <protection locked="true" hidden="false"/>
    </xf>
    <xf numFmtId="164" fontId="19" fillId="22" borderId="14" xfId="20" applyFont="true" applyBorder="true" applyAlignment="true" applyProtection="true">
      <alignment horizontal="center" vertical="center" textRotation="0" wrapText="false" indent="0" shrinkToFit="false"/>
      <protection locked="true" hidden="false"/>
    </xf>
    <xf numFmtId="164" fontId="19" fillId="25" borderId="0" xfId="20" applyFont="true" applyBorder="true" applyAlignment="true" applyProtection="true">
      <alignment horizontal="left" vertical="center" textRotation="0" wrapText="true" indent="0" shrinkToFit="false"/>
      <protection locked="true" hidden="false"/>
    </xf>
    <xf numFmtId="164" fontId="19" fillId="25" borderId="0" xfId="20" applyFont="true" applyBorder="true" applyAlignment="true" applyProtection="true">
      <alignment horizontal="center" vertical="center" textRotation="0" wrapText="true" indent="0" shrinkToFit="false"/>
      <protection locked="true" hidden="false"/>
    </xf>
    <xf numFmtId="164" fontId="36" fillId="13" borderId="3" xfId="20" applyFont="true" applyBorder="true" applyAlignment="true" applyProtection="true">
      <alignment horizontal="left" vertical="top" textRotation="0" wrapText="true" indent="0" shrinkToFit="false"/>
      <protection locked="true" hidden="false"/>
    </xf>
    <xf numFmtId="170" fontId="28" fillId="13" borderId="3" xfId="20" applyFont="true" applyBorder="true" applyAlignment="true" applyProtection="true">
      <alignment horizontal="left" vertical="top" textRotation="0" wrapText="true" indent="0" shrinkToFit="false"/>
      <protection locked="true" hidden="false"/>
    </xf>
    <xf numFmtId="164" fontId="28" fillId="13" borderId="3" xfId="20" applyFont="true" applyBorder="true" applyAlignment="true" applyProtection="true">
      <alignment horizontal="left" vertical="top" textRotation="0" wrapText="true" indent="0" shrinkToFit="false"/>
      <protection locked="true" hidden="false"/>
    </xf>
    <xf numFmtId="164" fontId="34" fillId="13" borderId="4" xfId="20" applyFont="true" applyBorder="true" applyAlignment="true" applyProtection="true">
      <alignment horizontal="left" vertical="top" textRotation="0" wrapText="true" indent="0" shrinkToFit="false"/>
      <protection locked="true" hidden="false"/>
    </xf>
    <xf numFmtId="164" fontId="33" fillId="0" borderId="0" xfId="39" applyFont="true" applyBorder="true" applyAlignment="true" applyProtection="false">
      <alignment horizontal="left" vertical="top" textRotation="0" wrapText="true" indent="0" shrinkToFit="false"/>
      <protection locked="true" hidden="false"/>
    </xf>
    <xf numFmtId="164" fontId="17" fillId="0" borderId="0" xfId="39" applyFont="true" applyBorder="false" applyAlignment="true" applyProtection="false">
      <alignment horizontal="left" vertical="top" textRotation="0" wrapText="false" indent="0" shrinkToFit="false"/>
      <protection locked="true" hidden="false"/>
    </xf>
    <xf numFmtId="164" fontId="23" fillId="0" borderId="0" xfId="39" applyFont="true" applyBorder="false" applyAlignment="true" applyProtection="false">
      <alignment horizontal="left" vertical="top" textRotation="0" wrapText="false" indent="0" shrinkToFit="false"/>
      <protection locked="true" hidden="false"/>
    </xf>
    <xf numFmtId="170" fontId="28" fillId="13" borderId="3" xfId="39" applyFont="true" applyBorder="true" applyAlignment="true" applyProtection="true">
      <alignment horizontal="left" vertical="top" textRotation="0" wrapText="true" indent="0" shrinkToFit="false"/>
      <protection locked="false" hidden="false"/>
    </xf>
    <xf numFmtId="170" fontId="28" fillId="13" borderId="3" xfId="39" applyFont="true" applyBorder="true" applyAlignment="true" applyProtection="true">
      <alignment horizontal="left" vertical="top" textRotation="0" wrapText="true" indent="0" shrinkToFit="false"/>
      <protection locked="true" hidden="false"/>
    </xf>
    <xf numFmtId="164" fontId="34" fillId="13" borderId="3" xfId="20" applyFont="true" applyBorder="true" applyAlignment="true" applyProtection="true">
      <alignment horizontal="left" vertical="top" textRotation="0" wrapText="true" indent="0" shrinkToFit="false"/>
      <protection locked="false" hidden="false"/>
    </xf>
    <xf numFmtId="170" fontId="28" fillId="13" borderId="3" xfId="39" applyFont="true" applyBorder="true" applyAlignment="true" applyProtection="true">
      <alignment horizontal="center" vertical="bottom" textRotation="0" wrapText="true" indent="0" shrinkToFit="false"/>
      <protection locked="true" hidden="false"/>
    </xf>
    <xf numFmtId="170" fontId="28" fillId="13" borderId="3" xfId="39" applyFont="true" applyBorder="true" applyAlignment="true" applyProtection="true">
      <alignment horizontal="center" vertical="bottom" textRotation="0" wrapText="true" indent="0" shrinkToFit="false"/>
      <protection locked="false" hidden="false"/>
    </xf>
    <xf numFmtId="164" fontId="28" fillId="13" borderId="3" xfId="20" applyFont="true" applyBorder="true" applyAlignment="true" applyProtection="true">
      <alignment horizontal="center" vertical="center" textRotation="0" wrapText="true" indent="0" shrinkToFit="false"/>
      <protection locked="true" hidden="false"/>
    </xf>
    <xf numFmtId="164" fontId="23" fillId="0" borderId="0" xfId="39" applyFont="true" applyBorder="false" applyAlignment="false" applyProtection="true">
      <alignment horizontal="general" vertical="bottom" textRotation="0" wrapText="false" indent="0" shrinkToFit="false"/>
      <protection locked="false" hidden="false"/>
    </xf>
    <xf numFmtId="164" fontId="19" fillId="15" borderId="0" xfId="20" applyFont="true" applyBorder="true" applyAlignment="true" applyProtection="true">
      <alignment horizontal="center" vertical="center" textRotation="0" wrapText="true" indent="0" shrinkToFit="false"/>
      <protection locked="false" hidden="false"/>
    </xf>
    <xf numFmtId="164" fontId="22" fillId="14" borderId="0" xfId="39" applyFont="true" applyBorder="true" applyAlignment="true" applyProtection="false">
      <alignment horizontal="left" vertical="top" textRotation="0" wrapText="true" indent="0" shrinkToFit="false"/>
      <protection locked="true" hidden="false"/>
    </xf>
    <xf numFmtId="164" fontId="19" fillId="14" borderId="0" xfId="39" applyFont="true" applyBorder="true" applyAlignment="true" applyProtection="false">
      <alignment horizontal="general" vertical="center" textRotation="0" wrapText="false" indent="0" shrinkToFit="false"/>
      <protection locked="true" hidden="false"/>
    </xf>
    <xf numFmtId="164" fontId="19" fillId="9" borderId="63" xfId="39" applyFont="true" applyBorder="true" applyAlignment="true" applyProtection="true">
      <alignment horizontal="center" vertical="center" textRotation="0" wrapText="true" indent="0" shrinkToFit="false"/>
      <protection locked="true" hidden="false"/>
    </xf>
    <xf numFmtId="164" fontId="17" fillId="13" borderId="80" xfId="39" applyFont="true" applyBorder="true" applyAlignment="true" applyProtection="true">
      <alignment horizontal="center" vertical="top" textRotation="0" wrapText="true" indent="0" shrinkToFit="false"/>
      <protection locked="false" hidden="false"/>
    </xf>
    <xf numFmtId="164" fontId="19" fillId="9" borderId="81" xfId="20" applyFont="true" applyBorder="true" applyAlignment="true" applyProtection="true">
      <alignment horizontal="center" vertical="center" textRotation="0" wrapText="true" indent="0" shrinkToFit="false"/>
      <protection locked="true" hidden="false"/>
    </xf>
    <xf numFmtId="164" fontId="17" fillId="13" borderId="63" xfId="39" applyFont="true" applyBorder="true" applyAlignment="true" applyProtection="true">
      <alignment horizontal="center" vertical="center" textRotation="0" wrapText="true" indent="0" shrinkToFit="false"/>
      <protection locked="false" hidden="false"/>
    </xf>
    <xf numFmtId="164" fontId="19" fillId="9" borderId="82" xfId="39" applyFont="true" applyBorder="true" applyAlignment="true" applyProtection="true">
      <alignment horizontal="center" vertical="center" textRotation="0" wrapText="true" indent="0" shrinkToFit="false"/>
      <protection locked="true" hidden="false"/>
    </xf>
    <xf numFmtId="164" fontId="17" fillId="13" borderId="83" xfId="39" applyFont="true" applyBorder="true" applyAlignment="true" applyProtection="true">
      <alignment horizontal="center" vertical="center" textRotation="0" wrapText="true" indent="0" shrinkToFit="false"/>
      <protection locked="false" hidden="false"/>
    </xf>
    <xf numFmtId="164" fontId="19" fillId="14" borderId="0" xfId="39" applyFont="true" applyBorder="true" applyAlignment="true" applyProtection="false">
      <alignment horizontal="general" vertical="top" textRotation="0" wrapText="true" indent="0" shrinkToFit="false"/>
      <protection locked="true" hidden="false"/>
    </xf>
    <xf numFmtId="164" fontId="19" fillId="9" borderId="64" xfId="20" applyFont="true" applyBorder="true" applyAlignment="true" applyProtection="true">
      <alignment horizontal="center" vertical="center" textRotation="0" wrapText="true" indent="0" shrinkToFit="false"/>
      <protection locked="true" hidden="false"/>
    </xf>
    <xf numFmtId="164" fontId="19" fillId="9" borderId="84" xfId="39" applyFont="true" applyBorder="true" applyAlignment="true" applyProtection="true">
      <alignment horizontal="center" vertical="center" textRotation="0" wrapText="true" indent="0" shrinkToFit="false"/>
      <protection locked="true" hidden="false"/>
    </xf>
    <xf numFmtId="164" fontId="19" fillId="9" borderId="78" xfId="39" applyFont="true" applyBorder="true" applyAlignment="true" applyProtection="true">
      <alignment horizontal="center" vertical="center" textRotation="0" wrapText="true" indent="0" shrinkToFit="false"/>
      <protection locked="true" hidden="false"/>
    </xf>
    <xf numFmtId="164" fontId="30" fillId="14" borderId="0" xfId="20" applyFont="true" applyBorder="true" applyAlignment="true" applyProtection="true">
      <alignment horizontal="left" vertical="center" textRotation="0" wrapText="true" indent="0" shrinkToFit="false"/>
      <protection locked="true" hidden="false"/>
    </xf>
    <xf numFmtId="164" fontId="17" fillId="14" borderId="0" xfId="39" applyFont="true" applyBorder="true" applyAlignment="true" applyProtection="true">
      <alignment horizontal="center" vertical="center" textRotation="0" wrapText="true" indent="0" shrinkToFit="false"/>
      <protection locked="false" hidden="false"/>
    </xf>
    <xf numFmtId="164" fontId="17" fillId="14" borderId="11" xfId="39" applyFont="true" applyBorder="true" applyAlignment="true" applyProtection="true">
      <alignment horizontal="general" vertical="center" textRotation="0" wrapText="true" indent="0" shrinkToFit="false"/>
      <protection locked="false" hidden="false"/>
    </xf>
    <xf numFmtId="170" fontId="17" fillId="14" borderId="0" xfId="39" applyFont="true" applyBorder="true" applyAlignment="true" applyProtection="true">
      <alignment horizontal="left" vertical="bottom" textRotation="0" wrapText="false" indent="0" shrinkToFit="false"/>
      <protection locked="false" hidden="false"/>
    </xf>
    <xf numFmtId="164" fontId="17" fillId="14" borderId="0" xfId="39" applyFont="true" applyBorder="true" applyAlignment="true" applyProtection="false">
      <alignment horizontal="general" vertical="bottom" textRotation="0" wrapText="true" indent="0" shrinkToFit="false"/>
      <protection locked="true" hidden="false"/>
    </xf>
    <xf numFmtId="164" fontId="17" fillId="14" borderId="0" xfId="39" applyFont="true" applyBorder="false" applyAlignment="false" applyProtection="true">
      <alignment horizontal="general" vertical="bottom" textRotation="0" wrapText="false" indent="0" shrinkToFit="false"/>
      <protection locked="false" hidden="false"/>
    </xf>
    <xf numFmtId="164" fontId="37" fillId="0" borderId="0" xfId="0" applyFont="true" applyBorder="true" applyAlignment="true" applyProtection="true">
      <alignment horizontal="general" vertical="bottom" textRotation="0" wrapText="true" indent="0" shrinkToFit="false"/>
      <protection locked="true" hidden="false"/>
    </xf>
    <xf numFmtId="164" fontId="37" fillId="0" borderId="0" xfId="0" applyFont="true" applyBorder="true" applyAlignment="true" applyProtection="true">
      <alignment horizontal="general" vertical="bottom" textRotation="0" wrapText="false" indent="0" shrinkToFit="false"/>
      <protection locked="true" hidden="false"/>
    </xf>
    <xf numFmtId="164" fontId="38" fillId="0" borderId="0" xfId="0" applyFont="true" applyBorder="true" applyAlignment="true" applyProtection="false">
      <alignment horizontal="general" vertical="bottom" textRotation="0" wrapText="false" indent="0" shrinkToFit="false"/>
      <protection locked="true" hidden="false"/>
    </xf>
    <xf numFmtId="164" fontId="38" fillId="0" borderId="0" xfId="0" applyFont="true" applyBorder="true" applyAlignment="true" applyProtection="false">
      <alignment horizontal="general" vertical="bottom" textRotation="0" wrapText="true" indent="0" shrinkToFit="false"/>
      <protection locked="true" hidden="false"/>
    </xf>
    <xf numFmtId="174" fontId="37" fillId="0" borderId="0" xfId="19" applyFont="true" applyBorder="true" applyAlignment="true" applyProtection="true">
      <alignment horizontal="general" vertical="bottom" textRotation="0" wrapText="true" indent="0" shrinkToFit="false"/>
      <protection locked="true" hidden="false"/>
    </xf>
    <xf numFmtId="177" fontId="37" fillId="0" borderId="0" xfId="0" applyFont="true" applyBorder="true" applyAlignment="true" applyProtection="true">
      <alignment horizontal="general" vertical="bottom" textRotation="0" wrapText="false" indent="0" shrinkToFit="false"/>
      <protection locked="true" hidden="false"/>
    </xf>
    <xf numFmtId="176" fontId="37" fillId="0" borderId="0" xfId="19" applyFont="true" applyBorder="true" applyAlignment="true" applyProtection="true">
      <alignment horizontal="general" vertical="bottom" textRotation="0" wrapText="false" indent="0" shrinkToFit="false"/>
      <protection locked="true" hidden="false"/>
    </xf>
    <xf numFmtId="170" fontId="37" fillId="0" borderId="0" xfId="0" applyFont="true" applyBorder="true" applyAlignment="true" applyProtection="true">
      <alignment horizontal="general" vertical="bottom" textRotation="0" wrapText="true" indent="0" shrinkToFit="false"/>
      <protection locked="true" hidden="false"/>
    </xf>
    <xf numFmtId="164" fontId="39" fillId="0" borderId="0" xfId="0" applyFont="true" applyBorder="true" applyAlignment="true" applyProtection="false">
      <alignment horizontal="general" vertical="bottom" textRotation="0" wrapText="false" indent="0" shrinkToFit="false"/>
      <protection locked="true" hidden="false"/>
    </xf>
    <xf numFmtId="164" fontId="40" fillId="0" borderId="0" xfId="0" applyFont="true" applyBorder="true" applyAlignment="true" applyProtection="true">
      <alignment horizontal="general" vertical="bottom" textRotation="0" wrapText="true" indent="0" shrinkToFit="false"/>
      <protection locked="true" hidden="false"/>
    </xf>
    <xf numFmtId="164" fontId="41" fillId="0" borderId="0" xfId="0" applyFont="true" applyBorder="false" applyAlignment="false" applyProtection="false">
      <alignment horizontal="general" vertical="bottom" textRotation="0" wrapText="false" indent="0" shrinkToFit="false"/>
      <protection locked="true" hidden="false"/>
    </xf>
    <xf numFmtId="164" fontId="42" fillId="0" borderId="0" xfId="0" applyFont="tru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78" fontId="0" fillId="0" borderId="0" xfId="0" applyFont="false" applyBorder="false" applyAlignment="false" applyProtection="false">
      <alignment horizontal="general" vertical="bottom" textRotation="0" wrapText="false" indent="0" shrinkToFit="false"/>
      <protection locked="true" hidden="false"/>
    </xf>
  </cellXfs>
  <cellStyles count="2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1" builtinId="53" customBuiltin="true"/>
    <cellStyle name="Heading 1" xfId="22" builtinId="53" customBuiltin="true"/>
    <cellStyle name="Heading 2" xfId="23" builtinId="53" customBuiltin="true"/>
    <cellStyle name="Text" xfId="24" builtinId="53" customBuiltin="true"/>
    <cellStyle name="Note" xfId="25" builtinId="53" customBuiltin="true"/>
    <cellStyle name="Footnote" xfId="26" builtinId="53" customBuiltin="true"/>
    <cellStyle name="Status" xfId="27" builtinId="53" customBuiltin="true"/>
    <cellStyle name="Good" xfId="28" builtinId="53" customBuiltin="true"/>
    <cellStyle name="Neutral" xfId="29" builtinId="53" customBuiltin="true"/>
    <cellStyle name="Bad" xfId="30" builtinId="53" customBuiltin="true"/>
    <cellStyle name="Warning" xfId="31" builtinId="53" customBuiltin="true"/>
    <cellStyle name="Error" xfId="32" builtinId="53" customBuiltin="true"/>
    <cellStyle name="Accent" xfId="33" builtinId="53" customBuiltin="true"/>
    <cellStyle name="Accent 1" xfId="34" builtinId="53" customBuiltin="true"/>
    <cellStyle name="Accent 2" xfId="35" builtinId="53" customBuiltin="true"/>
    <cellStyle name="Accent 3" xfId="36" builtinId="53" customBuiltin="true"/>
    <cellStyle name="Comma 2" xfId="37" builtinId="53" customBuiltin="true"/>
    <cellStyle name="Currency 2" xfId="38" builtinId="53" customBuiltin="true"/>
    <cellStyle name="Normal 2" xfId="39" builtinId="53" customBuiltin="true"/>
    <cellStyle name="Normal 3" xfId="40" builtinId="53" customBuiltin="true"/>
    <cellStyle name="*unknown*" xfId="20" builtinId="8" customBuiltin="false"/>
  </cellStyles>
  <dxfs count="41">
    <dxf>
      <fill>
        <patternFill>
          <bgColor rgb="FFFF0000"/>
        </patternFill>
      </fill>
    </dxf>
    <dxf>
      <fill>
        <patternFill>
          <bgColor rgb="FFFF6000"/>
        </patternFill>
      </fill>
    </dxf>
    <dxf>
      <fill>
        <patternFill>
          <bgColor rgb="FFFFC000"/>
        </patternFill>
      </fill>
    </dxf>
    <dxf>
      <fill>
        <patternFill>
          <bgColor rgb="FF7FB828"/>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FFC000"/>
        </patternFill>
      </fill>
    </dxf>
    <dxf>
      <fill>
        <patternFill>
          <bgColor rgb="FFFF0000"/>
        </patternFill>
      </fill>
    </dxf>
    <dxf>
      <fill>
        <patternFill>
          <bgColor rgb="FFA6A6A6"/>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7F00"/>
        </patternFill>
      </fill>
    </dxf>
    <dxf>
      <fill>
        <patternFill>
          <bgColor rgb="FFFFFF00"/>
        </patternFill>
      </fill>
    </dxf>
    <dxf>
      <fill>
        <patternFill>
          <bgColor rgb="FF7FD728"/>
        </patternFill>
      </fill>
    </dxf>
    <dxf>
      <fill>
        <patternFill>
          <bgColor rgb="FF00B050"/>
        </patternFill>
      </fill>
    </dxf>
    <dxf>
      <fill>
        <patternFill>
          <bgColor rgb="FFFF0000"/>
        </patternFill>
      </fill>
    </dxf>
    <dxf>
      <fill>
        <patternFill>
          <bgColor rgb="FFFF7F00"/>
        </patternFill>
      </fill>
    </dxf>
    <dxf>
      <fill>
        <patternFill>
          <bgColor rgb="FFFFFF00"/>
        </patternFill>
      </fill>
    </dxf>
    <dxf>
      <fill>
        <patternFill>
          <bgColor rgb="FF7FD728"/>
        </patternFill>
      </fill>
    </dxf>
    <dxf>
      <fill>
        <patternFill>
          <bgColor rgb="FF00B050"/>
        </patternFill>
      </fill>
    </dxf>
    <dxf>
      <fill>
        <patternFill>
          <bgColor rgb="FFFF0000"/>
        </patternFill>
      </fill>
    </dxf>
    <dxf>
      <fill>
        <patternFill>
          <bgColor rgb="FFFF7F00"/>
        </patternFill>
      </fill>
    </dxf>
    <dxf>
      <fill>
        <patternFill>
          <bgColor rgb="FFFFFF00"/>
        </patternFill>
      </fill>
    </dxf>
    <dxf>
      <fill>
        <patternFill>
          <bgColor rgb="FF7FD728"/>
        </patternFill>
      </fill>
    </dxf>
    <dxf>
      <fill>
        <patternFill>
          <bgColor rgb="FF00B050"/>
        </patternFill>
      </fill>
    </dxf>
    <dxf>
      <fill>
        <patternFill>
          <bgColor rgb="FFFF0000"/>
        </patternFill>
      </fill>
    </dxf>
    <dxf>
      <fill>
        <patternFill>
          <bgColor rgb="FFFF7F00"/>
        </patternFill>
      </fill>
    </dxf>
    <dxf>
      <fill>
        <patternFill>
          <bgColor rgb="FFFFFF00"/>
        </patternFill>
      </fill>
    </dxf>
    <dxf>
      <fill>
        <patternFill>
          <bgColor rgb="FF7FD728"/>
        </patternFill>
      </fill>
    </dxf>
    <dxf>
      <fill>
        <patternFill>
          <bgColor rgb="FF00B050"/>
        </patternFill>
      </fill>
    </dxf>
    <dxf>
      <fill>
        <patternFill>
          <bgColor rgb="FF00B050"/>
        </patternFill>
      </fill>
    </dxf>
    <dxf>
      <fill>
        <patternFill>
          <bgColor rgb="FF7FB828"/>
        </patternFill>
      </fill>
    </dxf>
    <dxf>
      <fill>
        <patternFill>
          <bgColor rgb="FFFFC000"/>
        </patternFill>
      </fill>
    </dxf>
    <dxf>
      <fill>
        <patternFill>
          <bgColor rgb="FFFF6000"/>
        </patternFill>
      </fill>
    </dxf>
    <dxf>
      <fill>
        <patternFill>
          <bgColor rgb="FFFF0000"/>
        </patternFill>
      </fill>
    </dxf>
    <dxf>
      <fill>
        <patternFill>
          <bgColor rgb="FFBFBFBF"/>
        </patternFill>
      </fill>
    </dxf>
  </dxfs>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7662"/>
      <rgbColor rgb="FFBFBFBF"/>
      <rgbColor rgb="FF808080"/>
      <rgbColor rgb="FF95B3D7"/>
      <rgbColor rgb="FF7030A0"/>
      <rgbColor rgb="FFFFFFCC"/>
      <rgbColor rgb="FFDBEEF4"/>
      <rgbColor rgb="FF660066"/>
      <rgbColor rgb="FF7FB828"/>
      <rgbColor rgb="FF0070C0"/>
      <rgbColor rgb="FFD9D9D9"/>
      <rgbColor rgb="FF000080"/>
      <rgbColor rgb="FFFF00FF"/>
      <rgbColor rgb="FFCCE4E0"/>
      <rgbColor rgb="FF00FFFF"/>
      <rgbColor rgb="FF800080"/>
      <rgbColor rgb="FF800000"/>
      <rgbColor rgb="FF40988A"/>
      <rgbColor rgb="FF0000FF"/>
      <rgbColor rgb="FF00CCFF"/>
      <rgbColor rgb="FFDCE6F2"/>
      <rgbColor rgb="FFCCFFCC"/>
      <rgbColor rgb="FFF2F2F2"/>
      <rgbColor rgb="FF91C5BC"/>
      <rgbColor rgb="FFF2DCDB"/>
      <rgbColor rgb="FFDDDDDD"/>
      <rgbColor rgb="FFFFCCCC"/>
      <rgbColor rgb="FF3366FF"/>
      <rgbColor rgb="FF00B050"/>
      <rgbColor rgb="FF7FD728"/>
      <rgbColor rgb="FFFFC000"/>
      <rgbColor rgb="FFFF7F00"/>
      <rgbColor rgb="FFFF6000"/>
      <rgbColor rgb="FF376092"/>
      <rgbColor rgb="FFA6A6A6"/>
      <rgbColor rgb="FF003366"/>
      <rgbColor rgb="FF409889"/>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_rels/drawing3.xml.rels><?xml version="1.0" encoding="UTF-8"?>
<Relationships xmlns="http://schemas.openxmlformats.org/package/2006/relationships"><Relationship Id="rId1" Type="http://schemas.openxmlformats.org/officeDocument/2006/relationships/image" Target="../media/image3.wmf"/><Relationship Id="rId2" Type="http://schemas.openxmlformats.org/officeDocument/2006/relationships/image" Target="../media/image4.png"/>
</Relationships>
</file>

<file path=xl/drawings/_rels/drawing4.xml.rels><?xml version="1.0" encoding="UTF-8"?>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6.wmf"/>
</Relationships>
</file>

<file path=xl/drawings/_rels/drawing5.xml.rels><?xml version="1.0" encoding="UTF-8"?>
<Relationships xmlns="http://schemas.openxmlformats.org/package/2006/relationships"><Relationship Id="rId1" Type="http://schemas.openxmlformats.org/officeDocument/2006/relationships/image" Target="../media/image7.wmf"/><Relationship Id="rId2" Type="http://schemas.openxmlformats.org/officeDocument/2006/relationships/image" Target="../media/image8.png"/><Relationship Id="rId3" Type="http://schemas.openxmlformats.org/officeDocument/2006/relationships/image" Target="../media/image9.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85680</xdr:colOff>
      <xdr:row>0</xdr:row>
      <xdr:rowOff>47520</xdr:rowOff>
    </xdr:from>
    <xdr:to>
      <xdr:col>0</xdr:col>
      <xdr:colOff>971280</xdr:colOff>
      <xdr:row>0</xdr:row>
      <xdr:rowOff>532800</xdr:rowOff>
    </xdr:to>
    <xdr:pic>
      <xdr:nvPicPr>
        <xdr:cNvPr id="0" name="Picture 17" descr=""/>
        <xdr:cNvPicPr/>
      </xdr:nvPicPr>
      <xdr:blipFill>
        <a:blip r:embed="rId1"/>
        <a:stretch/>
      </xdr:blipFill>
      <xdr:spPr>
        <a:xfrm>
          <a:off x="85680" y="47520"/>
          <a:ext cx="885600" cy="4852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73440</xdr:colOff>
      <xdr:row>0</xdr:row>
      <xdr:rowOff>61200</xdr:rowOff>
    </xdr:from>
    <xdr:to>
      <xdr:col>0</xdr:col>
      <xdr:colOff>959040</xdr:colOff>
      <xdr:row>1</xdr:row>
      <xdr:rowOff>9720</xdr:rowOff>
    </xdr:to>
    <xdr:pic>
      <xdr:nvPicPr>
        <xdr:cNvPr id="1" name="Picture 17" descr=""/>
        <xdr:cNvPicPr/>
      </xdr:nvPicPr>
      <xdr:blipFill>
        <a:blip r:embed="rId1"/>
        <a:stretch/>
      </xdr:blipFill>
      <xdr:spPr>
        <a:xfrm>
          <a:off x="73440" y="61200"/>
          <a:ext cx="885600" cy="48168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12</xdr:col>
      <xdr:colOff>2943000</xdr:colOff>
      <xdr:row>0</xdr:row>
      <xdr:rowOff>97560</xdr:rowOff>
    </xdr:from>
    <xdr:to>
      <xdr:col>12</xdr:col>
      <xdr:colOff>4076640</xdr:colOff>
      <xdr:row>1</xdr:row>
      <xdr:rowOff>41040</xdr:rowOff>
    </xdr:to>
    <xdr:pic>
      <xdr:nvPicPr>
        <xdr:cNvPr id="2" name="Picture 4" descr=""/>
        <xdr:cNvPicPr/>
      </xdr:nvPicPr>
      <xdr:blipFill>
        <a:blip r:embed="rId1"/>
        <a:stretch/>
      </xdr:blipFill>
      <xdr:spPr>
        <a:xfrm>
          <a:off x="11789640" y="97560"/>
          <a:ext cx="1133640" cy="476640"/>
        </a:xfrm>
        <a:prstGeom prst="rect">
          <a:avLst/>
        </a:prstGeom>
        <a:ln>
          <a:noFill/>
        </a:ln>
      </xdr:spPr>
    </xdr:pic>
    <xdr:clientData/>
  </xdr:twoCellAnchor>
  <xdr:twoCellAnchor editAs="oneCell">
    <xdr:from>
      <xdr:col>0</xdr:col>
      <xdr:colOff>114480</xdr:colOff>
      <xdr:row>0</xdr:row>
      <xdr:rowOff>66600</xdr:rowOff>
    </xdr:from>
    <xdr:to>
      <xdr:col>0</xdr:col>
      <xdr:colOff>1000080</xdr:colOff>
      <xdr:row>0</xdr:row>
      <xdr:rowOff>532800</xdr:rowOff>
    </xdr:to>
    <xdr:pic>
      <xdr:nvPicPr>
        <xdr:cNvPr id="3" name="Picture 17" descr=""/>
        <xdr:cNvPicPr/>
      </xdr:nvPicPr>
      <xdr:blipFill>
        <a:blip r:embed="rId2"/>
        <a:stretch/>
      </xdr:blipFill>
      <xdr:spPr>
        <a:xfrm>
          <a:off x="114480" y="66600"/>
          <a:ext cx="885600" cy="46620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95400</xdr:colOff>
      <xdr:row>0</xdr:row>
      <xdr:rowOff>104760</xdr:rowOff>
    </xdr:from>
    <xdr:to>
      <xdr:col>0</xdr:col>
      <xdr:colOff>981000</xdr:colOff>
      <xdr:row>0</xdr:row>
      <xdr:rowOff>532800</xdr:rowOff>
    </xdr:to>
    <xdr:pic>
      <xdr:nvPicPr>
        <xdr:cNvPr id="4" name="Picture 17" descr=""/>
        <xdr:cNvPicPr/>
      </xdr:nvPicPr>
      <xdr:blipFill>
        <a:blip r:embed="rId1"/>
        <a:stretch/>
      </xdr:blipFill>
      <xdr:spPr>
        <a:xfrm>
          <a:off x="95400" y="104760"/>
          <a:ext cx="885600" cy="428040"/>
        </a:xfrm>
        <a:prstGeom prst="rect">
          <a:avLst/>
        </a:prstGeom>
        <a:ln>
          <a:noFill/>
        </a:ln>
      </xdr:spPr>
    </xdr:pic>
    <xdr:clientData/>
  </xdr:twoCellAnchor>
  <xdr:twoCellAnchor editAs="oneCell">
    <xdr:from>
      <xdr:col>6</xdr:col>
      <xdr:colOff>845640</xdr:colOff>
      <xdr:row>0</xdr:row>
      <xdr:rowOff>90720</xdr:rowOff>
    </xdr:from>
    <xdr:to>
      <xdr:col>6</xdr:col>
      <xdr:colOff>1865160</xdr:colOff>
      <xdr:row>0</xdr:row>
      <xdr:rowOff>504000</xdr:rowOff>
    </xdr:to>
    <xdr:pic>
      <xdr:nvPicPr>
        <xdr:cNvPr id="5" name="Picture 4" descr=""/>
        <xdr:cNvPicPr/>
      </xdr:nvPicPr>
      <xdr:blipFill>
        <a:blip r:embed="rId2"/>
        <a:stretch/>
      </xdr:blipFill>
      <xdr:spPr>
        <a:xfrm>
          <a:off x="10774440" y="90720"/>
          <a:ext cx="1019520" cy="41328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294120</xdr:colOff>
      <xdr:row>38</xdr:row>
      <xdr:rowOff>114840</xdr:rowOff>
    </xdr:from>
    <xdr:to>
      <xdr:col>5</xdr:col>
      <xdr:colOff>38160</xdr:colOff>
      <xdr:row>39</xdr:row>
      <xdr:rowOff>1098000</xdr:rowOff>
    </xdr:to>
    <xdr:pic>
      <xdr:nvPicPr>
        <xdr:cNvPr id="6" name="Picture 1" descr=""/>
        <xdr:cNvPicPr/>
      </xdr:nvPicPr>
      <xdr:blipFill>
        <a:blip r:embed="rId1"/>
        <a:stretch/>
      </xdr:blipFill>
      <xdr:spPr>
        <a:xfrm>
          <a:off x="294120" y="17688240"/>
          <a:ext cx="6537600" cy="6185160"/>
        </a:xfrm>
        <a:prstGeom prst="rect">
          <a:avLst/>
        </a:prstGeom>
        <a:ln>
          <a:noFill/>
        </a:ln>
      </xdr:spPr>
    </xdr:pic>
    <xdr:clientData/>
  </xdr:twoCellAnchor>
  <xdr:twoCellAnchor editAs="oneCell">
    <xdr:from>
      <xdr:col>0</xdr:col>
      <xdr:colOff>57240</xdr:colOff>
      <xdr:row>0</xdr:row>
      <xdr:rowOff>38160</xdr:rowOff>
    </xdr:from>
    <xdr:to>
      <xdr:col>0</xdr:col>
      <xdr:colOff>942840</xdr:colOff>
      <xdr:row>0</xdr:row>
      <xdr:rowOff>466560</xdr:rowOff>
    </xdr:to>
    <xdr:pic>
      <xdr:nvPicPr>
        <xdr:cNvPr id="7" name="Picture 17" descr=""/>
        <xdr:cNvPicPr/>
      </xdr:nvPicPr>
      <xdr:blipFill>
        <a:blip r:embed="rId2"/>
        <a:stretch/>
      </xdr:blipFill>
      <xdr:spPr>
        <a:xfrm>
          <a:off x="57240" y="38160"/>
          <a:ext cx="885600" cy="428400"/>
        </a:xfrm>
        <a:prstGeom prst="rect">
          <a:avLst/>
        </a:prstGeom>
        <a:ln>
          <a:noFill/>
        </a:ln>
      </xdr:spPr>
    </xdr:pic>
    <xdr:clientData/>
  </xdr:twoCellAnchor>
  <xdr:twoCellAnchor editAs="oneCell">
    <xdr:from>
      <xdr:col>6</xdr:col>
      <xdr:colOff>3385080</xdr:colOff>
      <xdr:row>0</xdr:row>
      <xdr:rowOff>62280</xdr:rowOff>
    </xdr:from>
    <xdr:to>
      <xdr:col>6</xdr:col>
      <xdr:colOff>4404600</xdr:colOff>
      <xdr:row>0</xdr:row>
      <xdr:rowOff>475560</xdr:rowOff>
    </xdr:to>
    <xdr:pic>
      <xdr:nvPicPr>
        <xdr:cNvPr id="8" name="Picture 4" descr=""/>
        <xdr:cNvPicPr/>
      </xdr:nvPicPr>
      <xdr:blipFill>
        <a:blip r:embed="rId3"/>
        <a:stretch/>
      </xdr:blipFill>
      <xdr:spPr>
        <a:xfrm>
          <a:off x="13495320" y="62280"/>
          <a:ext cx="1019520" cy="4132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gov.uk/government/publications/procurement-policy-note-1615-procuring-steel-in-major-projects" TargetMode="External"/><Relationship Id="rId2"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hyperlink" Target="javascript:submitAction_win0(document.win0,&apos;DIVISION$0&apos;);" TargetMode="Externa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W55"/>
  <sheetViews>
    <sheetView showFormulas="false" showGridLines="false" showRowColHeaders="true" showZeros="true" rightToLeft="false" tabSelected="true" showOutlineSymbols="true" defaultGridColor="true" view="pageBreakPreview" topLeftCell="A1" colorId="64" zoomScale="115" zoomScaleNormal="35" zoomScalePageLayoutView="115" workbookViewId="0">
      <selection pane="topLeft" activeCell="C7" activeCellId="0" sqref="C7"/>
    </sheetView>
  </sheetViews>
  <sheetFormatPr defaultRowHeight="14.25" outlineLevelRow="0" outlineLevelCol="0"/>
  <cols>
    <col collapsed="false" customWidth="true" hidden="false" outlineLevel="0" max="1" min="1" style="1" width="28.14"/>
    <col collapsed="false" customWidth="true" hidden="false" outlineLevel="0" max="2" min="2" style="1" width="23.57"/>
    <col collapsed="false" customWidth="true" hidden="false" outlineLevel="0" max="3" min="3" style="1" width="29.71"/>
    <col collapsed="false" customWidth="true" hidden="false" outlineLevel="0" max="4" min="4" style="1" width="13.43"/>
    <col collapsed="false" customWidth="true" hidden="false" outlineLevel="0" max="5" min="5" style="2" width="3.57"/>
    <col collapsed="false" customWidth="true" hidden="false" outlineLevel="0" max="6" min="6" style="1" width="23.15"/>
    <col collapsed="false" customWidth="true" hidden="false" outlineLevel="0" max="7" min="7" style="1" width="19"/>
    <col collapsed="false" customWidth="true" hidden="false" outlineLevel="0" max="8" min="8" style="1" width="29.71"/>
    <col collapsed="false" customWidth="true" hidden="false" outlineLevel="0" max="9" min="9" style="1" width="16"/>
    <col collapsed="false" customWidth="true" hidden="false" outlineLevel="0" max="10" min="10" style="1" width="10.42"/>
    <col collapsed="false" customWidth="true" hidden="false" outlineLevel="0" max="11" min="11" style="1" width="12.71"/>
    <col collapsed="false" customWidth="true" hidden="false" outlineLevel="0" max="12" min="12" style="1" width="23.15"/>
    <col collapsed="false" customWidth="true" hidden="false" outlineLevel="0" max="13" min="13" style="1" width="11.99"/>
    <col collapsed="false" customWidth="true" hidden="false" outlineLevel="0" max="14" min="14" style="1" width="3.42"/>
    <col collapsed="false" customWidth="true" hidden="false" outlineLevel="0" max="15" min="15" style="1" width="20.71"/>
    <col collapsed="false" customWidth="true" hidden="false" outlineLevel="0" max="16" min="16" style="1" width="8"/>
    <col collapsed="false" customWidth="true" hidden="false" outlineLevel="0" max="17" min="17" style="1" width="9.14"/>
    <col collapsed="false" customWidth="true" hidden="false" outlineLevel="0" max="18" min="18" style="1" width="3.14"/>
    <col collapsed="false" customWidth="true" hidden="false" outlineLevel="0" max="19" min="19" style="1" width="2"/>
    <col collapsed="false" customWidth="true" hidden="false" outlineLevel="0" max="20" min="20" style="1" width="2.29"/>
    <col collapsed="false" customWidth="true" hidden="false" outlineLevel="0" max="21" min="21" style="1" width="3.57"/>
    <col collapsed="false" customWidth="true" hidden="false" outlineLevel="0" max="22" min="22" style="1" width="2.29"/>
    <col collapsed="false" customWidth="true" hidden="false" outlineLevel="0" max="1025" min="23" style="1" width="9.14"/>
  </cols>
  <sheetData>
    <row r="1" customFormat="false" ht="42" hidden="false" customHeight="true" outlineLevel="0" collapsed="false">
      <c r="A1" s="3" t="s">
        <v>0</v>
      </c>
      <c r="B1" s="3"/>
      <c r="C1" s="3"/>
      <c r="D1" s="3"/>
      <c r="E1" s="3"/>
      <c r="F1" s="3"/>
      <c r="G1" s="3"/>
      <c r="H1" s="3"/>
      <c r="I1" s="3"/>
      <c r="J1" s="3"/>
      <c r="K1" s="4" t="s">
        <v>1</v>
      </c>
    </row>
    <row r="2" customFormat="false" ht="21" hidden="false" customHeight="true" outlineLevel="0" collapsed="false">
      <c r="A2" s="5" t="s">
        <v>2</v>
      </c>
    </row>
    <row r="3" customFormat="false" ht="23.25" hidden="false" customHeight="true" outlineLevel="0" collapsed="false">
      <c r="A3" s="5" t="s">
        <v>3</v>
      </c>
      <c r="D3" s="6"/>
      <c r="E3" s="7"/>
      <c r="F3" s="8" t="s">
        <v>4</v>
      </c>
      <c r="G3" s="9" t="s">
        <v>5</v>
      </c>
      <c r="H3" s="8" t="s">
        <v>6</v>
      </c>
      <c r="I3" s="9" t="s">
        <v>7</v>
      </c>
      <c r="K3" s="10" t="s">
        <v>8</v>
      </c>
    </row>
    <row r="4" customFormat="false" ht="18.75" hidden="false" customHeight="true" outlineLevel="0" collapsed="false">
      <c r="D4" s="6"/>
      <c r="E4" s="7"/>
      <c r="F4" s="11" t="s">
        <v>9</v>
      </c>
      <c r="I4" s="12"/>
      <c r="K4" s="10"/>
    </row>
    <row r="5" customFormat="false" ht="26.25" hidden="false" customHeight="true" outlineLevel="0" collapsed="false">
      <c r="A5" s="13" t="s">
        <v>10</v>
      </c>
      <c r="B5" s="14"/>
      <c r="C5" s="14"/>
      <c r="D5" s="6"/>
      <c r="E5" s="7"/>
      <c r="F5" s="15" t="s">
        <v>11</v>
      </c>
      <c r="G5" s="16" t="s">
        <v>12</v>
      </c>
      <c r="H5" s="17" t="s">
        <v>13</v>
      </c>
      <c r="I5" s="18"/>
    </row>
    <row r="6" customFormat="false" ht="26.25" hidden="false" customHeight="true" outlineLevel="0" collapsed="false">
      <c r="A6" s="13" t="s">
        <v>14</v>
      </c>
      <c r="B6" s="19"/>
      <c r="C6" s="19"/>
      <c r="D6" s="6"/>
      <c r="E6" s="7"/>
      <c r="F6" s="15" t="s">
        <v>15</v>
      </c>
      <c r="G6" s="20"/>
      <c r="H6" s="15" t="s">
        <v>16</v>
      </c>
      <c r="I6" s="21"/>
    </row>
    <row r="7" customFormat="false" ht="12" hidden="false" customHeight="true" outlineLevel="0" collapsed="false">
      <c r="D7" s="6"/>
      <c r="E7" s="7"/>
      <c r="G7" s="22"/>
    </row>
    <row r="8" customFormat="false" ht="26.25" hidden="false" customHeight="true" outlineLevel="0" collapsed="false">
      <c r="A8" s="13" t="s">
        <v>17</v>
      </c>
      <c r="B8" s="14"/>
      <c r="C8" s="14"/>
      <c r="D8" s="6"/>
      <c r="E8" s="7"/>
      <c r="F8" s="15" t="s">
        <v>18</v>
      </c>
      <c r="G8" s="13" t="s">
        <v>19</v>
      </c>
      <c r="H8" s="23"/>
    </row>
    <row r="9" customFormat="false" ht="26.25" hidden="false" customHeight="true" outlineLevel="0" collapsed="false">
      <c r="A9" s="13" t="s">
        <v>20</v>
      </c>
      <c r="B9" s="14"/>
      <c r="C9" s="14"/>
      <c r="D9" s="6"/>
      <c r="E9" s="7"/>
      <c r="G9" s="13" t="s">
        <v>21</v>
      </c>
      <c r="H9" s="24"/>
      <c r="J9" s="25"/>
    </row>
    <row r="10" customFormat="false" ht="26.25" hidden="false" customHeight="true" outlineLevel="0" collapsed="false">
      <c r="A10" s="13" t="s">
        <v>22</v>
      </c>
      <c r="B10" s="14"/>
      <c r="C10" s="14"/>
      <c r="D10" s="6"/>
      <c r="E10" s="7"/>
      <c r="G10" s="26" t="s">
        <v>23</v>
      </c>
      <c r="H10" s="27"/>
      <c r="J10" s="28"/>
    </row>
    <row r="11" customFormat="false" ht="26.25" hidden="false" customHeight="true" outlineLevel="0" collapsed="false">
      <c r="D11" s="6"/>
      <c r="E11" s="7"/>
      <c r="J11" s="29"/>
    </row>
    <row r="12" customFormat="false" ht="27" hidden="false" customHeight="true" outlineLevel="0" collapsed="false">
      <c r="A12" s="30" t="s">
        <v>24</v>
      </c>
      <c r="B12" s="13" t="s">
        <v>19</v>
      </c>
      <c r="C12" s="31"/>
      <c r="D12" s="6"/>
      <c r="E12" s="7"/>
      <c r="F12" s="30" t="s">
        <v>25</v>
      </c>
      <c r="G12" s="13" t="s">
        <v>19</v>
      </c>
      <c r="H12" s="23"/>
      <c r="I12" s="15" t="s">
        <v>26</v>
      </c>
      <c r="J12" s="32"/>
      <c r="K12" s="32"/>
      <c r="L12" s="33"/>
    </row>
    <row r="13" customFormat="false" ht="27" hidden="false" customHeight="true" outlineLevel="0" collapsed="false">
      <c r="A13" s="30"/>
      <c r="B13" s="13" t="s">
        <v>21</v>
      </c>
      <c r="C13" s="31"/>
      <c r="D13" s="6"/>
      <c r="E13" s="7"/>
      <c r="F13" s="30"/>
      <c r="G13" s="13" t="s">
        <v>21</v>
      </c>
      <c r="H13" s="23"/>
      <c r="I13" s="15"/>
      <c r="J13" s="32"/>
      <c r="K13" s="32"/>
      <c r="L13" s="34"/>
    </row>
    <row r="14" customFormat="false" ht="27" hidden="false" customHeight="true" outlineLevel="0" collapsed="false">
      <c r="A14" s="30"/>
      <c r="B14" s="13" t="s">
        <v>23</v>
      </c>
      <c r="C14" s="31"/>
      <c r="D14" s="6"/>
      <c r="E14" s="7"/>
      <c r="F14" s="30"/>
      <c r="G14" s="13" t="s">
        <v>23</v>
      </c>
      <c r="H14" s="23"/>
      <c r="J14" s="35"/>
      <c r="K14" s="35"/>
      <c r="L14" s="34"/>
    </row>
    <row r="15" customFormat="false" ht="27" hidden="false" customHeight="true" outlineLevel="0" collapsed="false">
      <c r="A15" s="30"/>
      <c r="B15" s="13" t="s">
        <v>27</v>
      </c>
      <c r="C15" s="36"/>
      <c r="D15" s="6"/>
      <c r="E15" s="7"/>
      <c r="F15" s="30"/>
      <c r="G15" s="13" t="s">
        <v>28</v>
      </c>
      <c r="H15" s="36"/>
      <c r="J15" s="37"/>
      <c r="K15" s="38"/>
      <c r="L15" s="34"/>
    </row>
    <row r="16" customFormat="false" ht="27" hidden="false" customHeight="true" outlineLevel="0" collapsed="false">
      <c r="A16" s="30"/>
      <c r="B16" s="13" t="s">
        <v>29</v>
      </c>
      <c r="C16" s="36"/>
      <c r="D16" s="6"/>
      <c r="E16" s="7"/>
      <c r="F16" s="30"/>
      <c r="G16" s="13" t="s">
        <v>30</v>
      </c>
      <c r="H16" s="36"/>
      <c r="J16" s="37"/>
      <c r="K16" s="38"/>
      <c r="L16" s="34"/>
    </row>
    <row r="17" customFormat="false" ht="27" hidden="false" customHeight="true" outlineLevel="0" collapsed="false">
      <c r="A17" s="30"/>
      <c r="B17" s="13" t="s">
        <v>31</v>
      </c>
      <c r="C17" s="36"/>
      <c r="D17" s="6"/>
      <c r="E17" s="7"/>
      <c r="F17" s="30"/>
      <c r="G17" s="13" t="s">
        <v>32</v>
      </c>
      <c r="H17" s="36"/>
      <c r="J17" s="37"/>
      <c r="K17" s="38"/>
      <c r="L17" s="34"/>
    </row>
    <row r="18" customFormat="false" ht="27" hidden="false" customHeight="true" outlineLevel="0" collapsed="false">
      <c r="A18" s="30"/>
      <c r="B18" s="13" t="s">
        <v>33</v>
      </c>
      <c r="C18" s="39"/>
      <c r="D18" s="6"/>
      <c r="E18" s="7"/>
      <c r="F18" s="30"/>
      <c r="G18" s="13" t="s">
        <v>34</v>
      </c>
      <c r="H18" s="39"/>
      <c r="J18" s="38"/>
      <c r="K18" s="38"/>
      <c r="L18" s="34"/>
    </row>
    <row r="19" customFormat="false" ht="27" hidden="false" customHeight="true" outlineLevel="0" collapsed="false">
      <c r="A19" s="30"/>
      <c r="B19" s="13" t="s">
        <v>35</v>
      </c>
      <c r="C19" s="31"/>
      <c r="D19" s="6"/>
      <c r="E19" s="7"/>
      <c r="F19" s="30"/>
      <c r="G19" s="13" t="s">
        <v>36</v>
      </c>
      <c r="H19" s="23"/>
      <c r="J19" s="38"/>
      <c r="K19" s="38"/>
      <c r="L19" s="34"/>
    </row>
    <row r="20" customFormat="false" ht="27" hidden="false" customHeight="true" outlineLevel="0" collapsed="false">
      <c r="A20" s="30"/>
      <c r="B20" s="13" t="s">
        <v>37</v>
      </c>
      <c r="C20" s="31"/>
      <c r="D20" s="6"/>
      <c r="E20" s="7"/>
      <c r="F20" s="30"/>
      <c r="G20" s="13" t="s">
        <v>38</v>
      </c>
      <c r="H20" s="23"/>
      <c r="J20" s="40"/>
      <c r="K20" s="40"/>
      <c r="L20" s="34"/>
    </row>
    <row r="21" customFormat="false" ht="27" hidden="false" customHeight="true" outlineLevel="0" collapsed="false">
      <c r="A21" s="30"/>
      <c r="B21" s="13" t="s">
        <v>39</v>
      </c>
      <c r="C21" s="31"/>
      <c r="D21" s="6"/>
      <c r="E21" s="7"/>
      <c r="F21" s="30"/>
      <c r="G21" s="13" t="s">
        <v>40</v>
      </c>
      <c r="H21" s="31"/>
      <c r="J21" s="41"/>
      <c r="K21" s="41"/>
      <c r="L21" s="42"/>
      <c r="M21" s="43"/>
      <c r="N21" s="43"/>
      <c r="O21" s="43"/>
      <c r="P21" s="43"/>
      <c r="Q21" s="43"/>
      <c r="R21" s="43"/>
      <c r="S21" s="43"/>
      <c r="T21" s="43"/>
      <c r="U21" s="43"/>
      <c r="V21" s="43"/>
      <c r="W21" s="43"/>
    </row>
    <row r="22" customFormat="false" ht="27" hidden="false" customHeight="true" outlineLevel="0" collapsed="false">
      <c r="A22" s="30"/>
      <c r="B22" s="13" t="s">
        <v>41</v>
      </c>
      <c r="C22" s="31"/>
      <c r="D22" s="6"/>
      <c r="E22" s="7"/>
      <c r="F22" s="30"/>
      <c r="G22" s="13" t="s">
        <v>42</v>
      </c>
      <c r="H22" s="23"/>
      <c r="J22" s="41"/>
      <c r="K22" s="41"/>
      <c r="L22" s="42"/>
      <c r="M22" s="43"/>
      <c r="N22" s="43"/>
      <c r="O22" s="43"/>
      <c r="P22" s="43"/>
      <c r="Q22" s="43"/>
      <c r="R22" s="43"/>
      <c r="S22" s="43"/>
      <c r="T22" s="43"/>
      <c r="U22" s="43"/>
      <c r="V22" s="43"/>
      <c r="W22" s="43"/>
    </row>
    <row r="23" customFormat="false" ht="27" hidden="false" customHeight="true" outlineLevel="0" collapsed="false">
      <c r="A23" s="30"/>
      <c r="B23" s="13" t="s">
        <v>43</v>
      </c>
      <c r="C23" s="31"/>
      <c r="D23" s="6"/>
      <c r="E23" s="7"/>
      <c r="F23" s="30"/>
      <c r="G23" s="13" t="s">
        <v>44</v>
      </c>
      <c r="H23" s="31"/>
      <c r="J23" s="44"/>
      <c r="K23" s="44"/>
      <c r="L23" s="42"/>
      <c r="M23" s="43"/>
      <c r="N23" s="43"/>
      <c r="O23" s="43"/>
      <c r="P23" s="43"/>
      <c r="Q23" s="43"/>
      <c r="R23" s="43"/>
      <c r="S23" s="43"/>
      <c r="T23" s="43"/>
      <c r="U23" s="43"/>
      <c r="V23" s="43"/>
      <c r="W23" s="43"/>
    </row>
    <row r="24" customFormat="false" ht="27" hidden="false" customHeight="true" outlineLevel="0" collapsed="false">
      <c r="A24" s="30"/>
      <c r="B24" s="13" t="s">
        <v>45</v>
      </c>
      <c r="C24" s="31"/>
      <c r="D24" s="6"/>
      <c r="E24" s="7"/>
      <c r="F24" s="30"/>
      <c r="G24" s="13" t="s">
        <v>46</v>
      </c>
      <c r="H24" s="23"/>
      <c r="J24" s="44"/>
      <c r="K24" s="44"/>
      <c r="L24" s="45"/>
      <c r="M24" s="45"/>
      <c r="N24" s="43"/>
      <c r="O24" s="43"/>
      <c r="P24" s="43"/>
      <c r="Q24" s="43"/>
      <c r="R24" s="43"/>
      <c r="S24" s="43"/>
      <c r="T24" s="43"/>
      <c r="U24" s="43"/>
      <c r="V24" s="43"/>
      <c r="W24" s="43"/>
    </row>
    <row r="25" customFormat="false" ht="18.75" hidden="false" customHeight="true" outlineLevel="0" collapsed="false">
      <c r="D25" s="6"/>
      <c r="E25" s="7"/>
      <c r="J25" s="44"/>
      <c r="K25" s="44"/>
      <c r="L25" s="46"/>
      <c r="M25" s="47"/>
      <c r="N25" s="48"/>
      <c r="O25" s="48"/>
      <c r="P25" s="43"/>
      <c r="Q25" s="43"/>
      <c r="R25" s="43"/>
      <c r="S25" s="43"/>
      <c r="T25" s="43"/>
      <c r="U25" s="43"/>
      <c r="V25" s="43"/>
      <c r="W25" s="43"/>
    </row>
    <row r="26" s="43" customFormat="true" ht="124.5" hidden="false" customHeight="true" outlineLevel="0" collapsed="false">
      <c r="A26" s="49" t="s">
        <v>47</v>
      </c>
      <c r="B26" s="50"/>
      <c r="C26" s="50"/>
      <c r="D26" s="50"/>
      <c r="E26" s="51"/>
      <c r="F26" s="52" t="s">
        <v>48</v>
      </c>
      <c r="G26" s="53"/>
      <c r="H26" s="53"/>
      <c r="I26" s="53"/>
      <c r="J26" s="53"/>
      <c r="K26" s="53"/>
      <c r="L26" s="46"/>
      <c r="M26" s="47"/>
      <c r="N26" s="44"/>
      <c r="O26" s="44"/>
    </row>
    <row r="27" s="43" customFormat="true" ht="57" hidden="false" customHeight="true" outlineLevel="0" collapsed="false">
      <c r="A27" s="54"/>
      <c r="B27" s="1"/>
      <c r="C27" s="1"/>
      <c r="D27" s="1"/>
      <c r="E27" s="2"/>
      <c r="F27" s="55" t="s">
        <v>49</v>
      </c>
      <c r="G27" s="53"/>
      <c r="H27" s="53"/>
      <c r="I27" s="53"/>
      <c r="J27" s="53"/>
      <c r="K27" s="53"/>
      <c r="L27" s="56"/>
      <c r="M27" s="56"/>
      <c r="N27" s="44"/>
      <c r="O27" s="44"/>
    </row>
    <row r="28" customFormat="false" ht="20.25" hidden="false" customHeight="true" outlineLevel="0" collapsed="false">
      <c r="A28" s="57" t="s">
        <v>50</v>
      </c>
      <c r="B28" s="58"/>
      <c r="C28" s="58"/>
      <c r="D28" s="58"/>
      <c r="E28" s="59"/>
      <c r="L28" s="56"/>
      <c r="M28" s="56"/>
      <c r="N28" s="60"/>
      <c r="O28" s="60"/>
      <c r="P28" s="60"/>
      <c r="Q28" s="60"/>
      <c r="R28" s="60"/>
      <c r="S28" s="60"/>
      <c r="T28" s="60"/>
      <c r="U28" s="60"/>
      <c r="V28" s="60"/>
      <c r="W28" s="43"/>
    </row>
    <row r="29" customFormat="false" ht="20.25" hidden="false" customHeight="true" outlineLevel="0" collapsed="false">
      <c r="A29" s="57"/>
      <c r="B29" s="50"/>
      <c r="C29" s="50"/>
      <c r="D29" s="50"/>
      <c r="F29" s="30" t="s">
        <v>51</v>
      </c>
      <c r="G29" s="13" t="s">
        <v>52</v>
      </c>
      <c r="H29" s="61"/>
      <c r="M29" s="56"/>
      <c r="N29" s="60"/>
      <c r="O29" s="60"/>
      <c r="P29" s="60"/>
      <c r="Q29" s="60"/>
      <c r="R29" s="60"/>
      <c r="S29" s="60"/>
      <c r="T29" s="60"/>
      <c r="U29" s="60"/>
      <c r="V29" s="60"/>
      <c r="W29" s="43"/>
    </row>
    <row r="30" customFormat="false" ht="20.25" hidden="false" customHeight="true" outlineLevel="0" collapsed="false">
      <c r="A30" s="57"/>
      <c r="B30" s="58"/>
      <c r="C30" s="58"/>
      <c r="D30" s="58"/>
      <c r="F30" s="30"/>
      <c r="G30" s="13" t="s">
        <v>53</v>
      </c>
      <c r="H30" s="62"/>
      <c r="M30" s="56"/>
      <c r="N30" s="60"/>
      <c r="O30" s="60"/>
      <c r="P30" s="60"/>
      <c r="Q30" s="60"/>
      <c r="R30" s="60"/>
      <c r="S30" s="60"/>
      <c r="T30" s="60"/>
      <c r="U30" s="60"/>
      <c r="V30" s="60"/>
      <c r="W30" s="43"/>
    </row>
    <row r="31" customFormat="false" ht="20.25" hidden="false" customHeight="true" outlineLevel="0" collapsed="false">
      <c r="A31" s="57"/>
      <c r="B31" s="58"/>
      <c r="C31" s="58"/>
      <c r="D31" s="58"/>
      <c r="M31" s="56"/>
      <c r="N31" s="60"/>
      <c r="O31" s="60"/>
      <c r="P31" s="60"/>
      <c r="Q31" s="60"/>
      <c r="R31" s="60"/>
      <c r="S31" s="60"/>
      <c r="T31" s="60"/>
      <c r="U31" s="60"/>
      <c r="V31" s="60"/>
      <c r="W31" s="43"/>
    </row>
    <row r="32" customFormat="false" ht="32.25" hidden="false" customHeight="true" outlineLevel="0" collapsed="false">
      <c r="F32" s="63" t="s">
        <v>54</v>
      </c>
      <c r="G32" s="64" t="s">
        <v>55</v>
      </c>
      <c r="M32" s="56"/>
      <c r="N32" s="60"/>
      <c r="O32" s="60"/>
      <c r="P32" s="60"/>
      <c r="Q32" s="60"/>
      <c r="R32" s="60"/>
      <c r="S32" s="60"/>
      <c r="T32" s="60"/>
      <c r="U32" s="60"/>
      <c r="V32" s="60"/>
      <c r="W32" s="43"/>
    </row>
    <row r="33" customFormat="false" ht="45.75" hidden="false" customHeight="true" outlineLevel="0" collapsed="false">
      <c r="A33" s="57" t="s">
        <v>56</v>
      </c>
      <c r="B33" s="65"/>
      <c r="C33" s="65"/>
      <c r="D33" s="66"/>
      <c r="E33" s="67"/>
      <c r="F33" s="13" t="s">
        <v>57</v>
      </c>
      <c r="G33" s="62"/>
      <c r="M33" s="56"/>
      <c r="N33" s="60"/>
      <c r="O33" s="60"/>
      <c r="P33" s="60"/>
      <c r="Q33" s="60"/>
      <c r="R33" s="60"/>
      <c r="S33" s="60"/>
      <c r="T33" s="60"/>
      <c r="U33" s="60"/>
      <c r="V33" s="60"/>
      <c r="W33" s="43"/>
    </row>
    <row r="34" customFormat="false" ht="45.75" hidden="false" customHeight="true" outlineLevel="0" collapsed="false">
      <c r="A34" s="57"/>
      <c r="B34" s="65"/>
      <c r="C34" s="65"/>
      <c r="D34" s="66"/>
      <c r="E34" s="67"/>
      <c r="M34" s="56"/>
      <c r="N34" s="60"/>
      <c r="O34" s="60"/>
      <c r="P34" s="60"/>
      <c r="Q34" s="60"/>
      <c r="R34" s="60"/>
      <c r="S34" s="60"/>
      <c r="T34" s="60"/>
      <c r="U34" s="60"/>
      <c r="V34" s="60"/>
      <c r="W34" s="43"/>
    </row>
    <row r="35" customFormat="false" ht="45.75" hidden="false" customHeight="true" outlineLevel="0" collapsed="false">
      <c r="A35" s="57"/>
      <c r="B35" s="65"/>
      <c r="C35" s="65"/>
      <c r="D35" s="66"/>
      <c r="E35" s="68"/>
      <c r="F35" s="15" t="s">
        <v>58</v>
      </c>
      <c r="G35" s="69"/>
      <c r="H35" s="70"/>
      <c r="I35" s="70"/>
      <c r="J35" s="70"/>
      <c r="K35" s="70"/>
      <c r="L35" s="56"/>
      <c r="M35" s="56"/>
      <c r="N35" s="60"/>
      <c r="O35" s="60"/>
      <c r="P35" s="60"/>
      <c r="Q35" s="60"/>
      <c r="R35" s="60"/>
      <c r="S35" s="60"/>
      <c r="T35" s="60"/>
      <c r="U35" s="60"/>
      <c r="V35" s="60"/>
      <c r="W35" s="43"/>
    </row>
    <row r="36" customFormat="false" ht="45.75" hidden="false" customHeight="true" outlineLevel="0" collapsed="false">
      <c r="A36" s="57"/>
      <c r="B36" s="65"/>
      <c r="C36" s="65"/>
      <c r="D36" s="71"/>
      <c r="E36" s="68"/>
      <c r="F36" s="15"/>
      <c r="H36" s="70"/>
      <c r="I36" s="70"/>
      <c r="J36" s="70"/>
      <c r="K36" s="70"/>
      <c r="L36" s="56"/>
      <c r="M36" s="56"/>
      <c r="N36" s="60"/>
      <c r="O36" s="60"/>
      <c r="P36" s="60"/>
      <c r="Q36" s="60"/>
      <c r="R36" s="60"/>
      <c r="S36" s="60"/>
      <c r="T36" s="60"/>
      <c r="U36" s="60"/>
      <c r="V36" s="60"/>
      <c r="W36" s="43"/>
    </row>
    <row r="37" customFormat="false" ht="45.75" hidden="false" customHeight="true" outlineLevel="0" collapsed="false">
      <c r="A37" s="57"/>
      <c r="B37" s="65"/>
      <c r="C37" s="65"/>
      <c r="D37" s="66"/>
      <c r="E37" s="68"/>
      <c r="H37" s="70"/>
      <c r="I37" s="70"/>
      <c r="J37" s="70"/>
      <c r="K37" s="70"/>
      <c r="L37" s="56"/>
      <c r="M37" s="56"/>
      <c r="N37" s="60"/>
      <c r="O37" s="60"/>
      <c r="P37" s="60"/>
      <c r="Q37" s="60"/>
      <c r="R37" s="60"/>
      <c r="S37" s="60"/>
      <c r="T37" s="60"/>
      <c r="U37" s="60"/>
      <c r="V37" s="60"/>
      <c r="W37" s="43"/>
    </row>
    <row r="38" customFormat="false" ht="45.75" hidden="false" customHeight="true" outlineLevel="0" collapsed="false">
      <c r="A38" s="57"/>
      <c r="B38" s="65"/>
      <c r="C38" s="65"/>
      <c r="D38" s="66"/>
      <c r="E38" s="68"/>
      <c r="F38" s="72"/>
      <c r="G38" s="73"/>
      <c r="H38" s="70"/>
      <c r="I38" s="70"/>
      <c r="J38" s="70"/>
      <c r="K38" s="70"/>
      <c r="L38" s="56"/>
      <c r="M38" s="56"/>
      <c r="N38" s="60"/>
      <c r="O38" s="60"/>
      <c r="P38" s="60"/>
      <c r="Q38" s="60"/>
      <c r="R38" s="60"/>
      <c r="S38" s="60"/>
      <c r="T38" s="60"/>
      <c r="U38" s="60"/>
      <c r="V38" s="60"/>
      <c r="W38" s="43"/>
    </row>
    <row r="39" customFormat="false" ht="45.75" hidden="false" customHeight="true" outlineLevel="0" collapsed="false">
      <c r="A39" s="57"/>
      <c r="B39" s="65"/>
      <c r="C39" s="65"/>
      <c r="D39" s="74"/>
      <c r="E39" s="68"/>
      <c r="F39" s="26" t="s">
        <v>59</v>
      </c>
      <c r="G39" s="75"/>
      <c r="K39" s="73"/>
      <c r="L39" s="56"/>
      <c r="M39" s="56"/>
      <c r="N39" s="60"/>
      <c r="O39" s="60"/>
      <c r="P39" s="60"/>
      <c r="Q39" s="60"/>
      <c r="R39" s="60"/>
      <c r="S39" s="60"/>
      <c r="T39" s="60"/>
      <c r="U39" s="60"/>
      <c r="V39" s="60"/>
      <c r="W39" s="43"/>
    </row>
    <row r="40" customFormat="false" ht="45.75" hidden="false" customHeight="true" outlineLevel="0" collapsed="false">
      <c r="A40" s="57"/>
      <c r="B40" s="65"/>
      <c r="C40" s="65"/>
      <c r="D40" s="66"/>
      <c r="E40" s="68"/>
      <c r="F40" s="76"/>
      <c r="G40" s="77"/>
      <c r="J40" s="78" t="s">
        <v>60</v>
      </c>
      <c r="K40" s="78"/>
      <c r="L40" s="56"/>
      <c r="M40" s="56"/>
      <c r="N40" s="60"/>
      <c r="O40" s="60"/>
      <c r="P40" s="60"/>
      <c r="Q40" s="60"/>
      <c r="R40" s="60"/>
      <c r="S40" s="60"/>
      <c r="T40" s="60"/>
      <c r="U40" s="60"/>
      <c r="V40" s="60"/>
      <c r="W40" s="43"/>
    </row>
    <row r="41" customFormat="false" ht="45.75" hidden="false" customHeight="true" outlineLevel="0" collapsed="false">
      <c r="A41" s="57"/>
      <c r="B41" s="79"/>
      <c r="C41" s="79"/>
      <c r="D41" s="71"/>
      <c r="E41" s="68"/>
      <c r="F41" s="30" t="s">
        <v>61</v>
      </c>
      <c r="G41" s="80" t="s">
        <v>62</v>
      </c>
      <c r="H41" s="81"/>
      <c r="I41" s="81"/>
      <c r="J41" s="82"/>
      <c r="K41" s="82"/>
      <c r="L41" s="56"/>
      <c r="M41" s="56"/>
      <c r="N41" s="60"/>
      <c r="O41" s="60"/>
      <c r="P41" s="60"/>
      <c r="Q41" s="60"/>
      <c r="R41" s="60"/>
      <c r="S41" s="60"/>
      <c r="T41" s="60"/>
      <c r="U41" s="60"/>
      <c r="V41" s="60"/>
      <c r="W41" s="43"/>
    </row>
    <row r="42" customFormat="false" ht="45.75" hidden="false" customHeight="true" outlineLevel="0" collapsed="false">
      <c r="A42" s="57"/>
      <c r="B42" s="79"/>
      <c r="C42" s="79"/>
      <c r="D42" s="83"/>
      <c r="E42" s="68"/>
      <c r="F42" s="30"/>
      <c r="G42" s="80" t="s">
        <v>63</v>
      </c>
      <c r="H42" s="81"/>
      <c r="I42" s="81"/>
      <c r="J42" s="82"/>
      <c r="K42" s="82"/>
      <c r="L42" s="56"/>
      <c r="M42" s="56"/>
      <c r="N42" s="60"/>
      <c r="O42" s="60"/>
      <c r="P42" s="60"/>
      <c r="Q42" s="60"/>
      <c r="R42" s="60"/>
      <c r="S42" s="60"/>
      <c r="T42" s="60"/>
      <c r="U42" s="60"/>
      <c r="V42" s="60"/>
      <c r="W42" s="43"/>
    </row>
    <row r="43" customFormat="false" ht="32.25" hidden="false" customHeight="true" outlineLevel="0" collapsed="false">
      <c r="F43" s="30"/>
      <c r="G43" s="26" t="s">
        <v>64</v>
      </c>
      <c r="H43" s="81"/>
      <c r="I43" s="81"/>
      <c r="J43" s="82"/>
      <c r="K43" s="82"/>
      <c r="L43" s="56"/>
      <c r="M43" s="56"/>
      <c r="N43" s="60"/>
      <c r="O43" s="60"/>
      <c r="P43" s="60"/>
      <c r="Q43" s="60"/>
      <c r="R43" s="60"/>
      <c r="S43" s="60"/>
      <c r="T43" s="60"/>
      <c r="U43" s="60"/>
      <c r="V43" s="60"/>
      <c r="W43" s="43"/>
    </row>
    <row r="44" s="43" customFormat="true" ht="16.5" hidden="false" customHeight="true" outlineLevel="0" collapsed="false">
      <c r="E44" s="2"/>
      <c r="L44" s="56"/>
      <c r="M44" s="56"/>
      <c r="N44" s="60"/>
      <c r="O44" s="60"/>
      <c r="P44" s="60"/>
      <c r="Q44" s="60"/>
      <c r="R44" s="60"/>
      <c r="S44" s="60"/>
      <c r="T44" s="60"/>
      <c r="U44" s="60"/>
      <c r="V44" s="60"/>
    </row>
    <row r="45" customFormat="false" ht="16.5" hidden="false" customHeight="true" outlineLevel="0" collapsed="false">
      <c r="K45" s="84"/>
      <c r="L45" s="85"/>
      <c r="M45" s="85"/>
      <c r="N45" s="60"/>
      <c r="O45" s="60"/>
      <c r="P45" s="60"/>
      <c r="Q45" s="60"/>
      <c r="R45" s="60"/>
      <c r="S45" s="60"/>
      <c r="T45" s="60"/>
      <c r="U45" s="60"/>
      <c r="V45" s="60"/>
      <c r="W45" s="43"/>
    </row>
    <row r="46" customFormat="false" ht="28.5" hidden="false" customHeight="true" outlineLevel="0" collapsed="false">
      <c r="A46" s="86" t="s">
        <v>65</v>
      </c>
      <c r="B46" s="87"/>
      <c r="K46" s="88"/>
      <c r="L46" s="89"/>
      <c r="M46" s="89"/>
      <c r="N46" s="90"/>
      <c r="O46" s="90"/>
      <c r="P46" s="90"/>
      <c r="Q46" s="90"/>
      <c r="R46" s="90"/>
      <c r="S46" s="90"/>
      <c r="T46" s="91"/>
      <c r="U46" s="43"/>
      <c r="V46" s="43"/>
      <c r="W46" s="43"/>
    </row>
    <row r="47" customFormat="false" ht="267.75" hidden="false" customHeight="true" outlineLevel="0" collapsed="false">
      <c r="A47" s="15" t="s">
        <v>66</v>
      </c>
      <c r="B47" s="15"/>
      <c r="C47" s="92"/>
      <c r="D47" s="92"/>
      <c r="E47" s="92"/>
      <c r="F47" s="92"/>
      <c r="G47" s="92"/>
      <c r="H47" s="92"/>
      <c r="I47" s="92"/>
      <c r="J47" s="92"/>
      <c r="K47" s="92"/>
      <c r="L47" s="43"/>
      <c r="M47" s="43"/>
      <c r="N47" s="43"/>
      <c r="O47" s="43"/>
      <c r="P47" s="43"/>
      <c r="Q47" s="43"/>
      <c r="R47" s="43"/>
      <c r="S47" s="43"/>
      <c r="T47" s="43"/>
      <c r="U47" s="43"/>
      <c r="V47" s="43"/>
      <c r="W47" s="43"/>
    </row>
    <row r="48" s="1" customFormat="true" ht="16.5" hidden="false" customHeight="true" outlineLevel="0" collapsed="false">
      <c r="A48" s="93"/>
      <c r="B48" s="94"/>
      <c r="L48" s="43"/>
      <c r="M48" s="43"/>
      <c r="N48" s="43"/>
      <c r="O48" s="43"/>
      <c r="P48" s="43"/>
      <c r="Q48" s="43"/>
      <c r="R48" s="43"/>
      <c r="S48" s="43"/>
      <c r="T48" s="43"/>
      <c r="U48" s="43"/>
      <c r="V48" s="43"/>
      <c r="W48" s="43"/>
    </row>
    <row r="49" s="1" customFormat="true" ht="16.5" hidden="false" customHeight="true" outlineLevel="0" collapsed="false">
      <c r="A49" s="95" t="s">
        <v>67</v>
      </c>
      <c r="B49" s="36"/>
      <c r="L49" s="43"/>
      <c r="M49" s="43"/>
      <c r="N49" s="43"/>
      <c r="O49" s="43"/>
      <c r="P49" s="43"/>
      <c r="Q49" s="43"/>
      <c r="R49" s="43"/>
      <c r="S49" s="43"/>
      <c r="T49" s="43"/>
      <c r="U49" s="43"/>
      <c r="V49" s="43"/>
      <c r="W49" s="43"/>
    </row>
    <row r="50" s="1" customFormat="true" ht="14.25" hidden="false" customHeight="false" outlineLevel="0" collapsed="false">
      <c r="L50" s="43"/>
      <c r="M50" s="43"/>
      <c r="N50" s="43"/>
      <c r="O50" s="43"/>
      <c r="P50" s="43"/>
      <c r="Q50" s="43"/>
      <c r="R50" s="43"/>
      <c r="S50" s="43"/>
      <c r="T50" s="43"/>
      <c r="U50" s="43"/>
      <c r="V50" s="43"/>
      <c r="W50" s="43"/>
    </row>
    <row r="51" s="1" customFormat="true" ht="28.5" hidden="false" customHeight="true" outlineLevel="0" collapsed="false">
      <c r="N51" s="43"/>
      <c r="O51" s="43"/>
    </row>
    <row r="52" customFormat="false" ht="138" hidden="false" customHeight="true" outlineLevel="0" collapsed="false"/>
    <row r="55" customFormat="false" ht="16.5" hidden="false" customHeight="true" outlineLevel="0" collapsed="false"/>
  </sheetData>
  <mergeCells count="47">
    <mergeCell ref="A1:J1"/>
    <mergeCell ref="K3:K4"/>
    <mergeCell ref="B5:C5"/>
    <mergeCell ref="B8:C8"/>
    <mergeCell ref="B9:C9"/>
    <mergeCell ref="B10:C10"/>
    <mergeCell ref="A12:A24"/>
    <mergeCell ref="F12:F24"/>
    <mergeCell ref="I12:I13"/>
    <mergeCell ref="J12:K13"/>
    <mergeCell ref="J14:K14"/>
    <mergeCell ref="L24:M24"/>
    <mergeCell ref="N25:O25"/>
    <mergeCell ref="B26:D26"/>
    <mergeCell ref="G26:K26"/>
    <mergeCell ref="G27:K27"/>
    <mergeCell ref="A28:A31"/>
    <mergeCell ref="B28:D28"/>
    <mergeCell ref="N28:V45"/>
    <mergeCell ref="B29:D29"/>
    <mergeCell ref="F29:F30"/>
    <mergeCell ref="B30:D30"/>
    <mergeCell ref="B31:D31"/>
    <mergeCell ref="A33:A42"/>
    <mergeCell ref="B33:C33"/>
    <mergeCell ref="B34:C34"/>
    <mergeCell ref="B35:C35"/>
    <mergeCell ref="F35:F36"/>
    <mergeCell ref="H35:K38"/>
    <mergeCell ref="B36:C36"/>
    <mergeCell ref="B37:C37"/>
    <mergeCell ref="B38:C38"/>
    <mergeCell ref="B39:C39"/>
    <mergeCell ref="B40:C40"/>
    <mergeCell ref="J40:K40"/>
    <mergeCell ref="B41:C41"/>
    <mergeCell ref="F41:F43"/>
    <mergeCell ref="H41:I41"/>
    <mergeCell ref="J41:K41"/>
    <mergeCell ref="B42:C42"/>
    <mergeCell ref="H42:I42"/>
    <mergeCell ref="J42:K42"/>
    <mergeCell ref="H43:I43"/>
    <mergeCell ref="J43:K43"/>
    <mergeCell ref="L46:M46"/>
    <mergeCell ref="A47:B47"/>
    <mergeCell ref="C47:K47"/>
  </mergeCells>
  <conditionalFormatting sqref="B46">
    <cfRule type="cellIs" priority="2" operator="equal" aboveAverage="0" equalAverage="0" bottom="0" percent="0" rank="0" text="" dxfId="0">
      <formula>"Red"</formula>
    </cfRule>
    <cfRule type="cellIs" priority="3" operator="equal" aboveAverage="0" equalAverage="0" bottom="0" percent="0" rank="0" text="" dxfId="1">
      <formula>"Amber/Red"</formula>
    </cfRule>
    <cfRule type="cellIs" priority="4" operator="equal" aboveAverage="0" equalAverage="0" bottom="0" percent="0" rank="0" text="" dxfId="2">
      <formula>"Amber"</formula>
    </cfRule>
    <cfRule type="cellIs" priority="5" operator="equal" aboveAverage="0" equalAverage="0" bottom="0" percent="0" rank="0" text="" dxfId="3">
      <formula>"Amber/Green"</formula>
    </cfRule>
    <cfRule type="cellIs" priority="6" operator="equal" aboveAverage="0" equalAverage="0" bottom="0" percent="0" rank="0" text="" dxfId="4">
      <formula>"Green"</formula>
    </cfRule>
  </conditionalFormatting>
  <dataValidations count="38">
    <dataValidation allowBlank="true" error="Please do not exceed 1000 characters (inc spaces), approx 150 words in your commentary. Extended narrative may be edited by the BICC portfolio office." operator="lessThanOrEqual" showDropDown="false" showErrorMessage="true" showInputMessage="true" sqref="J23:K25 N28:V45" type="textLength">
      <formula1>1000</formula1>
      <formula2>0</formula2>
    </dataValidation>
    <dataValidation allowBlank="true" operator="between" prompt="In order to understand projects, analyse them and go on to use other methodologies such as reference class, projects need be classified." promptTitle="Project classification " showDropDown="false" showErrorMessage="true" showInputMessage="true" sqref="F41" type="none">
      <formula1>0</formula1>
      <formula2>0</formula2>
    </dataValidation>
    <dataValidation allowBlank="true" operator="between" prompt="This only applies to projects that have passed FBC stage. If the scope has changed significantly since previous quarter please indicate whether change is an Increase or Decrease. Otherwise leave as NO." showDropDown="false" showErrorMessage="true" showInputMessage="true" sqref="F35" type="none">
      <formula1>0</formula1>
      <formula2>0</formula2>
    </dataValidation>
    <dataValidation allowBlank="true" operator="between" prompt="Where the scope has changed since approved FBC, any changes and the reasons for them should be briefly summarised." promptTitle="Scope change commentary " showDropDown="false" showErrorMessage="true" showInputMessage="true" sqref="H35" type="none">
      <formula1>0</formula1>
      <formula2>0</formula2>
    </dataValidation>
    <dataValidation allowBlank="true" operator="between" prompt="These should be entered as a specific item sourced from the most recent business case." showDropDown="false" showErrorMessage="true" showInputMessage="true" sqref="A33" type="none">
      <formula1>0</formula1>
      <formula2>0</formula2>
    </dataValidation>
    <dataValidation allowBlank="true" operator="between" prompt="One or two lines describing what the project subject matter and outcome is?" promptTitle="Project scope" showDropDown="false" showErrorMessage="true" showInputMessage="true" sqref="G26" type="none">
      <formula1>0</formula1>
      <formula2>0</formula2>
    </dataValidation>
    <dataValidation allowBlank="true" operator="lessThan" showDropDown="false" showErrorMessage="true" showInputMessage="true" sqref="B5" type="textLength">
      <formula1>250</formula1>
      <formula2>0</formula2>
    </dataValidation>
    <dataValidation allowBlank="true" operator="between" prompt="Should a project fit more than one category please select up to three applicable categories and complete secondary and tertiary category" promptTitle="Primary category" showDropDown="false" showErrorMessage="true" showInputMessage="true" sqref="G41" type="none">
      <formula1>0</formula1>
      <formula2>0</formula2>
    </dataValidation>
    <dataValidation allowBlank="true" operator="lessThan" prompt="Please list intended outcomes here: For each strategic outcome please state whether it is monetised, non-monitised benefit or not applicable. &#10;&#10;These should be sourced from the most recent business case. " promptTitle="Intended outcomes  " showDropDown="false" showErrorMessage="true" showInputMessage="true" sqref="B33:B42" type="textLength">
      <formula1>500</formula1>
      <formula2>0</formula2>
    </dataValidation>
    <dataValidation allowBlank="true" operator="between" prompt="Use the RPA or equivalent to record the Departments view of the project risk level. " showDropDown="false" showErrorMessage="true" showInputMessage="true" sqref="F29" type="none">
      <formula1>0</formula1>
      <formula2>0</formula2>
    </dataValidation>
    <dataValidation allowBlank="true" operator="between" prompt="One or two lines describing what the project is doing." showDropDown="false" showErrorMessage="true" showInputMessage="true" sqref="F26" type="none">
      <formula1>0</formula1>
      <formula2>0</formula2>
    </dataValidation>
    <dataValidation allowBlank="true" operator="between" prompt="If project supports the delivery of government policy/strategic objectives, please state couple of lines stating which policy or objectives it supports." showDropDown="false" showErrorMessage="true" showInputMessage="true" sqref="A26:A27" type="none">
      <formula1>0</formula1>
      <formula2>0</formula2>
    </dataValidation>
    <dataValidation allowBlank="true" operator="between" prompt="Please indicate which SDP objective this project/programme contributes to" promptTitle="SDP" showDropDown="false" showErrorMessage="true" showInputMessage="true" sqref="A28" type="none">
      <formula1>0</formula1>
      <formula2>0</formula2>
    </dataValidation>
    <dataValidation allowBlank="true" operator="greaterThan" showDropDown="false" showErrorMessage="true" showInputMessage="true" sqref="C15:C17 H15:H16" type="date">
      <formula1>36526</formula1>
      <formula2>0</formula2>
    </dataValidation>
    <dataValidation allowBlank="true" operator="between" showDropDown="false" showErrorMessage="true" showInputMessage="true" sqref="J14:K14 N25:N27" type="list">
      <formula1>#ref!</formula1>
      <formula2>0</formula2>
    </dataValidation>
    <dataValidation allowBlank="true" operator="between" prompt="The project methodology used for the project. Choose from Waterfall, Agile or Hybrid (a combination of the two)" showDropDown="false" showErrorMessage="true" showInputMessage="true" sqref="F32 F39" type="none">
      <formula1>0</formula1>
      <formula2>0</formula2>
    </dataValidation>
    <dataValidation allowBlank="true" operator="between" prompt="SRO to provide commentary supporting why overall delivery confidence RAG given, including an update on progress, if RAG has changed why, finance comments to support Finance Confidence RAG and details of any key risks or issues affecting delivery." showDropDown="false" showErrorMessage="true" showInputMessage="true" sqref="A47:B47" type="none">
      <formula1>0</formula1>
      <formula2>0</formula2>
    </dataValidation>
    <dataValidation allowBlank="true" error="Please do not exceed 7000 characters (inc spaces), approx 500 words in your commentary. Extended narrative may be edited by the BICC portfolio office." operator="lessThan" showDropDown="false" showErrorMessage="true" showInputMessage="true" sqref="C47" type="textLength">
      <formula1>7001</formula1>
      <formula2>0</formula2>
    </dataValidation>
    <dataValidation allowBlank="true" operator="between" prompt="&#10;" showDropDown="false" showErrorMessage="true" showInputMessage="true" sqref="A5" type="none">
      <formula1>0</formula1>
      <formula2>0</formula2>
    </dataValidation>
    <dataValidation allowBlank="true" operator="between" prompt="Please insert the percentage of SRO time spent on the project e.g. 18hrs of the a 36 hour week = 50%" showDropDown="false" showErrorMessage="true" showInputMessage="true" sqref="H20" type="list">
      <formula1>$AD$2:$AD$21</formula1>
      <formula2>0</formula2>
    </dataValidation>
    <dataValidation allowBlank="true" operator="between" showDropDown="false" showErrorMessage="true" showInputMessage="true" sqref="B8" type="list">
      <formula1>DfT_Group</formula1>
      <formula2>0</formula2>
    </dataValidation>
    <dataValidation allowBlank="true" operator="between" showDropDown="false" showErrorMessage="true" showInputMessage="true" sqref="B9:C9" type="list">
      <formula1>'Dropdown List'!$AI$2:$AI$15</formula1>
      <formula2>0</formula2>
    </dataValidation>
    <dataValidation allowBlank="true" operator="lessThan" prompt="This only applies to projects that have passed FBC stage. If the scope has changed significantly since previous quarter please indicate whether change is an Increase or Decrease. Otherwise leave as NO." promptTitle="Scope change " showDropDown="false" showErrorMessage="true" showInputMessage="true" sqref="G35" type="list">
      <formula1>'Dropdown List'!$I$2:$I$4</formula1>
      <formula2>0</formula2>
    </dataValidation>
    <dataValidation allowBlank="true" operator="between" showDropDown="false" showErrorMessage="true" showInputMessage="true" sqref="G32" type="list">
      <formula1>'Dropdown List'!$F$2:$F$4</formula1>
      <formula2>0</formula2>
    </dataValidation>
    <dataValidation allowBlank="true" operator="between" showDropDown="false" showErrorMessage="true" showInputMessage="true" sqref="G39" type="list">
      <formula1>'Dropdown List'!$G$2:$G$7</formula1>
      <formula2>0</formula2>
    </dataValidation>
    <dataValidation allowBlank="true" operator="between" showDropDown="false" showErrorMessage="true" showInputMessage="true" sqref="C19" type="list">
      <formula1>'Dropdown List'!$P$2:$P$3</formula1>
      <formula2>0</formula2>
    </dataValidation>
    <dataValidation allowBlank="true" operator="between" showDropDown="false" showErrorMessage="true" showInputMessage="true" sqref="B46" type="list">
      <formula1>'Dropdown List'!$L$2:$L$6</formula1>
      <formula2>0</formula2>
    </dataValidation>
    <dataValidation allowBlank="true" operator="between" prompt="Please insert the percentage of SRO time spent on the project e.g. 18hrs of the a 36 hour week = 50%" showDropDown="false" showErrorMessage="true" showInputMessage="true" sqref="C18 H18" type="list">
      <formula1>'Dropdown List'!$AB$2:$AB$21</formula1>
      <formula2>0</formula2>
    </dataValidation>
    <dataValidation allowBlank="true" operator="between" showDropDown="false" showErrorMessage="true" showInputMessage="true" sqref="H29" type="list">
      <formula1>'Dropdown List'!$N$2:$N$4</formula1>
      <formula2>0</formula2>
    </dataValidation>
    <dataValidation allowBlank="true" operator="between" showDropDown="false" showErrorMessage="true" showInputMessage="true" sqref="C20" type="list">
      <formula1>'Dropdown List'!$Q$2:$Q$31</formula1>
      <formula2>0</formula2>
    </dataValidation>
    <dataValidation allowBlank="true" operator="between" showDropDown="false" showErrorMessage="true" showInputMessage="true" sqref="D33:E42" type="list">
      <formula1>'Dropdown List'!$J$2:$J$3</formula1>
      <formula2>0</formula2>
    </dataValidation>
    <dataValidation allowBlank="true" operator="between" showDropDown="false" showErrorMessage="true" showInputMessage="true" sqref="B10" type="list">
      <formula1>'Dropdown List'!$D$3:$D$7</formula1>
      <formula2>0</formula2>
    </dataValidation>
    <dataValidation allowBlank="true" operator="between" prompt="Please insert the percentage of PD time spent on the project e.g. 18hrs of the a 36 hour week = 50%" showDropDown="false" showErrorMessage="true" showInputMessage="true" sqref="H19" type="list">
      <formula1>'Dropdown List'!$P$2:$P$3</formula1>
      <formula2>0</formula2>
    </dataValidation>
    <dataValidation allowBlank="true" operator="between" prompt="Please insert the percentage of PD time spent on the project e.g. 18hrs of the a 36 hour week = 50%" showDropDown="false" showErrorMessage="true" showInputMessage="true" sqref="H17" type="list">
      <formula1>'Dropdown List'!$AB$2:$AB$21</formula1>
      <formula2>0</formula2>
    </dataValidation>
    <dataValidation allowBlank="true" operator="between" showDropDown="false" showErrorMessage="true" showInputMessage="true" sqref="B28:B31" type="list">
      <formula1>'Dropdown List'!$K$2:$K$5</formula1>
      <formula2>0</formula2>
    </dataValidation>
    <dataValidation allowBlank="true" operator="between" showDropDown="false" showErrorMessage="true" showInputMessage="true" sqref="G3" type="list">
      <formula1>'Dropdown List'!$A$2:$A$9</formula1>
      <formula2>0</formula2>
    </dataValidation>
    <dataValidation allowBlank="true" operator="between" showDropDown="false" showErrorMessage="true" showInputMessage="true" sqref="C21 H21 C23 H23" type="list">
      <formula1>'Dropdown List'!$O$2:$O$30</formula1>
      <formula2>0</formula2>
    </dataValidation>
    <dataValidation allowBlank="true" operator="between" showDropDown="false" showErrorMessage="true" showInputMessage="true" sqref="H41:I43" type="list">
      <formula1>'Dropdown List'!$H$2:$H$10</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A1:BM114"/>
  <sheetViews>
    <sheetView showFormulas="false" showGridLines="false" showRowColHeaders="true" showZeros="true" rightToLeft="false" tabSelected="false" showOutlineSymbols="true" defaultGridColor="true" view="pageBreakPreview" topLeftCell="A1" colorId="64" zoomScale="75" zoomScaleNormal="100" zoomScalePageLayoutView="75" workbookViewId="0">
      <selection pane="topLeft" activeCell="F13" activeCellId="0" sqref="F13"/>
    </sheetView>
  </sheetViews>
  <sheetFormatPr defaultRowHeight="14.25" outlineLevelRow="0" outlineLevelCol="0"/>
  <cols>
    <col collapsed="false" customWidth="true" hidden="false" outlineLevel="0" max="1" min="1" style="96" width="30.7"/>
    <col collapsed="false" customWidth="true" hidden="false" outlineLevel="0" max="2" min="2" style="96" width="29.42"/>
    <col collapsed="false" customWidth="true" hidden="false" outlineLevel="0" max="9" min="3" style="96" width="17.71"/>
    <col collapsed="false" customWidth="true" hidden="false" outlineLevel="0" max="10" min="10" style="1" width="16"/>
    <col collapsed="false" customWidth="true" hidden="false" outlineLevel="0" max="11" min="11" style="1" width="13.43"/>
    <col collapsed="false" customWidth="true" hidden="false" outlineLevel="0" max="12" min="12" style="1" width="12.71"/>
    <col collapsed="false" customWidth="false" hidden="false" outlineLevel="0" max="13" min="13" style="1" width="11.57"/>
    <col collapsed="false" customWidth="true" hidden="false" outlineLevel="0" max="14" min="14" style="1" width="9.14"/>
    <col collapsed="false" customWidth="true" hidden="false" outlineLevel="0" max="15" min="15" style="1" width="10.99"/>
    <col collapsed="false" customWidth="true" hidden="false" outlineLevel="0" max="16" min="16" style="1" width="14.15"/>
    <col collapsed="false" customWidth="true" hidden="false" outlineLevel="0" max="17" min="17" style="1" width="14.01"/>
    <col collapsed="false" customWidth="true" hidden="false" outlineLevel="0" max="65" min="18" style="1" width="9.14"/>
    <col collapsed="false" customWidth="true" hidden="false" outlineLevel="0" max="1025" min="66" style="96" width="9.14"/>
  </cols>
  <sheetData>
    <row r="1" customFormat="false" ht="42" hidden="false" customHeight="true" outlineLevel="0" collapsed="false">
      <c r="A1" s="3" t="s">
        <v>0</v>
      </c>
      <c r="B1" s="3"/>
      <c r="C1" s="3"/>
      <c r="D1" s="3"/>
      <c r="E1" s="3"/>
      <c r="F1" s="3"/>
      <c r="G1" s="3"/>
      <c r="H1" s="3"/>
      <c r="I1" s="97" t="s">
        <v>1</v>
      </c>
      <c r="K1" s="98"/>
      <c r="L1" s="98"/>
      <c r="BM1" s="96"/>
    </row>
    <row r="2" customFormat="false" ht="18.75" hidden="false" customHeight="true" outlineLevel="0" collapsed="false">
      <c r="A2" s="99" t="s">
        <v>68</v>
      </c>
      <c r="BM2" s="96"/>
    </row>
    <row r="3" customFormat="false" ht="6.75" hidden="false" customHeight="true" outlineLevel="0" collapsed="false">
      <c r="A3" s="100"/>
      <c r="BM3" s="96"/>
    </row>
    <row r="4" customFormat="false" ht="19.5" hidden="false" customHeight="true" outlineLevel="0" collapsed="false">
      <c r="A4" s="101" t="s">
        <v>69</v>
      </c>
      <c r="B4" s="101"/>
      <c r="BM4" s="96"/>
    </row>
    <row r="5" s="103" customFormat="true" ht="2.25" hidden="false" customHeight="true" outlineLevel="0" collapsed="false">
      <c r="A5" s="102"/>
      <c r="B5" s="102"/>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row>
    <row r="6" customFormat="false" ht="21.75" hidden="false" customHeight="true" outlineLevel="0" collapsed="false">
      <c r="A6" s="104" t="s">
        <v>70</v>
      </c>
      <c r="B6" s="104"/>
      <c r="C6" s="105"/>
      <c r="D6" s="106"/>
      <c r="E6" s="106"/>
      <c r="F6" s="106"/>
      <c r="G6" s="106"/>
      <c r="BM6" s="96"/>
    </row>
    <row r="7" customFormat="false" ht="11.25" hidden="false" customHeight="true" outlineLevel="0" collapsed="false">
      <c r="BM7" s="96"/>
    </row>
    <row r="8" customFormat="false" ht="3" hidden="false" customHeight="true" outlineLevel="0" collapsed="false">
      <c r="A8" s="100"/>
      <c r="BM8" s="96"/>
    </row>
    <row r="9" customFormat="false" ht="45" hidden="false" customHeight="true" outlineLevel="0" collapsed="false">
      <c r="A9" s="15" t="s">
        <v>71</v>
      </c>
      <c r="B9" s="104" t="s">
        <v>72</v>
      </c>
      <c r="C9" s="107"/>
      <c r="D9" s="108" t="s">
        <v>73</v>
      </c>
      <c r="E9" s="107"/>
      <c r="BM9" s="96"/>
    </row>
    <row r="10" customFormat="false" ht="45" hidden="false" customHeight="true" outlineLevel="0" collapsed="false">
      <c r="A10" s="15"/>
      <c r="B10" s="109" t="s">
        <v>74</v>
      </c>
      <c r="C10" s="107"/>
      <c r="D10" s="108" t="s">
        <v>75</v>
      </c>
      <c r="E10" s="107"/>
      <c r="BM10" s="96"/>
    </row>
    <row r="11" customFormat="false" ht="45" hidden="false" customHeight="true" outlineLevel="0" collapsed="false">
      <c r="A11" s="15"/>
      <c r="B11" s="109" t="s">
        <v>76</v>
      </c>
      <c r="C11" s="107"/>
      <c r="D11" s="109" t="s">
        <v>77</v>
      </c>
      <c r="E11" s="107"/>
      <c r="BM11" s="96"/>
    </row>
    <row r="12" customFormat="false" ht="45" hidden="false" customHeight="true" outlineLevel="0" collapsed="false">
      <c r="A12" s="15"/>
      <c r="B12" s="109" t="s">
        <v>78</v>
      </c>
      <c r="C12" s="107"/>
      <c r="BM12" s="96"/>
    </row>
    <row r="13" s="1" customFormat="true" ht="45" hidden="false" customHeight="true" outlineLevel="0" collapsed="false">
      <c r="A13" s="15"/>
      <c r="B13" s="109" t="s">
        <v>79</v>
      </c>
      <c r="C13" s="110"/>
      <c r="D13" s="96"/>
      <c r="E13" s="96"/>
      <c r="F13" s="96"/>
    </row>
    <row r="14" s="1" customFormat="true" ht="9" hidden="false" customHeight="true" outlineLevel="0" collapsed="false"/>
    <row r="15" s="1" customFormat="true" ht="30" hidden="false" customHeight="true" outlineLevel="0" collapsed="false">
      <c r="A15" s="13" t="s">
        <v>80</v>
      </c>
      <c r="B15" s="13"/>
      <c r="C15" s="13"/>
      <c r="D15" s="111"/>
      <c r="E15" s="112" t="s">
        <v>81</v>
      </c>
      <c r="F15" s="112"/>
      <c r="G15" s="112"/>
    </row>
    <row r="16" s="1" customFormat="true" ht="13.5" hidden="false" customHeight="true" outlineLevel="0" collapsed="false">
      <c r="D16" s="113"/>
      <c r="E16" s="113"/>
      <c r="F16" s="114"/>
    </row>
    <row r="17" s="103" customFormat="true" ht="19.5" hidden="false" customHeight="true" outlineLevel="0" collapsed="false">
      <c r="A17" s="101" t="s">
        <v>82</v>
      </c>
      <c r="B17" s="101"/>
      <c r="C17" s="1"/>
      <c r="D17" s="114"/>
      <c r="E17" s="114"/>
      <c r="F17" s="114"/>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row>
    <row r="18" s="103" customFormat="true" ht="27" hidden="false" customHeight="true" outlineLevel="0" collapsed="false">
      <c r="A18" s="115" t="s">
        <v>83</v>
      </c>
      <c r="B18" s="115" t="s">
        <v>84</v>
      </c>
      <c r="C18" s="116"/>
      <c r="D18" s="115" t="s">
        <v>85</v>
      </c>
      <c r="E18" s="116"/>
      <c r="F18" s="117"/>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row>
    <row r="19" customFormat="false" ht="27" hidden="false" customHeight="true" outlineLevel="0" collapsed="false">
      <c r="A19" s="115" t="s">
        <v>86</v>
      </c>
      <c r="B19" s="118"/>
      <c r="C19" s="119" t="str">
        <f aca="false">IF(AND(OR(C18="Real",E18="Real"),B19=""),"As selected 'Real', please complete using drop down",IF(AND(C18="Nominal",E18="Nominal",B19&lt;&gt;""),"As 8.01 both state Nominal, this field should be blank",""))</f>
        <v/>
      </c>
      <c r="D19" s="119"/>
      <c r="E19" s="119"/>
      <c r="F19" s="119"/>
      <c r="G19" s="119"/>
      <c r="H19" s="119"/>
      <c r="I19" s="119"/>
      <c r="BM19" s="96"/>
    </row>
    <row r="20" customFormat="false" ht="27" hidden="false" customHeight="true" outlineLevel="0" collapsed="false">
      <c r="A20" s="115" t="s">
        <v>87</v>
      </c>
      <c r="B20" s="120"/>
      <c r="C20" s="119" t="str">
        <f aca="false">IF(AND(OR(C19="Real",E19="Real"),B20=""),"As selected 'Real', please complete using drop down",IF(AND(C19="Nominal",E19="Nominal",B20&lt;&gt;""),"As 8.01 both state Nominal, this field should be blank",""))</f>
        <v/>
      </c>
      <c r="D20" s="119"/>
      <c r="E20" s="119"/>
      <c r="F20" s="119"/>
      <c r="G20" s="119"/>
      <c r="H20" s="119"/>
      <c r="I20" s="119"/>
      <c r="J20" s="121"/>
      <c r="BM20" s="96"/>
    </row>
    <row r="21" customFormat="false" ht="27" hidden="false" customHeight="true" outlineLevel="0" collapsed="false">
      <c r="A21" s="115" t="s">
        <v>88</v>
      </c>
      <c r="B21" s="122"/>
      <c r="C21" s="115" t="s">
        <v>89</v>
      </c>
      <c r="D21" s="123"/>
      <c r="E21" s="123"/>
      <c r="F21" s="123"/>
      <c r="H21" s="114"/>
      <c r="BM21" s="96"/>
    </row>
    <row r="22" customFormat="false" ht="37.5" hidden="false" customHeight="true" outlineLevel="0" collapsed="false">
      <c r="A22" s="124" t="s">
        <v>90</v>
      </c>
      <c r="B22" s="124"/>
      <c r="C22" s="125"/>
      <c r="H22" s="114"/>
      <c r="I22" s="114"/>
      <c r="BM22" s="96"/>
    </row>
    <row r="23" customFormat="false" ht="29.25" hidden="false" customHeight="true" outlineLevel="0" collapsed="false">
      <c r="A23" s="126" t="s">
        <v>91</v>
      </c>
      <c r="B23" s="125"/>
      <c r="BM23" s="96"/>
    </row>
    <row r="24" customFormat="false" ht="12.75" hidden="false" customHeight="true" outlineLevel="0" collapsed="false">
      <c r="A24" s="1"/>
      <c r="B24" s="1"/>
      <c r="C24" s="1"/>
      <c r="H24" s="127" t="s">
        <v>92</v>
      </c>
      <c r="I24" s="127"/>
      <c r="BM24" s="96"/>
    </row>
    <row r="25" customFormat="false" ht="50.25" hidden="false" customHeight="true" outlineLevel="0" collapsed="false">
      <c r="A25" s="128" t="s">
        <v>93</v>
      </c>
      <c r="B25" s="128"/>
      <c r="C25" s="128"/>
      <c r="D25" s="128"/>
      <c r="E25" s="128"/>
      <c r="F25" s="128"/>
      <c r="H25" s="127"/>
      <c r="I25" s="127"/>
      <c r="BM25" s="96"/>
    </row>
    <row r="26" s="135" customFormat="true" ht="113.25" hidden="false" customHeight="true" outlineLevel="0" collapsed="false">
      <c r="A26" s="127" t="s">
        <v>94</v>
      </c>
      <c r="B26" s="129" t="s">
        <v>95</v>
      </c>
      <c r="C26" s="130" t="s">
        <v>96</v>
      </c>
      <c r="D26" s="130" t="s">
        <v>97</v>
      </c>
      <c r="E26" s="130" t="s">
        <v>98</v>
      </c>
      <c r="F26" s="131" t="s">
        <v>99</v>
      </c>
      <c r="G26" s="132"/>
      <c r="H26" s="133" t="s">
        <v>100</v>
      </c>
      <c r="I26" s="133" t="s">
        <v>101</v>
      </c>
      <c r="J26" s="1"/>
      <c r="K26" s="134"/>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row>
    <row r="27" customFormat="false" ht="14.25" hidden="false" customHeight="true" outlineLevel="0" collapsed="false">
      <c r="A27" s="126" t="s">
        <v>102</v>
      </c>
      <c r="B27" s="136" t="s">
        <v>103</v>
      </c>
      <c r="C27" s="137" t="n">
        <v>0</v>
      </c>
      <c r="D27" s="137" t="n">
        <v>0</v>
      </c>
      <c r="E27" s="137" t="n">
        <v>0</v>
      </c>
      <c r="F27" s="138" t="n">
        <f aca="false">SUM(C27:E27)</f>
        <v>0</v>
      </c>
      <c r="G27" s="139" t="s">
        <v>104</v>
      </c>
      <c r="H27" s="137" t="n">
        <v>0</v>
      </c>
      <c r="I27" s="140" t="n">
        <v>0</v>
      </c>
      <c r="BM27" s="96"/>
    </row>
    <row r="28" customFormat="false" ht="14.25" hidden="false" customHeight="true" outlineLevel="0" collapsed="false">
      <c r="A28" s="126"/>
      <c r="B28" s="136" t="s">
        <v>105</v>
      </c>
      <c r="C28" s="137" t="n">
        <v>0</v>
      </c>
      <c r="D28" s="137" t="n">
        <v>0</v>
      </c>
      <c r="E28" s="137" t="n">
        <v>0</v>
      </c>
      <c r="F28" s="138" t="n">
        <f aca="false">SUM(C28:E28)</f>
        <v>0</v>
      </c>
      <c r="G28" s="139"/>
      <c r="H28" s="137" t="n">
        <v>0</v>
      </c>
      <c r="I28" s="140" t="n">
        <v>0</v>
      </c>
      <c r="BM28" s="96"/>
    </row>
    <row r="29" customFormat="false" ht="25.5" hidden="false" customHeight="true" outlineLevel="0" collapsed="false">
      <c r="A29" s="115" t="s">
        <v>106</v>
      </c>
      <c r="B29" s="141" t="s">
        <v>107</v>
      </c>
      <c r="C29" s="142"/>
      <c r="D29" s="142"/>
      <c r="E29" s="142"/>
      <c r="F29" s="143"/>
      <c r="G29" s="139"/>
      <c r="H29" s="142"/>
      <c r="I29" s="143"/>
      <c r="BM29" s="96"/>
    </row>
    <row r="30" customFormat="false" ht="14.25" hidden="false" customHeight="true" outlineLevel="0" collapsed="false">
      <c r="A30" s="126" t="s">
        <v>108</v>
      </c>
      <c r="B30" s="136" t="s">
        <v>103</v>
      </c>
      <c r="C30" s="137" t="n">
        <v>0</v>
      </c>
      <c r="D30" s="137" t="n">
        <v>0</v>
      </c>
      <c r="E30" s="137" t="n">
        <v>0</v>
      </c>
      <c r="F30" s="138" t="n">
        <f aca="false">SUM(C30:E30)</f>
        <v>0</v>
      </c>
      <c r="G30" s="139"/>
      <c r="H30" s="137" t="n">
        <v>0</v>
      </c>
      <c r="I30" s="140" t="n">
        <v>0</v>
      </c>
      <c r="BM30" s="96"/>
    </row>
    <row r="31" customFormat="false" ht="14.25" hidden="false" customHeight="true" outlineLevel="0" collapsed="false">
      <c r="A31" s="126"/>
      <c r="B31" s="136" t="s">
        <v>109</v>
      </c>
      <c r="C31" s="137" t="n">
        <v>0</v>
      </c>
      <c r="D31" s="137" t="n">
        <v>0</v>
      </c>
      <c r="E31" s="137" t="n">
        <v>0</v>
      </c>
      <c r="F31" s="138" t="n">
        <f aca="false">SUM(C31:E31)</f>
        <v>0</v>
      </c>
      <c r="G31" s="139"/>
      <c r="H31" s="137" t="n">
        <v>0</v>
      </c>
      <c r="I31" s="140" t="n">
        <v>0</v>
      </c>
      <c r="BM31" s="96"/>
    </row>
    <row r="32" customFormat="false" ht="14.25" hidden="false" customHeight="true" outlineLevel="0" collapsed="false">
      <c r="A32" s="126" t="s">
        <v>110</v>
      </c>
      <c r="B32" s="136" t="s">
        <v>103</v>
      </c>
      <c r="C32" s="137" t="n">
        <v>0</v>
      </c>
      <c r="D32" s="137" t="n">
        <v>0</v>
      </c>
      <c r="E32" s="137" t="n">
        <v>0</v>
      </c>
      <c r="F32" s="138" t="n">
        <f aca="false">SUM(C32:E32)</f>
        <v>0</v>
      </c>
      <c r="G32" s="139"/>
      <c r="H32" s="137" t="n">
        <v>0</v>
      </c>
      <c r="I32" s="140" t="n">
        <v>0</v>
      </c>
      <c r="BM32" s="96"/>
    </row>
    <row r="33" customFormat="false" ht="14.25" hidden="false" customHeight="true" outlineLevel="0" collapsed="false">
      <c r="A33" s="126"/>
      <c r="B33" s="136" t="s">
        <v>109</v>
      </c>
      <c r="C33" s="137" t="n">
        <v>0</v>
      </c>
      <c r="D33" s="137" t="n">
        <v>0</v>
      </c>
      <c r="E33" s="137" t="n">
        <v>0</v>
      </c>
      <c r="F33" s="138" t="n">
        <f aca="false">SUM(C33:E33)</f>
        <v>0</v>
      </c>
      <c r="G33" s="139"/>
      <c r="H33" s="137" t="n">
        <v>0</v>
      </c>
      <c r="I33" s="140" t="n">
        <v>0</v>
      </c>
      <c r="BM33" s="96"/>
    </row>
    <row r="34" customFormat="false" ht="14.25" hidden="false" customHeight="true" outlineLevel="0" collapsed="false">
      <c r="A34" s="126" t="s">
        <v>111</v>
      </c>
      <c r="B34" s="136" t="s">
        <v>103</v>
      </c>
      <c r="C34" s="137" t="n">
        <v>0</v>
      </c>
      <c r="D34" s="137" t="n">
        <v>0</v>
      </c>
      <c r="E34" s="137" t="n">
        <v>0</v>
      </c>
      <c r="F34" s="138" t="n">
        <f aca="false">SUM(C34:E34)</f>
        <v>0</v>
      </c>
      <c r="G34" s="139"/>
      <c r="H34" s="137" t="n">
        <v>0</v>
      </c>
      <c r="I34" s="140" t="n">
        <v>0</v>
      </c>
      <c r="BM34" s="96"/>
    </row>
    <row r="35" customFormat="false" ht="14.25" hidden="false" customHeight="true" outlineLevel="0" collapsed="false">
      <c r="A35" s="126"/>
      <c r="B35" s="136" t="s">
        <v>109</v>
      </c>
      <c r="C35" s="137" t="n">
        <v>0</v>
      </c>
      <c r="D35" s="137" t="n">
        <v>0</v>
      </c>
      <c r="E35" s="137" t="n">
        <v>0</v>
      </c>
      <c r="F35" s="138" t="n">
        <f aca="false">SUM(C35:E35)</f>
        <v>0</v>
      </c>
      <c r="G35" s="139"/>
      <c r="H35" s="137" t="n">
        <v>0</v>
      </c>
      <c r="I35" s="140" t="n">
        <v>0</v>
      </c>
      <c r="BM35" s="96"/>
    </row>
    <row r="36" customFormat="false" ht="14.25" hidden="false" customHeight="true" outlineLevel="0" collapsed="false">
      <c r="A36" s="126" t="s">
        <v>112</v>
      </c>
      <c r="B36" s="136" t="s">
        <v>103</v>
      </c>
      <c r="C36" s="137" t="n">
        <v>0</v>
      </c>
      <c r="D36" s="137" t="n">
        <v>0</v>
      </c>
      <c r="E36" s="137" t="n">
        <v>0</v>
      </c>
      <c r="F36" s="138" t="n">
        <f aca="false">SUM(C36:E36)</f>
        <v>0</v>
      </c>
      <c r="G36" s="139"/>
      <c r="H36" s="144" t="n">
        <v>0</v>
      </c>
      <c r="I36" s="145" t="n">
        <v>0</v>
      </c>
      <c r="BM36" s="96"/>
    </row>
    <row r="37" customFormat="false" ht="14.25" hidden="false" customHeight="true" outlineLevel="0" collapsed="false">
      <c r="A37" s="126"/>
      <c r="B37" s="136" t="s">
        <v>109</v>
      </c>
      <c r="C37" s="146" t="n">
        <v>0</v>
      </c>
      <c r="D37" s="146" t="n">
        <v>0</v>
      </c>
      <c r="E37" s="147" t="n">
        <v>0</v>
      </c>
      <c r="F37" s="148" t="n">
        <f aca="false">SUM(C37:E37)</f>
        <v>0</v>
      </c>
      <c r="G37" s="139"/>
      <c r="H37" s="149" t="n">
        <v>0</v>
      </c>
      <c r="I37" s="150" t="n">
        <v>0</v>
      </c>
      <c r="BM37" s="96"/>
    </row>
    <row r="38" customFormat="false" ht="14.25" hidden="false" customHeight="true" outlineLevel="0" collapsed="false">
      <c r="A38" s="126" t="s">
        <v>113</v>
      </c>
      <c r="B38" s="151" t="s">
        <v>84</v>
      </c>
      <c r="C38" s="152" t="n">
        <v>0</v>
      </c>
      <c r="D38" s="152" t="n">
        <v>0</v>
      </c>
      <c r="E38" s="152" t="n">
        <v>0</v>
      </c>
      <c r="F38" s="153" t="n">
        <f aca="false">SUM(C38:E38)</f>
        <v>0</v>
      </c>
      <c r="G38" s="154"/>
      <c r="H38" s="155" t="n">
        <v>0</v>
      </c>
      <c r="I38" s="152" t="n">
        <v>0</v>
      </c>
      <c r="BM38" s="96"/>
    </row>
    <row r="39" customFormat="false" ht="14.25" hidden="false" customHeight="true" outlineLevel="0" collapsed="false">
      <c r="A39" s="126"/>
      <c r="B39" s="151" t="s">
        <v>109</v>
      </c>
      <c r="C39" s="156" t="n">
        <v>0</v>
      </c>
      <c r="D39" s="156" t="n">
        <v>0</v>
      </c>
      <c r="E39" s="156" t="n">
        <v>0</v>
      </c>
      <c r="F39" s="157" t="n">
        <f aca="false">SUM(C39:E39)</f>
        <v>0</v>
      </c>
      <c r="G39" s="158"/>
      <c r="H39" s="159" t="n">
        <v>0</v>
      </c>
      <c r="I39" s="156" t="n">
        <v>0</v>
      </c>
      <c r="BM39" s="96"/>
    </row>
    <row r="40" customFormat="false" ht="14.25" hidden="false" customHeight="true" outlineLevel="0" collapsed="false">
      <c r="A40" s="126" t="s">
        <v>114</v>
      </c>
      <c r="B40" s="151" t="s">
        <v>84</v>
      </c>
      <c r="C40" s="156" t="n">
        <v>0</v>
      </c>
      <c r="D40" s="156" t="n">
        <v>0</v>
      </c>
      <c r="E40" s="156" t="n">
        <v>0</v>
      </c>
      <c r="F40" s="157" t="n">
        <f aca="false">SUM(C40:E40)</f>
        <v>0</v>
      </c>
      <c r="G40" s="160"/>
      <c r="H40" s="161" t="n">
        <v>0</v>
      </c>
      <c r="I40" s="156" t="n">
        <v>0</v>
      </c>
      <c r="BM40" s="96"/>
    </row>
    <row r="41" customFormat="false" ht="14.25" hidden="false" customHeight="true" outlineLevel="0" collapsed="false">
      <c r="A41" s="126"/>
      <c r="B41" s="151" t="s">
        <v>109</v>
      </c>
      <c r="C41" s="156" t="n">
        <v>0</v>
      </c>
      <c r="D41" s="156" t="n">
        <v>0</v>
      </c>
      <c r="E41" s="156" t="n">
        <v>0</v>
      </c>
      <c r="F41" s="157" t="n">
        <f aca="false">SUM(C41:E41)</f>
        <v>0</v>
      </c>
      <c r="G41" s="162"/>
      <c r="H41" s="163" t="n">
        <v>0</v>
      </c>
      <c r="I41" s="159" t="n">
        <v>0</v>
      </c>
      <c r="BM41" s="96"/>
    </row>
    <row r="42" customFormat="false" ht="14.25" hidden="false" customHeight="true" outlineLevel="0" collapsed="false">
      <c r="A42" s="126" t="s">
        <v>115</v>
      </c>
      <c r="B42" s="151" t="s">
        <v>84</v>
      </c>
      <c r="C42" s="156" t="n">
        <v>0</v>
      </c>
      <c r="D42" s="156" t="n">
        <v>0</v>
      </c>
      <c r="E42" s="156" t="n">
        <v>0</v>
      </c>
      <c r="F42" s="157" t="n">
        <f aca="false">SUM(C42:E42)</f>
        <v>0</v>
      </c>
      <c r="G42" s="162"/>
      <c r="H42" s="159" t="n">
        <v>0</v>
      </c>
      <c r="I42" s="159" t="n">
        <v>0</v>
      </c>
      <c r="BM42" s="96"/>
    </row>
    <row r="43" customFormat="false" ht="14.25" hidden="false" customHeight="true" outlineLevel="0" collapsed="false">
      <c r="A43" s="126"/>
      <c r="B43" s="151" t="s">
        <v>109</v>
      </c>
      <c r="C43" s="156" t="n">
        <v>0</v>
      </c>
      <c r="D43" s="156" t="n">
        <v>0</v>
      </c>
      <c r="E43" s="156" t="n">
        <v>0</v>
      </c>
      <c r="F43" s="157" t="n">
        <f aca="false">SUM(C43:E43)</f>
        <v>0</v>
      </c>
      <c r="G43" s="164"/>
      <c r="H43" s="159" t="n">
        <v>0</v>
      </c>
      <c r="I43" s="159" t="n">
        <v>0</v>
      </c>
      <c r="BM43" s="96"/>
    </row>
    <row r="44" customFormat="false" ht="14.25" hidden="false" customHeight="true" outlineLevel="0" collapsed="false">
      <c r="A44" s="165" t="s">
        <v>116</v>
      </c>
      <c r="B44" s="166" t="s">
        <v>117</v>
      </c>
      <c r="C44" s="167" t="n">
        <f aca="false">SUM(C27+C30+C32+C34+C36+C38+C40+C42)</f>
        <v>0</v>
      </c>
      <c r="D44" s="167" t="n">
        <f aca="false">SUM(D27+D30+D32+D34+D36+D38+D40+D42)</f>
        <v>0</v>
      </c>
      <c r="E44" s="167" t="n">
        <f aca="false">SUM(E27+E30+E32+E34+E36+E38+E40+E42)</f>
        <v>0</v>
      </c>
      <c r="F44" s="168" t="n">
        <f aca="false">SUM(C44:E44)</f>
        <v>0</v>
      </c>
      <c r="H44" s="169" t="n">
        <f aca="false">SUM(H27,H30,H32,H34,H36,H38,H40,H42)</f>
        <v>0</v>
      </c>
      <c r="I44" s="170" t="n">
        <f aca="false">SUM(I27,I30,I32,I34,I36,I38,I40,I42)</f>
        <v>0</v>
      </c>
      <c r="BM44" s="96"/>
    </row>
    <row r="45" customFormat="false" ht="14.25" hidden="false" customHeight="true" outlineLevel="0" collapsed="false">
      <c r="A45" s="165"/>
      <c r="B45" s="171" t="s">
        <v>109</v>
      </c>
      <c r="C45" s="172" t="n">
        <f aca="false">SUM(C28+C31+C33+C35+C37+C39+C41+C43)</f>
        <v>0</v>
      </c>
      <c r="D45" s="172" t="n">
        <f aca="false">SUM(D28+D31+D33+D35+D37+D39+D41+D43)</f>
        <v>0</v>
      </c>
      <c r="E45" s="172" t="n">
        <f aca="false">SUM(E28+E31+E33+E35+E37+E39+E41+E43)</f>
        <v>0</v>
      </c>
      <c r="F45" s="173" t="n">
        <f aca="false">SUM(C45:E45)</f>
        <v>0</v>
      </c>
      <c r="H45" s="169" t="n">
        <f aca="false">SUM(H28,H31,H33,H35,H37,H39,H41,H43)</f>
        <v>0</v>
      </c>
      <c r="I45" s="170" t="n">
        <f aca="false">SUM(I28,I31,I33,I35,I37,I39,I41,I43)</f>
        <v>0</v>
      </c>
      <c r="BM45" s="96"/>
    </row>
    <row r="46" customFormat="false" ht="30.75" hidden="false" customHeight="true" outlineLevel="0" collapsed="false">
      <c r="A46" s="174" t="s">
        <v>118</v>
      </c>
      <c r="B46" s="174"/>
      <c r="C46" s="175"/>
      <c r="D46" s="176"/>
      <c r="E46" s="175"/>
      <c r="F46" s="177"/>
      <c r="H46" s="178"/>
      <c r="I46" s="178"/>
      <c r="BM46" s="96"/>
    </row>
    <row r="47" customFormat="false" ht="19.5" hidden="false" customHeight="true" outlineLevel="0" collapsed="false">
      <c r="A47" s="179" t="s">
        <v>119</v>
      </c>
      <c r="B47" s="179"/>
      <c r="C47" s="180"/>
      <c r="H47" s="181"/>
      <c r="BM47" s="96"/>
    </row>
    <row r="48" customFormat="false" ht="9.75" hidden="false" customHeight="true" outlineLevel="0" collapsed="false">
      <c r="BM48" s="96"/>
    </row>
    <row r="49" customFormat="false" ht="100.5" hidden="false" customHeight="true" outlineLevel="0" collapsed="false">
      <c r="A49" s="182" t="s">
        <v>120</v>
      </c>
      <c r="B49" s="183"/>
      <c r="C49" s="183"/>
      <c r="D49" s="183"/>
      <c r="E49" s="183"/>
      <c r="F49" s="183"/>
      <c r="G49" s="183"/>
      <c r="H49" s="183"/>
      <c r="I49" s="183"/>
      <c r="BM49" s="96"/>
    </row>
    <row r="50" s="103" customFormat="true" ht="26.25" hidden="false" customHeight="true" outlineLevel="0" collapsed="false">
      <c r="A50" s="184"/>
      <c r="B50" s="184"/>
      <c r="C50" s="184"/>
      <c r="D50" s="184"/>
      <c r="E50" s="184"/>
      <c r="F50" s="184"/>
      <c r="G50" s="184"/>
      <c r="H50" s="185"/>
      <c r="I50" s="185"/>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row>
    <row r="51" s="103" customFormat="true" ht="45.75" hidden="false" customHeight="false" outlineLevel="0" collapsed="false">
      <c r="A51" s="186" t="s">
        <v>121</v>
      </c>
      <c r="B51" s="187"/>
      <c r="C51" s="188" t="s">
        <v>122</v>
      </c>
      <c r="D51" s="188" t="s">
        <v>123</v>
      </c>
      <c r="E51" s="188" t="s">
        <v>124</v>
      </c>
      <c r="F51" s="189" t="s">
        <v>125</v>
      </c>
      <c r="H51" s="185"/>
      <c r="I51" s="185"/>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row>
    <row r="52" s="103" customFormat="true" ht="14.25" hidden="false" customHeight="true" outlineLevel="0" collapsed="false">
      <c r="A52" s="126" t="s">
        <v>102</v>
      </c>
      <c r="B52" s="136" t="s">
        <v>103</v>
      </c>
      <c r="C52" s="190" t="n">
        <v>0</v>
      </c>
      <c r="D52" s="191" t="n">
        <v>0</v>
      </c>
      <c r="E52" s="191" t="n">
        <v>0</v>
      </c>
      <c r="F52" s="192" t="n">
        <f aca="false">SUM(C52:E52)</f>
        <v>0</v>
      </c>
      <c r="G52" s="193" t="s">
        <v>126</v>
      </c>
      <c r="H52" s="185"/>
      <c r="I52" s="185"/>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row>
    <row r="53" s="103" customFormat="true" ht="14.25" hidden="false" customHeight="true" outlineLevel="0" collapsed="false">
      <c r="A53" s="126"/>
      <c r="B53" s="136" t="s">
        <v>105</v>
      </c>
      <c r="C53" s="194" t="n">
        <v>0</v>
      </c>
      <c r="D53" s="137" t="n">
        <v>0</v>
      </c>
      <c r="E53" s="137" t="n">
        <v>0</v>
      </c>
      <c r="F53" s="195" t="n">
        <f aca="false">SUM(C53:E53)</f>
        <v>0</v>
      </c>
      <c r="G53" s="193"/>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row>
    <row r="54" customFormat="false" ht="26.25" hidden="false" customHeight="true" outlineLevel="0" collapsed="false">
      <c r="A54" s="115" t="s">
        <v>127</v>
      </c>
      <c r="B54" s="141" t="s">
        <v>107</v>
      </c>
      <c r="C54" s="196"/>
      <c r="D54" s="142"/>
      <c r="E54" s="142"/>
      <c r="F54" s="197"/>
      <c r="G54" s="193"/>
      <c r="H54" s="198"/>
      <c r="I54" s="199"/>
      <c r="BM54" s="96"/>
    </row>
    <row r="55" s="103" customFormat="true" ht="14.25" hidden="false" customHeight="true" outlineLevel="0" collapsed="false">
      <c r="A55" s="126" t="s">
        <v>108</v>
      </c>
      <c r="B55" s="136" t="s">
        <v>103</v>
      </c>
      <c r="C55" s="194" t="n">
        <v>0</v>
      </c>
      <c r="D55" s="137" t="n">
        <v>0</v>
      </c>
      <c r="E55" s="137" t="n">
        <v>0</v>
      </c>
      <c r="F55" s="195" t="n">
        <f aca="false">SUM(C55:E55)</f>
        <v>0</v>
      </c>
      <c r="G55" s="193"/>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row>
    <row r="56" s="103" customFormat="true" ht="14.25" hidden="false" customHeight="true" outlineLevel="0" collapsed="false">
      <c r="A56" s="126"/>
      <c r="B56" s="136" t="s">
        <v>109</v>
      </c>
      <c r="C56" s="194" t="n">
        <v>0</v>
      </c>
      <c r="D56" s="137" t="n">
        <v>0</v>
      </c>
      <c r="E56" s="137" t="n">
        <v>0</v>
      </c>
      <c r="F56" s="195" t="n">
        <f aca="false">SUM(C56:E56)</f>
        <v>0</v>
      </c>
      <c r="G56" s="193"/>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row>
    <row r="57" s="103" customFormat="true" ht="14.25" hidden="false" customHeight="true" outlineLevel="0" collapsed="false">
      <c r="A57" s="126" t="s">
        <v>110</v>
      </c>
      <c r="B57" s="136" t="s">
        <v>103</v>
      </c>
      <c r="C57" s="194" t="n">
        <v>0</v>
      </c>
      <c r="D57" s="137" t="n">
        <v>0</v>
      </c>
      <c r="E57" s="137" t="n">
        <v>0</v>
      </c>
      <c r="F57" s="195" t="n">
        <f aca="false">SUM(C57:E57)</f>
        <v>0</v>
      </c>
      <c r="G57" s="193"/>
      <c r="I57" s="200"/>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row>
    <row r="58" s="103" customFormat="true" ht="14.25" hidden="false" customHeight="true" outlineLevel="0" collapsed="false">
      <c r="A58" s="126"/>
      <c r="B58" s="136" t="s">
        <v>109</v>
      </c>
      <c r="C58" s="194" t="n">
        <v>0</v>
      </c>
      <c r="D58" s="137" t="n">
        <v>0</v>
      </c>
      <c r="E58" s="137" t="n">
        <v>0</v>
      </c>
      <c r="F58" s="195" t="n">
        <f aca="false">SUM(C58:E58)</f>
        <v>0</v>
      </c>
      <c r="G58" s="193"/>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row>
    <row r="59" s="103" customFormat="true" ht="14.25" hidden="false" customHeight="true" outlineLevel="0" collapsed="false">
      <c r="A59" s="126" t="s">
        <v>111</v>
      </c>
      <c r="B59" s="136" t="s">
        <v>103</v>
      </c>
      <c r="C59" s="194" t="n">
        <v>0</v>
      </c>
      <c r="D59" s="137" t="n">
        <v>0</v>
      </c>
      <c r="E59" s="137" t="n">
        <v>0</v>
      </c>
      <c r="F59" s="195" t="n">
        <f aca="false">SUM(C59:E59)</f>
        <v>0</v>
      </c>
      <c r="G59" s="193"/>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row>
    <row r="60" s="103" customFormat="true" ht="14.25" hidden="false" customHeight="true" outlineLevel="0" collapsed="false">
      <c r="A60" s="126"/>
      <c r="B60" s="136" t="s">
        <v>109</v>
      </c>
      <c r="C60" s="194" t="n">
        <v>0</v>
      </c>
      <c r="D60" s="137" t="n">
        <v>0</v>
      </c>
      <c r="E60" s="137" t="n">
        <v>0</v>
      </c>
      <c r="F60" s="195" t="n">
        <f aca="false">SUM(C60:E60)</f>
        <v>0</v>
      </c>
      <c r="G60" s="193"/>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row>
    <row r="61" s="103" customFormat="true" ht="14.25" hidden="false" customHeight="true" outlineLevel="0" collapsed="false">
      <c r="A61" s="126" t="s">
        <v>112</v>
      </c>
      <c r="B61" s="136" t="s">
        <v>103</v>
      </c>
      <c r="C61" s="201" t="n">
        <v>0</v>
      </c>
      <c r="D61" s="144" t="n">
        <v>0</v>
      </c>
      <c r="E61" s="144" t="n">
        <v>0</v>
      </c>
      <c r="F61" s="202" t="n">
        <f aca="false">SUM(C61:E61)</f>
        <v>0</v>
      </c>
      <c r="G61" s="193"/>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row>
    <row r="62" s="103" customFormat="true" ht="14.25" hidden="false" customHeight="true" outlineLevel="0" collapsed="false">
      <c r="A62" s="126"/>
      <c r="B62" s="136" t="s">
        <v>109</v>
      </c>
      <c r="C62" s="203" t="n">
        <v>0</v>
      </c>
      <c r="D62" s="204" t="n">
        <v>0</v>
      </c>
      <c r="E62" s="205" t="n">
        <v>0</v>
      </c>
      <c r="F62" s="206" t="n">
        <f aca="false">SUM(C62:E62)</f>
        <v>0</v>
      </c>
      <c r="G62" s="193"/>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row>
    <row r="63" s="103" customFormat="true" ht="14.25" hidden="false" customHeight="true" outlineLevel="0" collapsed="false">
      <c r="A63" s="126" t="s">
        <v>113</v>
      </c>
      <c r="B63" s="136" t="s">
        <v>103</v>
      </c>
      <c r="C63" s="207" t="n">
        <v>0</v>
      </c>
      <c r="D63" s="152" t="n">
        <v>0</v>
      </c>
      <c r="E63" s="152" t="n">
        <v>0</v>
      </c>
      <c r="F63" s="208" t="n">
        <f aca="false">SUM(C63:E63)</f>
        <v>0</v>
      </c>
      <c r="G63" s="193"/>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row>
    <row r="64" s="103" customFormat="true" ht="14.25" hidden="false" customHeight="true" outlineLevel="0" collapsed="false">
      <c r="A64" s="126"/>
      <c r="B64" s="136" t="s">
        <v>109</v>
      </c>
      <c r="C64" s="209" t="n">
        <v>0</v>
      </c>
      <c r="D64" s="210" t="n">
        <v>0</v>
      </c>
      <c r="E64" s="210" t="n">
        <v>0</v>
      </c>
      <c r="F64" s="211" t="n">
        <f aca="false">SUM(C64:E64)</f>
        <v>0</v>
      </c>
      <c r="G64" s="193"/>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row>
    <row r="65" s="103" customFormat="true" ht="14.25" hidden="false" customHeight="true" outlineLevel="0" collapsed="false">
      <c r="A65" s="126" t="s">
        <v>114</v>
      </c>
      <c r="B65" s="151" t="s">
        <v>117</v>
      </c>
      <c r="C65" s="152" t="n">
        <v>0</v>
      </c>
      <c r="D65" s="152" t="n">
        <v>0</v>
      </c>
      <c r="E65" s="152" t="n">
        <v>0</v>
      </c>
      <c r="F65" s="153" t="n">
        <f aca="false">SUM(C65:E65)</f>
        <v>0</v>
      </c>
      <c r="G65" s="212"/>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row>
    <row r="66" s="103" customFormat="true" ht="14.25" hidden="false" customHeight="true" outlineLevel="0" collapsed="false">
      <c r="A66" s="126"/>
      <c r="B66" s="151" t="s">
        <v>109</v>
      </c>
      <c r="C66" s="156" t="n">
        <v>0</v>
      </c>
      <c r="D66" s="156" t="n">
        <v>0</v>
      </c>
      <c r="E66" s="156" t="n">
        <v>0</v>
      </c>
      <c r="F66" s="157" t="n">
        <f aca="false">SUM(C66:E66)</f>
        <v>0</v>
      </c>
      <c r="G66" s="212"/>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row>
    <row r="67" s="103" customFormat="true" ht="14.25" hidden="false" customHeight="true" outlineLevel="0" collapsed="false">
      <c r="A67" s="126" t="s">
        <v>115</v>
      </c>
      <c r="B67" s="151" t="s">
        <v>117</v>
      </c>
      <c r="C67" s="156" t="n">
        <v>0</v>
      </c>
      <c r="D67" s="156" t="n">
        <v>0</v>
      </c>
      <c r="E67" s="156" t="n">
        <v>0</v>
      </c>
      <c r="F67" s="157" t="n">
        <f aca="false">SUM(C67:E67)</f>
        <v>0</v>
      </c>
      <c r="G67" s="212"/>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row>
    <row r="68" s="103" customFormat="true" ht="14.25" hidden="false" customHeight="true" outlineLevel="0" collapsed="false">
      <c r="A68" s="126"/>
      <c r="B68" s="151" t="s">
        <v>109</v>
      </c>
      <c r="C68" s="156" t="n">
        <v>0</v>
      </c>
      <c r="D68" s="156" t="n">
        <v>0</v>
      </c>
      <c r="E68" s="156" t="n">
        <v>0</v>
      </c>
      <c r="F68" s="157" t="n">
        <f aca="false">SUM(C68:E68)</f>
        <v>0</v>
      </c>
      <c r="G68" s="213"/>
      <c r="H68" s="185"/>
      <c r="I68" s="185"/>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row>
    <row r="69" s="103" customFormat="true" ht="14.25" hidden="false" customHeight="true" outlineLevel="0" collapsed="false">
      <c r="A69" s="165" t="s">
        <v>116</v>
      </c>
      <c r="B69" s="166" t="s">
        <v>84</v>
      </c>
      <c r="C69" s="167" t="n">
        <f aca="false">SUM(C52+C55+C57+C59+C61+C63+C65+C67)</f>
        <v>0</v>
      </c>
      <c r="D69" s="167" t="n">
        <f aca="false">SUM(D52+D55+D57+D59+D61+D63+D65+D67)</f>
        <v>0</v>
      </c>
      <c r="E69" s="167" t="n">
        <f aca="false">SUM(E52+E55+E57+E59+E61+E63+E65+E67)</f>
        <v>0</v>
      </c>
      <c r="F69" s="214" t="n">
        <f aca="false">SUM(C69:E69)</f>
        <v>0</v>
      </c>
      <c r="G69" s="215"/>
      <c r="H69" s="185"/>
      <c r="I69" s="185"/>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row>
    <row r="70" s="103" customFormat="true" ht="14.25" hidden="false" customHeight="true" outlineLevel="0" collapsed="false">
      <c r="A70" s="165"/>
      <c r="B70" s="171" t="s">
        <v>109</v>
      </c>
      <c r="C70" s="172" t="n">
        <f aca="false">SUM(C53+C56+C58+C60+C62+C64+C66+C68)</f>
        <v>0</v>
      </c>
      <c r="D70" s="172" t="n">
        <f aca="false">SUM(D53+D56+D58+D60+D62+D64+D66+D68)</f>
        <v>0</v>
      </c>
      <c r="E70" s="172" t="n">
        <f aca="false">SUM(E53+E56+E58+E60+E62+E64+E66+E68)</f>
        <v>0</v>
      </c>
      <c r="F70" s="214" t="n">
        <f aca="false">SUM(C70:E70)</f>
        <v>0</v>
      </c>
      <c r="H70" s="185"/>
      <c r="I70" s="185"/>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row>
    <row r="71" customFormat="false" ht="30" hidden="false" customHeight="true" outlineLevel="0" collapsed="false">
      <c r="A71" s="216" t="s">
        <v>118</v>
      </c>
      <c r="B71" s="216"/>
      <c r="C71" s="175"/>
      <c r="D71" s="116"/>
      <c r="E71" s="217"/>
      <c r="F71" s="218"/>
      <c r="H71" s="219"/>
      <c r="BM71" s="96"/>
    </row>
    <row r="72" s="220" customFormat="true" ht="19.5" hidden="false" customHeight="true" outlineLevel="0" collapsed="false">
      <c r="A72" s="179" t="s">
        <v>128</v>
      </c>
      <c r="B72" s="179"/>
      <c r="C72" s="180"/>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row>
    <row r="73" s="1" customFormat="true" ht="9.75" hidden="false" customHeight="true" outlineLevel="0" collapsed="false"/>
    <row r="74" customFormat="false" ht="100.5" hidden="false" customHeight="true" outlineLevel="0" collapsed="false">
      <c r="A74" s="221" t="s">
        <v>120</v>
      </c>
      <c r="B74" s="222"/>
      <c r="C74" s="222"/>
      <c r="D74" s="222"/>
      <c r="E74" s="222"/>
      <c r="F74" s="222"/>
      <c r="G74" s="222"/>
      <c r="H74" s="222"/>
      <c r="I74" s="222"/>
      <c r="BM74" s="96"/>
    </row>
    <row r="75" s="1" customFormat="true" ht="11.25" hidden="false" customHeight="true" outlineLevel="0" collapsed="false"/>
    <row r="76" customFormat="false" ht="27.75" hidden="false" customHeight="true" outlineLevel="0" collapsed="false">
      <c r="A76" s="223"/>
      <c r="B76" s="224"/>
      <c r="C76" s="225" t="s">
        <v>129</v>
      </c>
      <c r="D76" s="226" t="s">
        <v>130</v>
      </c>
      <c r="E76" s="226" t="s">
        <v>131</v>
      </c>
      <c r="F76" s="135"/>
      <c r="G76" s="225" t="s">
        <v>132</v>
      </c>
      <c r="H76" s="225" t="s">
        <v>133</v>
      </c>
      <c r="I76" s="225" t="s">
        <v>109</v>
      </c>
      <c r="BM76" s="96"/>
    </row>
    <row r="77" customFormat="false" ht="22.5" hidden="false" customHeight="true" outlineLevel="0" collapsed="false">
      <c r="A77" s="227" t="s">
        <v>134</v>
      </c>
      <c r="B77" s="227"/>
      <c r="C77" s="228" t="n">
        <f aca="false">SUM(F44)</f>
        <v>0</v>
      </c>
      <c r="D77" s="228" t="n">
        <f aca="false">SUM(F45)</f>
        <v>0</v>
      </c>
      <c r="E77" s="228" t="n">
        <f aca="false">D77-C77</f>
        <v>0</v>
      </c>
      <c r="F77" s="135"/>
      <c r="G77" s="229" t="s">
        <v>135</v>
      </c>
      <c r="H77" s="228" t="n">
        <f aca="false">SUM(F27,F30,F32,F34,F36)</f>
        <v>0</v>
      </c>
      <c r="I77" s="228" t="n">
        <f aca="false">SUM(F28,F31,F33,F35,F37)</f>
        <v>0</v>
      </c>
      <c r="BM77" s="96"/>
    </row>
    <row r="78" customFormat="false" ht="22.5" hidden="false" customHeight="true" outlineLevel="0" collapsed="false">
      <c r="A78" s="227" t="s">
        <v>136</v>
      </c>
      <c r="B78" s="227"/>
      <c r="C78" s="228" t="n">
        <f aca="false">SUM(F69)</f>
        <v>0</v>
      </c>
      <c r="D78" s="228" t="n">
        <f aca="false">SUM(F70)</f>
        <v>0</v>
      </c>
      <c r="E78" s="228" t="n">
        <f aca="false">D78-C78</f>
        <v>0</v>
      </c>
      <c r="F78" s="135"/>
      <c r="G78" s="229" t="s">
        <v>137</v>
      </c>
      <c r="H78" s="228" t="n">
        <f aca="false">SUM(F52,F55,F57,F59,F61,F63)</f>
        <v>0</v>
      </c>
      <c r="I78" s="228" t="n">
        <f aca="false">SUM(F53,F56,F58,F60,F62,F64)</f>
        <v>0</v>
      </c>
      <c r="BM78" s="96"/>
    </row>
    <row r="79" customFormat="false" ht="22.5" hidden="false" customHeight="true" outlineLevel="0" collapsed="false">
      <c r="A79" s="227" t="s">
        <v>138</v>
      </c>
      <c r="B79" s="227"/>
      <c r="C79" s="228" t="n">
        <f aca="false">SUM(H44)</f>
        <v>0</v>
      </c>
      <c r="D79" s="228" t="n">
        <f aca="false">SUM(H45)</f>
        <v>0</v>
      </c>
      <c r="E79" s="228" t="n">
        <f aca="false">D79-C79</f>
        <v>0</v>
      </c>
      <c r="F79" s="135"/>
      <c r="G79" s="229" t="s">
        <v>139</v>
      </c>
      <c r="H79" s="228" t="n">
        <f aca="false">SUM(H27,H30,H32,H34,H36)</f>
        <v>0</v>
      </c>
      <c r="I79" s="228" t="n">
        <f aca="false">SUM(H28,H31,H33,H35,H37)</f>
        <v>0</v>
      </c>
      <c r="BM79" s="96"/>
    </row>
    <row r="80" customFormat="false" ht="22.5" hidden="false" customHeight="true" outlineLevel="0" collapsed="false">
      <c r="A80" s="230" t="s">
        <v>140</v>
      </c>
      <c r="B80" s="230"/>
      <c r="C80" s="231" t="n">
        <f aca="false">SUM(C77:C79)</f>
        <v>0</v>
      </c>
      <c r="D80" s="231" t="n">
        <f aca="false">SUM(D77:D79)</f>
        <v>0</v>
      </c>
      <c r="E80" s="231" t="n">
        <f aca="false">D80-C80</f>
        <v>0</v>
      </c>
      <c r="F80" s="135"/>
      <c r="G80" s="229" t="s">
        <v>116</v>
      </c>
      <c r="H80" s="231" t="n">
        <f aca="false">SUM(H77:H79)</f>
        <v>0</v>
      </c>
      <c r="I80" s="231" t="n">
        <f aca="false">SUM(I77:I79)</f>
        <v>0</v>
      </c>
      <c r="BM80" s="96"/>
    </row>
    <row r="81" s="103" customFormat="true" ht="14.25" hidden="false" customHeight="true" outlineLevel="0" collapsed="false">
      <c r="A81" s="232"/>
      <c r="B81" s="233"/>
      <c r="C81" s="234"/>
      <c r="D81" s="234"/>
      <c r="E81" s="235"/>
      <c r="F81" s="235"/>
      <c r="G81" s="235"/>
      <c r="I81" s="236"/>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row>
    <row r="82" customFormat="false" ht="18.75" hidden="false" customHeight="true" outlineLevel="0" collapsed="false">
      <c r="A82" s="99" t="s">
        <v>141</v>
      </c>
      <c r="B82" s="237"/>
      <c r="C82" s="135"/>
      <c r="D82" s="135"/>
      <c r="E82" s="238"/>
      <c r="F82" s="135"/>
      <c r="G82" s="135"/>
      <c r="I82" s="239"/>
      <c r="BM82" s="96"/>
    </row>
    <row r="83" customFormat="false" ht="59.25" hidden="false" customHeight="true" outlineLevel="0" collapsed="false">
      <c r="A83" s="101" t="s">
        <v>142</v>
      </c>
      <c r="B83" s="101"/>
      <c r="C83" s="135"/>
      <c r="D83" s="135"/>
      <c r="E83" s="240" t="s">
        <v>143</v>
      </c>
      <c r="F83" s="241"/>
      <c r="G83" s="242"/>
      <c r="H83" s="243"/>
      <c r="I83" s="243"/>
      <c r="BM83" s="96"/>
    </row>
    <row r="84" customFormat="false" ht="45" hidden="false" customHeight="true" outlineLevel="0" collapsed="false">
      <c r="A84" s="244"/>
      <c r="B84" s="245"/>
      <c r="C84" s="135"/>
      <c r="D84" s="246"/>
      <c r="E84" s="247" t="s">
        <v>144</v>
      </c>
      <c r="F84" s="241"/>
      <c r="G84" s="242"/>
      <c r="H84" s="248"/>
      <c r="I84" s="249"/>
      <c r="BM84" s="96"/>
    </row>
    <row r="85" customFormat="false" ht="45" hidden="false" customHeight="true" outlineLevel="0" collapsed="false">
      <c r="A85" s="250" t="s">
        <v>145</v>
      </c>
      <c r="B85" s="250"/>
      <c r="C85" s="251"/>
      <c r="D85" s="252"/>
      <c r="E85" s="240" t="s">
        <v>146</v>
      </c>
      <c r="F85" s="253"/>
      <c r="G85" s="103"/>
      <c r="I85" s="239"/>
      <c r="BM85" s="96"/>
    </row>
    <row r="86" customFormat="false" ht="9" hidden="false" customHeight="true" outlineLevel="0" collapsed="false">
      <c r="A86" s="254"/>
      <c r="B86" s="255"/>
      <c r="C86" s="256"/>
      <c r="D86" s="256"/>
      <c r="E86" s="257"/>
      <c r="F86" s="258"/>
      <c r="G86" s="255"/>
      <c r="I86" s="236"/>
      <c r="BM86" s="96"/>
    </row>
    <row r="87" customFormat="false" ht="42.75" hidden="false" customHeight="true" outlineLevel="0" collapsed="false">
      <c r="A87" s="259" t="s">
        <v>147</v>
      </c>
      <c r="B87" s="259"/>
      <c r="C87" s="259" t="s">
        <v>148</v>
      </c>
      <c r="D87" s="259" t="s">
        <v>149</v>
      </c>
      <c r="E87" s="259" t="s">
        <v>150</v>
      </c>
      <c r="F87" s="259" t="s">
        <v>151</v>
      </c>
      <c r="G87" s="260" t="s">
        <v>152</v>
      </c>
      <c r="H87" s="261"/>
      <c r="I87" s="236"/>
      <c r="BM87" s="96"/>
    </row>
    <row r="88" customFormat="false" ht="14.25" hidden="false" customHeight="true" outlineLevel="0" collapsed="false">
      <c r="A88" s="126" t="s">
        <v>153</v>
      </c>
      <c r="B88" s="151" t="s">
        <v>117</v>
      </c>
      <c r="C88" s="156" t="n">
        <v>0</v>
      </c>
      <c r="D88" s="156" t="n">
        <v>0</v>
      </c>
      <c r="E88" s="156" t="n">
        <v>0</v>
      </c>
      <c r="F88" s="156" t="n">
        <v>0</v>
      </c>
      <c r="G88" s="156" t="n">
        <f aca="false">SUM(C88:F88)</f>
        <v>0</v>
      </c>
      <c r="H88" s="261"/>
      <c r="I88" s="239"/>
      <c r="BM88" s="96"/>
    </row>
    <row r="89" customFormat="false" ht="14.25" hidden="false" customHeight="true" outlineLevel="0" collapsed="false">
      <c r="A89" s="126"/>
      <c r="B89" s="151" t="s">
        <v>105</v>
      </c>
      <c r="C89" s="156" t="n">
        <v>0</v>
      </c>
      <c r="D89" s="156" t="n">
        <v>0</v>
      </c>
      <c r="E89" s="156" t="n">
        <v>0</v>
      </c>
      <c r="F89" s="156" t="n">
        <v>0</v>
      </c>
      <c r="G89" s="156" t="n">
        <f aca="false">SUM(C89:F89)</f>
        <v>0</v>
      </c>
      <c r="H89" s="261"/>
      <c r="I89" s="236"/>
      <c r="BM89" s="96"/>
    </row>
    <row r="90" customFormat="false" ht="14.25" hidden="false" customHeight="true" outlineLevel="0" collapsed="false">
      <c r="A90" s="126" t="s">
        <v>108</v>
      </c>
      <c r="B90" s="151" t="s">
        <v>117</v>
      </c>
      <c r="C90" s="156" t="n">
        <v>0</v>
      </c>
      <c r="D90" s="156" t="n">
        <v>0</v>
      </c>
      <c r="E90" s="156" t="n">
        <v>0</v>
      </c>
      <c r="F90" s="156" t="n">
        <v>0</v>
      </c>
      <c r="G90" s="156" t="n">
        <f aca="false">SUM(C90:F90)</f>
        <v>0</v>
      </c>
      <c r="I90" s="239"/>
      <c r="BM90" s="96"/>
    </row>
    <row r="91" customFormat="false" ht="14.25" hidden="false" customHeight="true" outlineLevel="0" collapsed="false">
      <c r="A91" s="126"/>
      <c r="B91" s="151" t="s">
        <v>109</v>
      </c>
      <c r="C91" s="156" t="n">
        <v>0</v>
      </c>
      <c r="D91" s="156" t="n">
        <v>0</v>
      </c>
      <c r="E91" s="156" t="n">
        <v>0</v>
      </c>
      <c r="F91" s="156" t="n">
        <v>0</v>
      </c>
      <c r="G91" s="156" t="n">
        <f aca="false">SUM(C91:F91)</f>
        <v>0</v>
      </c>
      <c r="BM91" s="96"/>
    </row>
    <row r="92" customFormat="false" ht="14.25" hidden="false" customHeight="true" outlineLevel="0" collapsed="false">
      <c r="A92" s="126" t="s">
        <v>110</v>
      </c>
      <c r="B92" s="151" t="s">
        <v>117</v>
      </c>
      <c r="C92" s="156" t="n">
        <v>0</v>
      </c>
      <c r="D92" s="156" t="n">
        <v>0</v>
      </c>
      <c r="E92" s="156" t="n">
        <v>0</v>
      </c>
      <c r="F92" s="156" t="n">
        <v>0</v>
      </c>
      <c r="G92" s="156" t="n">
        <f aca="false">SUM(C92:F92)</f>
        <v>0</v>
      </c>
      <c r="BM92" s="96"/>
    </row>
    <row r="93" customFormat="false" ht="14.25" hidden="false" customHeight="true" outlineLevel="0" collapsed="false">
      <c r="A93" s="126"/>
      <c r="B93" s="151" t="s">
        <v>109</v>
      </c>
      <c r="C93" s="156" t="n">
        <v>0</v>
      </c>
      <c r="D93" s="156" t="n">
        <v>0</v>
      </c>
      <c r="E93" s="156" t="n">
        <v>0</v>
      </c>
      <c r="F93" s="156" t="n">
        <v>0</v>
      </c>
      <c r="G93" s="156" t="n">
        <f aca="false">SUM(C93:F93)</f>
        <v>0</v>
      </c>
      <c r="BM93" s="96"/>
    </row>
    <row r="94" customFormat="false" ht="14.25" hidden="false" customHeight="true" outlineLevel="0" collapsed="false">
      <c r="A94" s="115" t="s">
        <v>111</v>
      </c>
      <c r="B94" s="151" t="s">
        <v>117</v>
      </c>
      <c r="C94" s="156" t="n">
        <v>0</v>
      </c>
      <c r="D94" s="156" t="n">
        <v>0</v>
      </c>
      <c r="E94" s="156" t="n">
        <v>0</v>
      </c>
      <c r="F94" s="156" t="n">
        <v>0</v>
      </c>
      <c r="G94" s="156" t="n">
        <f aca="false">SUM(C94:F94)</f>
        <v>0</v>
      </c>
      <c r="BM94" s="96"/>
    </row>
    <row r="95" customFormat="false" ht="14.25" hidden="false" customHeight="true" outlineLevel="0" collapsed="false">
      <c r="A95" s="262"/>
      <c r="B95" s="151" t="s">
        <v>109</v>
      </c>
      <c r="C95" s="156" t="n">
        <v>0</v>
      </c>
      <c r="D95" s="156" t="n">
        <v>0</v>
      </c>
      <c r="E95" s="156" t="n">
        <v>0</v>
      </c>
      <c r="F95" s="156" t="n">
        <v>0</v>
      </c>
      <c r="G95" s="156" t="n">
        <f aca="false">SUM(C95:F95)</f>
        <v>0</v>
      </c>
      <c r="BM95" s="96"/>
    </row>
    <row r="96" customFormat="false" ht="14.25" hidden="false" customHeight="true" outlineLevel="0" collapsed="false">
      <c r="A96" s="115" t="s">
        <v>112</v>
      </c>
      <c r="B96" s="151" t="s">
        <v>117</v>
      </c>
      <c r="C96" s="156" t="n">
        <v>0</v>
      </c>
      <c r="D96" s="156" t="n">
        <v>0</v>
      </c>
      <c r="E96" s="156" t="n">
        <v>0</v>
      </c>
      <c r="F96" s="156" t="n">
        <v>0</v>
      </c>
      <c r="G96" s="156" t="n">
        <f aca="false">SUM(C96:F96)</f>
        <v>0</v>
      </c>
      <c r="BM96" s="96"/>
    </row>
    <row r="97" customFormat="false" ht="14.25" hidden="false" customHeight="true" outlineLevel="0" collapsed="false">
      <c r="A97" s="262"/>
      <c r="B97" s="151" t="s">
        <v>109</v>
      </c>
      <c r="C97" s="156" t="n">
        <v>0</v>
      </c>
      <c r="D97" s="156" t="n">
        <v>0</v>
      </c>
      <c r="E97" s="156" t="n">
        <v>0</v>
      </c>
      <c r="F97" s="156" t="n">
        <v>0</v>
      </c>
      <c r="G97" s="156" t="n">
        <f aca="false">SUM(C97:F97)</f>
        <v>0</v>
      </c>
      <c r="BM97" s="96"/>
    </row>
    <row r="98" customFormat="false" ht="14.25" hidden="false" customHeight="true" outlineLevel="0" collapsed="false">
      <c r="A98" s="115" t="s">
        <v>113</v>
      </c>
      <c r="B98" s="151" t="s">
        <v>117</v>
      </c>
      <c r="C98" s="156" t="n">
        <v>0</v>
      </c>
      <c r="D98" s="156" t="n">
        <v>0</v>
      </c>
      <c r="E98" s="156" t="n">
        <v>0</v>
      </c>
      <c r="F98" s="156" t="n">
        <v>0</v>
      </c>
      <c r="G98" s="156" t="n">
        <f aca="false">SUM(C98:F98)</f>
        <v>0</v>
      </c>
      <c r="BM98" s="96"/>
    </row>
    <row r="99" customFormat="false" ht="14.25" hidden="false" customHeight="true" outlineLevel="0" collapsed="false">
      <c r="A99" s="262"/>
      <c r="B99" s="151" t="s">
        <v>109</v>
      </c>
      <c r="C99" s="156" t="n">
        <v>0</v>
      </c>
      <c r="D99" s="156" t="n">
        <v>0</v>
      </c>
      <c r="E99" s="156" t="n">
        <v>0</v>
      </c>
      <c r="F99" s="156" t="n">
        <v>0</v>
      </c>
      <c r="G99" s="156" t="n">
        <f aca="false">SUM(C99:F99)</f>
        <v>0</v>
      </c>
      <c r="BM99" s="96"/>
    </row>
    <row r="100" customFormat="false" ht="14.25" hidden="false" customHeight="true" outlineLevel="0" collapsed="false">
      <c r="A100" s="115" t="s">
        <v>114</v>
      </c>
      <c r="B100" s="151" t="s">
        <v>117</v>
      </c>
      <c r="C100" s="156" t="n">
        <v>0</v>
      </c>
      <c r="D100" s="156" t="n">
        <v>0</v>
      </c>
      <c r="E100" s="156" t="n">
        <v>0</v>
      </c>
      <c r="F100" s="156" t="n">
        <v>0</v>
      </c>
      <c r="G100" s="156" t="n">
        <f aca="false">SUM(C100:F100)</f>
        <v>0</v>
      </c>
      <c r="BM100" s="96"/>
    </row>
    <row r="101" customFormat="false" ht="14.25" hidden="false" customHeight="true" outlineLevel="0" collapsed="false">
      <c r="A101" s="262"/>
      <c r="B101" s="151" t="s">
        <v>109</v>
      </c>
      <c r="C101" s="156" t="n">
        <v>0</v>
      </c>
      <c r="D101" s="156" t="n">
        <v>0</v>
      </c>
      <c r="E101" s="156" t="n">
        <v>0</v>
      </c>
      <c r="F101" s="156" t="n">
        <v>0</v>
      </c>
      <c r="G101" s="156" t="n">
        <f aca="false">SUM(C101:F101)</f>
        <v>0</v>
      </c>
      <c r="BM101" s="96"/>
    </row>
    <row r="102" customFormat="false" ht="14.25" hidden="false" customHeight="true" outlineLevel="0" collapsed="false">
      <c r="A102" s="126" t="s">
        <v>154</v>
      </c>
      <c r="B102" s="151" t="s">
        <v>117</v>
      </c>
      <c r="C102" s="156" t="n">
        <v>0</v>
      </c>
      <c r="D102" s="156" t="n">
        <v>0</v>
      </c>
      <c r="E102" s="156" t="n">
        <v>0</v>
      </c>
      <c r="F102" s="156" t="n">
        <v>0</v>
      </c>
      <c r="G102" s="156" t="n">
        <f aca="false">SUM(C102:F102)</f>
        <v>0</v>
      </c>
      <c r="BM102" s="96"/>
    </row>
    <row r="103" customFormat="false" ht="14.25" hidden="false" customHeight="true" outlineLevel="0" collapsed="false">
      <c r="A103" s="126"/>
      <c r="B103" s="151" t="s">
        <v>109</v>
      </c>
      <c r="C103" s="156" t="n">
        <v>0</v>
      </c>
      <c r="D103" s="156" t="n">
        <v>0</v>
      </c>
      <c r="E103" s="156" t="n">
        <v>0</v>
      </c>
      <c r="F103" s="156" t="n">
        <v>0</v>
      </c>
      <c r="G103" s="156" t="n">
        <f aca="false">SUM(C103:F103)</f>
        <v>0</v>
      </c>
      <c r="BM103" s="96"/>
    </row>
    <row r="104" customFormat="false" ht="14.25" hidden="false" customHeight="true" outlineLevel="0" collapsed="false">
      <c r="A104" s="263" t="s">
        <v>155</v>
      </c>
      <c r="B104" s="264" t="s">
        <v>117</v>
      </c>
      <c r="C104" s="167" t="n">
        <f aca="false">SUM(C88+C90+C92+C94+C96+C98+C100+C102)</f>
        <v>0</v>
      </c>
      <c r="D104" s="167" t="n">
        <f aca="false">SUM(D88+D90+D92+D94+D96+D98+D100+D102)</f>
        <v>0</v>
      </c>
      <c r="E104" s="167" t="n">
        <f aca="false">SUM(E88+E90+E92+E94+E96+E98+E100+E102)</f>
        <v>0</v>
      </c>
      <c r="F104" s="167" t="n">
        <f aca="false">SUM(F88+F90+F92+F94+F96+F98+F100+F102)</f>
        <v>0</v>
      </c>
      <c r="G104" s="265" t="n">
        <f aca="false">SUM(C104:F104)</f>
        <v>0</v>
      </c>
      <c r="BM104" s="96"/>
    </row>
    <row r="105" customFormat="false" ht="14.25" hidden="false" customHeight="true" outlineLevel="0" collapsed="false">
      <c r="A105" s="263"/>
      <c r="B105" s="264" t="s">
        <v>130</v>
      </c>
      <c r="C105" s="167" t="n">
        <f aca="false">SUM(C89+C91+C93+C95+C97+C99+C101+C103)</f>
        <v>0</v>
      </c>
      <c r="D105" s="167" t="n">
        <f aca="false">SUM(D89+D91+D93+D95+D97+D99+D101+D103)</f>
        <v>0</v>
      </c>
      <c r="E105" s="167" t="n">
        <f aca="false">SUM(E89+E91+E93+E95+E97+E99+E101+E103)</f>
        <v>0</v>
      </c>
      <c r="F105" s="167" t="n">
        <f aca="false">SUM(F89+F91+F93+F95+F97+F99+F101+F103)</f>
        <v>0</v>
      </c>
      <c r="G105" s="265" t="n">
        <f aca="false">SUM(C105:F105)</f>
        <v>0</v>
      </c>
      <c r="BM105" s="96"/>
    </row>
    <row r="106" customFormat="false" ht="6" hidden="false" customHeight="true" outlineLevel="0" collapsed="false">
      <c r="A106" s="266"/>
      <c r="B106" s="267"/>
      <c r="C106" s="268"/>
      <c r="D106" s="268"/>
      <c r="E106" s="268"/>
      <c r="F106" s="268"/>
      <c r="G106" s="269"/>
      <c r="BM106" s="96"/>
    </row>
    <row r="107" customFormat="false" ht="44.25" hidden="false" customHeight="true" outlineLevel="0" collapsed="false">
      <c r="A107" s="270" t="s">
        <v>156</v>
      </c>
      <c r="B107" s="270"/>
      <c r="C107" s="271"/>
      <c r="D107" s="272"/>
      <c r="E107" s="273" t="s">
        <v>157</v>
      </c>
      <c r="F107" s="274"/>
      <c r="G107" s="275"/>
      <c r="H107" s="276" t="s">
        <v>158</v>
      </c>
      <c r="I107" s="274"/>
      <c r="BM107" s="96"/>
    </row>
    <row r="108" customFormat="false" ht="48" hidden="false" customHeight="true" outlineLevel="0" collapsed="false">
      <c r="A108" s="277" t="s">
        <v>159</v>
      </c>
      <c r="B108" s="278" t="s">
        <v>160</v>
      </c>
      <c r="C108" s="279"/>
      <c r="D108" s="280"/>
      <c r="E108" s="281" t="s">
        <v>161</v>
      </c>
      <c r="F108" s="282"/>
      <c r="H108" s="276" t="s">
        <v>162</v>
      </c>
      <c r="I108" s="274"/>
      <c r="BM108" s="96"/>
    </row>
    <row r="109" customFormat="false" ht="100.5" hidden="false" customHeight="true" outlineLevel="0" collapsed="false">
      <c r="A109" s="247" t="s">
        <v>163</v>
      </c>
      <c r="B109" s="107"/>
      <c r="C109" s="107"/>
      <c r="D109" s="107"/>
      <c r="E109" s="107"/>
      <c r="F109" s="107"/>
      <c r="G109" s="107"/>
      <c r="H109" s="107"/>
      <c r="I109" s="107"/>
      <c r="BM109" s="96"/>
    </row>
    <row r="110" customFormat="false" ht="10.5" hidden="false" customHeight="true" outlineLevel="0" collapsed="false">
      <c r="BM110" s="96"/>
    </row>
    <row r="111" customFormat="false" ht="14.25" hidden="false" customHeight="false" outlineLevel="0" collapsed="false">
      <c r="BM111" s="96"/>
    </row>
    <row r="112" customFormat="false" ht="14.25" hidden="false" customHeight="false" outlineLevel="0" collapsed="false">
      <c r="BM112" s="96"/>
    </row>
    <row r="113" customFormat="false" ht="14.25" hidden="false" customHeight="false" outlineLevel="0" collapsed="false">
      <c r="BM113" s="96"/>
    </row>
    <row r="114" customFormat="false" ht="15" hidden="false" customHeight="false" outlineLevel="0" collapsed="false">
      <c r="D114" s="283"/>
      <c r="BM114" s="96"/>
    </row>
  </sheetData>
  <mergeCells count="56">
    <mergeCell ref="A1:H1"/>
    <mergeCell ref="A4:B4"/>
    <mergeCell ref="A6:B6"/>
    <mergeCell ref="D6:G6"/>
    <mergeCell ref="A9:A13"/>
    <mergeCell ref="A15:C15"/>
    <mergeCell ref="E15:G15"/>
    <mergeCell ref="A17:B17"/>
    <mergeCell ref="C19:I19"/>
    <mergeCell ref="C20:I20"/>
    <mergeCell ref="D21:F21"/>
    <mergeCell ref="A22:B22"/>
    <mergeCell ref="H24:I25"/>
    <mergeCell ref="A25:F25"/>
    <mergeCell ref="A27:A28"/>
    <mergeCell ref="G27:G37"/>
    <mergeCell ref="A30:A31"/>
    <mergeCell ref="A32:A33"/>
    <mergeCell ref="A34:A35"/>
    <mergeCell ref="A36:A37"/>
    <mergeCell ref="A38:A39"/>
    <mergeCell ref="A40:A41"/>
    <mergeCell ref="A42:A43"/>
    <mergeCell ref="A44:A45"/>
    <mergeCell ref="A46:B46"/>
    <mergeCell ref="A47:B47"/>
    <mergeCell ref="B49:I49"/>
    <mergeCell ref="A50:G50"/>
    <mergeCell ref="A52:A53"/>
    <mergeCell ref="G52:G64"/>
    <mergeCell ref="A55:A56"/>
    <mergeCell ref="A57:A58"/>
    <mergeCell ref="A59:A60"/>
    <mergeCell ref="A61:A62"/>
    <mergeCell ref="A63:A64"/>
    <mergeCell ref="A65:A66"/>
    <mergeCell ref="A67:A68"/>
    <mergeCell ref="A69:A70"/>
    <mergeCell ref="A71:B71"/>
    <mergeCell ref="A72:B72"/>
    <mergeCell ref="B74:I74"/>
    <mergeCell ref="A77:B77"/>
    <mergeCell ref="A78:B78"/>
    <mergeCell ref="A79:B79"/>
    <mergeCell ref="A80:B80"/>
    <mergeCell ref="A83:B83"/>
    <mergeCell ref="H83:I83"/>
    <mergeCell ref="A85:B85"/>
    <mergeCell ref="A87:B87"/>
    <mergeCell ref="A88:A89"/>
    <mergeCell ref="A90:A91"/>
    <mergeCell ref="A92:A93"/>
    <mergeCell ref="A102:A103"/>
    <mergeCell ref="A104:A105"/>
    <mergeCell ref="A107:B107"/>
    <mergeCell ref="B109:I109"/>
  </mergeCells>
  <conditionalFormatting sqref="C6">
    <cfRule type="cellIs" priority="2" operator="equal" aboveAverage="0" equalAverage="0" bottom="0" percent="0" rank="0" text="" dxfId="0">
      <formula>"Amber"</formula>
    </cfRule>
    <cfRule type="cellIs" priority="3" operator="equal" aboveAverage="0" equalAverage="0" bottom="0" percent="0" rank="0" text="" dxfId="1">
      <formula>"Red"</formula>
    </cfRule>
    <cfRule type="cellIs" priority="4" operator="equal" aboveAverage="0" equalAverage="0" bottom="0" percent="0" rank="0" text="" dxfId="2">
      <formula>"Green"</formula>
    </cfRule>
  </conditionalFormatting>
  <conditionalFormatting sqref="C85">
    <cfRule type="cellIs" priority="5" operator="equal" aboveAverage="0" equalAverage="0" bottom="0" percent="0" rank="0" text="" dxfId="3">
      <formula>"Green"</formula>
    </cfRule>
    <cfRule type="cellIs" priority="6" operator="equal" aboveAverage="0" equalAverage="0" bottom="0" percent="0" rank="0" text="" dxfId="4">
      <formula>"Amber"</formula>
    </cfRule>
    <cfRule type="cellIs" priority="7" operator="equal" aboveAverage="0" equalAverage="0" bottom="0" percent="0" rank="0" text="" dxfId="5">
      <formula>"Red"</formula>
    </cfRule>
  </conditionalFormatting>
  <dataValidations count="50">
    <dataValidation allowBlank="true" operator="lessThan" showDropDown="false" showErrorMessage="true" showInputMessage="true" sqref="E76:F81 B82:F82 C83:D83 B84:D84" type="none">
      <formula1>0</formula1>
      <formula2>0</formula2>
    </dataValidation>
    <dataValidation allowBlank="true" operator="between" prompt="Project costs which are funded from a non-govt source e.g private finance. Where significant please note source of investment in project cost narrative." showDropDown="false" showErrorMessage="true" showInputMessage="true" sqref="H26:I26" type="none">
      <formula1>0</formula1>
      <formula2>0</formula2>
    </dataValidation>
    <dataValidation allowBlank="true" operator="between" prompt="This is the total figure for the project cost. " showDropDown="false" showErrorMessage="true" showInputMessage="true" sqref="F26" type="none">
      <formula1>0</formula1>
      <formula2>0</formula2>
    </dataValidation>
    <dataValidation allowBlank="true" operator="between" prompt="The revenue split of project costs (investment in change). For RDEL this may include: project managers, dedicated project resource, project consumables, or transition costs - including learning new ways of working. CDEL may include new equipment etc." showDropDown="false" showErrorMessage="true" showInputMessage="true" sqref="C26 C51" type="none">
      <formula1>0</formula1>
      <formula2>0</formula2>
    </dataValidation>
    <dataValidation allowBlank="true" operator="between" prompt="The revenue split of recurring new costs associated with new business as usual. For RDEL this may include: the team required to operate new asset, or continued contract spend. CDEL includes the replacement and maintenance of new equipment etc." showDropDown="false" showErrorMessage="true" showInputMessage="true" sqref="D26 D51" type="none">
      <formula1>0</formula1>
      <formula2>0</formula2>
    </dataValidation>
    <dataValidation allowBlank="true" operator="between" prompt="This is the recording of RDEL / CDEL recurring old costs i.e. BAU existing costs before the project commenced. This is not required where the project is something new and is not replacing or augmenting existing services etc." showDropDown="false" showErrorMessage="true" showInputMessage="true" sqref="E26 E51" type="none">
      <formula1>0</formula1>
      <formula2>0</formula2>
    </dataValidation>
    <dataValidation allowBlank="true" operator="between" prompt="Project benefits that return cash to the Exchequer, either by reduing cost of delivering a public service or increasing revenue generated." showDropDown="false" showErrorMessage="true" showInputMessage="true" sqref="C87" type="none">
      <formula1>0</formula1>
      <formula2>0</formula2>
    </dataValidation>
    <dataValidation allowBlank="true" operator="between" prompt="Refer to improvements in efficiency that come about as a result of the project (e.g. cash reinvested in department as part of the business case or benefit is one of risk mitigation resulting in the reduction of provision." showDropDown="false" showErrorMessage="true" showInputMessage="true" sqref="D87" type="none">
      <formula1>0</formula1>
      <formula2>0</formula2>
    </dataValidation>
    <dataValidation allowBlank="true" operator="between" prompt="Benefits realised by the wider UK economy as a direct result of the project." showDropDown="false" showErrorMessage="true" showInputMessage="true" sqref="E87" type="none">
      <formula1>0</formula1>
      <formula2>0</formula2>
    </dataValidation>
    <dataValidation allowBlank="true" operator="between" prompt="Total monetised benefits " showDropDown="false" showErrorMessage="true" showInputMessage="true" sqref="F87:G87" type="none">
      <formula1>0</formula1>
      <formula2>0</formula2>
    </dataValidation>
    <dataValidation allowBlank="true" operator="between" prompt="The NPV for the project as outlined in the most recent business case. If reporting on a programme with no figure leave blank." showDropDown="false" showErrorMessage="true" showInputMessage="true" sqref="C22 B23 B76 B79" type="none">
      <formula1>0</formula1>
      <formula2>0</formula2>
    </dataValidation>
    <dataValidation allowBlank="true" operator="between" prompt="All actual spend up until the end of the previous financial year." showDropDown="false" showErrorMessage="true" showInputMessage="true" sqref="A27:A28 A52:A53" type="none">
      <formula1>0</formula1>
      <formula2>0</formula2>
    </dataValidation>
    <dataValidation allowBlank="true" operator="between" prompt="Drop down YES or NO.  If NO please provide details below in project cost narrative box" showDropDown="false" showErrorMessage="true" showInputMessage="true" sqref="A29 A54" type="none">
      <formula1>0</formula1>
      <formula2>0</formula2>
    </dataValidation>
    <dataValidation allowBlank="true" operator="between" prompt="Once the Investment in Change has concluded, a total year of costs that reflect the new business as usual costs" showDropDown="false" showErrorMessage="true" showInputMessage="true" sqref="A46:B46 A71:B71" type="none">
      <formula1>0</formula1>
      <formula2>0</formula2>
    </dataValidation>
    <dataValidation allowBlank="true" operator="between" prompt="The year that the spending on RDEL or CDEL is forecast to end. " showDropDown="false" showErrorMessage="true" showInputMessage="true" sqref="A47:B47 A72:B73" type="none">
      <formula1>0</formula1>
      <formula2>0</formula2>
    </dataValidation>
    <dataValidation allowBlank="true" operator="between" prompt="Commentary on the benefits recorded in the above sections. This should make reference to any significant difference between baselines and forecast/actual, re-baselining to benefits, or significant changes to the profile." showDropDown="false" showErrorMessage="true" showInputMessage="true" sqref="A109" type="none">
      <formula1>0</formula1>
      <formula2>0</formula2>
    </dataValidation>
    <dataValidation allowBlank="true" operator="between" prompt="The forecasted future benefits accrued again the budget baseline." showDropDown="false" showErrorMessage="true" showInputMessage="true" sqref="B91 B93 B95 B97 B99 B101 B103" type="none">
      <formula1>0</formula1>
      <formula2>0</formula2>
    </dataValidation>
    <dataValidation allowBlank="true" operator="between" prompt="Where the profiled benefits period is in the past, forecast/actual should show the actual amount accrued during this period." showDropDown="false" showErrorMessage="true" showInputMessage="true" sqref="B89" type="none">
      <formula1>0</formula1>
      <formula2>0</formula2>
    </dataValidation>
    <dataValidation allowBlank="true" operator="between" prompt="The budget for each period of the project benefits. This should refer to the latest business case or any rebaselining that has since been approved." showDropDown="false" showErrorMessage="true" showInputMessage="true" sqref="B88" type="none">
      <formula1>0</formula1>
      <formula2>0</formula2>
    </dataValidation>
    <dataValidation allowBlank="true" operator="between" prompt="This is the year that benefits are calculated to in the business case or equivalent used for this return. " showDropDown="false" showErrorMessage="true" showInputMessage="true" sqref="A107:B107" type="none">
      <formula1>0</formula1>
      <formula2>0</formula2>
    </dataValidation>
    <dataValidation allowBlank="true" operator="between" prompt="The remaining benefits beyond the six profiled years until the end of the project lifecycle (as defined by the ‘End Date’ in the milestones section)." showDropDown="false" showErrorMessage="true" showInputMessage="true" sqref="A102:A103" type="none">
      <formula1>0</formula1>
      <formula2>0</formula2>
    </dataValidation>
    <dataValidation allowBlank="true" operator="between" prompt="Profiled benefits are required for six years including the current financial year. Financial years should match the periods of GMPP data collection as closely as is practical. " showDropDown="false" showErrorMessage="true" showInputMessage="true" sqref="A90:A93" type="none">
      <formula1>0</formula1>
      <formula2>0</formula2>
    </dataValidation>
    <dataValidation allowBlank="true" operator="between" prompt="- Profiled benefits are required for six years including the current financial year. Financial years should match the periods of GMPP data collection as closely as is practical. " showDropDown="false" showErrorMessage="true" showInputMessage="true" sqref="A88:A89" type="none">
      <formula1>0</formula1>
      <formula2>0</formula2>
    </dataValidation>
    <dataValidation allowBlank="true" operator="between" prompt="At the SOBC stage the business case should include a benefits map showing expected benefits and dis-benefits." showDropDown="false" showErrorMessage="true" showInputMessage="true" sqref="E83" type="none">
      <formula1>0</formula1>
      <formula2>0</formula2>
    </dataValidation>
    <dataValidation allowBlank="true" operator="between" prompt="At OBC the business case should include a comprehensive benefits map and benefits profile. " showDropDown="false" showErrorMessage="true" showInputMessage="true" sqref="E84" type="none">
      <formula1>0</formula1>
      <formula2>0</formula2>
    </dataValidation>
    <dataValidation allowBlank="true" operator="between" prompt="At FBC business case - include a comprehensive benefits map and benefits profile. Benefits realisation plan developed with full plans, budget and resourcing for any additional evaluation apporaches should be in place and signed off by Evaluation CoE. " showDropDown="false" showErrorMessage="true" showInputMessage="true" sqref="E85" type="none">
      <formula1>0</formula1>
      <formula2>0</formula2>
    </dataValidation>
    <dataValidation allowBlank="true" operator="between" prompt="For SRO Benefits Delviery RAG criteria please see Portfolio Return Guidance." showDropDown="false" showErrorMessage="true" showInputMessage="true" sqref="A85:B85" type="none">
      <formula1>0</formula1>
      <formula2>0</formula2>
    </dataValidation>
    <dataValidation allowBlank="true" operator="between" prompt="See Portfolio Guidance for details on SRO Finance Confidence RAG criteria." showDropDown="false" showErrorMessage="true" showInputMessage="true" sqref="A6:B6" type="none">
      <formula1>0</formula1>
      <formula2>0</formula2>
    </dataValidation>
    <dataValidation allowBlank="true" operator="between" showDropDown="false" showErrorMessage="true" showInputMessage="true" sqref="C11 E11" type="date">
      <formula1>1</formula1>
      <formula2>65746</formula2>
    </dataValidation>
    <dataValidation allowBlank="true" error="Please do not exceed 7000 characters (inc spaces), approx 500 words in your commentary. Extended narrative may be edited by the BICC portfolio office." operator="lessThan" showDropDown="false" showErrorMessage="true" showInputMessage="true" sqref="B49 B74" type="textLength">
      <formula1>7001</formula1>
      <formula2>0</formula2>
    </dataValidation>
    <dataValidation allowBlank="true" error="Please do not exceed 7000 characters (inc spaces), approx 500 words in your commentary. Extended narrative may be edited by the BICC portfolio office." operator="lessThan" prompt="This should make reference to any significant difference between  baselines and forecast/actual, re-baselining to benefits, or signficant changes to the profiles of accuring benefits due to delays in the delviery timetable." showDropDown="false" showErrorMessage="true" showInputMessage="true" sqref="B109" type="textLength">
      <formula1>7001</formula1>
      <formula2>0</formula2>
    </dataValidation>
    <dataValidation allowBlank="true" error="Negative figures cannot be entered here" operator="greaterThan" showDropDown="false" showErrorMessage="true" showInputMessage="true" sqref="F52:F53 F55:F68 G88:G103" type="decimal">
      <formula1>-1E-095</formula1>
      <formula2>0</formula2>
    </dataValidation>
    <dataValidation allowBlank="true" error="Negative figures cannot be entered here" operator="greaterThan" showDropDown="false" showErrorMessage="true" showInputMessage="true" sqref="D46 D71" type="decimal">
      <formula1>1E-095</formula1>
      <formula2>0</formula2>
    </dataValidation>
    <dataValidation allowBlank="true" operator="between" showDropDown="false" showErrorMessage="true" showInputMessage="true" sqref="C73" type="list">
      <formula1>$AB$1:$AB$88</formula1>
      <formula2>0</formula2>
    </dataValidation>
    <dataValidation allowBlank="true" error="Positive values are not allowed to be entered here" errorTitle="Positive Values" operator="lessThan" showDropDown="false" showErrorMessage="true" showInputMessage="true" sqref="F88:F103" type="decimal">
      <formula1>1E-090</formula1>
      <formula2>0</formula2>
    </dataValidation>
    <dataValidation allowBlank="true" error="Negative figures cannot be entered here" operator="greaterThan" showDropDown="false" showErrorMessage="true" showInputMessage="true" sqref="C27:F28 H27:I28 C30:F43 H30:I43 C52:E53 C55:E68 C88:E103" type="decimal">
      <formula1>-1</formula1>
      <formula2>0</formula2>
    </dataValidation>
    <dataValidation allowBlank="true" operator="between" prompt="Where costs are based on a financial year, projects are required to specify the year against which the project was most recently indexed." showDropDown="false" showErrorMessage="true" showInputMessage="true" sqref="B19" type="list">
      <formula1>'Dropdown List'!$V$2:$V$27</formula1>
      <formula2>0</formula2>
    </dataValidation>
    <dataValidation allowBlank="true" operator="between" prompt="Where costs are based on a financial year, projects are required to specify the deflator used e.g. 3.5% " showDropDown="false" showErrorMessage="true" showInputMessage="true" sqref="B20" type="list">
      <formula1>'Dropdown List'!$W$2:$W$32</formula1>
      <formula2>0</formula2>
    </dataValidation>
    <dataValidation allowBlank="true" operator="between" showDropDown="false" showErrorMessage="true" showInputMessage="true" sqref="C85" type="list">
      <formula1>'Dropdown List'!$R$2:$R$4</formula1>
      <formula2>0</formula2>
    </dataValidation>
    <dataValidation allowBlank="true" operator="between" showDropDown="false" showErrorMessage="true" showInputMessage="true" sqref="G86" type="list">
      <formula1>'[1]dropdown lists'!#ref!</formula1>
      <formula2>0</formula2>
    </dataValidation>
    <dataValidation allowBlank="true" operator="between" showDropDown="false" showErrorMessage="true" showInputMessage="true" sqref="B21" type="list">
      <formula1>'Dropdown List'!$X$2:$X$6</formula1>
      <formula2>0</formula2>
    </dataValidation>
    <dataValidation allowBlank="true" operator="between" showDropDown="false" showErrorMessage="true" showInputMessage="true" sqref="C6" type="list">
      <formula1>'Dropdown List'!$M$2:$M$4</formula1>
      <formula2>0</formula2>
    </dataValidation>
    <dataValidation allowBlank="true" operator="between" showDropDown="false" showErrorMessage="true" showInputMessage="true" sqref="C18 E18" type="list">
      <formula1>'Dropdown List'!$U$2:$U$3</formula1>
      <formula2>0</formula2>
    </dataValidation>
    <dataValidation allowBlank="true" operator="between" showDropDown="false" showErrorMessage="true" showInputMessage="true" sqref="C47 C72" type="list">
      <formula1>'Dropdown List'!$Y$2:$Y$89</formula1>
      <formula2>0</formula2>
    </dataValidation>
    <dataValidation allowBlank="true" operator="between" showDropDown="false" showErrorMessage="true" showInputMessage="true" sqref="C107" type="list">
      <formula1>'Dropdown List'!$Z$2:$Z$91</formula1>
      <formula2>0</formula2>
    </dataValidation>
    <dataValidation allowBlank="true" operator="between" showDropDown="false" showErrorMessage="true" showInputMessage="true" sqref="D15 C29:F29 H29:I29 C54:F54" type="list">
      <formula1>'Dropdown List'!$P$2:$P$3</formula1>
      <formula2>0</formula2>
    </dataValidation>
    <dataValidation allowBlank="true" operator="lessThan" showDropDown="false" showErrorMessage="true" showInputMessage="true" sqref="F84:F85" type="list">
      <formula1>'dropdown list'!#ref!</formula1>
      <formula2>0</formula2>
    </dataValidation>
    <dataValidation allowBlank="true" operator="lessThan" showDropDown="false" showErrorMessage="true" showInputMessage="true" sqref="F83" type="list">
      <formula1>'Dropdown List'!$P$2:$P$3</formula1>
      <formula2>0</formula2>
    </dataValidation>
    <dataValidation allowBlank="true" operator="between" showDropDown="false" showErrorMessage="true" showInputMessage="true" sqref="B108" type="list">
      <formula1>'Dropdown List'!$AG$2:$AG$11</formula1>
      <formula2>0</formula2>
    </dataValidation>
    <dataValidation allowBlank="true" operator="between" showDropDown="false" showErrorMessage="true" showInputMessage="true" sqref="C9 E9:E10" type="list">
      <formula1>'Dropdown List'!$S$2:$S$11</formula1>
      <formula2>0</formula2>
    </dataValidation>
  </dataValidations>
  <hyperlinks>
    <hyperlink ref="E15" r:id="rId1" display="procurement-policy-note-1615-procuring-steel-in-major-projects"/>
  </hyperlinks>
  <printOptions headings="false" gridLines="false" gridLinesSet="true" horizontalCentered="false" verticalCentered="false"/>
  <pageMargins left="0.25" right="0.25" top="0.75" bottom="0.75"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49" man="true" max="16383" min="0"/>
    <brk id="74" man="true" max="16383" min="0"/>
    <brk id="109" man="true" max="16383" min="0"/>
  </rowBreaks>
  <drawing r:id="rId2"/>
</worksheet>
</file>

<file path=xl/worksheets/sheet3.xml><?xml version="1.0" encoding="utf-8"?>
<worksheet xmlns="http://schemas.openxmlformats.org/spreadsheetml/2006/main" xmlns:r="http://schemas.openxmlformats.org/officeDocument/2006/relationships">
  <sheetPr filterMode="false">
    <pageSetUpPr fitToPage="true"/>
  </sheetPr>
  <dimension ref="A1:M39"/>
  <sheetViews>
    <sheetView showFormulas="false" showGridLines="false" showRowColHeaders="true" showZeros="true" rightToLeft="false" tabSelected="false" showOutlineSymbols="true" defaultGridColor="true" view="pageBreakPreview" topLeftCell="A28" colorId="64" zoomScale="78" zoomScaleNormal="91" zoomScalePageLayoutView="78" workbookViewId="0">
      <selection pane="topLeft" activeCell="G17" activeCellId="0" sqref="G17"/>
    </sheetView>
  </sheetViews>
  <sheetFormatPr defaultRowHeight="14.25" outlineLevelRow="0" outlineLevelCol="0"/>
  <cols>
    <col collapsed="false" customWidth="true" hidden="false" outlineLevel="0" max="1" min="1" style="96" width="28.71"/>
    <col collapsed="false" customWidth="true" hidden="false" outlineLevel="0" max="2" min="2" style="279" width="2"/>
    <col collapsed="false" customWidth="true" hidden="false" outlineLevel="0" max="3" min="3" style="96" width="14.7"/>
    <col collapsed="false" customWidth="true" hidden="false" outlineLevel="0" max="4" min="4" style="279" width="0.86"/>
    <col collapsed="false" customWidth="true" hidden="false" outlineLevel="0" max="5" min="5" style="96" width="19.42"/>
    <col collapsed="false" customWidth="true" hidden="false" outlineLevel="0" max="6" min="6" style="96" width="0.86"/>
    <col collapsed="false" customWidth="true" hidden="false" outlineLevel="0" max="7" min="7" style="96" width="18.85"/>
    <col collapsed="false" customWidth="true" hidden="false" outlineLevel="0" max="8" min="8" style="96" width="0.86"/>
    <col collapsed="false" customWidth="true" hidden="false" outlineLevel="0" max="9" min="9" style="96" width="15.42"/>
    <col collapsed="false" customWidth="true" hidden="false" outlineLevel="0" max="10" min="10" style="96" width="15.57"/>
    <col collapsed="false" customWidth="true" hidden="false" outlineLevel="0" max="11" min="11" style="284" width="0.57"/>
    <col collapsed="false" customWidth="true" hidden="false" outlineLevel="0" max="12" min="12" style="96" width="7.57"/>
    <col collapsed="false" customWidth="true" hidden="false" outlineLevel="0" max="13" min="13" style="96" width="61.99"/>
    <col collapsed="false" customWidth="true" hidden="false" outlineLevel="0" max="14" min="14" style="96" width="9.14"/>
    <col collapsed="false" customWidth="true" hidden="false" outlineLevel="0" max="15" min="15" style="96" width="10.14"/>
    <col collapsed="false" customWidth="true" hidden="false" outlineLevel="0" max="16" min="16" style="96" width="8.42"/>
    <col collapsed="false" customWidth="true" hidden="false" outlineLevel="0" max="1025" min="17" style="96" width="9.14"/>
  </cols>
  <sheetData>
    <row r="1" customFormat="false" ht="42" hidden="false" customHeight="true" outlineLevel="0" collapsed="false">
      <c r="A1" s="285" t="s">
        <v>164</v>
      </c>
      <c r="B1" s="285"/>
      <c r="C1" s="285"/>
      <c r="D1" s="285"/>
      <c r="E1" s="285"/>
      <c r="F1" s="285"/>
      <c r="G1" s="285"/>
      <c r="H1" s="285"/>
      <c r="I1" s="285"/>
      <c r="J1" s="285"/>
      <c r="K1" s="285"/>
      <c r="L1" s="285"/>
      <c r="M1" s="285"/>
    </row>
    <row r="2" customFormat="false" ht="17.25" hidden="false" customHeight="true" outlineLevel="0" collapsed="false">
      <c r="A2" s="99" t="s">
        <v>165</v>
      </c>
      <c r="B2" s="286"/>
      <c r="C2" s="100"/>
      <c r="D2" s="286"/>
    </row>
    <row r="3" customFormat="false" ht="27" hidden="false" customHeight="true" outlineLevel="0" collapsed="false">
      <c r="A3" s="287" t="s">
        <v>166</v>
      </c>
      <c r="B3" s="286"/>
      <c r="C3" s="288"/>
      <c r="D3" s="288"/>
      <c r="E3" s="288"/>
      <c r="F3" s="288"/>
      <c r="G3" s="289"/>
    </row>
    <row r="4" s="220" customFormat="true" ht="8.25" hidden="false" customHeight="true" outlineLevel="0" collapsed="false">
      <c r="A4" s="290"/>
      <c r="B4" s="286"/>
      <c r="C4" s="291"/>
      <c r="D4" s="286"/>
      <c r="K4" s="292"/>
    </row>
    <row r="5" s="252" customFormat="true" ht="71.25" hidden="false" customHeight="true" outlineLevel="0" collapsed="false">
      <c r="A5" s="186" t="s">
        <v>167</v>
      </c>
      <c r="B5" s="293"/>
      <c r="C5" s="186" t="s">
        <v>168</v>
      </c>
      <c r="D5" s="294"/>
      <c r="E5" s="186" t="s">
        <v>169</v>
      </c>
      <c r="F5" s="294"/>
      <c r="G5" s="186" t="s">
        <v>170</v>
      </c>
      <c r="H5" s="294"/>
      <c r="I5" s="295" t="s">
        <v>171</v>
      </c>
      <c r="J5" s="294"/>
      <c r="L5" s="296"/>
      <c r="M5" s="297"/>
    </row>
    <row r="6" customFormat="false" ht="21" hidden="false" customHeight="true" outlineLevel="0" collapsed="false">
      <c r="A6" s="298" t="s">
        <v>172</v>
      </c>
      <c r="B6" s="299"/>
      <c r="C6" s="116"/>
      <c r="D6" s="300"/>
      <c r="E6" s="116"/>
      <c r="F6" s="299"/>
      <c r="G6" s="116"/>
      <c r="H6" s="299"/>
      <c r="I6" s="301" t="n">
        <f aca="false">SUM(C6+E6+G6)</f>
        <v>0</v>
      </c>
      <c r="J6" s="302"/>
      <c r="L6" s="302"/>
      <c r="M6" s="303"/>
    </row>
    <row r="7" customFormat="false" ht="21" hidden="false" customHeight="true" outlineLevel="0" collapsed="false">
      <c r="A7" s="298" t="s">
        <v>173</v>
      </c>
      <c r="B7" s="299"/>
      <c r="C7" s="116"/>
      <c r="D7" s="300"/>
      <c r="E7" s="116"/>
      <c r="F7" s="299"/>
      <c r="G7" s="116"/>
      <c r="H7" s="299"/>
      <c r="I7" s="301" t="n">
        <f aca="false">SUM(C7+E7+G7)</f>
        <v>0</v>
      </c>
      <c r="J7" s="302"/>
      <c r="L7" s="302"/>
      <c r="M7" s="303"/>
    </row>
    <row r="8" customFormat="false" ht="21" hidden="false" customHeight="true" outlineLevel="0" collapsed="false">
      <c r="A8" s="298" t="s">
        <v>174</v>
      </c>
      <c r="B8" s="299"/>
      <c r="C8" s="116"/>
      <c r="D8" s="300"/>
      <c r="E8" s="116"/>
      <c r="F8" s="299"/>
      <c r="G8" s="116"/>
      <c r="H8" s="299"/>
      <c r="I8" s="301" t="n">
        <f aca="false">SUM(C8+E8+G8)</f>
        <v>0</v>
      </c>
      <c r="J8" s="302"/>
      <c r="L8" s="302"/>
      <c r="M8" s="303"/>
    </row>
    <row r="9" customFormat="false" ht="21" hidden="false" customHeight="true" outlineLevel="0" collapsed="false">
      <c r="A9" s="298" t="s">
        <v>175</v>
      </c>
      <c r="B9" s="299"/>
      <c r="C9" s="116"/>
      <c r="D9" s="300"/>
      <c r="E9" s="116"/>
      <c r="F9" s="299"/>
      <c r="G9" s="116"/>
      <c r="H9" s="299"/>
      <c r="I9" s="301" t="n">
        <f aca="false">SUM(C9+E9+G9)</f>
        <v>0</v>
      </c>
      <c r="J9" s="302"/>
      <c r="L9" s="302"/>
      <c r="M9" s="303"/>
    </row>
    <row r="10" customFormat="false" ht="21" hidden="false" customHeight="true" outlineLevel="0" collapsed="false">
      <c r="A10" s="298" t="s">
        <v>176</v>
      </c>
      <c r="B10" s="299"/>
      <c r="C10" s="116"/>
      <c r="D10" s="300"/>
      <c r="E10" s="116"/>
      <c r="F10" s="299"/>
      <c r="G10" s="116"/>
      <c r="H10" s="299"/>
      <c r="I10" s="301" t="n">
        <f aca="false">SUM(C10+E10+G10)</f>
        <v>0</v>
      </c>
      <c r="J10" s="302"/>
      <c r="L10" s="302"/>
      <c r="M10" s="303"/>
    </row>
    <row r="11" customFormat="false" ht="21" hidden="false" customHeight="true" outlineLevel="0" collapsed="false">
      <c r="A11" s="298" t="s">
        <v>177</v>
      </c>
      <c r="B11" s="299"/>
      <c r="C11" s="116"/>
      <c r="D11" s="300"/>
      <c r="E11" s="116"/>
      <c r="F11" s="299"/>
      <c r="G11" s="116"/>
      <c r="H11" s="299"/>
      <c r="I11" s="301" t="n">
        <f aca="false">SUM(C11+E11+G11)</f>
        <v>0</v>
      </c>
      <c r="J11" s="302"/>
      <c r="L11" s="302"/>
      <c r="M11" s="303"/>
    </row>
    <row r="12" customFormat="false" ht="21" hidden="false" customHeight="true" outlineLevel="0" collapsed="false">
      <c r="A12" s="298" t="s">
        <v>178</v>
      </c>
      <c r="B12" s="299"/>
      <c r="C12" s="116"/>
      <c r="D12" s="300"/>
      <c r="E12" s="116"/>
      <c r="F12" s="299"/>
      <c r="G12" s="116"/>
      <c r="H12" s="299"/>
      <c r="I12" s="301" t="n">
        <f aca="false">SUM(C12+E12+G12)</f>
        <v>0</v>
      </c>
      <c r="J12" s="302"/>
      <c r="L12" s="302"/>
      <c r="M12" s="303"/>
    </row>
    <row r="13" customFormat="false" ht="21" hidden="false" customHeight="true" outlineLevel="0" collapsed="false">
      <c r="A13" s="298" t="s">
        <v>179</v>
      </c>
      <c r="B13" s="299"/>
      <c r="C13" s="116"/>
      <c r="D13" s="300"/>
      <c r="E13" s="116"/>
      <c r="F13" s="299"/>
      <c r="G13" s="116"/>
      <c r="H13" s="299"/>
      <c r="I13" s="301" t="n">
        <f aca="false">SUM(C13+E13+G13)</f>
        <v>0</v>
      </c>
      <c r="J13" s="302"/>
      <c r="L13" s="302"/>
      <c r="M13" s="303"/>
    </row>
    <row r="14" s="220" customFormat="true" ht="21" hidden="false" customHeight="true" outlineLevel="0" collapsed="false">
      <c r="A14" s="298" t="s">
        <v>180</v>
      </c>
      <c r="B14" s="299"/>
      <c r="C14" s="116"/>
      <c r="D14" s="304"/>
      <c r="E14" s="116"/>
      <c r="F14" s="305"/>
      <c r="G14" s="116"/>
      <c r="H14" s="305"/>
      <c r="I14" s="301" t="n">
        <f aca="false">SUM(C14+E14+G14)</f>
        <v>0</v>
      </c>
      <c r="J14" s="306"/>
      <c r="L14" s="306"/>
      <c r="M14" s="303"/>
    </row>
    <row r="15" customFormat="false" ht="21" hidden="false" customHeight="true" outlineLevel="0" collapsed="false">
      <c r="A15" s="298" t="s">
        <v>181</v>
      </c>
      <c r="B15" s="299"/>
      <c r="C15" s="116"/>
      <c r="D15" s="304"/>
      <c r="E15" s="116"/>
      <c r="F15" s="305"/>
      <c r="G15" s="116"/>
      <c r="H15" s="305"/>
      <c r="I15" s="301" t="n">
        <f aca="false">SUM(C15+E15+G15)</f>
        <v>0</v>
      </c>
      <c r="J15" s="306"/>
      <c r="L15" s="306"/>
      <c r="M15" s="303"/>
    </row>
    <row r="16" customFormat="false" ht="21" hidden="false" customHeight="true" outlineLevel="0" collapsed="false">
      <c r="A16" s="298" t="s">
        <v>182</v>
      </c>
      <c r="B16" s="299"/>
      <c r="C16" s="116"/>
      <c r="D16" s="304"/>
      <c r="E16" s="116"/>
      <c r="F16" s="305"/>
      <c r="G16" s="116"/>
      <c r="H16" s="305"/>
      <c r="I16" s="301" t="n">
        <f aca="false">SUM(C16+E16+G16)</f>
        <v>0</v>
      </c>
      <c r="J16" s="306"/>
      <c r="L16" s="306"/>
      <c r="M16" s="303"/>
    </row>
    <row r="17" customFormat="false" ht="21" hidden="false" customHeight="true" outlineLevel="0" collapsed="false">
      <c r="A17" s="307" t="s">
        <v>116</v>
      </c>
      <c r="B17" s="299"/>
      <c r="C17" s="167" t="n">
        <f aca="false">SUM(C6:C16)</f>
        <v>0</v>
      </c>
      <c r="D17" s="308"/>
      <c r="E17" s="167" t="n">
        <f aca="false">SUM(E6:E16)</f>
        <v>0</v>
      </c>
      <c r="F17" s="308"/>
      <c r="G17" s="167" t="n">
        <f aca="false">SUM(G6:G16)</f>
        <v>0</v>
      </c>
      <c r="H17" s="308"/>
      <c r="I17" s="309" t="n">
        <f aca="false">SUM(I6:I16)</f>
        <v>0</v>
      </c>
      <c r="J17" s="308"/>
      <c r="L17" s="306"/>
      <c r="M17" s="303"/>
    </row>
    <row r="18" customFormat="false" ht="6" hidden="false" customHeight="true" outlineLevel="0" collapsed="false">
      <c r="A18" s="310"/>
      <c r="B18" s="311"/>
      <c r="C18" s="312"/>
      <c r="D18" s="313"/>
      <c r="E18" s="313"/>
      <c r="F18" s="313"/>
      <c r="G18" s="308"/>
      <c r="H18" s="313"/>
      <c r="I18" s="313"/>
      <c r="J18" s="314"/>
      <c r="K18" s="315"/>
      <c r="L18" s="200"/>
      <c r="M18" s="200"/>
    </row>
    <row r="19" customFormat="false" ht="177.75" hidden="false" customHeight="true" outlineLevel="0" collapsed="false">
      <c r="A19" s="316" t="s">
        <v>183</v>
      </c>
      <c r="B19" s="311"/>
      <c r="C19" s="317"/>
      <c r="D19" s="317"/>
      <c r="E19" s="317"/>
      <c r="F19" s="317"/>
      <c r="G19" s="317"/>
      <c r="H19" s="317"/>
      <c r="I19" s="317"/>
      <c r="J19" s="317"/>
      <c r="K19" s="318"/>
      <c r="L19" s="200"/>
      <c r="M19" s="200"/>
    </row>
    <row r="20" customFormat="false" ht="10.5" hidden="false" customHeight="true" outlineLevel="0" collapsed="false">
      <c r="A20" s="319"/>
      <c r="B20" s="320"/>
      <c r="C20" s="321"/>
      <c r="D20" s="322"/>
      <c r="E20" s="322"/>
      <c r="F20" s="322"/>
      <c r="G20" s="322"/>
      <c r="H20" s="322"/>
      <c r="I20" s="322"/>
      <c r="J20" s="322"/>
      <c r="K20" s="322"/>
      <c r="L20" s="200"/>
      <c r="M20" s="200"/>
    </row>
    <row r="21" customFormat="false" ht="35.25" hidden="false" customHeight="true" outlineLevel="0" collapsed="false">
      <c r="A21" s="323" t="s">
        <v>184</v>
      </c>
      <c r="B21" s="324"/>
      <c r="C21" s="325" t="s">
        <v>185</v>
      </c>
      <c r="D21" s="325"/>
      <c r="E21" s="325"/>
      <c r="F21" s="325"/>
      <c r="G21" s="325"/>
      <c r="H21" s="322"/>
      <c r="I21" s="55" t="s">
        <v>186</v>
      </c>
      <c r="J21" s="55"/>
      <c r="K21" s="322"/>
      <c r="L21" s="284"/>
      <c r="M21" s="280"/>
    </row>
    <row r="22" customFormat="false" ht="14.25" hidden="false" customHeight="true" outlineLevel="0" collapsed="false">
      <c r="A22" s="326"/>
      <c r="B22" s="327"/>
      <c r="C22" s="321"/>
      <c r="D22" s="322"/>
      <c r="E22" s="322"/>
      <c r="F22" s="322"/>
      <c r="G22" s="322"/>
      <c r="H22" s="322"/>
      <c r="I22" s="328" t="s">
        <v>187</v>
      </c>
      <c r="J22" s="328"/>
      <c r="K22" s="322"/>
      <c r="L22" s="284"/>
      <c r="M22" s="280"/>
    </row>
    <row r="23" s="331" customFormat="true" ht="52.5" hidden="false" customHeight="true" outlineLevel="0" collapsed="false">
      <c r="A23" s="127" t="s">
        <v>188</v>
      </c>
      <c r="B23" s="329"/>
      <c r="C23" s="127" t="s">
        <v>189</v>
      </c>
      <c r="D23" s="330"/>
      <c r="E23" s="127" t="s">
        <v>190</v>
      </c>
      <c r="F23" s="330"/>
      <c r="G23" s="127" t="s">
        <v>191</v>
      </c>
      <c r="I23" s="332" t="s">
        <v>192</v>
      </c>
      <c r="J23" s="332" t="s">
        <v>193</v>
      </c>
    </row>
    <row r="24" s="335" customFormat="true" ht="4.5" hidden="false" customHeight="true" outlineLevel="0" collapsed="false">
      <c r="A24" s="330"/>
      <c r="B24" s="333"/>
      <c r="C24" s="294"/>
      <c r="D24" s="334"/>
      <c r="E24" s="294"/>
      <c r="F24" s="334"/>
      <c r="G24" s="294"/>
      <c r="I24" s="336"/>
      <c r="J24" s="337"/>
    </row>
    <row r="25" customFormat="false" ht="28.5" hidden="false" customHeight="true" outlineLevel="0" collapsed="false">
      <c r="A25" s="338" t="s">
        <v>194</v>
      </c>
      <c r="B25" s="299"/>
      <c r="C25" s="116"/>
      <c r="D25" s="339"/>
      <c r="E25" s="116"/>
      <c r="F25" s="220"/>
      <c r="G25" s="116"/>
      <c r="I25" s="340"/>
      <c r="J25" s="340"/>
      <c r="K25" s="341"/>
      <c r="L25" s="342" t="s">
        <v>195</v>
      </c>
      <c r="M25" s="343" t="s">
        <v>196</v>
      </c>
    </row>
    <row r="26" customFormat="false" ht="28.5" hidden="false" customHeight="true" outlineLevel="0" collapsed="false">
      <c r="A26" s="338" t="s">
        <v>197</v>
      </c>
      <c r="B26" s="299"/>
      <c r="C26" s="116"/>
      <c r="D26" s="339"/>
      <c r="E26" s="116"/>
      <c r="F26" s="220"/>
      <c r="G26" s="116"/>
      <c r="I26" s="340"/>
      <c r="J26" s="340"/>
      <c r="K26" s="341"/>
      <c r="L26" s="344" t="s">
        <v>198</v>
      </c>
      <c r="M26" s="343" t="s">
        <v>199</v>
      </c>
    </row>
    <row r="27" customFormat="false" ht="28.5" hidden="false" customHeight="true" outlineLevel="0" collapsed="false">
      <c r="A27" s="338" t="s">
        <v>200</v>
      </c>
      <c r="B27" s="345"/>
      <c r="C27" s="116"/>
      <c r="D27" s="248"/>
      <c r="E27" s="116"/>
      <c r="F27" s="220"/>
      <c r="G27" s="116"/>
      <c r="I27" s="340"/>
      <c r="J27" s="340"/>
      <c r="K27" s="341"/>
      <c r="L27" s="346" t="s">
        <v>201</v>
      </c>
      <c r="M27" s="343" t="s">
        <v>202</v>
      </c>
    </row>
    <row r="28" customFormat="false" ht="28.5" hidden="false" customHeight="true" outlineLevel="0" collapsed="false">
      <c r="A28" s="338" t="s">
        <v>203</v>
      </c>
      <c r="B28" s="347"/>
      <c r="C28" s="116"/>
      <c r="D28" s="248"/>
      <c r="E28" s="116"/>
      <c r="F28" s="220"/>
      <c r="G28" s="116"/>
      <c r="I28" s="340"/>
      <c r="J28" s="340"/>
      <c r="K28" s="341"/>
      <c r="L28" s="348" t="s">
        <v>204</v>
      </c>
      <c r="M28" s="343" t="s">
        <v>205</v>
      </c>
    </row>
    <row r="29" customFormat="false" ht="28.5" hidden="false" customHeight="true" outlineLevel="0" collapsed="false">
      <c r="A29" s="338" t="s">
        <v>206</v>
      </c>
      <c r="B29" s="299"/>
      <c r="C29" s="116"/>
      <c r="D29" s="339"/>
      <c r="E29" s="116"/>
      <c r="F29" s="220"/>
      <c r="G29" s="116"/>
      <c r="I29" s="340"/>
      <c r="J29" s="340"/>
      <c r="K29" s="341"/>
    </row>
    <row r="30" customFormat="false" ht="28.5" hidden="false" customHeight="true" outlineLevel="0" collapsed="false">
      <c r="A30" s="338" t="s">
        <v>207</v>
      </c>
      <c r="B30" s="299"/>
      <c r="C30" s="116"/>
      <c r="D30" s="339"/>
      <c r="E30" s="116"/>
      <c r="F30" s="220"/>
      <c r="G30" s="116"/>
      <c r="I30" s="340"/>
      <c r="J30" s="340"/>
      <c r="K30" s="341"/>
    </row>
    <row r="31" customFormat="false" ht="28.5" hidden="false" customHeight="true" outlineLevel="0" collapsed="false">
      <c r="A31" s="338" t="s">
        <v>208</v>
      </c>
      <c r="B31" s="299"/>
      <c r="C31" s="116"/>
      <c r="D31" s="248"/>
      <c r="E31" s="116"/>
      <c r="F31" s="220"/>
      <c r="G31" s="116"/>
      <c r="I31" s="340"/>
      <c r="J31" s="340"/>
      <c r="K31" s="341"/>
    </row>
    <row r="32" customFormat="false" ht="28.5" hidden="false" customHeight="true" outlineLevel="0" collapsed="false">
      <c r="A32" s="338" t="s">
        <v>209</v>
      </c>
      <c r="B32" s="299"/>
      <c r="C32" s="116"/>
      <c r="D32" s="311"/>
      <c r="E32" s="116"/>
      <c r="F32" s="349"/>
      <c r="G32" s="116"/>
      <c r="I32" s="340"/>
      <c r="J32" s="340"/>
      <c r="K32" s="341"/>
    </row>
    <row r="33" customFormat="false" ht="28.5" hidden="false" customHeight="true" outlineLevel="0" collapsed="false">
      <c r="A33" s="350" t="s">
        <v>210</v>
      </c>
      <c r="B33" s="299"/>
      <c r="C33" s="116"/>
      <c r="D33" s="311"/>
      <c r="E33" s="116"/>
      <c r="F33" s="349"/>
      <c r="G33" s="116"/>
      <c r="I33" s="340"/>
      <c r="J33" s="340"/>
      <c r="K33" s="341"/>
    </row>
    <row r="34" customFormat="false" ht="28.5" hidden="false" customHeight="true" outlineLevel="0" collapsed="false">
      <c r="A34" s="350" t="s">
        <v>211</v>
      </c>
      <c r="B34" s="299"/>
      <c r="C34" s="116"/>
      <c r="D34" s="311"/>
      <c r="E34" s="116"/>
      <c r="F34" s="349"/>
      <c r="G34" s="116"/>
      <c r="I34" s="340"/>
      <c r="J34" s="340"/>
      <c r="K34" s="341"/>
    </row>
    <row r="35" customFormat="false" ht="28.5" hidden="false" customHeight="true" outlineLevel="0" collapsed="false">
      <c r="A35" s="351" t="s">
        <v>212</v>
      </c>
      <c r="B35" s="299"/>
      <c r="C35" s="116"/>
      <c r="D35" s="311"/>
      <c r="E35" s="116"/>
      <c r="F35" s="349"/>
      <c r="G35" s="116"/>
      <c r="I35" s="340"/>
      <c r="J35" s="340"/>
      <c r="K35" s="341"/>
      <c r="M35" s="352"/>
    </row>
    <row r="36" customFormat="false" ht="28.5" hidden="false" customHeight="true" outlineLevel="0" collapsed="false">
      <c r="A36" s="351" t="s">
        <v>212</v>
      </c>
      <c r="B36" s="299"/>
      <c r="C36" s="116"/>
      <c r="D36" s="311"/>
      <c r="E36" s="116"/>
      <c r="F36" s="349"/>
      <c r="G36" s="116"/>
      <c r="I36" s="340"/>
      <c r="J36" s="340"/>
      <c r="K36" s="341"/>
    </row>
    <row r="37" customFormat="false" ht="24.75" hidden="false" customHeight="true" outlineLevel="0" collapsed="false">
      <c r="A37" s="307" t="s">
        <v>116</v>
      </c>
      <c r="B37" s="299"/>
      <c r="C37" s="353" t="n">
        <f aca="false">SUM(C25:C33)</f>
        <v>0</v>
      </c>
      <c r="D37" s="354"/>
      <c r="E37" s="353" t="n">
        <f aca="false">SUM(E25:E33)</f>
        <v>0</v>
      </c>
      <c r="F37" s="355"/>
      <c r="G37" s="353" t="n">
        <f aca="false">SUM(G25:G33)</f>
        <v>0</v>
      </c>
      <c r="H37" s="308"/>
      <c r="I37" s="1"/>
      <c r="J37" s="1"/>
      <c r="K37" s="356"/>
      <c r="L37" s="284"/>
    </row>
    <row r="38" s="103" customFormat="true" ht="31.5" hidden="false" customHeight="true" outlineLevel="0" collapsed="false">
      <c r="A38" s="357"/>
      <c r="B38" s="311"/>
      <c r="C38" s="358" t="s">
        <v>213</v>
      </c>
      <c r="D38" s="358"/>
      <c r="E38" s="358"/>
      <c r="F38" s="359"/>
      <c r="G38" s="360" t="s">
        <v>214</v>
      </c>
      <c r="H38" s="361"/>
      <c r="I38" s="340"/>
      <c r="J38" s="340"/>
      <c r="K38" s="315"/>
      <c r="L38" s="362"/>
    </row>
    <row r="39" customFormat="false" ht="259.5" hidden="false" customHeight="true" outlineLevel="0" collapsed="false">
      <c r="A39" s="363" t="s">
        <v>215</v>
      </c>
      <c r="B39" s="364"/>
      <c r="C39" s="365"/>
      <c r="D39" s="365"/>
      <c r="E39" s="365"/>
      <c r="F39" s="365"/>
      <c r="G39" s="365"/>
      <c r="H39" s="365"/>
      <c r="I39" s="365"/>
      <c r="J39" s="365"/>
      <c r="K39" s="366"/>
    </row>
  </sheetData>
  <mergeCells count="8">
    <mergeCell ref="A1:M1"/>
    <mergeCell ref="C3:F3"/>
    <mergeCell ref="C19:J19"/>
    <mergeCell ref="C21:G21"/>
    <mergeCell ref="I21:J21"/>
    <mergeCell ref="I22:J22"/>
    <mergeCell ref="C38:E38"/>
    <mergeCell ref="C39:J39"/>
  </mergeCells>
  <conditionalFormatting sqref="I25:J36 I38:J38">
    <cfRule type="cellIs" priority="2" operator="equal" aboveAverage="0" equalAverage="0" bottom="0" percent="0" rank="0" text="" dxfId="0">
      <formula>"N/A"</formula>
    </cfRule>
    <cfRule type="cellIs" priority="3" operator="equal" aboveAverage="0" equalAverage="0" bottom="0" percent="0" rank="0" text="" dxfId="1">
      <formula>"Red"</formula>
    </cfRule>
    <cfRule type="cellIs" priority="4" operator="equal" aboveAverage="0" equalAverage="0" bottom="0" percent="0" rank="0" text="" dxfId="2">
      <formula>"Amber"</formula>
    </cfRule>
    <cfRule type="cellIs" priority="5" operator="equal" aboveAverage="0" equalAverage="0" bottom="0" percent="0" rank="0" text="" dxfId="3">
      <formula>"Green"</formula>
    </cfRule>
  </conditionalFormatting>
  <dataValidations count="18">
    <dataValidation allowBlank="true" operator="between" prompt="Number of public sector employees working on the project " showDropDown="false" showErrorMessage="true" showInputMessage="true" sqref="C23:C24" type="none">
      <formula1>0</formula1>
      <formula2>0</formula2>
    </dataValidation>
    <dataValidation allowBlank="true" operator="lessThan" prompt="This should concisely cover issues such as whether the project is over/under resourced and the reasons for the use of contractors." showDropDown="false" showErrorMessage="true" showInputMessage="true" sqref="K19" type="textLength">
      <formula1>300</formula1>
      <formula2>0</formula2>
    </dataValidation>
    <dataValidation allowBlank="true" operator="between" prompt="The aim of this section is to give projects the opportunity to record the capability and capacity of the workfoce associated with delivery and hence identify any areas of concern at project, departmental and MPA portfolio level. " showDropDown="false" showErrorMessage="true" showInputMessage="true" sqref="I23:J24" type="none">
      <formula1>0</formula1>
      <formula2>0</formula2>
    </dataValidation>
    <dataValidation allowBlank="true" operator="between" prompt="Skills required to deliver services via digital means / internet services / Software development" showDropDown="false" showErrorMessage="true" showInputMessage="true" sqref="A25" type="none">
      <formula1>0</formula1>
      <formula2>0</formula2>
    </dataValidation>
    <dataValidation allowBlank="true" operator="between" prompt="Software / Hardware solutions e.g. networking and IT Infrastructure" showDropDown="false" showErrorMessage="true" showInputMessage="true" sqref="A26" type="none">
      <formula1>0</formula1>
      <formula2>0</formula2>
    </dataValidation>
    <dataValidation allowBlank="true" operator="between" prompt="Procurement and contract management / PFI" showDropDown="false" showErrorMessage="true" showInputMessage="true" sqref="A27" type="none">
      <formula1>0</formula1>
      <formula2>0</formula2>
    </dataValidation>
    <dataValidation allowBlank="true" operator="between" prompt="Qualifications and experience in successful Waterfall / Agile project delivery. " showDropDown="false" showErrorMessage="true" showInputMessage="true" sqref="A28" type="none">
      <formula1>0</formula1>
      <formula2>0</formula2>
    </dataValidation>
    <dataValidation allowBlank="true" operator="between" prompt="Specialist skills in an area e.g. Construction Engineer" showDropDown="false" showErrorMessage="true" showInputMessage="true" sqref="A29" type="none">
      <formula1>0</formula1>
      <formula2>0</formula2>
    </dataValidation>
    <dataValidation allowBlank="true" operator="between" prompt="Experience in Change Management / workplace transition" showDropDown="false" showErrorMessage="true" showInputMessage="true" sqref="A30" type="none">
      <formula1>0</formula1>
      <formula2>0</formula2>
    </dataValidation>
    <dataValidation allowBlank="true" operator="between" prompt="Specialist knowledge in specific industrial area e.g. Chemical Engineering" showDropDown="false" showErrorMessage="true" showInputMessage="true" sqref="A31" type="none">
      <formula1>0</formula1>
      <formula2>0</formula2>
    </dataValidation>
    <dataValidation allowBlank="true" operator="between" prompt="Specialist knowledge in financial reporting and or management. Skills in accountancy etc." showDropDown="false" showErrorMessage="true" showInputMessage="true" sqref="A32" type="none">
      <formula1>0</formula1>
      <formula2>0</formula2>
    </dataValidation>
    <dataValidation allowBlank="true" operator="between" prompt="A specific skill or knowledge not covered by the other headings. Includes a text field where skills can be briefly named / described." showDropDown="false" showErrorMessage="true" showInputMessage="true" sqref="A33:A36" type="none">
      <formula1>0</formula1>
      <formula2>0</formula2>
    </dataValidation>
    <dataValidation allowBlank="true" operator="between" prompt="Defined as those who are directly in the employ of the Civil or Crown Service, local government or ALB at the relevant snapshot date. This is to include seconded members of staff who join the team as Civil, Crown or Public servants. " showDropDown="false" showErrorMessage="true" showInputMessage="true" sqref="C5" type="none">
      <formula1>0</formula1>
      <formula2>0</formula2>
    </dataValidation>
    <dataValidation allowBlank="true" operator="between" prompt="This is a record of the contractors (i.e. those not in the above category) who are employed directly on the project at the relevant snapshot date. Where known include part time as a decimal figure. " showDropDown="false" showErrorMessage="true" showInputMessage="true" sqref="E5" type="none">
      <formula1>0</formula1>
      <formula2>0</formula2>
    </dataValidation>
    <dataValidation allowBlank="true" operator="between" prompt="A commentary as to the ratings and any effect on project delivery" showDropDown="false" showErrorMessage="true" showInputMessage="true" sqref="A39" type="none">
      <formula1>0</formula1>
      <formula2>0</formula2>
    </dataValidation>
    <dataValidation allowBlank="true" error="Please do not exceed 7000 characters (inc spaces), approx 500 words in your commentary. Extended narrative may be edited by the BICC portfolio office." operator="lessThan" prompt="This should concisely cover issues such as whether the project is over/under resourced and the reasons for the use of contractors." showDropDown="false" showErrorMessage="true" showInputMessage="true" sqref="C19" type="textLength">
      <formula1>7001</formula1>
      <formula2>0</formula2>
    </dataValidation>
    <dataValidation allowBlank="true" error="Please do not exceed 7000 characters (inc spaces), approx 500 words in your commentary. Extended narrative may be edited by the BICC portfolio office." operator="between" showDropDown="false" showErrorMessage="true" showInputMessage="true" sqref="C39" type="none">
      <formula1>0</formula1>
      <formula2>0</formula2>
    </dataValidation>
    <dataValidation allowBlank="true" operator="between" showDropDown="false" showErrorMessage="true" showInputMessage="true" sqref="I25:J36 I38:J38" type="list">
      <formula1>'Dropdown List'!$R$2:$R$5</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1" man="true" max="16383" min="0"/>
  </rowBreaks>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A1:AMJ42"/>
  <sheetViews>
    <sheetView showFormulas="false" showGridLines="false" showRowColHeaders="true" showZeros="true" rightToLeft="false" tabSelected="false" showOutlineSymbols="true" defaultGridColor="true" view="pageBreakPreview" topLeftCell="A22" colorId="64" zoomScale="100" zoomScaleNormal="85" zoomScalePageLayoutView="100" workbookViewId="0">
      <selection pane="topLeft" activeCell="E27" activeCellId="0" sqref="E27"/>
    </sheetView>
  </sheetViews>
  <sheetFormatPr defaultRowHeight="14.25" outlineLevelRow="0" outlineLevelCol="0"/>
  <cols>
    <col collapsed="false" customWidth="true" hidden="false" outlineLevel="0" max="1" min="1" style="96" width="35.29"/>
    <col collapsed="false" customWidth="true" hidden="false" outlineLevel="0" max="2" min="2" style="96" width="15.71"/>
    <col collapsed="false" customWidth="true" hidden="false" outlineLevel="0" max="3" min="3" style="96" width="14.01"/>
    <col collapsed="false" customWidth="true" hidden="false" outlineLevel="0" max="4" min="4" style="96" width="15"/>
    <col collapsed="false" customWidth="true" hidden="false" outlineLevel="0" max="5" min="5" style="96" width="14.01"/>
    <col collapsed="false" customWidth="true" hidden="false" outlineLevel="0" max="6" min="6" style="331" width="46.71"/>
    <col collapsed="false" customWidth="true" hidden="false" outlineLevel="0" max="7" min="7" style="367" width="71.29"/>
    <col collapsed="false" customWidth="true" hidden="false" outlineLevel="0" max="8" min="8" style="1" width="12.42"/>
    <col collapsed="false" customWidth="true" hidden="false" outlineLevel="0" max="9" min="9" style="1" width="22.86"/>
    <col collapsed="false" customWidth="true" hidden="false" outlineLevel="0" max="10" min="10" style="1" width="2.42"/>
    <col collapsed="false" customWidth="true" hidden="false" outlineLevel="0" max="11" min="11" style="1" width="18.14"/>
    <col collapsed="false" customWidth="true" hidden="false" outlineLevel="0" max="12" min="12" style="1" width="3.86"/>
    <col collapsed="false" customWidth="true" hidden="false" outlineLevel="0" max="13" min="13" style="1" width="23.57"/>
    <col collapsed="false" customWidth="true" hidden="false" outlineLevel="0" max="14" min="14" style="1" width="5.7"/>
    <col collapsed="false" customWidth="true" hidden="false" outlineLevel="0" max="15" min="15" style="1" width="19.99"/>
    <col collapsed="false" customWidth="true" hidden="false" outlineLevel="0" max="16" min="16" style="1" width="4.14"/>
    <col collapsed="false" customWidth="true" hidden="false" outlineLevel="0" max="17" min="17" style="1" width="15.57"/>
    <col collapsed="false" customWidth="true" hidden="false" outlineLevel="0" max="56" min="18" style="1" width="9.14"/>
    <col collapsed="false" customWidth="true" hidden="false" outlineLevel="0" max="1025" min="57" style="96" width="9.14"/>
  </cols>
  <sheetData>
    <row r="1" customFormat="false" ht="42" hidden="false" customHeight="true" outlineLevel="0" collapsed="false">
      <c r="A1" s="285" t="s">
        <v>164</v>
      </c>
      <c r="B1" s="285"/>
      <c r="C1" s="285"/>
      <c r="D1" s="285"/>
      <c r="E1" s="285"/>
      <c r="F1" s="285"/>
      <c r="G1" s="285"/>
    </row>
    <row r="2" customFormat="false" ht="22.5" hidden="false" customHeight="true" outlineLevel="0" collapsed="false">
      <c r="A2" s="368" t="s">
        <v>216</v>
      </c>
    </row>
    <row r="3" customFormat="false" ht="25.5" hidden="false" customHeight="true" outlineLevel="0" collapsed="false">
      <c r="A3" s="369" t="s">
        <v>217</v>
      </c>
      <c r="G3" s="370"/>
    </row>
    <row r="4" customFormat="false" ht="9.75" hidden="false" customHeight="true" outlineLevel="0" collapsed="false">
      <c r="C4" s="371"/>
      <c r="F4" s="40"/>
      <c r="G4" s="370"/>
    </row>
    <row r="5" customFormat="false" ht="30" hidden="false" customHeight="true" outlineLevel="0" collapsed="false">
      <c r="A5" s="13" t="s">
        <v>218</v>
      </c>
      <c r="B5" s="372"/>
      <c r="C5" s="13" t="s">
        <v>89</v>
      </c>
      <c r="D5" s="373"/>
      <c r="E5" s="374" t="str">
        <f aca="false">IF(B5="","This can only be completed once 'Delivery Structure' is complete on the Summary tab - Please complete once dropdown is available","")</f>
        <v>This can only be completed once 'Delivery Structure' is complete on the Summary tab - Please complete once dropdown is available</v>
      </c>
      <c r="F5" s="374"/>
      <c r="G5" s="374"/>
    </row>
    <row r="6" customFormat="false" ht="11.25" hidden="false" customHeight="true" outlineLevel="0" collapsed="false">
      <c r="E6" s="374"/>
      <c r="F6" s="374"/>
      <c r="G6" s="374"/>
    </row>
    <row r="7" customFormat="false" ht="63.75" hidden="false" customHeight="true" outlineLevel="0" collapsed="false">
      <c r="A7" s="26" t="s">
        <v>219</v>
      </c>
      <c r="B7" s="55" t="s">
        <v>220</v>
      </c>
      <c r="C7" s="55" t="s">
        <v>221</v>
      </c>
      <c r="D7" s="55" t="s">
        <v>222</v>
      </c>
      <c r="E7" s="55" t="s">
        <v>223</v>
      </c>
      <c r="F7" s="55" t="s">
        <v>224</v>
      </c>
      <c r="G7" s="370"/>
    </row>
    <row r="8" customFormat="false" ht="17.25" hidden="false" customHeight="true" outlineLevel="0" collapsed="false">
      <c r="A8" s="375" t="s">
        <v>225</v>
      </c>
      <c r="B8" s="376"/>
      <c r="C8" s="377"/>
      <c r="D8" s="377"/>
      <c r="E8" s="377"/>
      <c r="F8" s="378"/>
      <c r="G8" s="379"/>
    </row>
    <row r="9" s="385" customFormat="true" ht="29.25" hidden="false" customHeight="true" outlineLevel="0" collapsed="false">
      <c r="A9" s="380" t="s">
        <v>226</v>
      </c>
      <c r="B9" s="381"/>
      <c r="C9" s="381"/>
      <c r="D9" s="381"/>
      <c r="E9" s="382"/>
      <c r="F9" s="383"/>
      <c r="G9" s="384" t="str">
        <f aca="false">IF(OR(B9="",D9=""),"Please add Original Baseline and/or Forecast date if either is missing",IF(B9=C9,"Please delete Rebaseline as same as Original Baseline",IF(D9=B9,"",IF(AND(D9&lt;&gt;B9,G183=""),CONCATENATE(D9-B9,"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row>
    <row r="10" customFormat="false" ht="29.25" hidden="false" customHeight="true" outlineLevel="0" collapsed="false">
      <c r="A10" s="380" t="s">
        <v>227</v>
      </c>
      <c r="B10" s="381"/>
      <c r="C10" s="381"/>
      <c r="D10" s="381"/>
      <c r="E10" s="386" t="s">
        <v>228</v>
      </c>
      <c r="F10" s="387"/>
      <c r="G10" s="384" t="str">
        <f aca="false">IF(OR(B10="",D10=""),"Please add Original Baseline and/or Forecast date if either is missing",IF(B10=C10,"Please delete Rebaseline as same as Original Baseline",IF(D10=B10,"",IF(AND(D10&lt;&gt;B10,G184=""),CONCATENATE(D10-B10,"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row>
    <row r="11" customFormat="false" ht="29.25" hidden="false" customHeight="true" outlineLevel="0" collapsed="false">
      <c r="A11" s="380" t="s">
        <v>229</v>
      </c>
      <c r="B11" s="381"/>
      <c r="C11" s="381"/>
      <c r="D11" s="381"/>
      <c r="E11" s="382"/>
      <c r="F11" s="387"/>
      <c r="G11" s="384" t="str">
        <f aca="false">IF(OR(B11="",D11=""),"Please add Original Baseline and/or Forecast date if either is missing",IF(B11=C11,"Please delete Rebaseline as same as Original Baseline",IF(D11=B11,"",IF(AND(D11&lt;&gt;B11,G185=""),CONCATENATE(D11-B11," / ",IF(C11&lt;&gt;"",D11-C11,"-")," days change from the Original Baseline / Rebaseline - please provide reason if considered significant change. If Rebaselined, please provide reason"),IF(C11="",CONCATENATE(D11-B11," days change from the Original Baseline"),CONCATENATE(D11-B11," days change from the Original Baseline; ",D11-C11," days change from the rebaseline"))))))</f>
        <v>Please add Original Baseline and/or Forecast date if either is missing</v>
      </c>
    </row>
    <row r="12" customFormat="false" ht="29.25" hidden="false" customHeight="true" outlineLevel="0" collapsed="false">
      <c r="A12" s="380" t="s">
        <v>230</v>
      </c>
      <c r="B12" s="381"/>
      <c r="C12" s="381"/>
      <c r="D12" s="381"/>
      <c r="E12" s="386" t="s">
        <v>231</v>
      </c>
      <c r="F12" s="387"/>
      <c r="G12" s="384" t="str">
        <f aca="false">IF(OR(B12="",D12=""),"Please add Original Baseline and/or Forecast date if either is missing",IF(B12=C12,"Please delete Rebaseline as same as Original Baseline",IF(D12=B12,"",IF(AND(D12&lt;&gt;B12,G186=""),CONCATENATE(D12-B12," / ",IF(C12&lt;&gt;"",D12-C12,"-")," days change from the Original Baseline / Rebaseline - please provide reason if considered significant change. If Rebaselined, please provide reason"),IF(C12="",CONCATENATE(D12-B12," days change from the Original Baseline"),CONCATENATE(D12-B12," days change from the Original Baseline; ",D12-C12," days change from the rebaseline"))))))</f>
        <v>Please add Original Baseline and/or Forecast date if either is missing</v>
      </c>
    </row>
    <row r="13" customFormat="false" ht="29.25" hidden="false" customHeight="true" outlineLevel="0" collapsed="false">
      <c r="A13" s="380" t="s">
        <v>232</v>
      </c>
      <c r="B13" s="381"/>
      <c r="C13" s="381"/>
      <c r="D13" s="381"/>
      <c r="E13" s="382"/>
      <c r="F13" s="388"/>
      <c r="G13" s="384" t="str">
        <f aca="false">IF(OR(B13="",D13=""),"Please add Original Baseline and/or Forecast date if either is missing",IF(B13=C13,"Please delete Rebaseline as same as Original Baseline",IF(D13=B13,"",IF(AND(D13&lt;&gt;B13,G187=""),CONCATENATE(D13-B13," / ",IF(C13&lt;&gt;"",D13-C13,"-")," days change from the Original Baseline / Rebaseline - please provide reason if considered significant change. If Rebaselined, please provide reason"),IF(C13="",CONCATENATE(D13-B13," days change from the Original Baseline"),CONCATENATE(D13-B13," days change from the Original Baseline; ",D13-C13," days change from the rebaseline"))))))</f>
        <v>Please add Original Baseline and/or Forecast date if either is missing</v>
      </c>
    </row>
    <row r="14" customFormat="false" ht="29.25" hidden="false" customHeight="true" outlineLevel="0" collapsed="false">
      <c r="A14" s="380" t="s">
        <v>233</v>
      </c>
      <c r="B14" s="381"/>
      <c r="C14" s="381"/>
      <c r="D14" s="381"/>
      <c r="E14" s="382"/>
      <c r="F14" s="387"/>
      <c r="G14" s="384" t="str">
        <f aca="false">IF(OR(B14="",D14=""),"Please add Original Baseline and/or Forecast date if either is missing",IF(B14=C14,"Please delete Rebaseline as same as Original Baseline",IF(D14=B14,"",IF(AND(D14&lt;&gt;B14,G188=""),CONCATENATE(D14-B14," / ",IF(C14&lt;&gt;"",D14-C14,"-")," days change from the Original Baseline / Rebaseline - please provide reason if considered significant change. If Rebaselined, please provide reason"),IF(C14="",CONCATENATE(D14-B14," days change from the Original Baseline"),CONCATENATE(D14-B14," days change from the Original Baseline; ",D14-C14," days change from the rebaseline"))))))</f>
        <v>Please add Original Baseline and/or Forecast date if either is missing</v>
      </c>
    </row>
    <row r="15" customFormat="false" ht="29.25" hidden="false" customHeight="true" outlineLevel="0" collapsed="false">
      <c r="A15" s="380" t="s">
        <v>234</v>
      </c>
      <c r="B15" s="381"/>
      <c r="C15" s="381"/>
      <c r="D15" s="381"/>
      <c r="E15" s="382"/>
      <c r="F15" s="388"/>
      <c r="G15" s="384" t="str">
        <f aca="false">IF(OR(B15="",D15=""),"Please add Original Baseline and/or Forecast date if either is missing",IF(B15=C15,"Please delete Rebaseline as same as Original Baseline",IF(D15=B15,"",IF(AND(D15&lt;&gt;B15,G189=""),CONCATENATE(D15-B15," / ",IF(C15&lt;&gt;"",D15-C15,"-")," days change from the Original Baseline / Rebaseline - please provide reason if considered significant change. If Rebaselined, please provide reason"),IF(C15="",CONCATENATE(D15-B15," days change from the Original Baseline"),CONCATENATE(D15-B15," days change from the Original Baseline; ",D15-C15," days change from the rebaseline"))))))</f>
        <v>Please add Original Baseline and/or Forecast date if either is missing</v>
      </c>
    </row>
    <row r="16" customFormat="false" ht="29.25" hidden="false" customHeight="true" outlineLevel="0" collapsed="false">
      <c r="A16" s="380" t="s">
        <v>235</v>
      </c>
      <c r="B16" s="381"/>
      <c r="C16" s="381"/>
      <c r="D16" s="381"/>
      <c r="E16" s="382"/>
      <c r="F16" s="388"/>
      <c r="G16" s="384" t="str">
        <f aca="false">IF(OR(B16="",D16=""),"Please add Original Baseline and/or Forecast date if either is missing",IF(B16=C16,"Please delete Rebaseline as same as Original Baseline",IF(D16=B16,"",IF(AND(D16&lt;&gt;B16,G190=""),CONCATENATE(D16-B16," / ",IF(C16&lt;&gt;"",D16-C16,"-")," days change from the Original Baseline / Rebaseline - please provide reason if considered significant change. If Rebaselined, please provide reason"),IF(C16="",CONCATENATE(D16-B16," days change from the Original Baseline"),CONCATENATE(D16-B16," days change from the Original Baseline; ",D16-C16," days change from the rebaseline"))))))</f>
        <v>Please add Original Baseline and/or Forecast date if either is missing</v>
      </c>
    </row>
    <row r="17" customFormat="false" ht="29.25" hidden="false" customHeight="true" outlineLevel="0" collapsed="false">
      <c r="A17" s="380" t="s">
        <v>236</v>
      </c>
      <c r="B17" s="381"/>
      <c r="C17" s="381"/>
      <c r="D17" s="381"/>
      <c r="E17" s="382"/>
      <c r="F17" s="387"/>
      <c r="G17" s="384" t="str">
        <f aca="false">IF(OR(B17="",D17=""),"Please add Original Baseline and/or Forecast date if either is missing",IF(B17=C17,"Please delete Rebaseline as same as Original Baseline",IF(D17=B17,"",IF(AND(D17&lt;&gt;B17,G191=""),CONCATENATE(D17-B17," / ",IF(C17&lt;&gt;"",D17-C17,"-")," days change from the Original Baseline / Rebaseline - please provide reason if considered significant change. If Rebaselined, please provide reason"),IF(C17="",CONCATENATE(D17-B17," days change from the Original Baseline"),CONCATENATE(D17-B17," days change from the Original Baseline; ",D17-C17," days change from the rebaseline"))))))</f>
        <v>Please add Original Baseline and/or Forecast date if either is missing</v>
      </c>
    </row>
    <row r="18" customFormat="false" ht="29.25" hidden="false" customHeight="true" outlineLevel="0" collapsed="false">
      <c r="A18" s="380" t="s">
        <v>237</v>
      </c>
      <c r="B18" s="381"/>
      <c r="C18" s="381"/>
      <c r="D18" s="381"/>
      <c r="E18" s="382"/>
      <c r="F18" s="387"/>
      <c r="G18" s="384" t="str">
        <f aca="false">IF(OR(B18="",D18=""),"Please add Original Baseline and/or Forecast date if either is missing",IF(B18=C18,"Please delete Rebaseline as same as Original Baseline",IF(D18=B18,"",IF(AND(D18&lt;&gt;B18,G192=""),CONCATENATE(D18-B18," / ",IF(C18&lt;&gt;"",D18-C18,"-")," days change from the Original Baseline / Rebaseline - please provide reason if considered significant change. If Rebaselined, please provide reason"),IF(C18="",CONCATENATE(D18-B18," days change from the Original Baseline"),CONCATENATE(D18-B18," days change from the Original Baseline; ",D18-C18," days change from the rebaseline"))))))</f>
        <v>Please add Original Baseline and/or Forecast date if either is missing</v>
      </c>
    </row>
    <row r="19" customFormat="false" ht="29.25" hidden="false" customHeight="true" outlineLevel="0" collapsed="false">
      <c r="A19" s="380" t="s">
        <v>238</v>
      </c>
      <c r="B19" s="381"/>
      <c r="C19" s="381"/>
      <c r="D19" s="381"/>
      <c r="E19" s="386" t="s">
        <v>239</v>
      </c>
      <c r="F19" s="387"/>
      <c r="G19" s="384" t="str">
        <f aca="false">IF(OR(B19="",D19=""),"Please add Original Baseline and/or Forecast date if either is missing",IF(B19=C19,"Please delete Rebaseline as same as Original Baseline",IF(D19=B19,"",IF(AND(D19&lt;&gt;B19,G193=""),CONCATENATE(D19-B19," / ",IF(C19&lt;&gt;"",D19-C19,"-")," days change from the Original Baseline / Rebaseline - please provide reason if considered significant change. If Rebaselined, please provide reason"),IF(C19="",CONCATENATE(D19-B19," days change from the Original Baseline"),CONCATENATE(D19-B19," days change from the Original Baseline; ",D19-C19," days change from the rebaseline"))))))</f>
        <v>Please add Original Baseline and/or Forecast date if either is missing</v>
      </c>
    </row>
    <row r="20" customFormat="false" ht="29.25" hidden="false" customHeight="true" outlineLevel="0" collapsed="false">
      <c r="A20" s="389" t="s">
        <v>240</v>
      </c>
      <c r="B20" s="381"/>
      <c r="C20" s="381"/>
      <c r="D20" s="381"/>
      <c r="E20" s="382"/>
      <c r="F20" s="387"/>
      <c r="G20" s="384" t="str">
        <f aca="false">IF(OR(B20="",D20=""),"Please add Original Baseline and/or Forecast date if either is missing",IF(B20=C20,"Please delete Rebaseline as same as Original Baseline",IF(D20=B20,"",IF(AND(D20&lt;&gt;B20,G194=""),CONCATENATE(D20-B20," / ",IF(C20&lt;&gt;"",D20-C20,"-")," days change from the Original Baseline / Rebaseline - please provide reason if considered significant change. If Rebaselined, please provide reason"),IF(C20="",CONCATENATE(D20-B20," days change from the Original Baseline"),CONCATENATE(D20-B20," days change from the Original Baseline; ",D20-C20," days change from the rebaseline"))))))</f>
        <v>Please add Original Baseline and/or Forecast date if either is missing</v>
      </c>
    </row>
    <row r="21" customFormat="false" ht="29.25" hidden="false" customHeight="true" outlineLevel="0" collapsed="false">
      <c r="A21" s="389" t="s">
        <v>241</v>
      </c>
      <c r="B21" s="381"/>
      <c r="C21" s="381"/>
      <c r="D21" s="381"/>
      <c r="E21" s="382"/>
      <c r="F21" s="387"/>
      <c r="G21" s="384" t="str">
        <f aca="false">IF(OR(B21="",D21=""),"Please add Original Baseline and/or Forecast date if either is missing",IF(B21=C21,"Please delete Rebaseline as same as Original Baseline",IF(D21=B21,"",IF(AND(D21&lt;&gt;B21,G195=""),CONCATENATE(D21-B21," / ",IF(C21&lt;&gt;"",D21-C21,"-")," days change from the Original Baseline / Rebaseline - please provide reason if considered significant change. If Rebaselined, please provide reason"),IF(C21="",CONCATENATE(D21-B21," days change from the Original Baseline"),CONCATENATE(D21-B21," days change from the Original Baseline; ",D21-C21," days change from the rebaseline"))))))</f>
        <v>Please add Original Baseline and/or Forecast date if either is missing</v>
      </c>
    </row>
    <row r="22" customFormat="false" ht="29.25" hidden="false" customHeight="true" outlineLevel="0" collapsed="false">
      <c r="A22" s="389" t="s">
        <v>242</v>
      </c>
      <c r="B22" s="381"/>
      <c r="C22" s="381"/>
      <c r="D22" s="381"/>
      <c r="E22" s="382"/>
      <c r="F22" s="387"/>
      <c r="G22" s="384" t="str">
        <f aca="false">IF(OR(B22="",D22=""),"Please add Original Baseline and/or Forecast date if either is missing",IF(B22=C22,"Please delete Rebaseline as same as Original Baseline",IF(D22=B22,"",IF(AND(D22&lt;&gt;B22,G196=""),CONCATENATE(D22-B22," / ",IF(C22&lt;&gt;"",D22-C22,"-")," days change from the Original Baseline / Rebaseline - please provide reason if considered significant change. If Rebaselined, please provide reason"),IF(C22="",CONCATENATE(D22-B22," days change from the Original Baseline"),CONCATENATE(D22-B22," days change from the Original Baseline; ",D22-C22," days change from the rebaseline"))))))</f>
        <v>Please add Original Baseline and/or Forecast date if either is missing</v>
      </c>
    </row>
    <row r="23" customFormat="false" ht="29.25" hidden="false" customHeight="true" outlineLevel="0" collapsed="false">
      <c r="A23" s="389" t="s">
        <v>243</v>
      </c>
      <c r="B23" s="381"/>
      <c r="C23" s="381"/>
      <c r="D23" s="381"/>
      <c r="E23" s="382"/>
      <c r="F23" s="387"/>
      <c r="G23" s="384" t="str">
        <f aca="false">IF(OR(B23="",D23=""),"Please add Original Baseline and/or Forecast date if either is missing",IF(B23=C23,"Please delete Rebaseline as same as Original Baseline",IF(D23=B23,"",IF(AND(D23&lt;&gt;B23,G197=""),CONCATENATE(D23-B23," / ",IF(C23&lt;&gt;"",D23-C23,"-")," days change from the Original Baseline / Rebaseline - please provide reason if considered significant change. If Rebaselined, please provide reason"),IF(C23="",CONCATENATE(D23-B23," days change from the Original Baseline"),CONCATENATE(D23-B23," days change from the Original Baseline; ",D23-C23," days change from the rebaseline"))))))</f>
        <v>Please add Original Baseline and/or Forecast date if either is missing</v>
      </c>
    </row>
    <row r="24" customFormat="false" ht="29.25" hidden="false" customHeight="true" outlineLevel="0" collapsed="false">
      <c r="A24" s="389" t="s">
        <v>244</v>
      </c>
      <c r="B24" s="381"/>
      <c r="C24" s="381"/>
      <c r="D24" s="381"/>
      <c r="E24" s="382"/>
      <c r="F24" s="390"/>
      <c r="G24" s="384" t="str">
        <f aca="false">IF(OR(B24="",D24=""),"Please add Original Baseline and/or Forecast date if either is missing",IF(B24=C24,"Please delete Rebaseline as same as Original Baseline",IF(D24=B24,"",IF(AND(D24&lt;&gt;B24,G198=""),CONCATENATE(D24-B24," / ",IF(C24&lt;&gt;"",D24-C24,"-")," days change from the Original Baseline / Rebaseline - please provide reason if considered significant change. If Rebaselined, please provide reason"),IF(C24="",CONCATENATE(D24-B24," days change from the Original Baseline"),CONCATENATE(D24-B24," days change from the Original Baseline; ",D24-C24," days change from the rebaseline"))))))</f>
        <v>Please add Original Baseline and/or Forecast date if either is missing</v>
      </c>
    </row>
    <row r="25" s="103" customFormat="true" ht="16.5" hidden="false" customHeight="true" outlineLevel="0" collapsed="false">
      <c r="A25" s="391" t="s">
        <v>245</v>
      </c>
      <c r="B25" s="392"/>
      <c r="C25" s="392"/>
      <c r="D25" s="392"/>
      <c r="E25" s="392"/>
      <c r="F25" s="392"/>
      <c r="G25" s="384"/>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row>
    <row r="26" s="395" customFormat="true" ht="29.25" hidden="false" customHeight="true" outlineLevel="0" collapsed="false">
      <c r="A26" s="393" t="s">
        <v>246</v>
      </c>
      <c r="B26" s="381"/>
      <c r="C26" s="381"/>
      <c r="D26" s="381"/>
      <c r="E26" s="382" t="s">
        <v>247</v>
      </c>
      <c r="F26" s="394"/>
      <c r="G26" s="384" t="str">
        <f aca="false">IF(OR(B26="",D26=""),"Please add Original Baseline and/or Forecast date if either is missing",IF(B26=C26,"Please delete Rebaseline as same as Original Baseline",IF(D26=B26,"",IF(AND(D26&lt;&gt;B26,G200=""),CONCATENATE(D26-B26," / ",IF(C26&lt;&gt;"",D26-C26,"-")," days change from the Original Baseline / Rebaseline - please provide reason if considered significant change. If Rebaselined, please provide reason"),IF(C26="",CONCATENATE(D26-B26," days change from the Original Baseline"),CONCATENATE(D26-B26," days change from the Original Baseline; ",D26-C26," days change from the rebaseline"))))))</f>
        <v>Please add Original Baseline and/or Forecast date if either is missing</v>
      </c>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AEW26" s="396"/>
      <c r="AEX26" s="396"/>
      <c r="AEY26" s="396"/>
      <c r="AEZ26" s="396"/>
      <c r="AFA26" s="396"/>
      <c r="AFB26" s="396"/>
      <c r="AFC26" s="396"/>
      <c r="AFD26" s="396"/>
      <c r="AFE26" s="396"/>
      <c r="AFF26" s="396"/>
      <c r="AFG26" s="396"/>
      <c r="AFH26" s="396"/>
      <c r="AFI26" s="396"/>
      <c r="AFJ26" s="396"/>
      <c r="AFK26" s="396"/>
      <c r="AFL26" s="396"/>
      <c r="AFM26" s="396"/>
      <c r="AFN26" s="396"/>
      <c r="AFO26" s="396"/>
      <c r="AFP26" s="396"/>
      <c r="AFQ26" s="396"/>
      <c r="AFR26" s="396"/>
      <c r="AFS26" s="396"/>
      <c r="AFT26" s="396"/>
      <c r="AFU26" s="396"/>
      <c r="AFV26" s="396"/>
      <c r="AFW26" s="396"/>
      <c r="AFX26" s="396"/>
      <c r="AFY26" s="396"/>
      <c r="AFZ26" s="396"/>
      <c r="AGA26" s="396"/>
      <c r="AGB26" s="396"/>
      <c r="AGC26" s="396"/>
      <c r="AGD26" s="396"/>
      <c r="AGE26" s="396"/>
      <c r="AGF26" s="396"/>
      <c r="AGG26" s="396"/>
      <c r="AGH26" s="396"/>
      <c r="AGI26" s="396"/>
      <c r="AGJ26" s="396"/>
      <c r="AGK26" s="396"/>
      <c r="AGL26" s="396"/>
      <c r="AGM26" s="396"/>
      <c r="AGN26" s="396"/>
      <c r="AGO26" s="396"/>
      <c r="AGP26" s="396"/>
      <c r="AGQ26" s="396"/>
      <c r="AGR26" s="396"/>
      <c r="AGS26" s="396"/>
      <c r="AGT26" s="396"/>
      <c r="AGU26" s="396"/>
      <c r="AGV26" s="396"/>
      <c r="AGW26" s="396"/>
      <c r="AGX26" s="396"/>
      <c r="AGY26" s="396"/>
      <c r="AGZ26" s="396"/>
      <c r="AHA26" s="396"/>
      <c r="AHB26" s="396"/>
      <c r="AHC26" s="396"/>
      <c r="AHD26" s="396"/>
      <c r="AHE26" s="396"/>
      <c r="AHF26" s="396"/>
      <c r="AHG26" s="396"/>
      <c r="AHH26" s="396"/>
      <c r="AHI26" s="396"/>
      <c r="AHJ26" s="396"/>
      <c r="AHK26" s="396"/>
      <c r="AHL26" s="396"/>
      <c r="AHM26" s="396"/>
      <c r="AHN26" s="396"/>
      <c r="AHO26" s="396"/>
      <c r="AHP26" s="396"/>
      <c r="AHQ26" s="396"/>
      <c r="AHR26" s="396"/>
      <c r="AHS26" s="396"/>
      <c r="AHT26" s="396"/>
      <c r="AHU26" s="396"/>
      <c r="AHV26" s="396"/>
      <c r="AHW26" s="396"/>
      <c r="AHX26" s="396"/>
      <c r="AHY26" s="396"/>
      <c r="AHZ26" s="396"/>
      <c r="AIA26" s="396"/>
      <c r="AIB26" s="396"/>
      <c r="AIC26" s="396"/>
      <c r="AID26" s="396"/>
      <c r="AIE26" s="396"/>
      <c r="AIF26" s="396"/>
      <c r="AIG26" s="396"/>
      <c r="AIH26" s="396"/>
      <c r="AII26" s="396"/>
      <c r="AIJ26" s="396"/>
      <c r="AIK26" s="396"/>
      <c r="AIL26" s="396"/>
      <c r="AIM26" s="396"/>
      <c r="AIN26" s="396"/>
      <c r="AIO26" s="396"/>
      <c r="AIP26" s="396"/>
      <c r="AIQ26" s="396"/>
      <c r="AIR26" s="396"/>
      <c r="AIS26" s="396"/>
      <c r="AIT26" s="396"/>
      <c r="AIU26" s="396"/>
      <c r="AIV26" s="396"/>
      <c r="AIW26" s="396"/>
      <c r="AIX26" s="396"/>
      <c r="AIY26" s="396"/>
      <c r="AIZ26" s="396"/>
      <c r="AJA26" s="396"/>
      <c r="AJB26" s="396"/>
      <c r="AJC26" s="396"/>
      <c r="AJD26" s="396"/>
      <c r="AJE26" s="396"/>
      <c r="AJF26" s="396"/>
      <c r="AJG26" s="396"/>
      <c r="AJH26" s="396"/>
      <c r="AJI26" s="396"/>
      <c r="AJJ26" s="396"/>
      <c r="AJK26" s="396"/>
      <c r="AJL26" s="396"/>
      <c r="AJM26" s="396"/>
      <c r="AJN26" s="396"/>
      <c r="AJO26" s="396"/>
      <c r="AJP26" s="396"/>
      <c r="AJQ26" s="396"/>
      <c r="AJR26" s="396"/>
      <c r="AJS26" s="396"/>
      <c r="AJT26" s="396"/>
      <c r="AJU26" s="396"/>
      <c r="AJV26" s="396"/>
      <c r="AJW26" s="396"/>
      <c r="AJX26" s="396"/>
      <c r="AJY26" s="396"/>
      <c r="AJZ26" s="396"/>
      <c r="AKA26" s="396"/>
      <c r="AKB26" s="396"/>
      <c r="AKC26" s="396"/>
      <c r="AKD26" s="396"/>
      <c r="AKE26" s="396"/>
      <c r="AKF26" s="396"/>
      <c r="AKG26" s="396"/>
      <c r="AKH26" s="396"/>
      <c r="AKI26" s="396"/>
      <c r="AKJ26" s="396"/>
      <c r="AKK26" s="396"/>
      <c r="AKL26" s="396"/>
      <c r="AKM26" s="396"/>
      <c r="AKN26" s="396"/>
      <c r="AKO26" s="396"/>
      <c r="AKP26" s="396"/>
      <c r="AKQ26" s="396"/>
      <c r="AKR26" s="396"/>
      <c r="AKS26" s="396"/>
      <c r="AKT26" s="396"/>
      <c r="AKU26" s="396"/>
      <c r="AKV26" s="396"/>
      <c r="AKW26" s="396"/>
      <c r="AKX26" s="396"/>
      <c r="AKY26" s="396"/>
      <c r="AKZ26" s="396"/>
      <c r="ALA26" s="396"/>
      <c r="ALB26" s="396"/>
      <c r="ALC26" s="396"/>
      <c r="ALD26" s="396"/>
      <c r="ALE26" s="396"/>
      <c r="ALF26" s="396"/>
      <c r="ALG26" s="396"/>
      <c r="ALH26" s="396"/>
      <c r="ALI26" s="396"/>
      <c r="ALJ26" s="396"/>
      <c r="ALK26" s="396"/>
      <c r="ALL26" s="396"/>
      <c r="ALM26" s="396"/>
      <c r="ALN26" s="396"/>
      <c r="ALO26" s="396"/>
      <c r="ALP26" s="396"/>
      <c r="ALQ26" s="396"/>
      <c r="ALR26" s="396"/>
      <c r="ALS26" s="396"/>
      <c r="ALT26" s="396"/>
      <c r="ALU26" s="396"/>
      <c r="ALV26" s="396"/>
      <c r="ALW26" s="396"/>
      <c r="ALX26" s="396"/>
      <c r="ALY26" s="396"/>
      <c r="ALZ26" s="396"/>
      <c r="AMA26" s="396"/>
      <c r="AMB26" s="396"/>
      <c r="AMC26" s="396"/>
      <c r="AMD26" s="396"/>
      <c r="AME26" s="396"/>
      <c r="AMF26" s="396"/>
      <c r="AMG26" s="396"/>
      <c r="AMH26" s="396"/>
      <c r="AMI26" s="396"/>
      <c r="AMJ26" s="396"/>
    </row>
    <row r="27" s="398" customFormat="true" ht="29.25" hidden="false" customHeight="true" outlineLevel="0" collapsed="false">
      <c r="A27" s="393" t="s">
        <v>248</v>
      </c>
      <c r="B27" s="381"/>
      <c r="C27" s="381"/>
      <c r="D27" s="381"/>
      <c r="E27" s="382"/>
      <c r="F27" s="397"/>
      <c r="G27" s="384" t="str">
        <f aca="false">IF(OR(B27="",D27=""),"Please add Original Baseline and/or Forecast date if either is missing",IF(B27=C27,"Please delete Rebaseline as same as Original Baseline",IF(D27=B27,"",IF(AND(D27&lt;&gt;B27,G201=""),CONCATENATE(D27-B27," / ",IF(C27&lt;&gt;"",D27-C27,"-")," days change from the Original Baseline / Rebaseline - please provide reason if considered significant change. If Rebaselined, please provide reason"),IF(C27="",CONCATENATE(D27-B27," days change from the Original Baseline"),CONCATENATE(D27-B27," days change from the Original Baseline; ",D27-C27," days change from the rebaseline"))))))</f>
        <v>Please add Original Baseline and/or Forecast date if either is missing</v>
      </c>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row>
    <row r="28" s="398" customFormat="true" ht="29.25" hidden="false" customHeight="true" outlineLevel="0" collapsed="false">
      <c r="A28" s="399" t="s">
        <v>249</v>
      </c>
      <c r="B28" s="381"/>
      <c r="C28" s="381"/>
      <c r="D28" s="381"/>
      <c r="E28" s="382"/>
      <c r="F28" s="388"/>
      <c r="G28" s="384" t="str">
        <f aca="false">IF(OR(B28="",D28=""),"Please add Original Baseline and/or Forecast date if either is missing",IF(B28=C28,"Please delete Rebaseline as same as Original Baseline",IF(D28=B28,"",IF(AND(D28&lt;&gt;B28,G202=""),CONCATENATE(D28-B28," / ",IF(C28&lt;&gt;"",D28-C28,"-")," days change from the Original Baseline / Rebaseline - please provide reason if considered significant change. If Rebaselined, please provide reason"),IF(C28="",CONCATENATE(D28-B28," days change from the Original Baseline"),CONCATENATE(D28-B28," days change from the Original Baseline; ",D28-C28," days change from the rebaseline"))))))</f>
        <v>Please add Original Baseline and/or Forecast date if either is missing</v>
      </c>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row>
    <row r="29" s="398" customFormat="true" ht="29.25" hidden="false" customHeight="true" outlineLevel="0" collapsed="false">
      <c r="A29" s="393" t="s">
        <v>250</v>
      </c>
      <c r="B29" s="381"/>
      <c r="C29" s="381"/>
      <c r="D29" s="381"/>
      <c r="E29" s="400" t="s">
        <v>251</v>
      </c>
      <c r="F29" s="397"/>
      <c r="G29" s="384" t="str">
        <f aca="false">IF(OR(B29="",D29=""),"Please add Original Baseline and/or Forecast date if either is missing",IF(B29=C29,"Please delete Rebaseline as same as Original Baseline",IF(D29=B29,"",IF(AND(D29&lt;&gt;B29,G203=""),CONCATENATE(D29-B29," / ",IF(C29&lt;&gt;"",D29-C29,"-")," days change from the Original Baseline / Rebaseline - please provide reason if considered significant change. If Rebaselined, please provide reason"),IF(C29="",CONCATENATE(D29-B29," days change from the Original Baseline"),CONCATENATE(D29-B29," days change from the Original Baseline; ",D29-C29," days change from the rebaseline"))))))</f>
        <v>Please add Original Baseline and/or Forecast date if either is missing</v>
      </c>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row>
    <row r="30" s="402" customFormat="true" ht="29.25" hidden="false" customHeight="true" outlineLevel="0" collapsed="false">
      <c r="A30" s="393" t="s">
        <v>252</v>
      </c>
      <c r="B30" s="381"/>
      <c r="C30" s="381"/>
      <c r="D30" s="381"/>
      <c r="E30" s="401" t="s">
        <v>252</v>
      </c>
      <c r="F30" s="397"/>
      <c r="G30" s="384" t="str">
        <f aca="false">IF(OR(B30="",D30=""),"Please add Original Baseline and/or Forecast date if either is missing",IF(B30=C30,"Please delete Rebaseline as same as Original Baseline",IF(D30=B30,"",IF(AND(D30&lt;&gt;B30,G204=""),CONCATENATE(D30-B30," / ",IF(C30&lt;&gt;"",D30-C30,"-")," days change from the Original Baseline / Rebaseline - please provide reason if considered significant change. If Rebaselined, please provide reason"),IF(C30="",CONCATENATE(D30-B30," days change from the Original Baseline"),CONCATENATE(D30-B30," days change from the Original Baseline; ",D30-C30," days change from the rebaseline"))))))</f>
        <v>Please add Original Baseline and/or Forecast date if either is missing</v>
      </c>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row>
    <row r="31" s="402" customFormat="true" ht="29.25" hidden="false" customHeight="true" outlineLevel="0" collapsed="false">
      <c r="A31" s="403" t="s">
        <v>253</v>
      </c>
      <c r="B31" s="381"/>
      <c r="C31" s="381"/>
      <c r="D31" s="381"/>
      <c r="E31" s="382"/>
      <c r="F31" s="397"/>
      <c r="G31" s="384" t="str">
        <f aca="false">IF(OR(B31="",D31=""),"Please add Original Baseline and/or Forecast date if either is missing",IF(B31=C31,"Please delete Rebaseline as same as Original Baseline",IF(D31=B31,"",IF(AND(D31&lt;&gt;B31,G205=""),CONCATENATE(D31-B31," / ",IF(C31&lt;&gt;"",D31-C31,"-")," days change from the Original Baseline / Rebaseline - please provide reason if considered significant change. If Rebaselined, please provide reason"),IF(C31="",CONCATENATE(D31-B31," days change from the Original Baseline"),CONCATENATE(D31-B31," days change from the Original Baseline; ",D31-C31," days change from the rebaseline"))))))</f>
        <v>Please add Original Baseline and/or Forecast date if either is missing</v>
      </c>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row>
    <row r="32" s="402" customFormat="true" ht="29.25" hidden="false" customHeight="true" outlineLevel="0" collapsed="false">
      <c r="A32" s="403" t="s">
        <v>254</v>
      </c>
      <c r="B32" s="381"/>
      <c r="C32" s="381"/>
      <c r="D32" s="381"/>
      <c r="E32" s="382"/>
      <c r="F32" s="397"/>
      <c r="G32" s="384" t="str">
        <f aca="false">IF(OR(B32="",D32=""),"Please add Original Baseline and/or Forecast date if either is missing",IF(B32=C32,"Please delete Rebaseline as same as Original Baseline",IF(D32=B32,"",IF(AND(D32&lt;&gt;B32,G206=""),CONCATENATE(D32-B32," / ",IF(C32&lt;&gt;"",D32-C32,"-")," days change from the Original Baseline / Rebaseline - please provide reason if considered significant change. If Rebaselined, please provide reason"),IF(C32="",CONCATENATE(D32-B32," days change from the Original Baseline"),CONCATENATE(D32-B32," days change from the Original Baseline; ",D32-C32," days change from the rebaseline"))))))</f>
        <v>Please add Original Baseline and/or Forecast date if either is missing</v>
      </c>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row>
    <row r="33" s="402" customFormat="true" ht="29.25" hidden="false" customHeight="true" outlineLevel="0" collapsed="false">
      <c r="A33" s="403" t="s">
        <v>255</v>
      </c>
      <c r="B33" s="381"/>
      <c r="C33" s="381"/>
      <c r="D33" s="381"/>
      <c r="E33" s="382"/>
      <c r="F33" s="397"/>
      <c r="G33" s="384" t="str">
        <f aca="false">IF(OR(B33="",D33=""),"Please add Original Baseline and/or Forecast date if either is missing",IF(B33=C33,"Please delete Rebaseline as same as Original Baseline",IF(D33=B33,"",IF(AND(D33&lt;&gt;B33,G207=""),CONCATENATE(D33-B33," / ",IF(C33&lt;&gt;"",D33-C33,"-")," days change from the Original Baseline / Rebaseline - please provide reason if considered significant change. If Rebaselined, please provide reason"),IF(C33="",CONCATENATE(D33-B33," days change from the Original Baseline"),CONCATENATE(D33-B33," days change from the Original Baseline; ",D33-C33," days change from the rebaseline"))))))</f>
        <v>Please add Original Baseline and/or Forecast date if either is missing</v>
      </c>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row>
    <row r="34" s="103" customFormat="true" ht="29.25" hidden="false" customHeight="true" outlineLevel="0" collapsed="false">
      <c r="A34" s="403" t="s">
        <v>256</v>
      </c>
      <c r="B34" s="381"/>
      <c r="C34" s="381"/>
      <c r="D34" s="381"/>
      <c r="E34" s="382"/>
      <c r="F34" s="397"/>
      <c r="G34" s="384" t="str">
        <f aca="false">IF(OR(B34="",D34=""),"Please add Original Baseline and/or Forecast date if either is missing",IF(B34=C34,"Please delete Rebaseline as same as Original Baseline",IF(D34=B34,"",IF(AND(D34&lt;&gt;B34,G208=""),CONCATENATE(D34-B34," / ",IF(C34&lt;&gt;"",D34-C34,"-")," days change from the Original Baseline / Rebaseline - please provide reason if considered significant change. If Rebaselined, please provide reason"),IF(C34="",CONCATENATE(D34-B34," days change from the Original Baseline"),CONCATENATE(D34-B34," days change from the Original Baseline; ",D34-C34," days change from the rebaseline"))))))</f>
        <v>Please add Original Baseline and/or Forecast date if either is missing</v>
      </c>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row>
    <row r="35" s="103" customFormat="true" ht="29.25" hidden="false" customHeight="true" outlineLevel="0" collapsed="false">
      <c r="A35" s="403" t="s">
        <v>257</v>
      </c>
      <c r="B35" s="381"/>
      <c r="C35" s="381"/>
      <c r="D35" s="381"/>
      <c r="E35" s="382"/>
      <c r="F35" s="397"/>
      <c r="G35" s="384" t="str">
        <f aca="false">IF(OR(B35="",D35=""),"Please add Original Baseline and/or Forecast date if either is missing",IF(B35=C35,"Please delete Rebaseline as same as Original Baseline",IF(D35=B35,"",IF(AND(D35&lt;&gt;B35,G209=""),CONCATENATE(D35-B35," / ",IF(C35&lt;&gt;"",D35-C35,"-")," days change from the Original Baseline / Rebaseline - please provide reason if considered significant change. If Rebaselined, please provide reason"),IF(C35="",CONCATENATE(D35-B35," days change from the Original Baseline"),CONCATENATE(D35-B35," days change from the Original Baseline; ",D35-C35," days change from the rebaseline"))))))</f>
        <v>Please add Original Baseline and/or Forecast date if either is missing</v>
      </c>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row>
    <row r="36" s="103" customFormat="true" ht="29.25" hidden="false" customHeight="true" outlineLevel="0" collapsed="false">
      <c r="A36" s="403" t="s">
        <v>258</v>
      </c>
      <c r="B36" s="381"/>
      <c r="C36" s="381"/>
      <c r="D36" s="381"/>
      <c r="E36" s="382"/>
      <c r="F36" s="397"/>
      <c r="G36" s="384" t="str">
        <f aca="false">IF(OR(B36="",D36=""),"Please add Original Baseline and/or Forecast date if either is missing",IF(B36=C36,"Please delete Rebaseline as same as Original Baseline",IF(D36=B36,"",IF(AND(D36&lt;&gt;B36,G210=""),CONCATENATE(D36-B36," / ",IF(C36&lt;&gt;"",D36-C36,"-")," days change from the Original Baseline / Rebaseline - please provide reason if considered significant change. If Rebaselined, please provide reason"),IF(C36="",CONCATENATE(D36-B36," days change from the Original Baseline"),CONCATENATE(D36-B36," days change from the Original Baseline; ",D36-C36," days change from the rebaseline"))))))</f>
        <v>Please add Original Baseline and/or Forecast date if either is missing</v>
      </c>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row>
    <row r="37" s="103" customFormat="true" ht="29.25" hidden="false" customHeight="true" outlineLevel="0" collapsed="false">
      <c r="A37" s="403" t="s">
        <v>259</v>
      </c>
      <c r="B37" s="381"/>
      <c r="C37" s="381"/>
      <c r="D37" s="381"/>
      <c r="E37" s="382"/>
      <c r="F37" s="397"/>
      <c r="G37" s="384" t="str">
        <f aca="false">IF(OR(B37="",D37=""),"Please add Original Baseline and/or Forecast date if either is missing",IF(B37=C37,"Please delete Rebaseline as same as Original Baseline",IF(D37=B37,"",IF(AND(D37&lt;&gt;B37,G211=""),CONCATENATE(D37-B37," / ",IF(C37&lt;&gt;"",D37-C37,"-")," days change from the Original Baseline / Rebaseline - please provide reason if considered significant change. If Rebaselined, please provide reason"),IF(C37="",CONCATENATE(D37-B37," days change from the Original Baseline"),CONCATENATE(D37-B37," days change from the Original Baseline; ",D37-C37," days change from the rebaseline"))))))</f>
        <v>Please add Original Baseline and/or Forecast date if either is missing</v>
      </c>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row>
    <row r="38" s="103" customFormat="true" ht="29.25" hidden="false" customHeight="true" outlineLevel="0" collapsed="false">
      <c r="A38" s="403" t="s">
        <v>260</v>
      </c>
      <c r="B38" s="381"/>
      <c r="C38" s="381"/>
      <c r="D38" s="381"/>
      <c r="E38" s="382"/>
      <c r="F38" s="397"/>
      <c r="G38" s="384" t="str">
        <f aca="false">IF(OR(B38="",D38=""),"Please add Original Baseline and/or Forecast date if either is missing",IF(B38=C38,"Please delete Rebaseline as same as Original Baseline",IF(D38=B38,"",IF(AND(D38&lt;&gt;B38,G212=""),CONCATENATE(D38-B38," / ",IF(C38&lt;&gt;"",D38-C38,"-")," days change from the Original Baseline / Rebaseline - please provide reason if considered significant change. If Rebaselined, please provide reason"),IF(C38="",CONCATENATE(D38-B38," days change from the Original Baseline"),CONCATENATE(D38-B38," days change from the Original Baseline; ",D38-C38," days change from the rebaseline"))))))</f>
        <v>Please add Original Baseline and/or Forecast date if either is missing</v>
      </c>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row>
    <row r="39" s="103" customFormat="true" ht="29.25" hidden="false" customHeight="true" outlineLevel="0" collapsed="false">
      <c r="A39" s="403" t="s">
        <v>261</v>
      </c>
      <c r="B39" s="381"/>
      <c r="C39" s="381"/>
      <c r="D39" s="381"/>
      <c r="E39" s="382"/>
      <c r="F39" s="397"/>
      <c r="G39" s="384" t="str">
        <f aca="false">IF(OR(B39="",D39=""),"Please add Original Baseline and/or Forecast date if either is missing",IF(B39=C39,"Please delete Rebaseline as same as Original Baseline",IF(D39=B39,"",IF(AND(D39&lt;&gt;B39,G213=""),CONCATENATE(D39-B39," / ",IF(C39&lt;&gt;"",D39-C39,"-")," days change from the Original Baseline / Rebaseline - please provide reason if considered significant change. If Rebaselined, please provide reason"),IF(C39="",CONCATENATE(D39-B39," days change from the Original Baseline"),CONCATENATE(D39-B39," days change from the Original Baseline; ",D39-C39," days change from the rebaseline"))))))</f>
        <v>Please add Original Baseline and/or Forecast date if either is missing</v>
      </c>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row>
    <row r="40" s="103" customFormat="true" ht="29.25" hidden="false" customHeight="true" outlineLevel="0" collapsed="false">
      <c r="A40" s="403" t="s">
        <v>262</v>
      </c>
      <c r="B40" s="381"/>
      <c r="C40" s="381"/>
      <c r="D40" s="381"/>
      <c r="E40" s="382"/>
      <c r="F40" s="397"/>
      <c r="G40" s="384" t="str">
        <f aca="false">IF(OR(B40="",D40=""),"Please add Original Baseline and/or Forecast date if either is missing",IF(B40=C40,"Please delete Rebaseline as same as Original Baseline",IF(D40=B40,"",IF(AND(D40&lt;&gt;B40,G214=""),CONCATENATE(D40-B40," / ",IF(C40&lt;&gt;"",D40-C40,"-")," days change from the Original Baseline / Rebaseline - please provide reason if considered significant change. If Rebaselined, please provide reason"),IF(C40="",CONCATENATE(D40-B40," days change from the Original Baseline"),CONCATENATE(D40-B40," days change from the Original Baseline; ",D40-C40," days change from the rebaseline"))))))</f>
        <v>Please add Original Baseline and/or Forecast date if either is missing</v>
      </c>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row>
    <row r="41" s="103" customFormat="true" ht="14.25" hidden="false" customHeight="true" outlineLevel="0" collapsed="false">
      <c r="A41" s="404"/>
      <c r="B41" s="404"/>
      <c r="C41" s="1"/>
      <c r="D41" s="1"/>
      <c r="E41" s="1"/>
      <c r="F41" s="1"/>
      <c r="G41" s="405"/>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row>
    <row r="42" s="103" customFormat="true" ht="189.75" hidden="false" customHeight="true" outlineLevel="0" collapsed="false">
      <c r="A42" s="406" t="s">
        <v>263</v>
      </c>
      <c r="B42" s="407"/>
      <c r="C42" s="407"/>
      <c r="D42" s="407"/>
      <c r="E42" s="407"/>
      <c r="F42" s="407"/>
      <c r="G42" s="405"/>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row>
  </sheetData>
  <mergeCells count="4">
    <mergeCell ref="A1:G1"/>
    <mergeCell ref="E5:G6"/>
    <mergeCell ref="B25:F25"/>
    <mergeCell ref="B42:F42"/>
  </mergeCells>
  <dataValidations count="7">
    <dataValidation allowBlank="true" operator="between" prompt="All projects must include a MPA assurance milestone at the start of project and end. These should reflect the signifcant steps/stages of the project which departments are free to determine. Any change to dates, reasons should be noted." showDropDown="false" showErrorMessage="true" showInputMessage="true" sqref="BE28:AMJ29" type="none">
      <formula1>0</formula1>
      <formula2>0</formula2>
    </dataValidation>
    <dataValidation allowBlank="true" operator="between" prompt="The project start date should reflect the commencement of project planning activities such as the work undertaken by a newly formed project team to produce an SOBC or equivalent. " showDropDown="false" showErrorMessage="true" showInputMessage="true" sqref="A26" type="none">
      <formula1>0</formula1>
      <formula2>0</formula2>
    </dataValidation>
    <dataValidation allowBlank="true" operator="between" prompt="e.g. temporary organisation responsible for the delivery of the project is disbanded, or when the planned change has been fully implemented and benefits realisation plan put in place. &#10;&#10;&#10;&#10;&#10;&#10;&#10;&#10;&#10;&#10;&#10;" showDropDown="false" showErrorMessage="true" showInputMessage="true" sqref="A29:A30" type="none">
      <formula1>0</formula1>
      <formula2>0</formula2>
    </dataValidation>
    <dataValidation allowBlank="true" operator="between" prompt="The stage/phase of a project lifecycle that the project is currently in" showDropDown="false" showErrorMessage="true" showInputMessage="true" sqref="A5 C5" type="none">
      <formula1>0</formula1>
      <formula2>0</formula2>
    </dataValidation>
    <dataValidation allowBlank="true" operator="between" showDropDown="false" showErrorMessage="true" showInputMessage="true" sqref="B9:D24 B26:D40" type="date">
      <formula1>1</formula1>
      <formula2>65746</formula2>
    </dataValidation>
    <dataValidation allowBlank="true" operator="between" showDropDown="false" showErrorMessage="true" showInputMessage="true" sqref="E9 E11 E13:E18 E20:E24 E27:E28 E31:E40" type="list">
      <formula1>'Dropdown List'!$T$2:$T$4</formula1>
      <formula2>0</formula2>
    </dataValidation>
    <dataValidation allowBlank="true" operator="between" showDropDown="false" showErrorMessage="true" showInputMessage="true" sqref="B5" type="list">
      <formula1>'Dropdown List'!$AD$2:$AD$10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2" man="true" max="16383" min="0"/>
  </rowBreaks>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U40"/>
  <sheetViews>
    <sheetView showFormulas="false" showGridLines="false" showRowColHeaders="true" showZeros="true" rightToLeft="false" tabSelected="false" showOutlineSymbols="true" defaultGridColor="true" view="pageBreakPreview" topLeftCell="A1" colorId="64" zoomScale="85" zoomScaleNormal="100" zoomScalePageLayoutView="85" workbookViewId="0">
      <selection pane="topLeft" activeCell="D31" activeCellId="0" sqref="D31"/>
    </sheetView>
  </sheetViews>
  <sheetFormatPr defaultRowHeight="14.25" outlineLevelRow="0" outlineLevelCol="0"/>
  <cols>
    <col collapsed="false" customWidth="true" hidden="false" outlineLevel="0" max="1" min="1" style="1" width="37.29"/>
    <col collapsed="false" customWidth="true" hidden="false" outlineLevel="0" max="3" min="2" style="1" width="15.71"/>
    <col collapsed="false" customWidth="true" hidden="false" outlineLevel="0" max="4" min="4" style="1" width="12.57"/>
    <col collapsed="false" customWidth="true" hidden="false" outlineLevel="0" max="5" min="5" style="1" width="15"/>
    <col collapsed="false" customWidth="true" hidden="false" outlineLevel="0" max="6" min="6" style="1" width="47.01"/>
    <col collapsed="false" customWidth="true" hidden="false" outlineLevel="0" max="7" min="7" style="408" width="69.14"/>
    <col collapsed="false" customWidth="true" hidden="false" outlineLevel="0" max="1025" min="8" style="1" width="9.14"/>
  </cols>
  <sheetData>
    <row r="1" s="96" customFormat="true" ht="42" hidden="false" customHeight="true" outlineLevel="0" collapsed="false">
      <c r="A1" s="285" t="s">
        <v>164</v>
      </c>
      <c r="B1" s="285"/>
      <c r="C1" s="285"/>
      <c r="D1" s="285"/>
      <c r="E1" s="285"/>
      <c r="F1" s="285"/>
      <c r="G1" s="285"/>
      <c r="H1" s="409"/>
      <c r="I1" s="409"/>
      <c r="M1" s="284"/>
    </row>
    <row r="2" s="96" customFormat="true" ht="17.25" hidden="false" customHeight="true" outlineLevel="0" collapsed="false">
      <c r="A2" s="410" t="s">
        <v>264</v>
      </c>
      <c r="E2" s="100"/>
      <c r="F2" s="331"/>
      <c r="G2" s="331"/>
      <c r="M2" s="284"/>
    </row>
    <row r="3" s="96" customFormat="true" ht="28.5" hidden="false" customHeight="true" outlineLevel="0" collapsed="false">
      <c r="A3" s="411" t="s">
        <v>265</v>
      </c>
      <c r="B3" s="220"/>
      <c r="F3" s="331"/>
      <c r="G3" s="331"/>
      <c r="K3" s="284"/>
      <c r="U3" s="284"/>
    </row>
    <row r="4" s="96" customFormat="true" ht="31.5" hidden="false" customHeight="false" outlineLevel="0" collapsed="false">
      <c r="A4" s="412" t="s">
        <v>266</v>
      </c>
      <c r="B4" s="413" t="s">
        <v>267</v>
      </c>
      <c r="C4" s="414"/>
      <c r="D4" s="415" t="s">
        <v>268</v>
      </c>
      <c r="E4" s="416"/>
      <c r="F4" s="331"/>
      <c r="G4" s="331"/>
      <c r="K4" s="284"/>
      <c r="U4" s="284"/>
    </row>
    <row r="5" s="96" customFormat="true" ht="24" hidden="false" customHeight="true" outlineLevel="0" collapsed="false">
      <c r="A5" s="417"/>
      <c r="B5" s="418" t="s">
        <v>269</v>
      </c>
      <c r="C5" s="414"/>
      <c r="F5" s="331"/>
      <c r="G5" s="331"/>
      <c r="K5" s="284"/>
      <c r="U5" s="284"/>
    </row>
    <row r="6" s="96" customFormat="true" ht="15.75" hidden="false" customHeight="false" outlineLevel="0" collapsed="false">
      <c r="F6" s="331"/>
      <c r="G6" s="331"/>
      <c r="K6" s="284"/>
      <c r="U6" s="284"/>
    </row>
    <row r="7" s="420" customFormat="true" ht="62.25" hidden="false" customHeight="true" outlineLevel="0" collapsed="false">
      <c r="A7" s="26" t="s">
        <v>219</v>
      </c>
      <c r="B7" s="15" t="s">
        <v>270</v>
      </c>
      <c r="C7" s="15" t="s">
        <v>221</v>
      </c>
      <c r="D7" s="15" t="s">
        <v>222</v>
      </c>
      <c r="E7" s="15" t="s">
        <v>271</v>
      </c>
      <c r="F7" s="15" t="s">
        <v>224</v>
      </c>
      <c r="G7" s="419"/>
      <c r="K7" s="421"/>
      <c r="U7" s="421"/>
    </row>
    <row r="8" s="420" customFormat="true" ht="16.5" hidden="false" customHeight="true" outlineLevel="0" collapsed="false">
      <c r="A8" s="422" t="s">
        <v>272</v>
      </c>
      <c r="B8" s="423"/>
      <c r="C8" s="424"/>
      <c r="D8" s="424"/>
      <c r="E8" s="424"/>
      <c r="F8" s="424"/>
      <c r="G8" s="408"/>
      <c r="K8" s="421"/>
      <c r="U8" s="421"/>
    </row>
    <row r="9" s="430" customFormat="true" ht="46.5" hidden="false" customHeight="true" outlineLevel="0" collapsed="false">
      <c r="A9" s="425" t="s">
        <v>273</v>
      </c>
      <c r="B9" s="426"/>
      <c r="C9" s="426"/>
      <c r="D9" s="426"/>
      <c r="E9" s="427"/>
      <c r="F9" s="428"/>
      <c r="G9" s="429" t="str">
        <f aca="false">IF(OR(B9="",D9=""),"Please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K9" s="431"/>
      <c r="U9" s="431"/>
    </row>
    <row r="10" s="430" customFormat="true" ht="46.5" hidden="false" customHeight="true" outlineLevel="0" collapsed="false">
      <c r="A10" s="425" t="s">
        <v>274</v>
      </c>
      <c r="B10" s="426"/>
      <c r="C10" s="426"/>
      <c r="D10" s="426"/>
      <c r="E10" s="427"/>
      <c r="F10" s="428"/>
      <c r="G10" s="429" t="str">
        <f aca="false">IF(OR(B10="",D10=""),"Please add Original Baseline and/or Forecast date if either is missing",IF(B10=C10,"Please delete Rebaseline as same as Original Baseline",IF(D10=B10,"",IF(AND(D10&lt;&gt;B10,G142=""),CONCATENATE(D10-B10,"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c r="K10" s="431"/>
      <c r="U10" s="431"/>
    </row>
    <row r="11" s="430" customFormat="true" ht="46.5" hidden="false" customHeight="true" outlineLevel="0" collapsed="false">
      <c r="A11" s="425" t="s">
        <v>275</v>
      </c>
      <c r="B11" s="426"/>
      <c r="C11" s="426"/>
      <c r="D11" s="426"/>
      <c r="E11" s="427"/>
      <c r="F11" s="428"/>
      <c r="G11" s="429" t="str">
        <f aca="false">IF(OR(B11="",D11=""),"Please add Original Baseline and/or Forecast date if either is missing",IF(B11=C11,"Please delete Rebaseline as same as Original Baseline",IF(D11=B11,"",IF(AND(D11&lt;&gt;B11,G144=""),CONCATENATE(D11-B11," / ",IF(C11&lt;&gt;"",D11-C11,"-")," days change from the Original Baseline / Rebaseline - please provide reason if considered significant change. If Rebaselined, please provide reason"),IF(C11="",CONCATENATE(D11-B11," days change from the Original Baseline"),CONCATENATE(D11-B11," days change from the Original Baseline; ",D11-C11," days change from the rebaseline"))))))</f>
        <v>Please add Original Baseline and/or Forecast date if either is missing</v>
      </c>
      <c r="K11" s="431"/>
      <c r="U11" s="431"/>
    </row>
    <row r="12" s="430" customFormat="true" ht="46.5" hidden="false" customHeight="true" outlineLevel="0" collapsed="false">
      <c r="A12" s="425" t="s">
        <v>276</v>
      </c>
      <c r="B12" s="426"/>
      <c r="C12" s="426"/>
      <c r="D12" s="426"/>
      <c r="E12" s="427"/>
      <c r="F12" s="428"/>
      <c r="G12" s="429" t="str">
        <f aca="false">IF(OR(B12="",D12=""),"Please add Original Baseline and/or Forecast date if either is missing",IF(B12=C12,"Please delete Rebaseline as same as Original Baseline",IF(D12=B12,"",IF(AND(D12&lt;&gt;B12,G145=""),CONCATENATE(D12-B12," / ",IF(C12&lt;&gt;"",D12-C12,"-")," days change from the Original Baseline / Rebaseline - please provide reason if considered significant change. If Rebaselined, please provide reason"),IF(C12="",CONCATENATE(D12-B12," days change from the Original Baseline"),CONCATENATE(D12-B12," days change from the Original Baseline; ",D12-C12," days change from the rebaseline"))))))</f>
        <v>Please add Original Baseline and/or Forecast date if either is missing</v>
      </c>
      <c r="K12" s="431"/>
      <c r="U12" s="431"/>
    </row>
    <row r="13" s="430" customFormat="true" ht="46.5" hidden="false" customHeight="true" outlineLevel="0" collapsed="false">
      <c r="A13" s="425" t="s">
        <v>277</v>
      </c>
      <c r="B13" s="426"/>
      <c r="C13" s="426"/>
      <c r="D13" s="426"/>
      <c r="E13" s="427"/>
      <c r="F13" s="428"/>
      <c r="G13" s="429" t="str">
        <f aca="false">IF(OR(B13="",D13=""),"Please add Original Baseline and/or Forecast date if either is missing",IF(B13=C13,"Please delete Rebaseline as same as Original Baseline",IF(D13=B13,"",IF(AND(D13&lt;&gt;B13,G146=""),CONCATENATE(D13-B13," / ",IF(C13&lt;&gt;"",D13-C13,"-")," days change from the Original Baseline / Rebaseline - please provide reason if considered significant change. If Rebaselined, please provide reason"),IF(C13="",CONCATENATE(D13-B13," days change from the Original Baseline"),CONCATENATE(D13-B13," days change from the Original Baseline; ",D13-C13," days change from the rebaseline"))))))</f>
        <v>Please add Original Baseline and/or Forecast date if either is missing</v>
      </c>
      <c r="K13" s="431"/>
      <c r="U13" s="431"/>
    </row>
    <row r="14" s="430" customFormat="true" ht="46.5" hidden="false" customHeight="true" outlineLevel="0" collapsed="false">
      <c r="A14" s="425" t="s">
        <v>278</v>
      </c>
      <c r="B14" s="426"/>
      <c r="C14" s="426"/>
      <c r="D14" s="426"/>
      <c r="E14" s="427"/>
      <c r="F14" s="428"/>
      <c r="G14" s="429" t="str">
        <f aca="false">IF(OR(B14="",D14=""),"Please add Original Baseline and/or Forecast date if either is missing",IF(B14=C14,"Please delete Rebaseline as same as Original Baseline",IF(D14=B14,"",IF(AND(D14&lt;&gt;B14,G147=""),CONCATENATE(D14-B14," / ",IF(C14&lt;&gt;"",D14-C14,"-")," days change from the Original Baseline / Rebaseline - please provide reason if considered significant change. If Rebaselined, please provide reason"),IF(C14="",CONCATENATE(D14-B14," days change from the Original Baseline"),CONCATENATE(D14-B14," days change from the Original Baseline; ",D14-C14," days change from the rebaseline"))))))</f>
        <v>Please add Original Baseline and/or Forecast date if either is missing</v>
      </c>
      <c r="K14" s="431"/>
      <c r="U14" s="431"/>
    </row>
    <row r="15" s="430" customFormat="true" ht="46.5" hidden="false" customHeight="true" outlineLevel="0" collapsed="false">
      <c r="A15" s="425" t="s">
        <v>279</v>
      </c>
      <c r="B15" s="432"/>
      <c r="C15" s="432"/>
      <c r="D15" s="432"/>
      <c r="E15" s="427"/>
      <c r="F15" s="428"/>
      <c r="G15" s="429" t="str">
        <f aca="false">IF(OR(B15="",D15=""),"Please add Original Baseline and/or Forecast date if either is missing",IF(B15=C15,"Please delete Rebaseline as same as Original Baseline",IF(D15=B15,"",IF(AND(D15&lt;&gt;B15,G148=""),CONCATENATE(D15-B15," / ",IF(C15&lt;&gt;"",D15-C15,"-")," days change from the Original Baseline / Rebaseline - please provide reason if considered significant change. If Rebaselined, please provide reason"),IF(C15="",CONCATENATE(D15-B15," days change from the Original Baseline"),CONCATENATE(D15-B15," days change from the Original Baseline; ",D15-C15," days change from the rebaseline"))))))</f>
        <v>Please add Original Baseline and/or Forecast date if either is missing</v>
      </c>
      <c r="K15" s="431"/>
      <c r="U15" s="431"/>
    </row>
    <row r="16" s="430" customFormat="true" ht="46.5" hidden="false" customHeight="true" outlineLevel="0" collapsed="false">
      <c r="A16" s="425" t="s">
        <v>280</v>
      </c>
      <c r="B16" s="433"/>
      <c r="C16" s="432"/>
      <c r="D16" s="432"/>
      <c r="E16" s="427"/>
      <c r="F16" s="387"/>
      <c r="G16" s="429" t="str">
        <f aca="false">IF(OR(B16="",D16=""),"Please add Original Baseline and/or Forecast date if either is missing",IF(B16=C16,"Please delete Rebaseline as same as Original Baseline",IF(D16=B16,"",IF(AND(D16&lt;&gt;B16,G149=""),CONCATENATE(D16-B16," / ",IF(C16&lt;&gt;"",D16-C16,"-")," days change from the Original Baseline / Rebaseline - please provide reason if considered significant change. If Rebaselined, please provide reason"),IF(C16="",CONCATENATE(D16-B16," days change from the Original Baseline"),CONCATENATE(D16-B16," days change from the Original Baseline; ",D16-C16," days change from the rebaseline"))))))</f>
        <v>Please add Original Baseline and/or Forecast date if either is missing</v>
      </c>
      <c r="K16" s="431"/>
      <c r="U16" s="431"/>
    </row>
    <row r="17" s="96" customFormat="true" ht="46.5" hidden="false" customHeight="true" outlineLevel="0" collapsed="false">
      <c r="A17" s="434" t="s">
        <v>281</v>
      </c>
      <c r="B17" s="435"/>
      <c r="C17" s="436"/>
      <c r="D17" s="436"/>
      <c r="E17" s="437"/>
      <c r="F17" s="388"/>
      <c r="G17" s="429" t="str">
        <f aca="false">IF(OR(B17="",D17=""),"Please add Original Baseline and/or Forecast date if either is missing",IF(B17=C17,"Please delete Rebaseline as same as Original Baseline",IF(D17=B17,"",IF(AND(D17&lt;&gt;B17,G150=""),CONCATENATE(D17-B17," / ",IF(C17&lt;&gt;"",D17-C17,"-")," days change from the Original Baseline / Rebaseline - please provide reason if considered significant change. If Rebaselined, please provide reason"),IF(C17="",CONCATENATE(D17-B17," days change from the Original Baseline"),CONCATENATE(D17-B17," days change from the Original Baseline; ",D17-C17," days change from the rebaseline"))))))</f>
        <v>Please add Original Baseline and/or Forecast date if either is missing</v>
      </c>
      <c r="K17" s="284"/>
      <c r="U17" s="284"/>
    </row>
    <row r="18" s="96" customFormat="true" ht="46.5" hidden="false" customHeight="true" outlineLevel="0" collapsed="false">
      <c r="A18" s="434" t="s">
        <v>282</v>
      </c>
      <c r="B18" s="435"/>
      <c r="C18" s="436"/>
      <c r="D18" s="436"/>
      <c r="E18" s="437"/>
      <c r="F18" s="388"/>
      <c r="G18" s="429" t="str">
        <f aca="false">IF(OR(B18="",D18=""),"Please add Original Baseline and/or Forecast date if either is missing",IF(B18=C18,"Please delete Rebaseline as same as Original Baseline",IF(D18=B18,"",IF(AND(D18&lt;&gt;B18,G151=""),CONCATENATE(D18-B18," / ",IF(C18&lt;&gt;"",D18-C18,"-")," days change from the Original Baseline / Rebaseline - please provide reason if considered significant change. If Rebaselined, please provide reason"),IF(C18="",CONCATENATE(D18-B18," days change from the Original Baseline"),CONCATENATE(D18-B18," days change from the Original Baseline; ",D18-C18," days change from the rebaseline"))))))</f>
        <v>Please add Original Baseline and/or Forecast date if either is missing</v>
      </c>
      <c r="K18" s="284"/>
      <c r="U18" s="284"/>
    </row>
    <row r="19" s="96" customFormat="true" ht="46.5" hidden="false" customHeight="true" outlineLevel="0" collapsed="false">
      <c r="A19" s="434" t="s">
        <v>283</v>
      </c>
      <c r="B19" s="435"/>
      <c r="C19" s="436"/>
      <c r="D19" s="436"/>
      <c r="E19" s="437"/>
      <c r="F19" s="387"/>
      <c r="G19" s="429" t="str">
        <f aca="false">IF(OR(B19="",D19=""),"Please add Original Baseline and/or Forecast date if either is missing",IF(B19=C19,"Please delete Rebaseline as same as Original Baseline",IF(D19=B19,"",IF(AND(D19&lt;&gt;B19,G152=""),CONCATENATE(D19-B19," / ",IF(C19&lt;&gt;"",D19-C19,"-")," days change from the Original Baseline / Rebaseline - please provide reason if considered significant change. If Rebaselined, please provide reason"),IF(C19="",CONCATENATE(D19-B19," days change from the Original Baseline"),CONCATENATE(D19-B19," days change from the Original Baseline; ",D19-C19," days change from the rebaseline"))))))</f>
        <v>Please add Original Baseline and/or Forecast date if either is missing</v>
      </c>
      <c r="K19" s="284"/>
      <c r="U19" s="284"/>
    </row>
    <row r="20" s="96" customFormat="true" ht="46.5" hidden="false" customHeight="true" outlineLevel="0" collapsed="false">
      <c r="A20" s="434" t="s">
        <v>284</v>
      </c>
      <c r="B20" s="435"/>
      <c r="C20" s="436"/>
      <c r="D20" s="436"/>
      <c r="E20" s="437"/>
      <c r="F20" s="388"/>
      <c r="G20" s="429" t="str">
        <f aca="false">IF(OR(B20="",D20=""),"Please add Original Baseline and/or Forecast date if either is missing",IF(B20=C20,"Please delete Rebaseline as same as Original Baseline",IF(D20=B20,"",IF(AND(D20&lt;&gt;B20,G153=""),CONCATENATE(D20-B20," / ",IF(C20&lt;&gt;"",D20-C20,"-")," days change from the Original Baseline / Rebaseline - please provide reason if considered significant change. If Rebaselined, please provide reason"),IF(C20="",CONCATENATE(D20-B20," days change from the Original Baseline"),CONCATENATE(D20-B20," days change from the Original Baseline; ",D20-C20," days change from the rebaseline"))))))</f>
        <v>Please add Original Baseline and/or Forecast date if either is missing</v>
      </c>
      <c r="K20" s="284"/>
      <c r="U20" s="284"/>
    </row>
    <row r="21" s="404" customFormat="true" ht="46.5" hidden="false" customHeight="true" outlineLevel="0" collapsed="false">
      <c r="A21" s="434" t="s">
        <v>285</v>
      </c>
      <c r="B21" s="436"/>
      <c r="C21" s="436"/>
      <c r="D21" s="436"/>
      <c r="E21" s="437"/>
      <c r="F21" s="388"/>
      <c r="G21" s="429" t="str">
        <f aca="false">IF(OR(B21="",D21=""),"Please add Original Baseline and/or Forecast date if either is missing",IF(B21=C21,"Please delete Rebaseline as same as Original Baseline",IF(D21=B21,"",IF(AND(D21&lt;&gt;B21,G154=""),CONCATENATE(D21-B21," / ",IF(C21&lt;&gt;"",D21-C21,"-")," days change from the Original Baseline / Rebaseline - please provide reason if considered significant change. If Rebaselined, please provide reason"),IF(C21="",CONCATENATE(D21-B21," days change from the Original Baseline"),CONCATENATE(D21-B21," days change from the Original Baseline; ",D21-C21," days change from the rebaseline"))))))</f>
        <v>Please add Original Baseline and/or Forecast date if either is missing</v>
      </c>
      <c r="H21" s="96"/>
    </row>
    <row r="22" s="404" customFormat="true" ht="46.5" hidden="false" customHeight="true" outlineLevel="0" collapsed="false">
      <c r="A22" s="434" t="s">
        <v>286</v>
      </c>
      <c r="B22" s="436"/>
      <c r="C22" s="436"/>
      <c r="D22" s="436"/>
      <c r="E22" s="437"/>
      <c r="F22" s="388"/>
      <c r="G22" s="429" t="str">
        <f aca="false">IF(OR(B22="",D22=""),"Please add Original Baseline and/or Forecast date if either is missing",IF(B22=C22,"Please delete Rebaseline as same as Original Baseline",IF(D22=B22,"",IF(AND(D22&lt;&gt;B22,G155=""),CONCATENATE(D22-B22," / ",IF(C22&lt;&gt;"",D22-C22,"-")," days change from the Original Baseline / Rebaseline - please provide reason if considered significant change. If Rebaselined, please provide reason"),IF(C22="",CONCATENATE(D22-B22," days change from the Original Baseline"),CONCATENATE(D22-B22," days change from the Original Baseline; ",D22-C22," days change from the rebaseline"))))))</f>
        <v>Please add Original Baseline and/or Forecast date if either is missing</v>
      </c>
      <c r="H22" s="1"/>
      <c r="I22" s="1"/>
      <c r="J22" s="1"/>
      <c r="K22" s="1"/>
      <c r="L22" s="1"/>
      <c r="M22" s="438"/>
    </row>
    <row r="23" s="404" customFormat="true" ht="46.5" hidden="false" customHeight="true" outlineLevel="0" collapsed="false">
      <c r="A23" s="434" t="s">
        <v>287</v>
      </c>
      <c r="B23" s="436"/>
      <c r="C23" s="436"/>
      <c r="D23" s="436"/>
      <c r="E23" s="437"/>
      <c r="F23" s="388"/>
      <c r="G23" s="429" t="str">
        <f aca="false">IF(OR(B23="",D23=""),"Please add Original Baseline and/or Forecast date if either is missing",IF(B23=C23,"Please delete Rebaseline as same as Original Baseline",IF(D23=B23,"",IF(AND(D23&lt;&gt;B23,G156=""),CONCATENATE(D23-B23," / ",IF(C23&lt;&gt;"",D23-C23,"-")," days change from the Original Baseline / Rebaseline - please provide reason if considered significant change. If Rebaselined, please provide reason"),IF(C23="",CONCATENATE(D23-B23," days change from the Original Baseline"),CONCATENATE(D23-B23," days change from the Original Baseline; ",D23-C23," days change from the rebaseline"))))))</f>
        <v>Please add Original Baseline and/or Forecast date if either is missing</v>
      </c>
      <c r="H23" s="1"/>
      <c r="I23" s="1"/>
      <c r="J23" s="1"/>
      <c r="K23" s="1"/>
      <c r="L23" s="1"/>
      <c r="M23" s="438"/>
    </row>
    <row r="24" s="404" customFormat="true" ht="46.5" hidden="false" customHeight="true" outlineLevel="0" collapsed="false">
      <c r="A24" s="434" t="s">
        <v>288</v>
      </c>
      <c r="B24" s="436"/>
      <c r="C24" s="436"/>
      <c r="D24" s="436"/>
      <c r="E24" s="437"/>
      <c r="F24" s="388"/>
      <c r="G24" s="429" t="str">
        <f aca="false">IF(OR(B24="",D24=""),"Please add Original Baseline and/or Forecast date if either is missing",IF(B24=C24,"Please delete Rebaseline as same as Original Baseline",IF(D24=B24,"",IF(AND(D24&lt;&gt;B24,G157=""),CONCATENATE(D24-B24," / ",IF(C24&lt;&gt;"",D24-C24,"-")," days change from the Original Baseline / Rebaseline - please provide reason if considered significant change. If Rebaselined, please provide reason"),IF(C24="",CONCATENATE(D24-B24," days change from the Original Baseline"),CONCATENATE(D24-B24," days change from the Original Baseline; ",D24-C24," days change from the rebaseline"))))))</f>
        <v>Please add Original Baseline and/or Forecast date if either is missing</v>
      </c>
      <c r="H24" s="1"/>
      <c r="I24" s="1"/>
      <c r="J24" s="1"/>
      <c r="K24" s="1"/>
      <c r="L24" s="1"/>
    </row>
    <row r="25" s="404" customFormat="true" ht="46.5" hidden="false" customHeight="true" outlineLevel="0" collapsed="false">
      <c r="A25" s="434" t="s">
        <v>289</v>
      </c>
      <c r="B25" s="436"/>
      <c r="C25" s="436"/>
      <c r="D25" s="436"/>
      <c r="E25" s="437"/>
      <c r="F25" s="388"/>
      <c r="G25" s="429" t="str">
        <f aca="false">IF(OR(B25="",D25=""),"Please add Original Baseline and/or Forecast date if either is missing",IF(B25=C25,"Please delete Rebaseline as same as Original Baseline",IF(D25=B25,"",IF(AND(D25&lt;&gt;B25,G158=""),CONCATENATE(D25-B25," / ",IF(C25&lt;&gt;"",D25-C25,"-")," days change from the Original Baseline / Rebaseline - please provide reason if considered significant change. If Rebaselined, please provide reason"),IF(C25="",CONCATENATE(D25-B25," days change from the Original Baseline"),CONCATENATE(D25-B25," days change from the Original Baseline; ",D25-C25," days change from the rebaseline"))))))</f>
        <v>Please add Original Baseline and/or Forecast date if either is missing</v>
      </c>
      <c r="H25" s="1"/>
      <c r="I25" s="1"/>
      <c r="J25" s="1"/>
      <c r="K25" s="1"/>
      <c r="L25" s="1"/>
    </row>
    <row r="26" s="404" customFormat="true" ht="46.5" hidden="false" customHeight="true" outlineLevel="0" collapsed="false">
      <c r="A26" s="434" t="s">
        <v>290</v>
      </c>
      <c r="B26" s="436"/>
      <c r="C26" s="436"/>
      <c r="D26" s="436"/>
      <c r="E26" s="437"/>
      <c r="F26" s="388"/>
      <c r="G26" s="429" t="str">
        <f aca="false">IF(OR(B26="",D26=""),"Please add Original Baseline and/or Forecast date if either is missing",IF(B26=C26,"Please delete Rebaseline as same as Original Baseline",IF(D26=B26,"",IF(AND(D26&lt;&gt;B26,G159=""),CONCATENATE(D26-B26," / ",IF(C26&lt;&gt;"",D26-C26,"-")," days change from the Original Baseline / Rebaseline - please provide reason if considered significant change. If Rebaselined, please provide reason"),IF(C26="",CONCATENATE(D26-B26," days change from the Original Baseline"),CONCATENATE(D26-B26," days change from the Original Baseline; ",D26-C26," days change from the rebaseline"))))))</f>
        <v>Please add Original Baseline and/or Forecast date if either is missing</v>
      </c>
      <c r="H26" s="96"/>
      <c r="I26" s="96"/>
    </row>
    <row r="27" s="404" customFormat="true" ht="17.25" hidden="false" customHeight="true" outlineLevel="0" collapsed="false">
      <c r="A27" s="1"/>
      <c r="B27" s="1"/>
      <c r="C27" s="1"/>
      <c r="D27" s="1"/>
      <c r="E27" s="1"/>
      <c r="F27" s="1"/>
      <c r="G27" s="331"/>
      <c r="H27" s="96"/>
      <c r="I27" s="96"/>
    </row>
    <row r="28" customFormat="false" ht="30.75" hidden="false" customHeight="true" outlineLevel="0" collapsed="false">
      <c r="A28" s="439" t="s">
        <v>291</v>
      </c>
      <c r="B28" s="439"/>
    </row>
    <row r="29" s="404" customFormat="true" ht="27" hidden="false" customHeight="true" outlineLevel="0" collapsed="false">
      <c r="A29" s="440" t="s">
        <v>292</v>
      </c>
      <c r="B29" s="440"/>
      <c r="C29" s="440"/>
      <c r="D29" s="440"/>
      <c r="E29" s="440"/>
      <c r="F29" s="440"/>
      <c r="G29" s="440"/>
      <c r="H29" s="96"/>
      <c r="I29" s="96"/>
    </row>
    <row r="30" s="404" customFormat="true" ht="4.5" hidden="false" customHeight="true" outlineLevel="0" collapsed="false">
      <c r="A30" s="441"/>
      <c r="B30" s="220"/>
      <c r="C30" s="96"/>
      <c r="D30" s="96"/>
      <c r="E30" s="96"/>
      <c r="F30" s="331"/>
      <c r="G30" s="331"/>
      <c r="H30" s="96"/>
      <c r="I30" s="96"/>
    </row>
    <row r="31" s="404" customFormat="true" ht="21.75" hidden="false" customHeight="true" outlineLevel="0" collapsed="false">
      <c r="A31" s="100"/>
      <c r="B31" s="442" t="s">
        <v>293</v>
      </c>
      <c r="C31" s="442"/>
      <c r="D31" s="443"/>
      <c r="E31" s="443"/>
      <c r="F31" s="443"/>
      <c r="G31" s="443"/>
      <c r="H31" s="96"/>
      <c r="I31" s="96"/>
    </row>
    <row r="32" s="404" customFormat="true" ht="34.5" hidden="false" customHeight="true" outlineLevel="0" collapsed="false">
      <c r="A32" s="444" t="s">
        <v>294</v>
      </c>
      <c r="B32" s="442" t="s">
        <v>295</v>
      </c>
      <c r="C32" s="445"/>
      <c r="D32" s="443"/>
      <c r="E32" s="443"/>
      <c r="F32" s="443"/>
      <c r="G32" s="443"/>
      <c r="H32" s="279"/>
      <c r="I32" s="279"/>
      <c r="J32" s="96"/>
      <c r="K32" s="96"/>
    </row>
    <row r="33" s="341" customFormat="true" ht="40.5" hidden="false" customHeight="true" outlineLevel="0" collapsed="false">
      <c r="A33" s="444"/>
      <c r="B33" s="446" t="s">
        <v>296</v>
      </c>
      <c r="C33" s="447"/>
      <c r="D33" s="443"/>
      <c r="E33" s="443"/>
      <c r="F33" s="443"/>
      <c r="G33" s="443"/>
      <c r="H33" s="279"/>
      <c r="I33" s="279"/>
      <c r="J33" s="96"/>
      <c r="K33" s="96"/>
    </row>
    <row r="34" s="404" customFormat="true" ht="14.25" hidden="false" customHeight="true" outlineLevel="0" collapsed="false">
      <c r="A34" s="441"/>
      <c r="B34" s="220"/>
      <c r="C34" s="96"/>
      <c r="D34" s="96"/>
      <c r="E34" s="96"/>
      <c r="F34" s="331"/>
      <c r="G34" s="331"/>
      <c r="H34" s="96"/>
      <c r="I34" s="96"/>
    </row>
    <row r="35" s="404" customFormat="true" ht="29.25" hidden="false" customHeight="true" outlineLevel="0" collapsed="false">
      <c r="A35" s="440" t="s">
        <v>297</v>
      </c>
      <c r="B35" s="440"/>
      <c r="C35" s="440"/>
      <c r="D35" s="440"/>
      <c r="E35" s="440"/>
      <c r="F35" s="440"/>
      <c r="G35" s="440"/>
      <c r="H35" s="96"/>
      <c r="I35" s="96"/>
    </row>
    <row r="36" s="341" customFormat="true" ht="20.25" hidden="false" customHeight="true" outlineLevel="0" collapsed="false">
      <c r="A36" s="279"/>
      <c r="B36" s="442" t="s">
        <v>298</v>
      </c>
      <c r="C36" s="442"/>
      <c r="D36" s="443"/>
      <c r="E36" s="443"/>
      <c r="F36" s="443"/>
      <c r="G36" s="443"/>
      <c r="H36" s="96"/>
      <c r="I36" s="96"/>
      <c r="J36" s="96"/>
      <c r="K36" s="448"/>
    </row>
    <row r="37" s="341" customFormat="true" ht="34.5" hidden="false" customHeight="true" outlineLevel="0" collapsed="false">
      <c r="A37" s="449" t="s">
        <v>299</v>
      </c>
      <c r="B37" s="450" t="s">
        <v>300</v>
      </c>
      <c r="C37" s="445"/>
      <c r="D37" s="443"/>
      <c r="E37" s="443"/>
      <c r="F37" s="443"/>
      <c r="G37" s="443"/>
      <c r="H37" s="96"/>
      <c r="I37" s="96"/>
      <c r="J37" s="96"/>
      <c r="K37" s="448"/>
    </row>
    <row r="38" s="341" customFormat="true" ht="34.5" hidden="false" customHeight="true" outlineLevel="0" collapsed="false">
      <c r="A38" s="449"/>
      <c r="B38" s="451" t="s">
        <v>296</v>
      </c>
      <c r="C38" s="445"/>
      <c r="D38" s="443"/>
      <c r="E38" s="443"/>
      <c r="F38" s="443"/>
      <c r="G38" s="443"/>
      <c r="H38" s="96"/>
      <c r="I38" s="96"/>
      <c r="J38" s="96"/>
      <c r="K38" s="448"/>
    </row>
    <row r="39" s="457" customFormat="true" ht="409.6" hidden="false" customHeight="true" outlineLevel="0" collapsed="false">
      <c r="A39" s="452"/>
      <c r="B39" s="453"/>
      <c r="C39" s="454"/>
      <c r="D39" s="455"/>
      <c r="E39" s="200"/>
      <c r="F39" s="456"/>
      <c r="G39" s="456"/>
      <c r="H39" s="200"/>
      <c r="I39" s="200"/>
      <c r="J39" s="103"/>
      <c r="K39" s="103"/>
    </row>
    <row r="40" customFormat="false" ht="109.5" hidden="false" customHeight="true" outlineLevel="0" collapsed="false"/>
  </sheetData>
  <mergeCells count="10">
    <mergeCell ref="A1:G1"/>
    <mergeCell ref="A28:B28"/>
    <mergeCell ref="A29:G29"/>
    <mergeCell ref="B31:C31"/>
    <mergeCell ref="D31:G33"/>
    <mergeCell ref="A32:A33"/>
    <mergeCell ref="A35:G35"/>
    <mergeCell ref="B36:C36"/>
    <mergeCell ref="D36:G38"/>
    <mergeCell ref="A37:A38"/>
  </mergeCells>
  <conditionalFormatting sqref="B36">
    <cfRule type="cellIs" priority="2" operator="equal" aboveAverage="0" equalAverage="0" bottom="0" percent="0" rank="0" text="" dxfId="0">
      <formula>"R"</formula>
    </cfRule>
    <cfRule type="cellIs" priority="3" operator="equal" aboveAverage="0" equalAverage="0" bottom="0" percent="0" rank="0" text="" dxfId="1">
      <formula>"AR"</formula>
    </cfRule>
    <cfRule type="cellIs" priority="4" operator="equal" aboveAverage="0" equalAverage="0" bottom="0" percent="0" rank="0" text="" dxfId="2">
      <formula>"A"</formula>
    </cfRule>
    <cfRule type="cellIs" priority="5" operator="equal" aboveAverage="0" equalAverage="0" bottom="0" percent="0" rank="0" text="" dxfId="3">
      <formula>"AG"</formula>
    </cfRule>
    <cfRule type="cellIs" priority="6" operator="equal" aboveAverage="0" equalAverage="0" bottom="0" percent="0" rank="0" text="" dxfId="4">
      <formula>"G"</formula>
    </cfRule>
  </conditionalFormatting>
  <conditionalFormatting sqref="B31">
    <cfRule type="cellIs" priority="7" operator="equal" aboveAverage="0" equalAverage="0" bottom="0" percent="0" rank="0" text="" dxfId="5">
      <formula>"R"</formula>
    </cfRule>
    <cfRule type="cellIs" priority="8" operator="equal" aboveAverage="0" equalAverage="0" bottom="0" percent="0" rank="0" text="" dxfId="6">
      <formula>"AR"</formula>
    </cfRule>
    <cfRule type="cellIs" priority="9" operator="equal" aboveAverage="0" equalAverage="0" bottom="0" percent="0" rank="0" text="" dxfId="7">
      <formula>"A"</formula>
    </cfRule>
    <cfRule type="cellIs" priority="10" operator="equal" aboveAverage="0" equalAverage="0" bottom="0" percent="0" rank="0" text="" dxfId="8">
      <formula>"AG"</formula>
    </cfRule>
    <cfRule type="cellIs" priority="11" operator="equal" aboveAverage="0" equalAverage="0" bottom="0" percent="0" rank="0" text="" dxfId="9">
      <formula>"G"</formula>
    </cfRule>
  </conditionalFormatting>
  <conditionalFormatting sqref="D31">
    <cfRule type="cellIs" priority="12" operator="equal" aboveAverage="0" equalAverage="0" bottom="0" percent="0" rank="0" text="" dxfId="10">
      <formula>"R"</formula>
    </cfRule>
    <cfRule type="cellIs" priority="13" operator="equal" aboveAverage="0" equalAverage="0" bottom="0" percent="0" rank="0" text="" dxfId="11">
      <formula>"AR"</formula>
    </cfRule>
    <cfRule type="cellIs" priority="14" operator="equal" aboveAverage="0" equalAverage="0" bottom="0" percent="0" rank="0" text="" dxfId="12">
      <formula>"A"</formula>
    </cfRule>
    <cfRule type="cellIs" priority="15" operator="equal" aboveAverage="0" equalAverage="0" bottom="0" percent="0" rank="0" text="" dxfId="13">
      <formula>"AG"</formula>
    </cfRule>
    <cfRule type="cellIs" priority="16" operator="equal" aboveAverage="0" equalAverage="0" bottom="0" percent="0" rank="0" text="" dxfId="14">
      <formula>"G"</formula>
    </cfRule>
  </conditionalFormatting>
  <conditionalFormatting sqref="D36">
    <cfRule type="cellIs" priority="17" operator="equal" aboveAverage="0" equalAverage="0" bottom="0" percent="0" rank="0" text="" dxfId="15">
      <formula>"R"</formula>
    </cfRule>
    <cfRule type="cellIs" priority="18" operator="equal" aboveAverage="0" equalAverage="0" bottom="0" percent="0" rank="0" text="" dxfId="16">
      <formula>"AR"</formula>
    </cfRule>
    <cfRule type="cellIs" priority="19" operator="equal" aboveAverage="0" equalAverage="0" bottom="0" percent="0" rank="0" text="" dxfId="17">
      <formula>"A"</formula>
    </cfRule>
    <cfRule type="cellIs" priority="20" operator="equal" aboveAverage="0" equalAverage="0" bottom="0" percent="0" rank="0" text="" dxfId="18">
      <formula>"AG"</formula>
    </cfRule>
    <cfRule type="cellIs" priority="21" operator="equal" aboveAverage="0" equalAverage="0" bottom="0" percent="0" rank="0" text="" dxfId="19">
      <formula>"G"</formula>
    </cfRule>
  </conditionalFormatting>
  <conditionalFormatting sqref="C32:C33 E9:E26 C37:C38">
    <cfRule type="cellIs" priority="22" operator="equal" aboveAverage="0" equalAverage="0" bottom="0" percent="0" rank="0" text="" dxfId="20">
      <formula>"Green"</formula>
    </cfRule>
  </conditionalFormatting>
  <conditionalFormatting sqref="C32:C33 E9:E26 C37:C38">
    <cfRule type="cellIs" priority="23" operator="equal" aboveAverage="0" equalAverage="0" bottom="0" percent="0" rank="0" text="" dxfId="21">
      <formula>"Amber/Green"</formula>
    </cfRule>
  </conditionalFormatting>
  <conditionalFormatting sqref="C32:C33 E9:E26 C37:C38">
    <cfRule type="cellIs" priority="24" operator="equal" aboveAverage="0" equalAverage="0" bottom="0" percent="0" rank="0" text="" dxfId="22">
      <formula>"Amber"</formula>
    </cfRule>
  </conditionalFormatting>
  <conditionalFormatting sqref="C32:C33 E9:E26 C37:C38">
    <cfRule type="cellIs" priority="25" operator="equal" aboveAverage="0" equalAverage="0" bottom="0" percent="0" rank="0" text="" dxfId="23">
      <formula>"Amber/Red"</formula>
    </cfRule>
  </conditionalFormatting>
  <conditionalFormatting sqref="C32:C33 E9:E26 C37:C38">
    <cfRule type="cellIs" priority="26" operator="equal" aboveAverage="0" equalAverage="0" bottom="0" percent="0" rank="0" text="" dxfId="24">
      <formula>"Red"</formula>
    </cfRule>
  </conditionalFormatting>
  <conditionalFormatting sqref="C32:C33 E9:E26 C37:C38">
    <cfRule type="cellIs" priority="27" operator="equal" aboveAverage="0" equalAverage="0" bottom="0" percent="0" rank="0" text="" dxfId="25">
      <formula>"N/A"</formula>
    </cfRule>
  </conditionalFormatting>
  <dataValidations count="11">
    <dataValidation allowBlank="true" operator="between" prompt="Assurance activities covering 3rd and 4th line of defence (independent assurance e.g. NAO, Internal Audit etc)" showDropDown="false" showErrorMessage="true" showInputMessage="true" sqref="B33 B38" type="none">
      <formula1>0</formula1>
      <formula2>0</formula2>
    </dataValidation>
    <dataValidation allowBlank="true" operator="between" prompt="Assurance activities covering 1st and 2nd line of defence " showDropDown="false" showErrorMessage="true" showInputMessage="true" sqref="B32 B37" type="none">
      <formula1>0</formula1>
      <formula2>0</formula2>
    </dataValidation>
    <dataValidation allowBlank="true" operator="between" prompt="The section is for the SRO to comment on the ratings given for Quality including justification for not undertaking any assurance activities. Also identify any key themes from the assurances undertaken." showDropDown="false" showErrorMessage="true" showInputMessage="true" sqref="D31" type="none">
      <formula1>0</formula1>
      <formula2>0</formula2>
    </dataValidation>
    <dataValidation allowBlank="true" operator="between" prompt="This section is for the SRO to make an assessment (using the RAG ratings provided) against whether all/some of the actions and recommendations highlighted (if any) by the assurance activity have been completed." showDropDown="false" showErrorMessage="true" showInputMessage="true" sqref="A32" type="none">
      <formula1>0</formula1>
      <formula2>0</formula2>
    </dataValidation>
    <dataValidation allowBlank="true" operator="between" prompt="This section is for the SRO to make an assessment (using the RAG ratings provided) of the coverage of the assurance and approvals activities that is planned over the next two years or to the end of the programme/ project whichever is sooner" showDropDown="false" showErrorMessage="true" showInputMessage="true" sqref="A37" type="none">
      <formula1>0</formula1>
      <formula2>0</formula2>
    </dataValidation>
    <dataValidation allowBlank="true" operator="between" prompt="Integrated Assurance and Approvals Plan in place. Please provide date created and latest revised date. " showDropDown="false" showErrorMessage="true" showInputMessage="true" sqref="A4" type="none">
      <formula1>0</formula1>
      <formula2>0</formula2>
    </dataValidation>
    <dataValidation allowBlank="true" operator="between" prompt="All projects must include a MPA assurance milestone at the start of project and end. These should reflect the signifcant steps/stages of the project which departments are free to determine. Any change to dates, reasons should be noted." showDropDown="false" showErrorMessage="true" showInputMessage="true" sqref="A10 F10:F11 A15:A16" type="none">
      <formula1>0</formula1>
      <formula2>0</formula2>
    </dataValidation>
    <dataValidation allowBlank="true" operator="between" showDropDown="false" showErrorMessage="true" showInputMessage="true" sqref="C4:C5" type="date">
      <formula1>36526</formula1>
      <formula2>109575</formula2>
    </dataValidation>
    <dataValidation allowBlank="true" operator="between" prompt="All projects must include a MPA assurance milestone at the start of project and end. These should reflect the signifcant steps/stages of the project which departments are free to determine. Any change to dates, reasons should be noted." showDropDown="false" showErrorMessage="true" showInputMessage="true" sqref="B9:D26" type="date">
      <formula1>1</formula1>
      <formula2>65746</formula2>
    </dataValidation>
    <dataValidation allowBlank="true" operator="between" showDropDown="false" showErrorMessage="true" showInputMessage="true" sqref="C32:C33 C37:C38" type="list">
      <formula1>'Dropdown List'!$L$2:$L$6</formula1>
      <formula2>0</formula2>
    </dataValidation>
    <dataValidation allowBlank="true" operator="between" showDropDown="false" showErrorMessage="true" showInputMessage="true" sqref="E9:E26" type="list">
      <formula1>'Dropdown List'!$L$2:$L$7</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27" man="true" max="16383" min="0"/>
  </rowBreaks>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AP91"/>
  <sheetViews>
    <sheetView showFormulas="false" showGridLines="true" showRowColHeaders="true" showZeros="true" rightToLeft="false" tabSelected="false" showOutlineSymbols="true" defaultGridColor="true" view="pageBreakPreview" topLeftCell="L1" colorId="64" zoomScale="100" zoomScaleNormal="100" zoomScalePageLayoutView="100" workbookViewId="0">
      <selection pane="topLeft" activeCell="T2" activeCellId="0" sqref="T2"/>
    </sheetView>
  </sheetViews>
  <sheetFormatPr defaultRowHeight="12.75" outlineLevelRow="0" outlineLevelCol="0"/>
  <cols>
    <col collapsed="false" customWidth="true" hidden="false" outlineLevel="0" max="1" min="1" style="458" width="12.71"/>
    <col collapsed="false" customWidth="true" hidden="false" outlineLevel="0" max="2" min="2" style="458" width="7.86"/>
    <col collapsed="false" customWidth="true" hidden="false" outlineLevel="0" max="3" min="3" style="458" width="11.71"/>
    <col collapsed="false" customWidth="true" hidden="false" outlineLevel="0" max="4" min="4" style="458" width="13.7"/>
    <col collapsed="false" customWidth="true" hidden="false" outlineLevel="0" max="6" min="5" style="458" width="12.71"/>
    <col collapsed="false" customWidth="true" hidden="false" outlineLevel="0" max="7" min="7" style="458" width="18.58"/>
    <col collapsed="false" customWidth="true" hidden="false" outlineLevel="0" max="8" min="8" style="458" width="12.71"/>
    <col collapsed="false" customWidth="true" hidden="false" outlineLevel="0" max="9" min="9" style="458" width="17.14"/>
    <col collapsed="false" customWidth="true" hidden="false" outlineLevel="0" max="11" min="10" style="458" width="18.14"/>
    <col collapsed="false" customWidth="true" hidden="false" outlineLevel="0" max="12" min="12" style="458" width="16.86"/>
    <col collapsed="false" customWidth="true" hidden="false" outlineLevel="0" max="15" min="13" style="458" width="18.14"/>
    <col collapsed="false" customWidth="true" hidden="false" outlineLevel="0" max="17" min="16" style="458" width="13.43"/>
    <col collapsed="false" customWidth="true" hidden="false" outlineLevel="0" max="18" min="18" style="458" width="23.57"/>
    <col collapsed="false" customWidth="true" hidden="false" outlineLevel="0" max="20" min="19" style="458" width="8.86"/>
    <col collapsed="false" customWidth="true" hidden="false" outlineLevel="0" max="21" min="21" style="458" width="13.57"/>
    <col collapsed="false" customWidth="true" hidden="false" outlineLevel="0" max="22" min="22" style="458" width="12.29"/>
    <col collapsed="false" customWidth="true" hidden="false" outlineLevel="0" max="23" min="23" style="458" width="9.14"/>
    <col collapsed="false" customWidth="true" hidden="false" outlineLevel="0" max="24" min="24" style="458" width="8.86"/>
    <col collapsed="false" customWidth="true" hidden="false" outlineLevel="0" max="25" min="25" style="459" width="11.99"/>
    <col collapsed="false" customWidth="true" hidden="false" outlineLevel="0" max="26" min="26" style="459" width="8.86"/>
    <col collapsed="false" customWidth="true" hidden="false" outlineLevel="0" max="27" min="27" style="458" width="16.42"/>
    <col collapsed="false" customWidth="true" hidden="false" outlineLevel="0" max="28" min="28" style="458" width="26.85"/>
    <col collapsed="false" customWidth="true" hidden="false" outlineLevel="0" max="29" min="29" style="458" width="18.58"/>
    <col collapsed="false" customWidth="true" hidden="false" outlineLevel="0" max="30" min="30" style="458" width="12.57"/>
    <col collapsed="false" customWidth="true" hidden="false" outlineLevel="0" max="33" min="31" style="458" width="8.86"/>
    <col collapsed="false" customWidth="true" hidden="false" outlineLevel="0" max="34" min="34" style="458" width="14.86"/>
    <col collapsed="false" customWidth="true" hidden="false" outlineLevel="0" max="35" min="35" style="0" width="8.86"/>
    <col collapsed="false" customWidth="true" hidden="false" outlineLevel="0" max="36" min="36" style="458" width="12.71"/>
    <col collapsed="false" customWidth="true" hidden="false" outlineLevel="0" max="1025" min="37" style="458" width="8.86"/>
  </cols>
  <sheetData>
    <row r="1" customFormat="false" ht="76.5" hidden="false" customHeight="false" outlineLevel="0" collapsed="false">
      <c r="A1" s="458" t="s">
        <v>301</v>
      </c>
      <c r="B1" s="458" t="s">
        <v>302</v>
      </c>
      <c r="C1" s="458" t="s">
        <v>303</v>
      </c>
      <c r="D1" s="458" t="s">
        <v>304</v>
      </c>
      <c r="E1" s="460" t="s">
        <v>17</v>
      </c>
      <c r="F1" s="458" t="s">
        <v>305</v>
      </c>
      <c r="G1" s="458" t="s">
        <v>306</v>
      </c>
      <c r="H1" s="458" t="s">
        <v>307</v>
      </c>
      <c r="I1" s="458" t="s">
        <v>308</v>
      </c>
      <c r="J1" s="458" t="s">
        <v>309</v>
      </c>
      <c r="K1" s="461" t="s">
        <v>310</v>
      </c>
      <c r="L1" s="458" t="s">
        <v>311</v>
      </c>
      <c r="M1" s="458" t="s">
        <v>312</v>
      </c>
      <c r="N1" s="458" t="s">
        <v>313</v>
      </c>
      <c r="O1" s="458" t="s">
        <v>314</v>
      </c>
      <c r="P1" s="458" t="s">
        <v>107</v>
      </c>
      <c r="Q1" s="458" t="s">
        <v>315</v>
      </c>
      <c r="R1" s="458" t="s">
        <v>316</v>
      </c>
      <c r="S1" s="458" t="s">
        <v>317</v>
      </c>
      <c r="T1" s="458" t="s">
        <v>318</v>
      </c>
      <c r="U1" s="458" t="s">
        <v>319</v>
      </c>
      <c r="V1" s="458" t="s">
        <v>320</v>
      </c>
      <c r="W1" s="458" t="s">
        <v>321</v>
      </c>
      <c r="X1" s="458" t="s">
        <v>322</v>
      </c>
      <c r="Y1" s="458" t="s">
        <v>323</v>
      </c>
      <c r="Z1" s="458" t="s">
        <v>324</v>
      </c>
      <c r="AA1" s="458" t="s">
        <v>325</v>
      </c>
      <c r="AB1" s="458" t="s">
        <v>326</v>
      </c>
      <c r="AC1" s="458" t="s">
        <v>61</v>
      </c>
      <c r="AD1" s="458" t="s">
        <v>55</v>
      </c>
      <c r="AE1" s="458" t="s">
        <v>327</v>
      </c>
      <c r="AF1" s="458" t="s">
        <v>328</v>
      </c>
      <c r="AG1" s="458" t="s">
        <v>329</v>
      </c>
      <c r="AH1" s="458" t="s">
        <v>330</v>
      </c>
      <c r="AI1" s="458" t="s">
        <v>20</v>
      </c>
      <c r="AJ1" s="460" t="s">
        <v>331</v>
      </c>
      <c r="AK1" s="458" t="s">
        <v>332</v>
      </c>
      <c r="AL1" s="458" t="s">
        <v>333</v>
      </c>
      <c r="AM1" s="458" t="s">
        <v>334</v>
      </c>
      <c r="AN1" s="458" t="s">
        <v>335</v>
      </c>
      <c r="AO1" s="458" t="s">
        <v>336</v>
      </c>
      <c r="AP1" s="458" t="s">
        <v>337</v>
      </c>
    </row>
    <row r="2" customFormat="false" ht="89.25" hidden="false" customHeight="false" outlineLevel="0" collapsed="false">
      <c r="A2" s="458" t="s">
        <v>338</v>
      </c>
      <c r="B2" s="458" t="s">
        <v>339</v>
      </c>
      <c r="C2" s="458" t="s">
        <v>340</v>
      </c>
      <c r="D2" s="458" t="s">
        <v>341</v>
      </c>
      <c r="E2" s="460" t="s">
        <v>331</v>
      </c>
      <c r="F2" s="458" t="s">
        <v>55</v>
      </c>
      <c r="G2" s="458" t="s">
        <v>342</v>
      </c>
      <c r="H2" s="458" t="s">
        <v>343</v>
      </c>
      <c r="I2" s="458" t="s">
        <v>344</v>
      </c>
      <c r="J2" s="458" t="s">
        <v>345</v>
      </c>
      <c r="K2" s="460" t="s">
        <v>346</v>
      </c>
      <c r="L2" s="458" t="s">
        <v>201</v>
      </c>
      <c r="M2" s="458" t="s">
        <v>201</v>
      </c>
      <c r="N2" s="458" t="s">
        <v>160</v>
      </c>
      <c r="O2" s="458" t="s">
        <v>347</v>
      </c>
      <c r="P2" s="458" t="s">
        <v>348</v>
      </c>
      <c r="Q2" s="458" t="s">
        <v>349</v>
      </c>
      <c r="R2" s="458" t="s">
        <v>201</v>
      </c>
      <c r="S2" s="458" t="s">
        <v>350</v>
      </c>
      <c r="T2" s="458" t="s">
        <v>55</v>
      </c>
      <c r="U2" s="458" t="s">
        <v>351</v>
      </c>
      <c r="V2" s="458" t="n">
        <v>1995</v>
      </c>
      <c r="W2" s="462" t="n">
        <v>0.02</v>
      </c>
      <c r="X2" s="458" t="s">
        <v>352</v>
      </c>
      <c r="Y2" s="458" t="s">
        <v>353</v>
      </c>
      <c r="Z2" s="458" t="s">
        <v>354</v>
      </c>
      <c r="AA2" s="463" t="n">
        <v>42551</v>
      </c>
      <c r="AB2" s="464" t="n">
        <v>0.05</v>
      </c>
      <c r="AC2" s="458" t="s">
        <v>355</v>
      </c>
      <c r="AD2" s="458" t="s">
        <v>356</v>
      </c>
      <c r="AE2" s="458" t="s">
        <v>357</v>
      </c>
      <c r="AF2" s="458" t="s">
        <v>356</v>
      </c>
      <c r="AG2" s="458" t="s">
        <v>358</v>
      </c>
      <c r="AH2" s="458" t="n">
        <v>0</v>
      </c>
      <c r="AI2" s="458" t="s">
        <v>359</v>
      </c>
      <c r="AJ2" s="458" t="s">
        <v>359</v>
      </c>
      <c r="AK2" s="458" t="s">
        <v>360</v>
      </c>
      <c r="AL2" s="458" t="s">
        <v>361</v>
      </c>
      <c r="AM2" s="458" t="s">
        <v>362</v>
      </c>
      <c r="AN2" s="458" t="s">
        <v>363</v>
      </c>
      <c r="AP2" s="458" t="s">
        <v>355</v>
      </c>
    </row>
    <row r="3" customFormat="false" ht="76.5" hidden="false" customHeight="false" outlineLevel="0" collapsed="false">
      <c r="A3" s="458" t="s">
        <v>364</v>
      </c>
      <c r="B3" s="458" t="s">
        <v>365</v>
      </c>
      <c r="C3" s="458" t="s">
        <v>366</v>
      </c>
      <c r="D3" s="458" t="s">
        <v>367</v>
      </c>
      <c r="E3" s="460" t="s">
        <v>332</v>
      </c>
      <c r="F3" s="458" t="s">
        <v>327</v>
      </c>
      <c r="G3" s="458" t="s">
        <v>368</v>
      </c>
      <c r="H3" s="458" t="s">
        <v>194</v>
      </c>
      <c r="I3" s="458" t="s">
        <v>369</v>
      </c>
      <c r="J3" s="458" t="s">
        <v>370</v>
      </c>
      <c r="K3" s="460" t="s">
        <v>371</v>
      </c>
      <c r="L3" s="458" t="s">
        <v>372</v>
      </c>
      <c r="M3" s="458" t="s">
        <v>198</v>
      </c>
      <c r="N3" s="458" t="s">
        <v>373</v>
      </c>
      <c r="O3" s="458" t="s">
        <v>374</v>
      </c>
      <c r="P3" s="458" t="s">
        <v>344</v>
      </c>
      <c r="Q3" s="458" t="s">
        <v>375</v>
      </c>
      <c r="R3" s="458" t="s">
        <v>198</v>
      </c>
      <c r="S3" s="458" t="s">
        <v>376</v>
      </c>
      <c r="T3" s="458" t="s">
        <v>377</v>
      </c>
      <c r="U3" s="458" t="s">
        <v>378</v>
      </c>
      <c r="V3" s="458" t="n">
        <v>1996</v>
      </c>
      <c r="W3" s="462" t="n">
        <v>0.021</v>
      </c>
      <c r="X3" s="458" t="s">
        <v>379</v>
      </c>
      <c r="Y3" s="458" t="s">
        <v>380</v>
      </c>
      <c r="Z3" s="458" t="s">
        <v>381</v>
      </c>
      <c r="AA3" s="463" t="n">
        <v>42643</v>
      </c>
      <c r="AB3" s="464" t="n">
        <v>0.1</v>
      </c>
      <c r="AC3" s="458" t="s">
        <v>382</v>
      </c>
      <c r="AD3" s="458" t="s">
        <v>383</v>
      </c>
      <c r="AE3" s="458" t="s">
        <v>384</v>
      </c>
      <c r="AF3" s="458" t="s">
        <v>383</v>
      </c>
      <c r="AG3" s="458" t="s">
        <v>385</v>
      </c>
      <c r="AH3" s="458" t="n">
        <v>1</v>
      </c>
      <c r="AI3" s="458" t="s">
        <v>386</v>
      </c>
      <c r="AJ3" s="458" t="s">
        <v>386</v>
      </c>
      <c r="AK3" s="458" t="s">
        <v>387</v>
      </c>
      <c r="AL3" s="458" t="s">
        <v>388</v>
      </c>
      <c r="AM3" s="458" t="s">
        <v>389</v>
      </c>
      <c r="AP3" s="458" t="s">
        <v>382</v>
      </c>
    </row>
    <row r="4" customFormat="false" ht="63.75" hidden="false" customHeight="false" outlineLevel="0" collapsed="false">
      <c r="A4" s="458" t="s">
        <v>390</v>
      </c>
      <c r="B4" s="458" t="s">
        <v>391</v>
      </c>
      <c r="C4" s="458" t="s">
        <v>392</v>
      </c>
      <c r="D4" s="465" t="s">
        <v>393</v>
      </c>
      <c r="E4" s="466" t="s">
        <v>333</v>
      </c>
      <c r="F4" s="458" t="s">
        <v>328</v>
      </c>
      <c r="G4" s="458" t="s">
        <v>394</v>
      </c>
      <c r="H4" s="458" t="s">
        <v>395</v>
      </c>
      <c r="I4" s="458" t="s">
        <v>396</v>
      </c>
      <c r="J4" s="458" t="s">
        <v>204</v>
      </c>
      <c r="K4" s="460" t="s">
        <v>397</v>
      </c>
      <c r="L4" s="458" t="s">
        <v>198</v>
      </c>
      <c r="M4" s="458" t="s">
        <v>195</v>
      </c>
      <c r="N4" s="458" t="s">
        <v>398</v>
      </c>
      <c r="O4" s="458" t="s">
        <v>399</v>
      </c>
      <c r="Q4" s="458" t="s">
        <v>400</v>
      </c>
      <c r="R4" s="458" t="s">
        <v>195</v>
      </c>
      <c r="S4" s="458" t="s">
        <v>401</v>
      </c>
      <c r="T4" s="458" t="s">
        <v>402</v>
      </c>
      <c r="V4" s="458" t="n">
        <v>1997</v>
      </c>
      <c r="W4" s="462" t="n">
        <v>0.022</v>
      </c>
      <c r="X4" s="458" t="s">
        <v>403</v>
      </c>
      <c r="Y4" s="458" t="s">
        <v>404</v>
      </c>
      <c r="Z4" s="458" t="s">
        <v>405</v>
      </c>
      <c r="AA4" s="463" t="n">
        <v>42735</v>
      </c>
      <c r="AB4" s="464" t="n">
        <v>0.15</v>
      </c>
      <c r="AC4" s="458" t="s">
        <v>406</v>
      </c>
      <c r="AD4" s="458" t="s">
        <v>407</v>
      </c>
      <c r="AE4" s="458" t="s">
        <v>408</v>
      </c>
      <c r="AF4" s="458" t="s">
        <v>407</v>
      </c>
      <c r="AG4" s="458" t="s">
        <v>160</v>
      </c>
      <c r="AH4" s="458" t="n">
        <v>2</v>
      </c>
      <c r="AI4" s="458" t="s">
        <v>409</v>
      </c>
      <c r="AJ4" s="458" t="s">
        <v>409</v>
      </c>
      <c r="AK4" s="458" t="s">
        <v>410</v>
      </c>
      <c r="AL4" s="458" t="s">
        <v>411</v>
      </c>
      <c r="AM4" s="458" t="s">
        <v>412</v>
      </c>
      <c r="AP4" s="458" t="s">
        <v>406</v>
      </c>
    </row>
    <row r="5" customFormat="false" ht="63.75" hidden="false" customHeight="false" outlineLevel="0" collapsed="false">
      <c r="A5" s="458" t="s">
        <v>413</v>
      </c>
      <c r="B5" s="458" t="s">
        <v>414</v>
      </c>
      <c r="D5" s="458" t="s">
        <v>415</v>
      </c>
      <c r="E5" s="460" t="s">
        <v>334</v>
      </c>
      <c r="G5" s="458" t="s">
        <v>416</v>
      </c>
      <c r="H5" s="458" t="s">
        <v>417</v>
      </c>
      <c r="K5" s="460" t="s">
        <v>418</v>
      </c>
      <c r="L5" s="458" t="s">
        <v>419</v>
      </c>
      <c r="O5" s="458" t="s">
        <v>420</v>
      </c>
      <c r="Q5" s="458" t="s">
        <v>421</v>
      </c>
      <c r="R5" s="458" t="s">
        <v>204</v>
      </c>
      <c r="S5" s="458" t="s">
        <v>422</v>
      </c>
      <c r="V5" s="458" t="n">
        <v>1998</v>
      </c>
      <c r="W5" s="462" t="n">
        <v>0.023</v>
      </c>
      <c r="X5" s="458" t="s">
        <v>423</v>
      </c>
      <c r="Y5" s="458" t="s">
        <v>424</v>
      </c>
      <c r="Z5" s="458" t="s">
        <v>425</v>
      </c>
      <c r="AA5" s="463" t="n">
        <v>42825</v>
      </c>
      <c r="AB5" s="464" t="n">
        <v>0.2</v>
      </c>
      <c r="AC5" s="458" t="s">
        <v>426</v>
      </c>
      <c r="AD5" s="458" t="s">
        <v>427</v>
      </c>
      <c r="AE5" s="458" t="s">
        <v>428</v>
      </c>
      <c r="AF5" s="458" t="s">
        <v>427</v>
      </c>
      <c r="AG5" s="458" t="s">
        <v>373</v>
      </c>
      <c r="AH5" s="458" t="n">
        <v>3</v>
      </c>
      <c r="AI5" s="458" t="s">
        <v>360</v>
      </c>
      <c r="AL5" s="458" t="s">
        <v>429</v>
      </c>
      <c r="AP5" s="458" t="s">
        <v>430</v>
      </c>
    </row>
    <row r="6" customFormat="false" ht="83.25" hidden="false" customHeight="true" outlineLevel="0" collapsed="false">
      <c r="A6" s="458" t="s">
        <v>431</v>
      </c>
      <c r="B6" s="458" t="s">
        <v>432</v>
      </c>
      <c r="D6" s="458" t="s">
        <v>433</v>
      </c>
      <c r="E6" s="460" t="s">
        <v>335</v>
      </c>
      <c r="G6" s="458" t="s">
        <v>434</v>
      </c>
      <c r="H6" s="458" t="s">
        <v>435</v>
      </c>
      <c r="K6" s="460"/>
      <c r="L6" s="458" t="s">
        <v>195</v>
      </c>
      <c r="O6" s="458" t="s">
        <v>436</v>
      </c>
      <c r="Q6" s="458" t="s">
        <v>437</v>
      </c>
      <c r="S6" s="458" t="s">
        <v>438</v>
      </c>
      <c r="V6" s="458" t="n">
        <v>1999</v>
      </c>
      <c r="W6" s="462" t="n">
        <v>0.024</v>
      </c>
      <c r="X6" s="458" t="s">
        <v>328</v>
      </c>
      <c r="Y6" s="458" t="s">
        <v>108</v>
      </c>
      <c r="Z6" s="458" t="s">
        <v>439</v>
      </c>
      <c r="AA6" s="459"/>
      <c r="AB6" s="464" t="n">
        <v>0.25</v>
      </c>
      <c r="AD6" s="458" t="s">
        <v>440</v>
      </c>
      <c r="AE6" s="458" t="s">
        <v>441</v>
      </c>
      <c r="AF6" s="458" t="s">
        <v>440</v>
      </c>
      <c r="AG6" s="458" t="s">
        <v>398</v>
      </c>
      <c r="AH6" s="458" t="n">
        <v>4</v>
      </c>
      <c r="AI6" s="458" t="s">
        <v>387</v>
      </c>
    </row>
    <row r="7" customFormat="false" ht="63.75" hidden="false" customHeight="false" outlineLevel="0" collapsed="false">
      <c r="A7" s="458" t="s">
        <v>442</v>
      </c>
      <c r="B7" s="458" t="s">
        <v>443</v>
      </c>
      <c r="D7" s="458" t="s">
        <v>444</v>
      </c>
      <c r="E7" s="460" t="s">
        <v>445</v>
      </c>
      <c r="G7" s="458" t="s">
        <v>446</v>
      </c>
      <c r="H7" s="458" t="s">
        <v>447</v>
      </c>
      <c r="K7" s="460"/>
      <c r="L7" s="458" t="s">
        <v>204</v>
      </c>
      <c r="O7" s="458" t="s">
        <v>448</v>
      </c>
      <c r="Q7" s="458" t="s">
        <v>449</v>
      </c>
      <c r="S7" s="458" t="s">
        <v>450</v>
      </c>
      <c r="V7" s="458" t="n">
        <v>2000</v>
      </c>
      <c r="W7" s="462" t="n">
        <v>0.025</v>
      </c>
      <c r="Y7" s="458" t="s">
        <v>110</v>
      </c>
      <c r="Z7" s="458" t="s">
        <v>451</v>
      </c>
      <c r="AA7" s="459"/>
      <c r="AB7" s="464" t="n">
        <v>0.3</v>
      </c>
      <c r="AD7" s="458" t="s">
        <v>452</v>
      </c>
      <c r="AE7" s="458" t="s">
        <v>328</v>
      </c>
      <c r="AF7" s="458" t="s">
        <v>452</v>
      </c>
      <c r="AG7" s="458" t="s">
        <v>453</v>
      </c>
      <c r="AH7" s="458" t="n">
        <v>5</v>
      </c>
      <c r="AI7" s="458" t="s">
        <v>410</v>
      </c>
    </row>
    <row r="8" customFormat="false" ht="77.25" hidden="false" customHeight="true" outlineLevel="0" collapsed="false">
      <c r="A8" s="458" t="s">
        <v>454</v>
      </c>
      <c r="B8" s="458" t="s">
        <v>455</v>
      </c>
      <c r="F8" s="467"/>
      <c r="G8" s="458" t="s">
        <v>377</v>
      </c>
      <c r="H8" s="458" t="s">
        <v>377</v>
      </c>
      <c r="K8" s="460"/>
      <c r="O8" s="458" t="s">
        <v>456</v>
      </c>
      <c r="Q8" s="458" t="s">
        <v>457</v>
      </c>
      <c r="S8" s="458" t="s">
        <v>458</v>
      </c>
      <c r="V8" s="458" t="n">
        <v>2001</v>
      </c>
      <c r="W8" s="462" t="n">
        <v>0.026</v>
      </c>
      <c r="Y8" s="458" t="s">
        <v>112</v>
      </c>
      <c r="Z8" s="458" t="s">
        <v>459</v>
      </c>
      <c r="AB8" s="464" t="n">
        <v>0.35</v>
      </c>
      <c r="AD8" s="458" t="s">
        <v>457</v>
      </c>
      <c r="AF8" s="458" t="s">
        <v>457</v>
      </c>
      <c r="AG8" s="458" t="s">
        <v>460</v>
      </c>
      <c r="AH8" s="458" t="n">
        <v>6</v>
      </c>
      <c r="AI8" s="458" t="s">
        <v>361</v>
      </c>
    </row>
    <row r="9" customFormat="false" ht="76.5" hidden="false" customHeight="false" outlineLevel="0" collapsed="false">
      <c r="A9" s="458" t="s">
        <v>461</v>
      </c>
      <c r="B9" s="458" t="s">
        <v>462</v>
      </c>
      <c r="G9" s="458" t="s">
        <v>463</v>
      </c>
      <c r="H9" s="458" t="s">
        <v>463</v>
      </c>
      <c r="O9" s="458" t="s">
        <v>464</v>
      </c>
      <c r="Q9" s="458" t="s">
        <v>465</v>
      </c>
      <c r="S9" s="458" t="s">
        <v>466</v>
      </c>
      <c r="V9" s="458" t="n">
        <v>2002</v>
      </c>
      <c r="W9" s="462" t="n">
        <v>0.027</v>
      </c>
      <c r="Y9" s="458" t="s">
        <v>113</v>
      </c>
      <c r="Z9" s="458" t="s">
        <v>111</v>
      </c>
      <c r="AB9" s="464" t="n">
        <v>0.4</v>
      </c>
      <c r="AD9" s="458" t="s">
        <v>465</v>
      </c>
      <c r="AF9" s="458" t="s">
        <v>465</v>
      </c>
      <c r="AG9" s="458" t="s">
        <v>467</v>
      </c>
      <c r="AH9" s="458" t="n">
        <v>7</v>
      </c>
      <c r="AI9" s="458" t="s">
        <v>388</v>
      </c>
    </row>
    <row r="10" customFormat="false" ht="69.75" hidden="false" customHeight="true" outlineLevel="0" collapsed="false">
      <c r="B10" s="458" t="s">
        <v>468</v>
      </c>
      <c r="G10" s="458" t="s">
        <v>328</v>
      </c>
      <c r="H10" s="458" t="s">
        <v>328</v>
      </c>
      <c r="O10" s="458" t="s">
        <v>469</v>
      </c>
      <c r="Q10" s="458" t="s">
        <v>470</v>
      </c>
      <c r="S10" s="458" t="s">
        <v>471</v>
      </c>
      <c r="V10" s="458" t="n">
        <v>2003</v>
      </c>
      <c r="W10" s="462" t="n">
        <v>0.028</v>
      </c>
      <c r="Y10" s="458" t="s">
        <v>114</v>
      </c>
      <c r="Z10" s="458" t="s">
        <v>472</v>
      </c>
      <c r="AB10" s="464" t="n">
        <v>0.45</v>
      </c>
      <c r="AD10" s="458" t="s">
        <v>328</v>
      </c>
      <c r="AF10" s="458" t="s">
        <v>357</v>
      </c>
      <c r="AG10" s="458" t="s">
        <v>473</v>
      </c>
      <c r="AH10" s="458" t="n">
        <v>8</v>
      </c>
      <c r="AI10" s="458" t="s">
        <v>411</v>
      </c>
    </row>
    <row r="11" customFormat="false" ht="51" hidden="false" customHeight="false" outlineLevel="0" collapsed="false">
      <c r="B11" s="458" t="s">
        <v>474</v>
      </c>
      <c r="O11" s="458" t="s">
        <v>475</v>
      </c>
      <c r="Q11" s="458" t="s">
        <v>476</v>
      </c>
      <c r="S11" s="458" t="s">
        <v>477</v>
      </c>
      <c r="V11" s="458" t="n">
        <v>2004</v>
      </c>
      <c r="W11" s="462" t="n">
        <v>0.029</v>
      </c>
      <c r="Y11" s="458" t="s">
        <v>478</v>
      </c>
      <c r="Z11" s="458" t="s">
        <v>479</v>
      </c>
      <c r="AB11" s="464" t="n">
        <v>0.5</v>
      </c>
      <c r="AF11" s="458" t="s">
        <v>384</v>
      </c>
      <c r="AG11" s="458" t="s">
        <v>204</v>
      </c>
      <c r="AH11" s="458" t="n">
        <v>9</v>
      </c>
      <c r="AI11" s="458" t="s">
        <v>429</v>
      </c>
    </row>
    <row r="12" customFormat="false" ht="38.25" hidden="false" customHeight="false" outlineLevel="0" collapsed="false">
      <c r="B12" s="458" t="s">
        <v>480</v>
      </c>
      <c r="O12" s="458" t="s">
        <v>481</v>
      </c>
      <c r="Q12" s="458" t="s">
        <v>482</v>
      </c>
      <c r="V12" s="458" t="n">
        <v>2005</v>
      </c>
      <c r="W12" s="462" t="n">
        <v>0.03</v>
      </c>
      <c r="Y12" s="458" t="s">
        <v>483</v>
      </c>
      <c r="Z12" s="458" t="s">
        <v>484</v>
      </c>
      <c r="AB12" s="464" t="n">
        <v>0.55</v>
      </c>
      <c r="AF12" s="458" t="s">
        <v>408</v>
      </c>
      <c r="AH12" s="458" t="n">
        <v>10</v>
      </c>
      <c r="AI12" s="458" t="s">
        <v>362</v>
      </c>
    </row>
    <row r="13" customFormat="false" ht="38.25" hidden="false" customHeight="false" outlineLevel="0" collapsed="false">
      <c r="B13" s="458" t="s">
        <v>485</v>
      </c>
      <c r="O13" s="458" t="s">
        <v>486</v>
      </c>
      <c r="Q13" s="458" t="s">
        <v>487</v>
      </c>
      <c r="V13" s="458" t="n">
        <v>2006</v>
      </c>
      <c r="W13" s="462" t="n">
        <v>0.031</v>
      </c>
      <c r="Y13" s="458" t="s">
        <v>488</v>
      </c>
      <c r="Z13" s="458" t="s">
        <v>489</v>
      </c>
      <c r="AB13" s="464" t="n">
        <v>0.6</v>
      </c>
      <c r="AF13" s="458" t="s">
        <v>428</v>
      </c>
      <c r="AH13" s="458" t="n">
        <v>11</v>
      </c>
      <c r="AI13" s="458" t="s">
        <v>389</v>
      </c>
    </row>
    <row r="14" customFormat="false" ht="63.75" hidden="false" customHeight="false" outlineLevel="0" collapsed="false">
      <c r="B14" s="458" t="s">
        <v>490</v>
      </c>
      <c r="O14" s="458" t="s">
        <v>491</v>
      </c>
      <c r="Q14" s="458" t="s">
        <v>492</v>
      </c>
      <c r="V14" s="458" t="n">
        <v>2007</v>
      </c>
      <c r="W14" s="462" t="n">
        <v>0.032</v>
      </c>
      <c r="Y14" s="458" t="s">
        <v>493</v>
      </c>
      <c r="Z14" s="458" t="s">
        <v>494</v>
      </c>
      <c r="AB14" s="464" t="n">
        <v>0.65</v>
      </c>
      <c r="AF14" s="458" t="s">
        <v>441</v>
      </c>
      <c r="AH14" s="458" t="n">
        <v>12</v>
      </c>
      <c r="AI14" s="458" t="s">
        <v>412</v>
      </c>
    </row>
    <row r="15" customFormat="false" ht="51" hidden="false" customHeight="false" outlineLevel="0" collapsed="false">
      <c r="B15" s="458" t="s">
        <v>495</v>
      </c>
      <c r="O15" s="458" t="s">
        <v>496</v>
      </c>
      <c r="Q15" s="458" t="s">
        <v>497</v>
      </c>
      <c r="V15" s="458" t="n">
        <v>2008</v>
      </c>
      <c r="W15" s="462" t="n">
        <v>0.033</v>
      </c>
      <c r="Y15" s="458" t="s">
        <v>498</v>
      </c>
      <c r="Z15" s="458" t="s">
        <v>499</v>
      </c>
      <c r="AB15" s="464" t="n">
        <v>0.7</v>
      </c>
      <c r="AF15" s="458" t="s">
        <v>328</v>
      </c>
      <c r="AH15" s="458" t="n">
        <v>13</v>
      </c>
      <c r="AI15" s="458" t="s">
        <v>363</v>
      </c>
    </row>
    <row r="16" customFormat="false" ht="38.25" hidden="false" customHeight="false" outlineLevel="0" collapsed="false">
      <c r="B16" s="465" t="s">
        <v>500</v>
      </c>
      <c r="D16" s="465"/>
      <c r="O16" s="458" t="s">
        <v>501</v>
      </c>
      <c r="Q16" s="458" t="s">
        <v>502</v>
      </c>
      <c r="V16" s="458" t="n">
        <v>2009</v>
      </c>
      <c r="W16" s="462" t="n">
        <v>0.034</v>
      </c>
      <c r="Y16" s="458" t="s">
        <v>503</v>
      </c>
      <c r="Z16" s="458" t="s">
        <v>504</v>
      </c>
      <c r="AB16" s="464" t="n">
        <v>0.75</v>
      </c>
      <c r="AF16" s="458" t="s">
        <v>505</v>
      </c>
      <c r="AH16" s="458" t="n">
        <v>14</v>
      </c>
    </row>
    <row r="17" customFormat="false" ht="38.25" hidden="false" customHeight="false" outlineLevel="0" collapsed="false">
      <c r="B17" s="465" t="s">
        <v>506</v>
      </c>
      <c r="D17" s="465"/>
      <c r="O17" s="458" t="s">
        <v>507</v>
      </c>
      <c r="Q17" s="458" t="s">
        <v>508</v>
      </c>
      <c r="V17" s="458" t="n">
        <v>2010</v>
      </c>
      <c r="W17" s="462" t="n">
        <v>0.035</v>
      </c>
      <c r="Y17" s="458" t="s">
        <v>509</v>
      </c>
      <c r="Z17" s="458" t="s">
        <v>510</v>
      </c>
      <c r="AB17" s="464" t="n">
        <v>0.8</v>
      </c>
      <c r="AF17" s="458" t="s">
        <v>511</v>
      </c>
      <c r="AH17" s="458" t="n">
        <v>15</v>
      </c>
    </row>
    <row r="18" customFormat="false" ht="38.25" hidden="false" customHeight="false" outlineLevel="0" collapsed="false">
      <c r="B18" s="458" t="s">
        <v>338</v>
      </c>
      <c r="O18" s="458" t="s">
        <v>512</v>
      </c>
      <c r="Q18" s="458" t="s">
        <v>513</v>
      </c>
      <c r="V18" s="458" t="n">
        <v>2011</v>
      </c>
      <c r="W18" s="462" t="n">
        <v>0.036</v>
      </c>
      <c r="Y18" s="458" t="s">
        <v>514</v>
      </c>
      <c r="Z18" s="458" t="s">
        <v>515</v>
      </c>
      <c r="AB18" s="464" t="n">
        <v>0.85</v>
      </c>
      <c r="AF18" s="458" t="s">
        <v>516</v>
      </c>
      <c r="AH18" s="458" t="n">
        <v>16</v>
      </c>
    </row>
    <row r="19" customFormat="false" ht="63.75" hidden="false" customHeight="false" outlineLevel="0" collapsed="false">
      <c r="B19" s="458" t="s">
        <v>364</v>
      </c>
      <c r="O19" s="458" t="s">
        <v>517</v>
      </c>
      <c r="Q19" s="458" t="s">
        <v>518</v>
      </c>
      <c r="V19" s="458" t="n">
        <v>2012</v>
      </c>
      <c r="W19" s="462" t="n">
        <v>0.037</v>
      </c>
      <c r="Y19" s="458" t="s">
        <v>519</v>
      </c>
      <c r="Z19" s="458" t="s">
        <v>520</v>
      </c>
      <c r="AB19" s="464" t="n">
        <v>0.9</v>
      </c>
      <c r="AF19" s="458" t="s">
        <v>521</v>
      </c>
      <c r="AH19" s="458" t="n">
        <v>17</v>
      </c>
    </row>
    <row r="20" customFormat="false" ht="51" hidden="false" customHeight="false" outlineLevel="0" collapsed="false">
      <c r="B20" s="458" t="s">
        <v>390</v>
      </c>
      <c r="O20" s="458" t="s">
        <v>522</v>
      </c>
      <c r="Q20" s="458" t="s">
        <v>523</v>
      </c>
      <c r="V20" s="458" t="n">
        <v>2013</v>
      </c>
      <c r="W20" s="462" t="n">
        <v>0.038</v>
      </c>
      <c r="Y20" s="458" t="s">
        <v>524</v>
      </c>
      <c r="Z20" s="458" t="s">
        <v>525</v>
      </c>
      <c r="AB20" s="464" t="n">
        <v>0.95</v>
      </c>
      <c r="AH20" s="458" t="n">
        <v>18</v>
      </c>
    </row>
    <row r="21" customFormat="false" ht="25.5" hidden="false" customHeight="false" outlineLevel="0" collapsed="false">
      <c r="B21" s="458" t="s">
        <v>413</v>
      </c>
      <c r="O21" s="458" t="s">
        <v>526</v>
      </c>
      <c r="Q21" s="458" t="s">
        <v>527</v>
      </c>
      <c r="V21" s="458" t="n">
        <v>2014</v>
      </c>
      <c r="W21" s="462" t="n">
        <v>0.039</v>
      </c>
      <c r="Y21" s="458" t="s">
        <v>528</v>
      </c>
      <c r="Z21" s="458" t="s">
        <v>529</v>
      </c>
      <c r="AB21" s="464" t="n">
        <v>1</v>
      </c>
      <c r="AH21" s="458" t="n">
        <v>19</v>
      </c>
    </row>
    <row r="22" customFormat="false" ht="25.5" hidden="false" customHeight="false" outlineLevel="0" collapsed="false">
      <c r="B22" s="458" t="s">
        <v>431</v>
      </c>
      <c r="O22" s="458" t="s">
        <v>530</v>
      </c>
      <c r="Q22" s="458" t="s">
        <v>531</v>
      </c>
      <c r="V22" s="458" t="n">
        <v>2015</v>
      </c>
      <c r="W22" s="462" t="n">
        <v>0.04</v>
      </c>
      <c r="Y22" s="458" t="s">
        <v>532</v>
      </c>
      <c r="Z22" s="458" t="s">
        <v>533</v>
      </c>
      <c r="AH22" s="458" t="n">
        <v>20</v>
      </c>
    </row>
    <row r="23" customFormat="false" ht="25.5" hidden="false" customHeight="false" outlineLevel="0" collapsed="false">
      <c r="B23" s="458" t="s">
        <v>442</v>
      </c>
      <c r="O23" s="458" t="s">
        <v>534</v>
      </c>
      <c r="Q23" s="458" t="s">
        <v>535</v>
      </c>
      <c r="V23" s="458" t="n">
        <v>2016</v>
      </c>
      <c r="W23" s="462" t="n">
        <v>0.041</v>
      </c>
      <c r="Y23" s="458" t="s">
        <v>536</v>
      </c>
      <c r="Z23" s="458" t="s">
        <v>537</v>
      </c>
    </row>
    <row r="24" customFormat="false" ht="25.5" hidden="false" customHeight="false" outlineLevel="0" collapsed="false">
      <c r="B24" s="458" t="s">
        <v>454</v>
      </c>
      <c r="O24" s="458" t="s">
        <v>538</v>
      </c>
      <c r="Q24" s="458" t="s">
        <v>539</v>
      </c>
      <c r="V24" s="458" t="n">
        <v>2017</v>
      </c>
      <c r="W24" s="462" t="n">
        <v>0.042</v>
      </c>
      <c r="Y24" s="458" t="s">
        <v>540</v>
      </c>
      <c r="Z24" s="458" t="s">
        <v>541</v>
      </c>
    </row>
    <row r="25" customFormat="false" ht="63.75" hidden="false" customHeight="false" outlineLevel="0" collapsed="false">
      <c r="B25" s="458" t="s">
        <v>461</v>
      </c>
      <c r="O25" s="458" t="s">
        <v>542</v>
      </c>
      <c r="Q25" s="458" t="s">
        <v>543</v>
      </c>
      <c r="V25" s="458" t="n">
        <v>2018</v>
      </c>
      <c r="W25" s="462" t="n">
        <v>0.043</v>
      </c>
      <c r="Y25" s="458" t="s">
        <v>544</v>
      </c>
      <c r="Z25" s="458" t="s">
        <v>545</v>
      </c>
    </row>
    <row r="26" customFormat="false" ht="25.5" hidden="false" customHeight="false" outlineLevel="0" collapsed="false">
      <c r="O26" s="458" t="s">
        <v>546</v>
      </c>
      <c r="Q26" s="458" t="s">
        <v>547</v>
      </c>
      <c r="V26" s="458" t="n">
        <v>2019</v>
      </c>
      <c r="W26" s="462" t="n">
        <v>0.044</v>
      </c>
      <c r="Y26" s="458" t="s">
        <v>548</v>
      </c>
      <c r="Z26" s="458" t="s">
        <v>549</v>
      </c>
    </row>
    <row r="27" customFormat="false" ht="38.25" hidden="false" customHeight="false" outlineLevel="0" collapsed="false">
      <c r="O27" s="458" t="s">
        <v>550</v>
      </c>
      <c r="Q27" s="458" t="s">
        <v>551</v>
      </c>
      <c r="V27" s="458" t="n">
        <v>2020</v>
      </c>
      <c r="W27" s="462" t="n">
        <v>0.045</v>
      </c>
      <c r="Y27" s="458" t="s">
        <v>552</v>
      </c>
      <c r="Z27" s="458" t="s">
        <v>553</v>
      </c>
    </row>
    <row r="28" customFormat="false" ht="38.25" hidden="false" customHeight="false" outlineLevel="0" collapsed="false">
      <c r="O28" s="458" t="s">
        <v>554</v>
      </c>
      <c r="Q28" s="458" t="s">
        <v>555</v>
      </c>
      <c r="W28" s="462" t="n">
        <v>0.046</v>
      </c>
      <c r="Y28" s="458" t="s">
        <v>556</v>
      </c>
      <c r="Z28" s="458" t="s">
        <v>557</v>
      </c>
    </row>
    <row r="29" customFormat="false" ht="38.25" hidden="false" customHeight="false" outlineLevel="0" collapsed="false">
      <c r="O29" s="458" t="s">
        <v>558</v>
      </c>
      <c r="Q29" s="458" t="s">
        <v>559</v>
      </c>
      <c r="W29" s="462" t="n">
        <v>0.047</v>
      </c>
      <c r="Y29" s="458" t="s">
        <v>560</v>
      </c>
      <c r="Z29" s="458" t="s">
        <v>561</v>
      </c>
    </row>
    <row r="30" customFormat="false" ht="51" hidden="false" customHeight="false" outlineLevel="0" collapsed="false">
      <c r="O30" s="458" t="s">
        <v>328</v>
      </c>
      <c r="Q30" s="458" t="s">
        <v>562</v>
      </c>
      <c r="W30" s="462" t="n">
        <v>0.048</v>
      </c>
      <c r="Y30" s="458" t="s">
        <v>563</v>
      </c>
      <c r="Z30" s="458" t="s">
        <v>564</v>
      </c>
    </row>
    <row r="31" customFormat="false" ht="25.5" hidden="false" customHeight="false" outlineLevel="0" collapsed="false">
      <c r="Q31" s="458" t="s">
        <v>328</v>
      </c>
      <c r="W31" s="462" t="n">
        <v>0.049</v>
      </c>
      <c r="Y31" s="458" t="s">
        <v>565</v>
      </c>
      <c r="Z31" s="458" t="s">
        <v>566</v>
      </c>
    </row>
    <row r="32" customFormat="false" ht="25.5" hidden="false" customHeight="false" outlineLevel="0" collapsed="false">
      <c r="W32" s="462" t="n">
        <v>0.05</v>
      </c>
      <c r="Y32" s="458" t="s">
        <v>567</v>
      </c>
      <c r="Z32" s="458" t="s">
        <v>568</v>
      </c>
    </row>
    <row r="33" customFormat="false" ht="25.5" hidden="false" customHeight="false" outlineLevel="0" collapsed="false">
      <c r="Y33" s="458" t="s">
        <v>569</v>
      </c>
      <c r="Z33" s="458" t="s">
        <v>570</v>
      </c>
    </row>
    <row r="34" customFormat="false" ht="25.5" hidden="false" customHeight="false" outlineLevel="0" collapsed="false">
      <c r="Y34" s="458" t="s">
        <v>571</v>
      </c>
      <c r="Z34" s="458" t="s">
        <v>572</v>
      </c>
    </row>
    <row r="35" customFormat="false" ht="25.5" hidden="false" customHeight="false" outlineLevel="0" collapsed="false">
      <c r="Y35" s="458" t="s">
        <v>573</v>
      </c>
      <c r="Z35" s="458" t="s">
        <v>574</v>
      </c>
    </row>
    <row r="36" customFormat="false" ht="25.5" hidden="false" customHeight="false" outlineLevel="0" collapsed="false">
      <c r="Y36" s="458" t="s">
        <v>575</v>
      </c>
      <c r="Z36" s="458" t="s">
        <v>576</v>
      </c>
    </row>
    <row r="37" customFormat="false" ht="25.5" hidden="false" customHeight="false" outlineLevel="0" collapsed="false">
      <c r="Y37" s="458" t="s">
        <v>577</v>
      </c>
      <c r="Z37" s="458" t="s">
        <v>578</v>
      </c>
    </row>
    <row r="38" customFormat="false" ht="25.5" hidden="false" customHeight="false" outlineLevel="0" collapsed="false">
      <c r="Y38" s="458" t="s">
        <v>579</v>
      </c>
      <c r="Z38" s="458" t="s">
        <v>580</v>
      </c>
    </row>
    <row r="39" customFormat="false" ht="25.5" hidden="false" customHeight="false" outlineLevel="0" collapsed="false">
      <c r="Y39" s="458" t="s">
        <v>581</v>
      </c>
      <c r="Z39" s="458" t="s">
        <v>582</v>
      </c>
    </row>
    <row r="40" customFormat="false" ht="25.5" hidden="false" customHeight="false" outlineLevel="0" collapsed="false">
      <c r="Y40" s="458" t="s">
        <v>583</v>
      </c>
      <c r="Z40" s="458" t="s">
        <v>584</v>
      </c>
    </row>
    <row r="41" customFormat="false" ht="25.5" hidden="false" customHeight="false" outlineLevel="0" collapsed="false">
      <c r="Y41" s="458" t="s">
        <v>585</v>
      </c>
      <c r="Z41" s="458" t="s">
        <v>586</v>
      </c>
    </row>
    <row r="42" customFormat="false" ht="25.5" hidden="false" customHeight="false" outlineLevel="0" collapsed="false">
      <c r="Y42" s="458" t="s">
        <v>587</v>
      </c>
      <c r="Z42" s="458" t="s">
        <v>588</v>
      </c>
    </row>
    <row r="43" customFormat="false" ht="25.5" hidden="false" customHeight="false" outlineLevel="0" collapsed="false">
      <c r="Y43" s="458" t="s">
        <v>589</v>
      </c>
      <c r="Z43" s="458" t="s">
        <v>590</v>
      </c>
    </row>
    <row r="44" customFormat="false" ht="25.5" hidden="false" customHeight="false" outlineLevel="0" collapsed="false">
      <c r="Y44" s="458" t="s">
        <v>591</v>
      </c>
      <c r="Z44" s="458" t="s">
        <v>592</v>
      </c>
    </row>
    <row r="45" customFormat="false" ht="25.5" hidden="false" customHeight="false" outlineLevel="0" collapsed="false">
      <c r="Y45" s="458" t="s">
        <v>593</v>
      </c>
      <c r="Z45" s="458" t="s">
        <v>594</v>
      </c>
    </row>
    <row r="46" customFormat="false" ht="25.5" hidden="false" customHeight="false" outlineLevel="0" collapsed="false">
      <c r="Y46" s="458" t="s">
        <v>595</v>
      </c>
      <c r="Z46" s="458" t="s">
        <v>596</v>
      </c>
    </row>
    <row r="47" customFormat="false" ht="25.5" hidden="false" customHeight="false" outlineLevel="0" collapsed="false">
      <c r="Y47" s="458" t="s">
        <v>597</v>
      </c>
      <c r="Z47" s="458" t="s">
        <v>598</v>
      </c>
    </row>
    <row r="48" customFormat="false" ht="25.5" hidden="false" customHeight="false" outlineLevel="0" collapsed="false">
      <c r="Y48" s="458" t="s">
        <v>599</v>
      </c>
      <c r="Z48" s="458" t="s">
        <v>600</v>
      </c>
    </row>
    <row r="49" customFormat="false" ht="25.5" hidden="false" customHeight="false" outlineLevel="0" collapsed="false">
      <c r="Y49" s="458" t="s">
        <v>601</v>
      </c>
      <c r="Z49" s="458" t="s">
        <v>602</v>
      </c>
    </row>
    <row r="50" customFormat="false" ht="25.5" hidden="false" customHeight="false" outlineLevel="0" collapsed="false">
      <c r="Y50" s="458" t="s">
        <v>603</v>
      </c>
      <c r="Z50" s="458" t="s">
        <v>604</v>
      </c>
    </row>
    <row r="51" customFormat="false" ht="25.5" hidden="false" customHeight="false" outlineLevel="0" collapsed="false">
      <c r="Y51" s="458" t="s">
        <v>605</v>
      </c>
      <c r="Z51" s="458" t="s">
        <v>606</v>
      </c>
    </row>
    <row r="52" customFormat="false" ht="25.5" hidden="false" customHeight="false" outlineLevel="0" collapsed="false">
      <c r="Y52" s="458" t="s">
        <v>607</v>
      </c>
      <c r="Z52" s="458" t="s">
        <v>608</v>
      </c>
    </row>
    <row r="53" customFormat="false" ht="25.5" hidden="false" customHeight="false" outlineLevel="0" collapsed="false">
      <c r="Y53" s="458" t="s">
        <v>609</v>
      </c>
      <c r="Z53" s="458" t="s">
        <v>610</v>
      </c>
    </row>
    <row r="54" customFormat="false" ht="25.5" hidden="false" customHeight="false" outlineLevel="0" collapsed="false">
      <c r="Y54" s="458" t="s">
        <v>611</v>
      </c>
      <c r="Z54" s="458" t="s">
        <v>612</v>
      </c>
    </row>
    <row r="55" customFormat="false" ht="25.5" hidden="false" customHeight="false" outlineLevel="0" collapsed="false">
      <c r="Y55" s="458" t="s">
        <v>613</v>
      </c>
      <c r="Z55" s="458" t="s">
        <v>614</v>
      </c>
    </row>
    <row r="56" customFormat="false" ht="25.5" hidden="false" customHeight="false" outlineLevel="0" collapsed="false">
      <c r="Y56" s="458" t="s">
        <v>615</v>
      </c>
      <c r="Z56" s="458" t="s">
        <v>616</v>
      </c>
    </row>
    <row r="57" customFormat="false" ht="25.5" hidden="false" customHeight="false" outlineLevel="0" collapsed="false">
      <c r="Y57" s="458" t="s">
        <v>617</v>
      </c>
      <c r="Z57" s="458" t="s">
        <v>618</v>
      </c>
    </row>
    <row r="58" customFormat="false" ht="25.5" hidden="false" customHeight="false" outlineLevel="0" collapsed="false">
      <c r="Y58" s="458" t="s">
        <v>619</v>
      </c>
      <c r="Z58" s="458" t="s">
        <v>620</v>
      </c>
    </row>
    <row r="59" customFormat="false" ht="25.5" hidden="false" customHeight="false" outlineLevel="0" collapsed="false">
      <c r="Y59" s="458" t="s">
        <v>621</v>
      </c>
      <c r="Z59" s="458" t="s">
        <v>622</v>
      </c>
    </row>
    <row r="60" customFormat="false" ht="25.5" hidden="false" customHeight="false" outlineLevel="0" collapsed="false">
      <c r="Y60" s="458" t="s">
        <v>623</v>
      </c>
      <c r="Z60" s="458" t="s">
        <v>624</v>
      </c>
    </row>
    <row r="61" customFormat="false" ht="25.5" hidden="false" customHeight="false" outlineLevel="0" collapsed="false">
      <c r="Y61" s="458" t="s">
        <v>625</v>
      </c>
      <c r="Z61" s="458" t="s">
        <v>626</v>
      </c>
    </row>
    <row r="62" customFormat="false" ht="25.5" hidden="false" customHeight="false" outlineLevel="0" collapsed="false">
      <c r="Y62" s="458" t="s">
        <v>627</v>
      </c>
      <c r="Z62" s="458" t="s">
        <v>628</v>
      </c>
    </row>
    <row r="63" customFormat="false" ht="25.5" hidden="false" customHeight="false" outlineLevel="0" collapsed="false">
      <c r="Y63" s="458" t="s">
        <v>629</v>
      </c>
      <c r="Z63" s="458" t="s">
        <v>630</v>
      </c>
    </row>
    <row r="64" customFormat="false" ht="25.5" hidden="false" customHeight="false" outlineLevel="0" collapsed="false">
      <c r="Y64" s="458" t="s">
        <v>631</v>
      </c>
      <c r="Z64" s="458" t="s">
        <v>632</v>
      </c>
    </row>
    <row r="65" customFormat="false" ht="25.5" hidden="false" customHeight="false" outlineLevel="0" collapsed="false">
      <c r="Y65" s="458" t="s">
        <v>633</v>
      </c>
      <c r="Z65" s="458" t="s">
        <v>634</v>
      </c>
    </row>
    <row r="66" customFormat="false" ht="25.5" hidden="false" customHeight="false" outlineLevel="0" collapsed="false">
      <c r="Y66" s="458" t="s">
        <v>635</v>
      </c>
      <c r="Z66" s="458" t="s">
        <v>636</v>
      </c>
    </row>
    <row r="67" customFormat="false" ht="25.5" hidden="false" customHeight="false" outlineLevel="0" collapsed="false">
      <c r="Y67" s="458" t="s">
        <v>637</v>
      </c>
      <c r="Z67" s="458" t="s">
        <v>638</v>
      </c>
    </row>
    <row r="68" customFormat="false" ht="25.5" hidden="false" customHeight="false" outlineLevel="0" collapsed="false">
      <c r="Y68" s="458" t="s">
        <v>639</v>
      </c>
      <c r="Z68" s="458" t="s">
        <v>640</v>
      </c>
    </row>
    <row r="69" customFormat="false" ht="25.5" hidden="false" customHeight="false" outlineLevel="0" collapsed="false">
      <c r="Y69" s="458" t="s">
        <v>641</v>
      </c>
      <c r="Z69" s="458" t="s">
        <v>642</v>
      </c>
    </row>
    <row r="70" customFormat="false" ht="25.5" hidden="false" customHeight="false" outlineLevel="0" collapsed="false">
      <c r="Y70" s="458" t="s">
        <v>643</v>
      </c>
      <c r="Z70" s="458" t="s">
        <v>644</v>
      </c>
    </row>
    <row r="71" customFormat="false" ht="25.5" hidden="false" customHeight="false" outlineLevel="0" collapsed="false">
      <c r="Y71" s="458" t="s">
        <v>645</v>
      </c>
      <c r="Z71" s="458" t="s">
        <v>646</v>
      </c>
    </row>
    <row r="72" customFormat="false" ht="25.5" hidden="false" customHeight="false" outlineLevel="0" collapsed="false">
      <c r="Y72" s="458" t="s">
        <v>647</v>
      </c>
      <c r="Z72" s="458" t="s">
        <v>648</v>
      </c>
    </row>
    <row r="73" customFormat="false" ht="25.5" hidden="false" customHeight="false" outlineLevel="0" collapsed="false">
      <c r="Y73" s="458" t="s">
        <v>649</v>
      </c>
      <c r="Z73" s="458" t="s">
        <v>650</v>
      </c>
    </row>
    <row r="74" customFormat="false" ht="25.5" hidden="false" customHeight="false" outlineLevel="0" collapsed="false">
      <c r="Y74" s="458" t="s">
        <v>651</v>
      </c>
      <c r="Z74" s="458" t="s">
        <v>652</v>
      </c>
    </row>
    <row r="75" customFormat="false" ht="25.5" hidden="false" customHeight="false" outlineLevel="0" collapsed="false">
      <c r="Y75" s="458" t="s">
        <v>653</v>
      </c>
      <c r="Z75" s="458" t="s">
        <v>654</v>
      </c>
    </row>
    <row r="76" customFormat="false" ht="25.5" hidden="false" customHeight="false" outlineLevel="0" collapsed="false">
      <c r="Y76" s="458" t="s">
        <v>655</v>
      </c>
      <c r="Z76" s="458" t="s">
        <v>656</v>
      </c>
    </row>
    <row r="77" customFormat="false" ht="25.5" hidden="false" customHeight="false" outlineLevel="0" collapsed="false">
      <c r="Y77" s="458" t="s">
        <v>657</v>
      </c>
      <c r="Z77" s="458" t="s">
        <v>658</v>
      </c>
    </row>
    <row r="78" customFormat="false" ht="25.5" hidden="false" customHeight="false" outlineLevel="0" collapsed="false">
      <c r="Y78" s="458" t="s">
        <v>659</v>
      </c>
      <c r="Z78" s="458" t="s">
        <v>660</v>
      </c>
    </row>
    <row r="79" customFormat="false" ht="25.5" hidden="false" customHeight="false" outlineLevel="0" collapsed="false">
      <c r="Y79" s="458" t="s">
        <v>661</v>
      </c>
      <c r="Z79" s="458" t="s">
        <v>662</v>
      </c>
    </row>
    <row r="80" customFormat="false" ht="25.5" hidden="false" customHeight="false" outlineLevel="0" collapsed="false">
      <c r="Y80" s="458" t="s">
        <v>663</v>
      </c>
      <c r="Z80" s="458" t="s">
        <v>664</v>
      </c>
    </row>
    <row r="81" customFormat="false" ht="25.5" hidden="false" customHeight="false" outlineLevel="0" collapsed="false">
      <c r="Y81" s="458" t="s">
        <v>665</v>
      </c>
      <c r="Z81" s="458" t="s">
        <v>666</v>
      </c>
    </row>
    <row r="82" customFormat="false" ht="25.5" hidden="false" customHeight="false" outlineLevel="0" collapsed="false">
      <c r="Y82" s="458" t="s">
        <v>667</v>
      </c>
      <c r="Z82" s="458" t="s">
        <v>668</v>
      </c>
    </row>
    <row r="83" customFormat="false" ht="25.5" hidden="false" customHeight="false" outlineLevel="0" collapsed="false">
      <c r="Y83" s="458" t="s">
        <v>669</v>
      </c>
      <c r="Z83" s="458" t="s">
        <v>670</v>
      </c>
    </row>
    <row r="84" customFormat="false" ht="25.5" hidden="false" customHeight="false" outlineLevel="0" collapsed="false">
      <c r="Y84" s="458" t="s">
        <v>671</v>
      </c>
      <c r="Z84" s="458" t="s">
        <v>672</v>
      </c>
    </row>
    <row r="85" customFormat="false" ht="25.5" hidden="false" customHeight="false" outlineLevel="0" collapsed="false">
      <c r="Y85" s="458" t="s">
        <v>673</v>
      </c>
      <c r="Z85" s="458" t="s">
        <v>674</v>
      </c>
    </row>
    <row r="86" customFormat="false" ht="25.5" hidden="false" customHeight="false" outlineLevel="0" collapsed="false">
      <c r="Y86" s="458" t="s">
        <v>675</v>
      </c>
      <c r="Z86" s="458" t="s">
        <v>676</v>
      </c>
    </row>
    <row r="87" customFormat="false" ht="25.5" hidden="false" customHeight="false" outlineLevel="0" collapsed="false">
      <c r="Y87" s="458" t="s">
        <v>677</v>
      </c>
      <c r="Z87" s="458" t="s">
        <v>678</v>
      </c>
    </row>
    <row r="88" customFormat="false" ht="25.5" hidden="false" customHeight="false" outlineLevel="0" collapsed="false">
      <c r="Y88" s="458" t="s">
        <v>679</v>
      </c>
      <c r="Z88" s="458" t="s">
        <v>680</v>
      </c>
    </row>
    <row r="89" customFormat="false" ht="25.5" hidden="false" customHeight="false" outlineLevel="0" collapsed="false">
      <c r="Y89" s="458" t="s">
        <v>681</v>
      </c>
      <c r="Z89" s="458" t="s">
        <v>682</v>
      </c>
    </row>
    <row r="90" customFormat="false" ht="25.5" hidden="false" customHeight="false" outlineLevel="0" collapsed="false">
      <c r="Z90" s="458" t="s">
        <v>683</v>
      </c>
    </row>
    <row r="91" customFormat="false" ht="12.75" hidden="false" customHeight="false" outlineLevel="0" collapsed="false">
      <c r="Z91" s="458" t="s">
        <v>684</v>
      </c>
    </row>
  </sheetData>
  <hyperlinks>
    <hyperlink ref="E4" r:id="rId1" display="Roads, Devolution &amp; Motoring"/>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B9"/>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B9" activeCellId="0" sqref="B9"/>
    </sheetView>
  </sheetViews>
  <sheetFormatPr defaultRowHeight="12.75" outlineLevelRow="0" outlineLevelCol="0"/>
  <cols>
    <col collapsed="false" customWidth="true" hidden="false" outlineLevel="0" max="1" min="1" style="0" width="29.71"/>
    <col collapsed="false" customWidth="true" hidden="false" outlineLevel="0" max="1025" min="2" style="0" width="8.67"/>
  </cols>
  <sheetData>
    <row r="1" customFormat="false" ht="12.75" hidden="false" customHeight="false" outlineLevel="0" collapsed="false">
      <c r="A1" s="0" t="s">
        <v>685</v>
      </c>
    </row>
    <row r="2" customFormat="false" ht="12.75" hidden="false" customHeight="false" outlineLevel="0" collapsed="false">
      <c r="A2" s="0" t="s">
        <v>686</v>
      </c>
    </row>
    <row r="3" customFormat="false" ht="12.75" hidden="false" customHeight="false" outlineLevel="0" collapsed="false">
      <c r="A3" s="0" t="s">
        <v>687</v>
      </c>
      <c r="B3" s="0" t="s">
        <v>688</v>
      </c>
    </row>
    <row r="4" customFormat="false" ht="15.75" hidden="false" customHeight="false" outlineLevel="0" collapsed="false">
      <c r="A4" s="468" t="s">
        <v>689</v>
      </c>
    </row>
    <row r="5" customFormat="false" ht="12.75" hidden="false" customHeight="false" outlineLevel="0" collapsed="false">
      <c r="A5" s="0" t="s">
        <v>690</v>
      </c>
    </row>
    <row r="6" customFormat="false" ht="12.75" hidden="false" customHeight="false" outlineLevel="0" collapsed="false">
      <c r="A6" s="0" t="s">
        <v>691</v>
      </c>
    </row>
    <row r="7" customFormat="false" ht="12.75" hidden="false" customHeight="false" outlineLevel="0" collapsed="false">
      <c r="A7" s="0" t="s">
        <v>692</v>
      </c>
    </row>
    <row r="8" customFormat="false" ht="12.75" hidden="false" customHeight="false" outlineLevel="0" collapsed="false">
      <c r="A8" s="0" t="s">
        <v>693</v>
      </c>
    </row>
    <row r="9" customFormat="false" ht="12.75" hidden="false" customHeight="false" outlineLevel="0" collapsed="false">
      <c r="A9" s="0" t="s">
        <v>694</v>
      </c>
    </row>
  </sheetData>
  <dataValidations count="1">
    <dataValidation allowBlank="true" operator="between" showDropDown="false" showErrorMessage="true" showInputMessage="true" sqref="B9" type="list">
      <formula1>'Dropdown List'!$AP$2:$AP$5</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12"/>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D12" activeCellId="0" sqref="D12"/>
    </sheetView>
  </sheetViews>
  <sheetFormatPr defaultRowHeight="12.75" outlineLevelRow="0" outlineLevelCol="0"/>
  <cols>
    <col collapsed="false" customWidth="true" hidden="false" outlineLevel="0" max="1" min="1" style="0" width="8.67"/>
    <col collapsed="false" customWidth="true" hidden="false" outlineLevel="0" max="2" min="2" style="0" width="10.14"/>
    <col collapsed="false" customWidth="true" hidden="false" outlineLevel="0" max="3" min="3" style="0" width="22.7"/>
    <col collapsed="false" customWidth="true" hidden="false" outlineLevel="0" max="4" min="4" style="0" width="75.71"/>
    <col collapsed="false" customWidth="true" hidden="false" outlineLevel="0" max="1025" min="5" style="0" width="8.67"/>
  </cols>
  <sheetData>
    <row r="1" s="469" customFormat="true" ht="12.75" hidden="false" customHeight="false" outlineLevel="0" collapsed="false">
      <c r="A1" s="469" t="s">
        <v>695</v>
      </c>
      <c r="B1" s="469" t="s">
        <v>53</v>
      </c>
      <c r="C1" s="469" t="s">
        <v>696</v>
      </c>
      <c r="D1" s="469" t="s">
        <v>697</v>
      </c>
    </row>
    <row r="2" customFormat="false" ht="12.75" hidden="false" customHeight="false" outlineLevel="0" collapsed="false">
      <c r="A2" s="0" t="n">
        <v>0.1</v>
      </c>
      <c r="B2" s="470" t="n">
        <v>42697</v>
      </c>
      <c r="C2" s="0" t="s">
        <v>698</v>
      </c>
      <c r="D2" s="471" t="s">
        <v>699</v>
      </c>
    </row>
    <row r="3" customFormat="false" ht="25.5" hidden="false" customHeight="false" outlineLevel="0" collapsed="false">
      <c r="A3" s="0" t="n">
        <v>0.2</v>
      </c>
      <c r="B3" s="470" t="n">
        <v>42705</v>
      </c>
      <c r="C3" s="0" t="s">
        <v>700</v>
      </c>
      <c r="D3" s="471" t="s">
        <v>701</v>
      </c>
    </row>
    <row r="4" customFormat="false" ht="12.75" hidden="false" customHeight="false" outlineLevel="0" collapsed="false">
      <c r="A4" s="0" t="n">
        <v>0.3</v>
      </c>
      <c r="B4" s="470" t="n">
        <v>42706</v>
      </c>
      <c r="C4" s="0" t="s">
        <v>700</v>
      </c>
      <c r="D4" s="471" t="s">
        <v>702</v>
      </c>
    </row>
    <row r="5" customFormat="false" ht="12.75" hidden="false" customHeight="false" outlineLevel="0" collapsed="false">
      <c r="A5" s="0" t="n">
        <v>0.4</v>
      </c>
      <c r="B5" s="470" t="n">
        <v>42375</v>
      </c>
      <c r="C5" s="0" t="s">
        <v>700</v>
      </c>
      <c r="D5" s="472" t="s">
        <v>703</v>
      </c>
    </row>
    <row r="6" customFormat="false" ht="12.75" hidden="false" customHeight="false" outlineLevel="0" collapsed="false">
      <c r="A6" s="0" t="n">
        <v>0.5</v>
      </c>
      <c r="B6" s="470" t="n">
        <v>42710</v>
      </c>
      <c r="C6" s="473" t="s">
        <v>704</v>
      </c>
      <c r="D6" s="472" t="s">
        <v>705</v>
      </c>
    </row>
    <row r="7" customFormat="false" ht="12.75" hidden="false" customHeight="false" outlineLevel="0" collapsed="false">
      <c r="A7" s="0" t="n">
        <v>0.6</v>
      </c>
      <c r="B7" s="470" t="n">
        <v>42711</v>
      </c>
      <c r="C7" s="473" t="s">
        <v>704</v>
      </c>
      <c r="D7" s="472" t="s">
        <v>706</v>
      </c>
    </row>
    <row r="8" customFormat="false" ht="38.25" hidden="false" customHeight="false" outlineLevel="0" collapsed="false">
      <c r="A8" s="0" t="n">
        <v>0.7</v>
      </c>
      <c r="B8" s="470" t="n">
        <v>42712</v>
      </c>
      <c r="C8" s="473" t="s">
        <v>704</v>
      </c>
      <c r="D8" s="472" t="s">
        <v>707</v>
      </c>
    </row>
    <row r="9" customFormat="false" ht="25.5" hidden="false" customHeight="false" outlineLevel="0" collapsed="false">
      <c r="A9" s="0" t="n">
        <v>0.8</v>
      </c>
      <c r="B9" s="470" t="n">
        <v>42713</v>
      </c>
      <c r="C9" s="473" t="s">
        <v>704</v>
      </c>
      <c r="D9" s="472" t="s">
        <v>708</v>
      </c>
    </row>
    <row r="10" customFormat="false" ht="25.5" hidden="false" customHeight="false" outlineLevel="0" collapsed="false">
      <c r="A10" s="0" t="n">
        <v>0.9</v>
      </c>
      <c r="B10" s="470" t="n">
        <v>42716</v>
      </c>
      <c r="C10" s="473" t="s">
        <v>700</v>
      </c>
      <c r="D10" s="472" t="s">
        <v>709</v>
      </c>
    </row>
    <row r="11" customFormat="false" ht="12.75" hidden="false" customHeight="false" outlineLevel="0" collapsed="false">
      <c r="A11" s="474" t="n">
        <v>0.1</v>
      </c>
      <c r="B11" s="475" t="n">
        <v>42716</v>
      </c>
      <c r="C11" s="473" t="s">
        <v>704</v>
      </c>
      <c r="D11" s="472" t="s">
        <v>710</v>
      </c>
    </row>
    <row r="12" customFormat="false" ht="12.75" hidden="false" customHeight="false" outlineLevel="0" collapsed="false">
      <c r="A12" s="0" t="n">
        <v>0.11</v>
      </c>
      <c r="B12" s="470" t="n">
        <v>42716</v>
      </c>
      <c r="C12" s="473" t="s">
        <v>698</v>
      </c>
      <c r="D12" s="472" t="s">
        <v>711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LibreOffice/5.3.0.3$Linux_X86_64 LibreOffice_project/30m0$Build-3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2016-10-04T05:40:32Z</dcterms:created>
  <dc:creator/>
  <dc:description/>
  <dc:language>en-GB</dc:language>
  <cp:lastModifiedBy/>
  <dcterms:modified xsi:type="dcterms:W3CDTF">2017-02-06T13:00:20Z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