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<sst xmlns="http://schemas.openxmlformats.org/spreadsheetml/2006/main" count="116" uniqueCount="109">
  <si>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</si>
  <si>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</si>
  <si>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</si>
  <si>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</si>
  <si>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</si>
  <si>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</si>
  <si>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</si>
  <si>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</si>
  <si>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</si>
  <si>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</si>
  <si>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</si>
  <si>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</si>
  <si>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</si>
  <si>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</si>
  <si>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</si>
  <si>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</si>
  <si>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</si>
  <si>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</si>
  <si>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</si>
  <si>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</si>
  <si>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</si>
  <si>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</si>
  <si>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</si>
  <si>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</si>
  <si>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</si>
  <si>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</si>
  <si>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</si>
  <si>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</si>
  <si>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</si>
  <si>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</si>
  <si>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</si>
  <si>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</si>
  <si>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</si>
  <si>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</si>
  <si>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</si>
  <si>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</si>
  <si>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</si>
  <si>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</si>
  <si>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</si>
  <si>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</si>
  <si>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</si>
  <si>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</si>
  <si>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</si>
  <si>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</si>
  <si>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</si>
  <si>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</si>
  <si>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</si>
  <si>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</si>
  <si>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</si>
  <si>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</si>
  <si>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</si>
  <si>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</si>
  <si>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</si>
  <si>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</si>
  <si>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</si>
  <si>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</si>
  <si>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</si>
  <si>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</si>
  <si>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</si>
  <si>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</si>
  <si>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</si>
  <si>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</si>
  <si>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</si>
  <si>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</si>
  <si>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</si>
  <si>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</si>
  <si>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</si>
  <si>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</si>
  <si>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</si>
  <si>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</si>
  <si>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</si>
  <si>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</si>
  <si>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</si>
  <si>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</si>
  <si>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</si>
  <si>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</si>
  <si>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</si>
  <si>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</si>
  <si>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</si>
  <si>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</si>
  <si>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</si>
  <si>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</si>
  <si>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</si>
  <si>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</si>
  <si>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</si>
  <si>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</si>
  <si>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</si>
  <si>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</si>
  <si>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</si>
  <si>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</si>
  <si>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</si>
  <si>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</si>
  <si>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</si>
  <si>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</si>
  <si>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</si>
  <si>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</si>
  <si>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</si>
  <si>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</si>
  <si>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</si>
  <si>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</si>
  <si>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There was an exceptional expense of R3,000 for a work permit</t>
  </si>
  <si>
    <t>Budget Summary</t>
  </si>
  <si>
    <t>A worksheet summarizing the most important points of the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</si>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</sst>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-1C09]\ #,##0.00;[RED][$R-1C09]\-#,##0.00;&quot;&quot;"/>
    <numFmt numFmtId="166" formatCode="[$R-1C09]\ #,##0;[RED][$R-1C09]\-#,##0;GENERAL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[$R-1C09]\ #,##0;[RED][$R-1C09]\-#,##0;&quot;&quot;"/>
    <numFmt numFmtId="173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D71" activeCellId="0" sqref="D71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8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6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6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71000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71000</v>
      </c>
      <c r="E47" s="27" t="n">
        <f aca="false">IF(C47="", IF(D47=0,"", "You should not specify an amount."), IF(C47=0, "",D47/C47-1))</f>
        <v>0.0868067780005817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166700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11500</v>
      </c>
      <c r="E55" s="27" t="n">
        <f aca="false">IF(C55="", IF(D55=0,"", "You should not specify an amount."), IF(C55=0, "",D55/C55-1))</f>
        <v>-0.0484071162598262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815758</v>
      </c>
      <c r="E74" s="0" t="n">
        <f aca="false">IF(C74="", "", D74/C74-1)</f>
        <v>-0.0306194111880217</v>
      </c>
      <c r="F74" s="0" t="n">
        <f aca="false">SUM(F14:F73)</f>
        <v>815758</v>
      </c>
    </row>
  </sheetData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false" max="4" min="4" style="0" width="12.6377551020408"/>
    <col collapsed="false" hidden="true" max="5" min="5" style="0" width="0"/>
    <col collapsed="false" hidden="false" max="6" min="6" style="0" width="21.5357142857143"/>
    <col collapsed="false" hidden="false" max="7" min="7" style="0" width="36.954081632653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6" customFormat="false" ht="15" hidden="false" customHeight="false" outlineLevel="0" collapsed="false">
      <c r="A6" s="29" t="s">
        <v>101</v>
      </c>
    </row>
    <row r="7" customFormat="false" ht="12.8" hidden="false" customHeight="false" outlineLevel="0" collapsed="false">
      <c r="A7" s="0" t="s">
        <v>103</v>
      </c>
      <c r="B7" s="30" t="n">
        <f aca="false">'Budget Planner'!D74</f>
        <v>815758</v>
      </c>
    </row>
    <row r="8" customFormat="false" ht="12.8" hidden="false" customHeight="false" outlineLevel="0" collapsed="false">
      <c r="A8" s="0" t="s">
        <v>104</v>
      </c>
      <c r="B8" s="30" t="n">
        <f aca="false">'Budget Planner'!C74</f>
        <v>841525</v>
      </c>
    </row>
    <row r="9" customFormat="false" ht="12.8" hidden="false" customHeight="false" outlineLevel="0" collapsed="false">
      <c r="A9" s="0" t="s">
        <v>105</v>
      </c>
      <c r="B9" s="27" t="n">
        <f aca="false">B7/B8-1</f>
        <v>-0.0306194111880217</v>
      </c>
    </row>
    <row r="11" customFormat="false" ht="15" hidden="false" customHeight="false" outlineLevel="0" collapsed="false">
      <c r="A11" s="29" t="s">
        <v>106</v>
      </c>
    </row>
    <row r="12" customFormat="false" ht="13.8" hidden="false" customHeight="false" outlineLevel="0" collapsed="false">
      <c r="A12" s="14" t="s">
        <v>30</v>
      </c>
      <c r="B12" s="14" t="s">
        <v>32</v>
      </c>
      <c r="C12" s="14" t="s">
        <v>107</v>
      </c>
      <c r="D12" s="31"/>
      <c r="E12" s="31" t="s">
        <v>108</v>
      </c>
      <c r="F12" s="14" t="str">
        <f aca="false">("Change from " &amp;'Previous Year Financials'!B14)</f>
        <v>Change from 2017</v>
      </c>
    </row>
    <row r="13" customFormat="false" ht="12.8" hidden="false" customHeight="false" outlineLevel="0" collapsed="false">
      <c r="A13" s="32" t="str">
        <f aca="false">INDEX('Previous Year Financials'!A$17:A$202,'Previous Year Financials'!I17)</f>
        <v>Repairs and Maintenance</v>
      </c>
      <c r="B13" s="33" t="n">
        <f aca="false">INDEX('Budget Planner'!F$14:F$181,'Previous Year Financials'!I17)</f>
        <v>119000</v>
      </c>
      <c r="C13" s="34" t="n">
        <f aca="false">B13/$B$7</f>
        <v>0.145876595755114</v>
      </c>
      <c r="D13" s="32"/>
      <c r="E13" s="32" t="n">
        <f aca="false">INDEX('Previous Year Financials'!E$17:E$186,'Previous Year Financials'!I17)</f>
        <v>189891</v>
      </c>
      <c r="F13" s="34" t="n">
        <f aca="false">IF(B13&lt;&gt;0,IF(E13&lt;&gt;0,B13/E13-1,""),"")</f>
        <v>-0.373324696799743</v>
      </c>
      <c r="G13" s="35" t="str">
        <f aca="false">IF('Previous Year Financials'!B13&lt;&gt;"Yes", "The " &amp;'Previous Year Financials'!B14 &amp; " figures had not been audited", "")</f>
        <v>The 2017 figures had not been audited</v>
      </c>
      <c r="H13" s="18"/>
      <c r="I13" s="18"/>
    </row>
    <row r="14" customFormat="false" ht="12.8" hidden="false" customHeight="false" outlineLevel="0" collapsed="false">
      <c r="A14" s="32" t="str">
        <f aca="false">INDEX('Previous Year Financials'!A$17:A$202,'Previous Year Financials'!I18)</f>
        <v>Utilities</v>
      </c>
      <c r="B14" s="33" t="n">
        <f aca="false">INDEX('Budget Planner'!F$14:F$181,'Previous Year Financials'!I18)</f>
        <v>182000</v>
      </c>
      <c r="C14" s="34" t="n">
        <f aca="false">B14/$B$7</f>
        <v>0.223105381743115</v>
      </c>
      <c r="D14" s="32"/>
      <c r="E14" s="32" t="n">
        <f aca="false">INDEX('Previous Year Financials'!E$17:E$186,'Previous Year Financials'!I18)</f>
        <v>147480</v>
      </c>
      <c r="F14" s="34" t="n">
        <f aca="false">IF(B14&lt;&gt;0,IF(E14&lt;&gt;0,B14/E14-1,""),"")</f>
        <v>0.234065636018443</v>
      </c>
      <c r="G14" s="35" t="str">
        <f aca="false">IF('Previous Year Financials'!B13&lt;&gt;"Yes", "when the budget was prepared.", "")</f>
        <v>when the budget was prepared.</v>
      </c>
      <c r="H14" s="18"/>
      <c r="I14" s="18"/>
    </row>
    <row r="15" customFormat="false" ht="12.8" hidden="false" customHeight="false" outlineLevel="0" collapsed="false">
      <c r="A15" s="32" t="str">
        <f aca="false">INDEX('Previous Year Financials'!A$17:A$202,'Previous Year Financials'!I19)</f>
        <v>Security</v>
      </c>
      <c r="B15" s="33" t="n">
        <f aca="false">INDEX('Budget Planner'!F$14:F$181,'Previous Year Financials'!I19)</f>
        <v>33950</v>
      </c>
      <c r="C15" s="34" t="n">
        <f aca="false">B15/$B$7</f>
        <v>0.0416177346713118</v>
      </c>
      <c r="D15" s="32"/>
      <c r="E15" s="32" t="n">
        <f aca="false">INDEX('Previous Year Financials'!E$17:E$186,'Previous Year Financials'!I19)</f>
        <v>75248</v>
      </c>
      <c r="F15" s="34" t="n">
        <f aca="false">IF(B15&lt;&gt;0,IF(E15&lt;&gt;0,B15/E15-1,""),"")</f>
        <v>-0.548825217945992</v>
      </c>
    </row>
    <row r="16" customFormat="false" ht="12.8" hidden="false" customHeight="false" outlineLevel="0" collapsed="false">
      <c r="A16" s="32" t="str">
        <f aca="false">INDEX('Previous Year Financials'!A$17:A$202,'Previous Year Financials'!I20)</f>
        <v>Employee costs</v>
      </c>
      <c r="B16" s="33" t="n">
        <f aca="false">INDEX('Budget Planner'!F$14:F$181,'Previous Year Financials'!I20)</f>
        <v>117000</v>
      </c>
      <c r="C16" s="34" t="n">
        <f aca="false">B16/$B$7</f>
        <v>0.143424888263431</v>
      </c>
      <c r="D16" s="32"/>
      <c r="E16" s="32" t="n">
        <f aca="false">INDEX('Previous Year Financials'!E$17:E$186,'Previous Year Financials'!I20)</f>
        <v>97224</v>
      </c>
      <c r="F16" s="34" t="n">
        <f aca="false">IF(B16&lt;&gt;0,IF(E16&lt;&gt;0,B16/E16-1,""),"")</f>
        <v>0.203406566279931</v>
      </c>
    </row>
    <row r="17" customFormat="false" ht="12.8" hidden="false" customHeight="false" outlineLevel="0" collapsed="false">
      <c r="A17" s="32" t="str">
        <f aca="false">INDEX('Previous Year Financials'!A$17:A$202,'Previous Year Financials'!I21)</f>
        <v>Administrative costs</v>
      </c>
      <c r="B17" s="33" t="n">
        <f aca="false">INDEX('Budget Planner'!F$14:F$181,'Previous Year Financials'!I21)</f>
        <v>94550</v>
      </c>
      <c r="C17" s="34" t="n">
        <f aca="false">B17/$B$7</f>
        <v>0.115904471669294</v>
      </c>
      <c r="D17" s="32"/>
      <c r="E17" s="32" t="n">
        <f aca="false">INDEX('Previous Year Financials'!E$17:E$186,'Previous Year Financials'!I21)</f>
        <v>88438</v>
      </c>
      <c r="F17" s="34" t="n">
        <f aca="false">IF(B17&lt;&gt;0,IF(E17&lt;&gt;0,B17/E17-1,""),"")</f>
        <v>0.0691105633325042</v>
      </c>
    </row>
    <row r="18" customFormat="false" ht="12.8" hidden="false" customHeight="false" outlineLevel="0" collapsed="false">
      <c r="A18" s="32" t="str">
        <f aca="false">INDEX('Previous Year Financials'!A$17:A$202,'Previous Year Financials'!I22)</f>
        <v>Insurance</v>
      </c>
      <c r="B18" s="33" t="n">
        <f aca="false">INDEX('Budget Planner'!F$14:F$181,'Previous Year Financials'!I22)</f>
        <v>71000</v>
      </c>
      <c r="C18" s="34" t="n">
        <f aca="false">B18/$B$7</f>
        <v>0.0870356159547317</v>
      </c>
      <c r="D18" s="32"/>
      <c r="E18" s="32" t="n">
        <f aca="false">INDEX('Previous Year Financials'!E$17:E$186,'Previous Year Financials'!I22)</f>
        <v>65329</v>
      </c>
      <c r="F18" s="34" t="n">
        <f aca="false">IF(B18&lt;&gt;0,IF(E18&lt;&gt;0,B18/E18-1,""),"")</f>
        <v>0.0868067780005817</v>
      </c>
    </row>
    <row r="19" customFormat="false" ht="12.8" hidden="false" customHeight="false" outlineLevel="0" collapsed="false">
      <c r="A19" s="32" t="str">
        <f aca="false">INDEX('Previous Year Financials'!A$17:A$202,'Previous Year Financials'!I23)</f>
        <v>Gardens &amp; Cleaning</v>
      </c>
      <c r="B19" s="33" t="n">
        <f aca="false">INDEX('Budget Planner'!F$14:F$181,'Previous Year Financials'!I23)</f>
        <v>166700</v>
      </c>
      <c r="C19" s="34" t="n">
        <f aca="false">B19/$B$7</f>
        <v>0.204349819431743</v>
      </c>
      <c r="D19" s="32"/>
      <c r="E19" s="32" t="n">
        <f aca="false">INDEX('Previous Year Financials'!E$17:E$186,'Previous Year Financials'!I23)</f>
        <v>146771</v>
      </c>
      <c r="F19" s="34" t="n">
        <f aca="false">IF(B19&lt;&gt;0,IF(E19&lt;&gt;0,B19/E19-1,""),"")</f>
        <v>0.135782954398348</v>
      </c>
    </row>
    <row r="20" customFormat="false" ht="12.8" hidden="false" customHeight="false" outlineLevel="0" collapsed="false">
      <c r="A20" s="32" t="str">
        <f aca="false">INDEX('Previous Year Financials'!A$17:A$202,'Previous Year Financials'!I24)</f>
        <v>Home Owner' Association</v>
      </c>
      <c r="B20" s="33" t="n">
        <f aca="false">INDEX('Budget Planner'!F$14:F$181,'Previous Year Financials'!I24)</f>
        <v>27258</v>
      </c>
      <c r="C20" s="34" t="n">
        <f aca="false">B20/$B$7</f>
        <v>0.0334143214041419</v>
      </c>
      <c r="D20" s="32"/>
      <c r="E20" s="32" t="n">
        <f aca="false">INDEX('Previous Year Financials'!E$17:E$186,'Previous Year Financials'!I24)</f>
        <v>27258</v>
      </c>
      <c r="F20" s="34" t="n">
        <f aca="false">IF(B20&lt;&gt;0,IF(E20&lt;&gt;0,B20/E20-1,""),"")</f>
        <v>0</v>
      </c>
    </row>
    <row r="21" customFormat="false" ht="12.8" hidden="false" customHeight="false" outlineLevel="0" collapsed="false">
      <c r="A21" s="32" t="str">
        <f aca="false">INDEX('Previous Year Financials'!A$17:A$202,'Previous Year Financials'!I25)</f>
        <v>Legal</v>
      </c>
      <c r="B21" s="33" t="n">
        <f aca="false">INDEX('Budget Planner'!F$14:F$181,'Previous Year Financials'!I25)</f>
        <v>4300</v>
      </c>
      <c r="C21" s="34" t="n">
        <f aca="false">B21/$B$7</f>
        <v>0.00527117110711755</v>
      </c>
      <c r="D21" s="32"/>
      <c r="E21" s="32" t="n">
        <f aca="false">INDEX('Previous Year Financials'!E$17:E$186,'Previous Year Financials'!I25)</f>
        <v>3886</v>
      </c>
      <c r="F21" s="34" t="n">
        <f aca="false">IF(B21&lt;&gt;0,IF(E21&lt;&gt;0,B21/E21-1,""),"")</f>
        <v>0.106536284096758</v>
      </c>
    </row>
    <row r="22" customFormat="false" ht="12.8" hidden="false" customHeight="false" outlineLevel="0" collapsed="false">
      <c r="A22" s="32" t="n">
        <f aca="false">INDEX('Previous Year Financials'!A$17:A$202,'Previous Year Financials'!I26)</f>
        <v>0</v>
      </c>
      <c r="B22" s="19" t="n">
        <f aca="false">INDEX('Budget Planner'!F$14:F$181,'Previous Year Financials'!I26)</f>
        <v>0</v>
      </c>
      <c r="C22" s="34" t="n">
        <f aca="false">B22/$B$7</f>
        <v>0</v>
      </c>
      <c r="D22" s="32"/>
      <c r="E22" s="32" t="n">
        <f aca="false">INDEX('Previous Year Financials'!E$17:E$186,'Previous Year Financials'!I26)</f>
        <v>0</v>
      </c>
      <c r="F22" s="34" t="str">
        <f aca="false">IF(B22&lt;&gt;0,IF(E22&lt;&gt;0,B22/E22-1,""),"")</f>
        <v/>
      </c>
    </row>
    <row r="23" customFormat="false" ht="12.8" hidden="false" customHeight="false" outlineLevel="0" collapsed="false">
      <c r="A23" s="32" t="n">
        <f aca="false">INDEX('Previous Year Financials'!A$17:A$202,'Previous Year Financials'!I27)</f>
        <v>0</v>
      </c>
      <c r="B23" s="19" t="n">
        <f aca="false">INDEX('Budget Planner'!F$14:F$181,'Previous Year Financials'!I27)</f>
        <v>0</v>
      </c>
      <c r="C23" s="34" t="n">
        <f aca="false">B23/$B$7</f>
        <v>0</v>
      </c>
      <c r="D23" s="32"/>
      <c r="E23" s="32" t="n">
        <f aca="false">INDEX('Previous Year Financials'!E$17:E$186,'Previous Year Financials'!I27)</f>
        <v>0</v>
      </c>
      <c r="F23" s="34" t="str">
        <f aca="false">IF(B23&lt;&gt;0,IF(E23&lt;&gt;0,B23/E23-1,""),"")</f>
        <v/>
      </c>
    </row>
    <row r="24" customFormat="false" ht="12.8" hidden="false" customHeight="false" outlineLevel="0" collapsed="false">
      <c r="A24" s="32" t="n">
        <f aca="false">INDEX('Previous Year Financials'!A$17:A$202,'Previous Year Financials'!I28)</f>
        <v>0</v>
      </c>
      <c r="B24" s="19" t="n">
        <f aca="false">INDEX('Budget Planner'!F$14:F$181,'Previous Year Financials'!I28)</f>
        <v>0</v>
      </c>
      <c r="C24" s="34" t="n">
        <f aca="false">B24/$B$7</f>
        <v>0</v>
      </c>
      <c r="D24" s="32"/>
      <c r="E24" s="32" t="n">
        <f aca="false">INDEX('Previous Year Financials'!E$17:E$186,'Previous Year Financials'!I28)</f>
        <v>0</v>
      </c>
      <c r="F24" s="34" t="str">
        <f aca="false">IF(B24&lt;&gt;0,IF(E24&lt;&gt;0,B24/E24-1,""),"")</f>
        <v/>
      </c>
    </row>
    <row r="25" customFormat="false" ht="12.8" hidden="false" customHeight="false" outlineLevel="0" collapsed="false">
      <c r="A25" s="32" t="n">
        <f aca="false">INDEX('Previous Year Financials'!A$17:A$202,'Previous Year Financials'!I29)</f>
        <v>0</v>
      </c>
      <c r="B25" s="19" t="n">
        <f aca="false">INDEX('Budget Planner'!F$14:F$181,'Previous Year Financials'!I29)</f>
        <v>0</v>
      </c>
      <c r="C25" s="34" t="n">
        <f aca="false">B25/$B$7</f>
        <v>0</v>
      </c>
      <c r="D25" s="32"/>
      <c r="E25" s="32" t="n">
        <f aca="false">INDEX('Previous Year Financials'!E$17:E$186,'Previous Year Financials'!I29)</f>
        <v>0</v>
      </c>
      <c r="F25" s="34" t="str">
        <f aca="false">IF(B25&lt;&gt;0,IF(E25&lt;&gt;0,B25/E25-1,""),"")</f>
        <v/>
      </c>
    </row>
    <row r="26" customFormat="false" ht="12.8" hidden="false" customHeight="false" outlineLevel="0" collapsed="false">
      <c r="A26" s="32" t="n">
        <f aca="false">INDEX('Previous Year Financials'!A$17:A$202,'Previous Year Financials'!I30)</f>
        <v>0</v>
      </c>
      <c r="B26" s="19" t="n">
        <f aca="false">INDEX('Budget Planner'!F$14:F$181,'Previous Year Financials'!I30)</f>
        <v>0</v>
      </c>
      <c r="C26" s="34" t="n">
        <f aca="false">B26/$B$7</f>
        <v>0</v>
      </c>
      <c r="D26" s="32"/>
      <c r="E26" s="32" t="n">
        <f aca="false">INDEX('Previous Year Financials'!E$17:E$186,'Previous Year Financials'!I30)</f>
        <v>0</v>
      </c>
      <c r="F26" s="34" t="str">
        <f aca="false">IF(B26&lt;&gt;0,IF(E26&lt;&gt;0,B26/E26-1,""),"")</f>
        <v/>
      </c>
    </row>
    <row r="27" customFormat="false" ht="12.8" hidden="false" customHeight="false" outlineLevel="0" collapsed="false">
      <c r="A27" s="32" t="n">
        <f aca="false">INDEX('Previous Year Financials'!A$17:A$202,'Previous Year Financials'!I31)</f>
        <v>0</v>
      </c>
      <c r="B27" s="19" t="n">
        <f aca="false">INDEX('Budget Planner'!F$14:F$181,'Previous Year Financials'!I31)</f>
        <v>0</v>
      </c>
      <c r="C27" s="34" t="n">
        <f aca="false">B27/$B$7</f>
        <v>0</v>
      </c>
      <c r="D27" s="32"/>
      <c r="E27" s="32" t="n">
        <f aca="false">INDEX('Previous Year Financials'!E$17:E$186,'Previous Year Financials'!I31)</f>
        <v>0</v>
      </c>
      <c r="F27" s="34" t="str">
        <f aca="false">IF(B27&lt;&gt;0,IF(E27&lt;&gt;0,B27/E27-1,""),"")</f>
        <v/>
      </c>
    </row>
    <row r="28" customFormat="false" ht="12.8" hidden="false" customHeight="false" outlineLevel="0" collapsed="false">
      <c r="A28" s="32" t="n">
        <f aca="false">INDEX('Previous Year Financials'!A$17:A$202,'Previous Year Financials'!I32)</f>
        <v>0</v>
      </c>
      <c r="B28" s="19" t="n">
        <f aca="false">INDEX('Budget Planner'!F$14:F$181,'Previous Year Financials'!I32)</f>
        <v>0</v>
      </c>
      <c r="C28" s="34" t="n">
        <f aca="false">B28/$B$7</f>
        <v>0</v>
      </c>
      <c r="D28" s="32"/>
      <c r="E28" s="32" t="n">
        <f aca="false">INDEX('Previous Year Financials'!E$17:E$186,'Previous Year Financials'!I32)</f>
        <v>0</v>
      </c>
      <c r="F28" s="34" t="str">
        <f aca="false">IF(B28&lt;&gt;0,IF(E28&lt;&gt;0,B28/E28-1,""),"")</f>
        <v/>
      </c>
    </row>
    <row r="29" customFormat="false" ht="12.8" hidden="false" customHeight="false" outlineLevel="0" collapsed="false">
      <c r="A29" s="32" t="n">
        <f aca="false">INDEX('Previous Year Financials'!A$17:A$202,'Previous Year Financials'!I33)</f>
        <v>0</v>
      </c>
      <c r="B29" s="19" t="n">
        <f aca="false">INDEX('Budget Planner'!F$14:F$181,'Previous Year Financials'!I33)</f>
        <v>0</v>
      </c>
      <c r="C29" s="34" t="n">
        <f aca="false">B29/$B$7</f>
        <v>0</v>
      </c>
      <c r="D29" s="32"/>
      <c r="E29" s="32" t="n">
        <f aca="false">INDEX('Previous Year Financials'!E$17:E$186,'Previous Year Financials'!I33)</f>
        <v>0</v>
      </c>
      <c r="F29" s="34" t="str">
        <f aca="false">IF(B29&lt;&gt;0,IF(E29&lt;&gt;0,B29/E29-1,""),"")</f>
        <v/>
      </c>
    </row>
    <row r="30" customFormat="false" ht="12.8" hidden="false" customHeight="false" outlineLevel="0" collapsed="false">
      <c r="A30" s="32" t="n">
        <f aca="false">INDEX('Previous Year Financials'!A$17:A$202,'Previous Year Financials'!I34)</f>
        <v>0</v>
      </c>
      <c r="B30" s="19" t="n">
        <f aca="false">INDEX('Budget Planner'!F$14:F$181,'Previous Year Financials'!I34)</f>
        <v>0</v>
      </c>
      <c r="C30" s="34" t="n">
        <f aca="false">B30/$B$7</f>
        <v>0</v>
      </c>
      <c r="D30" s="32"/>
      <c r="E30" s="32" t="n">
        <f aca="false">INDEX('Previous Year Financials'!E$17:E$186,'Previous Year Financials'!I34)</f>
        <v>0</v>
      </c>
      <c r="F30" s="34" t="str">
        <f aca="false">IF(B30&lt;&gt;0,IF(E30&lt;&gt;0,B30/E30-1,""),"")</f>
        <v/>
      </c>
    </row>
    <row r="31" customFormat="false" ht="12.8" hidden="false" customHeight="false" outlineLevel="0" collapsed="false">
      <c r="A31" s="32" t="n">
        <f aca="false">INDEX('Previous Year Financials'!A$17:A$202,'Previous Year Financials'!I35)</f>
        <v>0</v>
      </c>
      <c r="B31" s="19" t="n">
        <f aca="false">INDEX('Budget Planner'!F$14:F$181,'Previous Year Financials'!I35)</f>
        <v>0</v>
      </c>
      <c r="C31" s="34" t="n">
        <f aca="false">B31/$B$7</f>
        <v>0</v>
      </c>
      <c r="D31" s="32"/>
      <c r="E31" s="32" t="n">
        <f aca="false">INDEX('Previous Year Financials'!E$17:E$186,'Previous Year Financials'!I35)</f>
        <v>0</v>
      </c>
      <c r="F31" s="34" t="str">
        <f aca="false">IF(B31&lt;&gt;0,IF(E31&lt;&gt;0,B31/E31-1,""),"")</f>
        <v/>
      </c>
    </row>
    <row r="32" customFormat="false" ht="12.8" hidden="false" customHeight="false" outlineLevel="0" collapsed="false">
      <c r="A32" s="32" t="n">
        <f aca="false">INDEX('Previous Year Financials'!A$17:A$202,'Previous Year Financials'!I36)</f>
        <v>0</v>
      </c>
      <c r="B32" s="19" t="n">
        <f aca="false">INDEX('Budget Planner'!F$14:F$181,'Previous Year Financials'!I36)</f>
        <v>0</v>
      </c>
      <c r="C32" s="34" t="n">
        <f aca="false">B32/$B$7</f>
        <v>0</v>
      </c>
      <c r="D32" s="32"/>
      <c r="E32" s="32" t="n">
        <f aca="false">INDEX('Previous Year Financials'!E$17:E$186,'Previous Year Financials'!I36)</f>
        <v>0</v>
      </c>
      <c r="F32" s="34" t="str">
        <f aca="false">IF(B32&lt;&gt;0,IF(E32&lt;&gt;0,B32/E32-1,""),"")</f>
        <v/>
      </c>
    </row>
    <row r="33" customFormat="false" ht="12.8" hidden="false" customHeight="false" outlineLevel="0" collapsed="false">
      <c r="A33" s="32" t="n">
        <f aca="false">INDEX('Previous Year Financials'!A$17:A$202,'Previous Year Financials'!I37)</f>
        <v>0</v>
      </c>
      <c r="B33" s="19" t="n">
        <f aca="false">INDEX('Budget Planner'!F$14:F$181,'Previous Year Financials'!I37)</f>
        <v>0</v>
      </c>
      <c r="C33" s="34" t="n">
        <f aca="false">B33/$B$7</f>
        <v>0</v>
      </c>
      <c r="D33" s="32"/>
      <c r="E33" s="32" t="n">
        <f aca="false">INDEX('Previous Year Financials'!E$17:E$186,'Previous Year Financials'!I37)</f>
        <v>0</v>
      </c>
      <c r="F33" s="34" t="str">
        <f aca="false">IF(B33&lt;&gt;0,IF(E33&lt;&gt;0,B33/E33-1,""),"")</f>
        <v/>
      </c>
    </row>
    <row r="34" customFormat="false" ht="12.8" hidden="false" customHeight="false" outlineLevel="0" collapsed="false">
      <c r="A34" s="32" t="n">
        <f aca="false">INDEX('Previous Year Financials'!A$17:A$202,'Previous Year Financials'!I38)</f>
        <v>0</v>
      </c>
      <c r="B34" s="19" t="n">
        <f aca="false">INDEX('Budget Planner'!F$14:F$181,'Previous Year Financials'!I38)</f>
        <v>0</v>
      </c>
      <c r="C34" s="34" t="n">
        <f aca="false">B34/$B$7</f>
        <v>0</v>
      </c>
      <c r="D34" s="32"/>
      <c r="E34" s="32" t="n">
        <f aca="false">INDEX('Previous Year Financials'!E$17:E$186,'Previous Year Financials'!I38)</f>
        <v>0</v>
      </c>
      <c r="F34" s="34" t="str">
        <f aca="false">IF(B34&lt;&gt;0,IF(E34&lt;&gt;0,B34/E34-1,""),"")</f>
        <v/>
      </c>
    </row>
    <row r="35" customFormat="false" ht="12.8" hidden="false" customHeight="false" outlineLevel="0" collapsed="false">
      <c r="A35" s="32" t="n">
        <f aca="false">INDEX('Previous Year Financials'!A$17:A$202,'Previous Year Financials'!I39)</f>
        <v>0</v>
      </c>
      <c r="B35" s="19" t="n">
        <f aca="false">INDEX('Budget Planner'!F$14:F$181,'Previous Year Financials'!I39)</f>
        <v>0</v>
      </c>
      <c r="C35" s="34" t="n">
        <f aca="false">B35/$B$7</f>
        <v>0</v>
      </c>
      <c r="D35" s="32"/>
      <c r="E35" s="32" t="n">
        <f aca="false">INDEX('Previous Year Financials'!E$17:E$186,'Previous Year Financials'!I39)</f>
        <v>0</v>
      </c>
      <c r="F35" s="34" t="str">
        <f aca="false">IF(B35&lt;&gt;0,IF(E35&lt;&gt;0,B35/E35-1,""),"")</f>
        <v/>
      </c>
    </row>
    <row r="36" customFormat="false" ht="12.8" hidden="false" customHeight="false" outlineLevel="0" collapsed="false">
      <c r="A36" s="32" t="n">
        <f aca="false">INDEX('Previous Year Financials'!A$17:A$202,'Previous Year Financials'!I40)</f>
        <v>0</v>
      </c>
      <c r="B36" s="19" t="n">
        <f aca="false">INDEX('Budget Planner'!F$14:F$181,'Previous Year Financials'!I40)</f>
        <v>0</v>
      </c>
      <c r="C36" s="34" t="n">
        <f aca="false">B36/$B$7</f>
        <v>0</v>
      </c>
      <c r="D36" s="32"/>
      <c r="E36" s="32" t="n">
        <f aca="false">INDEX('Previous Year Financials'!E$17:E$186,'Previous Year Financials'!I40)</f>
        <v>0</v>
      </c>
      <c r="F36" s="34" t="str">
        <f aca="false">IF(B36&lt;&gt;0,IF(E36&lt;&gt;0,B36/E36-1,""),"")</f>
        <v/>
      </c>
    </row>
    <row r="37" customFormat="false" ht="12.8" hidden="false" customHeight="false" outlineLevel="0" collapsed="false">
      <c r="A37" s="32" t="n">
        <f aca="false">INDEX('Previous Year Financials'!A$17:A$202,'Previous Year Financials'!I41)</f>
        <v>0</v>
      </c>
      <c r="B37" s="19" t="n">
        <f aca="false">INDEX('Budget Planner'!F$14:F$181,'Previous Year Financials'!I41)</f>
        <v>0</v>
      </c>
      <c r="C37" s="34" t="n">
        <f aca="false">B37/$B$7</f>
        <v>0</v>
      </c>
      <c r="D37" s="32"/>
      <c r="E37" s="32" t="n">
        <f aca="false">INDEX('Previous Year Financials'!E$17:E$186,'Previous Year Financials'!I41)</f>
        <v>0</v>
      </c>
      <c r="F37" s="34" t="str">
        <f aca="false">IF(B37&lt;&gt;0,IF(E37&lt;&gt;0,B37/E37-1,""),"")</f>
        <v/>
      </c>
    </row>
    <row r="38" customFormat="false" ht="12.8" hidden="false" customHeight="false" outlineLevel="0" collapsed="false">
      <c r="A38" s="32" t="n">
        <f aca="false">INDEX('Previous Year Financials'!A$17:A$202,'Previous Year Financials'!I42)</f>
        <v>0</v>
      </c>
      <c r="B38" s="19" t="n">
        <f aca="false">INDEX('Budget Planner'!F$14:F$181,'Previous Year Financials'!I42)</f>
        <v>0</v>
      </c>
      <c r="C38" s="34" t="n">
        <f aca="false">B38/$B$7</f>
        <v>0</v>
      </c>
      <c r="D38" s="32"/>
      <c r="E38" s="32" t="n">
        <f aca="false">INDEX('Previous Year Financials'!E$17:E$186,'Previous Year Financials'!I42)</f>
        <v>0</v>
      </c>
      <c r="F38" s="34" t="str">
        <f aca="false">IF(B38&lt;&gt;0,IF(E38&lt;&gt;0,B38/E38-1,""),"")</f>
        <v/>
      </c>
    </row>
    <row r="39" customFormat="false" ht="12.8" hidden="false" customHeight="false" outlineLevel="0" collapsed="false">
      <c r="A39" s="32" t="n">
        <f aca="false">INDEX('Previous Year Financials'!A$17:A$202,'Previous Year Financials'!I43)</f>
        <v>0</v>
      </c>
      <c r="B39" s="19" t="n">
        <f aca="false">INDEX('Budget Planner'!F$14:F$181,'Previous Year Financials'!I43)</f>
        <v>0</v>
      </c>
      <c r="C39" s="34" t="n">
        <f aca="false">B39/$B$7</f>
        <v>0</v>
      </c>
      <c r="D39" s="32"/>
      <c r="E39" s="32" t="n">
        <f aca="false">INDEX('Previous Year Financials'!E$17:E$186,'Previous Year Financials'!I43)</f>
        <v>0</v>
      </c>
      <c r="F39" s="34" t="str">
        <f aca="false">IF(B39&lt;&gt;0,IF(E39&lt;&gt;0,B39/E39-1,""),"")</f>
        <v/>
      </c>
    </row>
    <row r="40" customFormat="false" ht="12.8" hidden="false" customHeight="false" outlineLevel="0" collapsed="false">
      <c r="A40" s="32" t="n">
        <f aca="false">INDEX('Previous Year Financials'!A$17:A$202,'Previous Year Financials'!I44)</f>
        <v>0</v>
      </c>
      <c r="B40" s="19" t="n">
        <f aca="false">INDEX('Budget Planner'!F$14:F$181,'Previous Year Financials'!I44)</f>
        <v>0</v>
      </c>
      <c r="C40" s="34" t="n">
        <f aca="false">B40/$B$7</f>
        <v>0</v>
      </c>
      <c r="D40" s="32"/>
      <c r="E40" s="32" t="n">
        <f aca="false">INDEX('Previous Year Financials'!E$17:E$186,'Previous Year Financials'!I44)</f>
        <v>0</v>
      </c>
      <c r="F40" s="34" t="str">
        <f aca="false">IF(B40&lt;&gt;0,IF(E40&lt;&gt;0,B40/E40-1,""),"")</f>
        <v/>
      </c>
    </row>
    <row r="41" customFormat="false" ht="12.8" hidden="false" customHeight="false" outlineLevel="0" collapsed="false">
      <c r="A41" s="32" t="n">
        <f aca="false">INDEX('Previous Year Financials'!A$17:A$202,'Previous Year Financials'!I45)</f>
        <v>0</v>
      </c>
      <c r="B41" s="19" t="n">
        <f aca="false">INDEX('Budget Planner'!F$14:F$181,'Previous Year Financials'!I45)</f>
        <v>0</v>
      </c>
      <c r="C41" s="34" t="n">
        <f aca="false">B41/$B$7</f>
        <v>0</v>
      </c>
      <c r="D41" s="32"/>
      <c r="E41" s="32" t="n">
        <f aca="false">INDEX('Previous Year Financials'!E$17:E$186,'Previous Year Financials'!I45)</f>
        <v>0</v>
      </c>
      <c r="F41" s="34" t="str">
        <f aca="false">IF(B41&lt;&gt;0,IF(E41&lt;&gt;0,B41/E41-1,""),"")</f>
        <v/>
      </c>
    </row>
    <row r="42" customFormat="false" ht="12.8" hidden="false" customHeight="false" outlineLevel="0" collapsed="false">
      <c r="A42" s="32" t="n">
        <f aca="false">INDEX('Previous Year Financials'!A$17:A$202,'Previous Year Financials'!I46)</f>
        <v>0</v>
      </c>
      <c r="B42" s="19" t="n">
        <f aca="false">INDEX('Budget Planner'!F$14:F$181,'Previous Year Financials'!I46)</f>
        <v>0</v>
      </c>
      <c r="C42" s="34" t="n">
        <f aca="false">B42/$B$7</f>
        <v>0</v>
      </c>
      <c r="D42" s="32"/>
      <c r="E42" s="32" t="n">
        <f aca="false">INDEX('Previous Year Financials'!E$17:E$186,'Previous Year Financials'!I46)</f>
        <v>0</v>
      </c>
      <c r="F42" s="34" t="str">
        <f aca="false">IF(B42&lt;&gt;0,IF(E42&lt;&gt;0,B42/E42-1,""),"")</f>
        <v/>
      </c>
    </row>
    <row r="43" customFormat="false" ht="12.8" hidden="false" customHeight="false" outlineLevel="0" collapsed="false">
      <c r="A43" s="32" t="n">
        <f aca="false">INDEX('Previous Year Financials'!A$17:A$202,'Previous Year Financials'!I47)</f>
        <v>0</v>
      </c>
      <c r="B43" s="19" t="n">
        <f aca="false">INDEX('Budget Planner'!F$14:F$181,'Previous Year Financials'!I47)</f>
        <v>0</v>
      </c>
      <c r="C43" s="34" t="n">
        <f aca="false">B43/$B$7</f>
        <v>0</v>
      </c>
      <c r="D43" s="32"/>
      <c r="E43" s="32" t="n">
        <f aca="false">INDEX('Previous Year Financials'!E$17:E$186,'Previous Year Financials'!I47)</f>
        <v>0</v>
      </c>
      <c r="F43" s="34" t="str">
        <f aca="false">IF(B43&lt;&gt;0,IF(E43&lt;&gt;0,B43/E43-1,""),"")</f>
        <v/>
      </c>
    </row>
    <row r="44" customFormat="false" ht="12.8" hidden="false" customHeight="false" outlineLevel="0" collapsed="false">
      <c r="A44" s="32" t="n">
        <f aca="false">INDEX('Previous Year Financials'!A$17:A$202,'Previous Year Financials'!I48)</f>
        <v>0</v>
      </c>
      <c r="B44" s="19" t="n">
        <f aca="false">INDEX('Budget Planner'!F$14:F$181,'Previous Year Financials'!I48)</f>
        <v>0</v>
      </c>
      <c r="C44" s="34" t="n">
        <f aca="false">B44/$B$7</f>
        <v>0</v>
      </c>
      <c r="D44" s="32"/>
      <c r="E44" s="32" t="n">
        <f aca="false">INDEX('Previous Year Financials'!E$17:E$186,'Previous Year Financials'!I48)</f>
        <v>0</v>
      </c>
      <c r="F44" s="34" t="str">
        <f aca="false">IF(B44&lt;&gt;0,IF(E44&lt;&gt;0,B44/E44-1,""),"")</f>
        <v/>
      </c>
    </row>
    <row r="45" customFormat="false" ht="12.8" hidden="false" customHeight="false" outlineLevel="0" collapsed="false">
      <c r="A45" s="32" t="n">
        <f aca="false">INDEX('Previous Year Financials'!A$17:A$202,'Previous Year Financials'!I49)</f>
        <v>0</v>
      </c>
      <c r="B45" s="19" t="n">
        <f aca="false">INDEX('Budget Planner'!F$14:F$181,'Previous Year Financials'!I49)</f>
        <v>0</v>
      </c>
      <c r="C45" s="34" t="n">
        <f aca="false">B45/$B$7</f>
        <v>0</v>
      </c>
      <c r="D45" s="32"/>
      <c r="E45" s="32" t="n">
        <f aca="false">INDEX('Previous Year Financials'!E$17:E$186,'Previous Year Financials'!I49)</f>
        <v>0</v>
      </c>
      <c r="F45" s="34" t="str">
        <f aca="false">IF(B45&lt;&gt;0,IF(E45&lt;&gt;0,B45/E45-1,""),"")</f>
        <v/>
      </c>
    </row>
    <row r="46" customFormat="false" ht="12.8" hidden="false" customHeight="false" outlineLevel="0" collapsed="false">
      <c r="A46" s="32" t="n">
        <f aca="false">INDEX('Previous Year Financials'!A$17:A$202,'Previous Year Financials'!I50)</f>
        <v>0</v>
      </c>
      <c r="B46" s="19" t="n">
        <f aca="false">INDEX('Budget Planner'!F$14:F$181,'Previous Year Financials'!I50)</f>
        <v>0</v>
      </c>
      <c r="C46" s="34" t="n">
        <f aca="false">B46/$B$7</f>
        <v>0</v>
      </c>
      <c r="D46" s="32"/>
      <c r="E46" s="32" t="n">
        <f aca="false">INDEX('Previous Year Financials'!E$17:E$186,'Previous Year Financials'!I50)</f>
        <v>0</v>
      </c>
      <c r="F46" s="34" t="str">
        <f aca="false">IF(B46&lt;&gt;0,IF(E46&lt;&gt;0,B46/E46-1,""),"")</f>
        <v/>
      </c>
    </row>
    <row r="47" customFormat="false" ht="12.8" hidden="false" customHeight="false" outlineLevel="0" collapsed="false">
      <c r="A47" s="32" t="n">
        <f aca="false">INDEX('Previous Year Financials'!A$17:A$202,'Previous Year Financials'!I51)</f>
        <v>0</v>
      </c>
      <c r="B47" s="19" t="n">
        <f aca="false">INDEX('Budget Planner'!F$14:F$181,'Previous Year Financials'!I51)</f>
        <v>0</v>
      </c>
      <c r="C47" s="34" t="n">
        <f aca="false">B47/$B$7</f>
        <v>0</v>
      </c>
      <c r="D47" s="32"/>
      <c r="E47" s="32" t="n">
        <f aca="false">INDEX('Previous Year Financials'!E$17:E$186,'Previous Year Financials'!I51)</f>
        <v>0</v>
      </c>
      <c r="F47" s="34" t="str">
        <f aca="false">IF(B47&lt;&gt;0,IF(E47&lt;&gt;0,B47/E47-1,""),"")</f>
        <v/>
      </c>
    </row>
    <row r="48" customFormat="false" ht="12.8" hidden="false" customHeight="false" outlineLevel="0" collapsed="false">
      <c r="A48" s="32" t="n">
        <f aca="false">INDEX('Previous Year Financials'!A$17:A$202,'Previous Year Financials'!I52)</f>
        <v>0</v>
      </c>
      <c r="B48" s="19" t="n">
        <f aca="false">INDEX('Budget Planner'!F$14:F$181,'Previous Year Financials'!I52)</f>
        <v>0</v>
      </c>
      <c r="C48" s="34" t="n">
        <f aca="false">B48/$B$7</f>
        <v>0</v>
      </c>
      <c r="D48" s="32"/>
      <c r="E48" s="32" t="n">
        <f aca="false">INDEX('Previous Year Financials'!E$17:E$186,'Previous Year Financials'!I52)</f>
        <v>0</v>
      </c>
      <c r="F48" s="34" t="str">
        <f aca="false">IF(B48&lt;&gt;0,IF(E48&lt;&gt;0,B48/E48-1,""),"")</f>
        <v/>
      </c>
    </row>
    <row r="49" customFormat="false" ht="12.8" hidden="false" customHeight="false" outlineLevel="0" collapsed="false">
      <c r="A49" s="32" t="n">
        <f aca="false">INDEX('Previous Year Financials'!A$17:A$202,'Previous Year Financials'!I53)</f>
        <v>0</v>
      </c>
      <c r="B49" s="19" t="n">
        <f aca="false">INDEX('Budget Planner'!F$14:F$181,'Previous Year Financials'!I53)</f>
        <v>0</v>
      </c>
      <c r="C49" s="34" t="n">
        <f aca="false">B49/$B$7</f>
        <v>0</v>
      </c>
      <c r="D49" s="32"/>
      <c r="E49" s="32" t="n">
        <f aca="false">INDEX('Previous Year Financials'!E$17:E$186,'Previous Year Financials'!I53)</f>
        <v>0</v>
      </c>
      <c r="F49" s="34" t="str">
        <f aca="false">IF(B49&lt;&gt;0,IF(E49&lt;&gt;0,B49/E49-1,""),"")</f>
        <v/>
      </c>
    </row>
    <row r="50" customFormat="false" ht="12.8" hidden="false" customHeight="false" outlineLevel="0" collapsed="false">
      <c r="A50" s="32" t="n">
        <f aca="false">INDEX('Previous Year Financials'!A$17:A$202,'Previous Year Financials'!I54)</f>
        <v>0</v>
      </c>
      <c r="B50" s="19" t="n">
        <f aca="false">INDEX('Budget Planner'!F$14:F$181,'Previous Year Financials'!I54)</f>
        <v>0</v>
      </c>
      <c r="C50" s="34" t="n">
        <f aca="false">B50/$B$7</f>
        <v>0</v>
      </c>
      <c r="D50" s="32"/>
      <c r="E50" s="32" t="n">
        <f aca="false">INDEX('Previous Year Financials'!E$17:E$186,'Previous Year Financials'!I54)</f>
        <v>0</v>
      </c>
      <c r="F50" s="34" t="str">
        <f aca="false">IF(B50&lt;&gt;0,IF(E50&lt;&gt;0,B50/E50-1,""),"")</f>
        <v/>
      </c>
    </row>
    <row r="51" customFormat="false" ht="12.8" hidden="false" customHeight="false" outlineLevel="0" collapsed="false">
      <c r="A51" s="32" t="n">
        <f aca="false">INDEX('Previous Year Financials'!A$17:A$202,'Previous Year Financials'!I55)</f>
        <v>0</v>
      </c>
      <c r="B51" s="19" t="n">
        <f aca="false">INDEX('Budget Planner'!F$14:F$181,'Previous Year Financials'!I55)</f>
        <v>0</v>
      </c>
      <c r="C51" s="34" t="n">
        <f aca="false">B51/$B$7</f>
        <v>0</v>
      </c>
      <c r="D51" s="32"/>
      <c r="E51" s="32" t="n">
        <f aca="false">INDEX('Previous Year Financials'!E$17:E$186,'Previous Year Financials'!I55)</f>
        <v>0</v>
      </c>
      <c r="F51" s="34" t="str">
        <f aca="false">IF(B51&lt;&gt;0,IF(E51&lt;&gt;0,B51/E51-1,""),"")</f>
        <v/>
      </c>
    </row>
    <row r="52" customFormat="false" ht="12.8" hidden="false" customHeight="false" outlineLevel="0" collapsed="false">
      <c r="A52" s="32" t="n">
        <f aca="false">INDEX('Previous Year Financials'!A$17:A$202,'Previous Year Financials'!I56)</f>
        <v>0</v>
      </c>
      <c r="B52" s="19" t="n">
        <f aca="false">INDEX('Budget Planner'!F$14:F$181,'Previous Year Financials'!I56)</f>
        <v>0</v>
      </c>
      <c r="C52" s="34" t="n">
        <f aca="false">B52/$B$7</f>
        <v>0</v>
      </c>
      <c r="D52" s="32"/>
      <c r="E52" s="32" t="n">
        <f aca="false">INDEX('Previous Year Financials'!E$17:E$186,'Previous Year Financials'!I56)</f>
        <v>0</v>
      </c>
      <c r="F52" s="34" t="str">
        <f aca="false">IF(B52&lt;&gt;0,IF(E52&lt;&gt;0,B52/E52-1,""),"")</f>
        <v/>
      </c>
    </row>
    <row r="53" customFormat="false" ht="12.8" hidden="false" customHeight="false" outlineLevel="0" collapsed="false">
      <c r="A53" s="32" t="n">
        <f aca="false">INDEX('Previous Year Financials'!A$17:A$202,'Previous Year Financials'!I57)</f>
        <v>0</v>
      </c>
      <c r="B53" s="19" t="n">
        <f aca="false">INDEX('Budget Planner'!F$14:F$181,'Previous Year Financials'!I57)</f>
        <v>0</v>
      </c>
      <c r="C53" s="34" t="n">
        <f aca="false">B53/$B$7</f>
        <v>0</v>
      </c>
      <c r="D53" s="32"/>
      <c r="E53" s="32" t="n">
        <f aca="false">INDEX('Previous Year Financials'!E$17:E$186,'Previous Year Financials'!I57)</f>
        <v>0</v>
      </c>
      <c r="F53" s="34" t="str">
        <f aca="false">IF(B53&lt;&gt;0,IF(E53&lt;&gt;0,B53/E53-1,""),"")</f>
        <v/>
      </c>
    </row>
    <row r="54" customFormat="false" ht="12.8" hidden="false" customHeight="false" outlineLevel="0" collapsed="false">
      <c r="A54" s="32" t="n">
        <f aca="false">INDEX('Previous Year Financials'!A$17:A$202,'Previous Year Financials'!I58)</f>
        <v>0</v>
      </c>
      <c r="B54" s="19" t="n">
        <f aca="false">INDEX('Budget Planner'!F$14:F$181,'Previous Year Financials'!I58)</f>
        <v>0</v>
      </c>
      <c r="C54" s="34" t="n">
        <f aca="false">B54/$B$7</f>
        <v>0</v>
      </c>
      <c r="D54" s="32"/>
      <c r="E54" s="32" t="n">
        <f aca="false">INDEX('Previous Year Financials'!E$17:E$186,'Previous Year Financials'!I58)</f>
        <v>0</v>
      </c>
      <c r="F54" s="34" t="str">
        <f aca="false">IF(B54&lt;&gt;0,IF(E54&lt;&gt;0,B54/E54-1,""),"")</f>
        <v/>
      </c>
    </row>
    <row r="55" customFormat="false" ht="12.8" hidden="false" customHeight="false" outlineLevel="0" collapsed="false">
      <c r="A55" s="32" t="n">
        <f aca="false">INDEX('Previous Year Financials'!A$17:A$202,'Previous Year Financials'!I59)</f>
        <v>0</v>
      </c>
      <c r="B55" s="19" t="n">
        <f aca="false">INDEX('Budget Planner'!F$14:F$181,'Previous Year Financials'!I59)</f>
        <v>0</v>
      </c>
      <c r="C55" s="34" t="n">
        <f aca="false">B55/$B$7</f>
        <v>0</v>
      </c>
      <c r="D55" s="32"/>
      <c r="E55" s="32" t="n">
        <f aca="false">INDEX('Previous Year Financials'!E$17:E$186,'Previous Year Financials'!I59)</f>
        <v>0</v>
      </c>
      <c r="F55" s="34" t="str">
        <f aca="false">IF(B55&lt;&gt;0,IF(E55&lt;&gt;0,B55/E55-1,""),"")</f>
        <v/>
      </c>
    </row>
    <row r="56" customFormat="false" ht="12.8" hidden="false" customHeight="false" outlineLevel="0" collapsed="false">
      <c r="A56" s="32" t="n">
        <f aca="false">INDEX('Previous Year Financials'!A$17:A$202,'Previous Year Financials'!I60)</f>
        <v>0</v>
      </c>
      <c r="B56" s="19" t="n">
        <f aca="false">INDEX('Budget Planner'!F$14:F$181,'Previous Year Financials'!I60)</f>
        <v>0</v>
      </c>
      <c r="C56" s="34" t="n">
        <f aca="false">B56/$B$7</f>
        <v>0</v>
      </c>
      <c r="D56" s="32"/>
      <c r="E56" s="32" t="n">
        <f aca="false">INDEX('Previous Year Financials'!E$17:E$186,'Previous Year Financials'!I60)</f>
        <v>0</v>
      </c>
      <c r="F56" s="34" t="str">
        <f aca="false">IF(B56&lt;&gt;0,IF(E56&lt;&gt;0,B56/E56-1,""),"")</f>
        <v/>
      </c>
    </row>
    <row r="57" customFormat="false" ht="12.8" hidden="false" customHeight="false" outlineLevel="0" collapsed="false">
      <c r="A57" s="32" t="n">
        <f aca="false">INDEX('Previous Year Financials'!A$17:A$202,'Previous Year Financials'!I61)</f>
        <v>0</v>
      </c>
      <c r="B57" s="19" t="n">
        <f aca="false">INDEX('Budget Planner'!F$14:F$181,'Previous Year Financials'!I61)</f>
        <v>0</v>
      </c>
      <c r="C57" s="34" t="n">
        <f aca="false">B57/$B$7</f>
        <v>0</v>
      </c>
      <c r="D57" s="32"/>
      <c r="E57" s="32" t="n">
        <f aca="false">INDEX('Previous Year Financials'!E$17:E$186,'Previous Year Financials'!I61)</f>
        <v>0</v>
      </c>
      <c r="F57" s="34" t="str">
        <f aca="false">IF(B57&lt;&gt;0,IF(E57&lt;&gt;0,B57/E57-1,""),"")</f>
        <v/>
      </c>
    </row>
    <row r="58" customFormat="false" ht="12.8" hidden="false" customHeight="false" outlineLevel="0" collapsed="false">
      <c r="A58" s="32" t="n">
        <f aca="false">INDEX('Previous Year Financials'!A$17:A$202,'Previous Year Financials'!I62)</f>
        <v>0</v>
      </c>
      <c r="B58" s="19" t="n">
        <f aca="false">INDEX('Budget Planner'!F$14:F$181,'Previous Year Financials'!I62)</f>
        <v>0</v>
      </c>
      <c r="C58" s="34" t="n">
        <f aca="false">B58/$B$7</f>
        <v>0</v>
      </c>
      <c r="D58" s="32"/>
      <c r="E58" s="32" t="n">
        <f aca="false">INDEX('Previous Year Financials'!E$17:E$186,'Previous Year Financials'!I62)</f>
        <v>0</v>
      </c>
      <c r="F58" s="34" t="str">
        <f aca="false">IF(B58&lt;&gt;0,IF(E58&lt;&gt;0,B58/E58-1,""),"")</f>
        <v/>
      </c>
    </row>
    <row r="59" customFormat="false" ht="12.8" hidden="false" customHeight="false" outlineLevel="0" collapsed="false">
      <c r="A59" s="32" t="n">
        <f aca="false">INDEX('Previous Year Financials'!A$17:A$202,'Previous Year Financials'!I63)</f>
        <v>0</v>
      </c>
      <c r="B59" s="19" t="n">
        <f aca="false">INDEX('Budget Planner'!F$14:F$181,'Previous Year Financials'!I63)</f>
        <v>0</v>
      </c>
      <c r="C59" s="34" t="n">
        <f aca="false">B59/$B$7</f>
        <v>0</v>
      </c>
      <c r="D59" s="32"/>
      <c r="E59" s="32" t="n">
        <f aca="false">INDEX('Previous Year Financials'!E$17:E$186,'Previous Year Financials'!I63)</f>
        <v>0</v>
      </c>
      <c r="F59" s="34" t="str">
        <f aca="false">IF(B59&lt;&gt;0,IF(E59&lt;&gt;0,B59/E59-1,""),"")</f>
        <v/>
      </c>
    </row>
    <row r="60" customFormat="false" ht="12.8" hidden="false" customHeight="false" outlineLevel="0" collapsed="false">
      <c r="A60" s="32" t="n">
        <f aca="false">INDEX('Previous Year Financials'!A$17:A$202,'Previous Year Financials'!I64)</f>
        <v>0</v>
      </c>
      <c r="B60" s="19" t="n">
        <f aca="false">INDEX('Budget Planner'!F$14:F$181,'Previous Year Financials'!I64)</f>
        <v>0</v>
      </c>
      <c r="C60" s="34" t="n">
        <f aca="false">B60/$B$7</f>
        <v>0</v>
      </c>
      <c r="D60" s="32"/>
      <c r="E60" s="32" t="n">
        <f aca="false">INDEX('Previous Year Financials'!E$17:E$186,'Previous Year Financials'!I64)</f>
        <v>0</v>
      </c>
      <c r="F60" s="34" t="str">
        <f aca="false">IF(B60&lt;&gt;0,IF(E60&lt;&gt;0,B60/E60-1,""),"")</f>
        <v/>
      </c>
    </row>
    <row r="61" customFormat="false" ht="12.8" hidden="false" customHeight="false" outlineLevel="0" collapsed="false">
      <c r="A61" s="32" t="n">
        <f aca="false">INDEX('Previous Year Financials'!A$17:A$202,'Previous Year Financials'!I65)</f>
        <v>0</v>
      </c>
      <c r="B61" s="19" t="n">
        <f aca="false">INDEX('Budget Planner'!F$14:F$181,'Previous Year Financials'!I65)</f>
        <v>0</v>
      </c>
      <c r="C61" s="34" t="n">
        <f aca="false">B61/$B$7</f>
        <v>0</v>
      </c>
      <c r="D61" s="32"/>
      <c r="E61" s="32" t="n">
        <f aca="false">INDEX('Previous Year Financials'!E$17:E$186,'Previous Year Financials'!I65)</f>
        <v>0</v>
      </c>
      <c r="F61" s="34" t="str">
        <f aca="false">IF(B61&lt;&gt;0,IF(E61&lt;&gt;0,B61/E61-1,""),"")</f>
        <v/>
      </c>
    </row>
    <row r="62" customFormat="false" ht="12.8" hidden="false" customHeight="false" outlineLevel="0" collapsed="false">
      <c r="A62" s="32" t="n">
        <f aca="false">INDEX('Previous Year Financials'!A$17:A$202,'Previous Year Financials'!I66)</f>
        <v>0</v>
      </c>
      <c r="B62" s="19" t="n">
        <f aca="false">INDEX('Budget Planner'!F$14:F$181,'Previous Year Financials'!I66)</f>
        <v>0</v>
      </c>
      <c r="C62" s="34" t="n">
        <f aca="false">B62/$B$7</f>
        <v>0</v>
      </c>
      <c r="D62" s="32"/>
      <c r="E62" s="32" t="n">
        <f aca="false">INDEX('Previous Year Financials'!E$17:E$186,'Previous Year Financials'!I66)</f>
        <v>0</v>
      </c>
      <c r="F62" s="34" t="str">
        <f aca="false">IF(B62&lt;&gt;0,IF(E62&lt;&gt;0,B62/E62-1,""),"")</f>
        <v/>
      </c>
    </row>
    <row r="63" customFormat="false" ht="12.8" hidden="false" customHeight="false" outlineLevel="0" collapsed="false">
      <c r="A63" s="32" t="n">
        <f aca="false">INDEX('Previous Year Financials'!A$17:A$202,'Previous Year Financials'!I67)</f>
        <v>0</v>
      </c>
      <c r="B63" s="19" t="n">
        <f aca="false">INDEX('Budget Planner'!F$14:F$181,'Previous Year Financials'!I67)</f>
        <v>0</v>
      </c>
      <c r="C63" s="34" t="n">
        <f aca="false">B63/$B$7</f>
        <v>0</v>
      </c>
      <c r="D63" s="32"/>
      <c r="E63" s="32" t="n">
        <f aca="false">INDEX('Previous Year Financials'!E$17:E$186,'Previous Year Financials'!I67)</f>
        <v>0</v>
      </c>
      <c r="F63" s="34" t="str">
        <f aca="false">IF(B63&lt;&gt;0,IF(E63&lt;&gt;0,B63/E63-1,""),"")</f>
        <v/>
      </c>
    </row>
    <row r="64" customFormat="false" ht="12.8" hidden="false" customHeight="false" outlineLevel="0" collapsed="false">
      <c r="A64" s="32" t="n">
        <f aca="false">INDEX('Previous Year Financials'!A$17:A$202,'Previous Year Financials'!I68)</f>
        <v>0</v>
      </c>
      <c r="B64" s="19" t="n">
        <f aca="false">INDEX('Budget Planner'!F$14:F$181,'Previous Year Financials'!I68)</f>
        <v>0</v>
      </c>
      <c r="C64" s="34" t="n">
        <f aca="false">B64/$B$7</f>
        <v>0</v>
      </c>
      <c r="D64" s="32"/>
      <c r="E64" s="32" t="n">
        <f aca="false">INDEX('Previous Year Financials'!E$17:E$186,'Previous Year Financials'!I68)</f>
        <v>0</v>
      </c>
      <c r="F64" s="34" t="str">
        <f aca="false">IF(B64&lt;&gt;0,IF(E64&lt;&gt;0,B64/E64-1,""),"")</f>
        <v/>
      </c>
    </row>
    <row r="65" customFormat="false" ht="12.8" hidden="false" customHeight="false" outlineLevel="0" collapsed="false">
      <c r="A65" s="32" t="n">
        <f aca="false">INDEX('Previous Year Financials'!A$17:A$202,'Previous Year Financials'!I69)</f>
        <v>0</v>
      </c>
      <c r="B65" s="19" t="n">
        <f aca="false">INDEX('Budget Planner'!F$14:F$181,'Previous Year Financials'!I69)</f>
        <v>0</v>
      </c>
      <c r="C65" s="34" t="n">
        <f aca="false">B65/$B$7</f>
        <v>0</v>
      </c>
      <c r="D65" s="32"/>
      <c r="E65" s="32" t="n">
        <f aca="false">INDEX('Previous Year Financials'!E$17:E$186,'Previous Year Financials'!I69)</f>
        <v>0</v>
      </c>
      <c r="F65" s="34" t="str">
        <f aca="false">IF(B65&lt;&gt;0,IF(E65&lt;&gt;0,B65/E65-1,""),"")</f>
        <v/>
      </c>
    </row>
    <row r="66" customFormat="false" ht="12.8" hidden="false" customHeight="false" outlineLevel="0" collapsed="false">
      <c r="A66" s="32" t="n">
        <f aca="false">INDEX('Previous Year Financials'!A$17:A$202,'Previous Year Financials'!I70)</f>
        <v>0</v>
      </c>
      <c r="B66" s="19" t="n">
        <f aca="false">INDEX('Budget Planner'!F$14:F$181,'Previous Year Financials'!I70)</f>
        <v>0</v>
      </c>
      <c r="C66" s="34" t="n">
        <f aca="false">B66/$B$7</f>
        <v>0</v>
      </c>
      <c r="D66" s="32"/>
      <c r="E66" s="32" t="n">
        <f aca="false">INDEX('Previous Year Financials'!E$17:E$186,'Previous Year Financials'!I70)</f>
        <v>0</v>
      </c>
      <c r="F66" s="34" t="str">
        <f aca="false">IF(B66&lt;&gt;0,IF(E66&lt;&gt;0,B66/E66-1,""),"")</f>
        <v/>
      </c>
    </row>
    <row r="67" customFormat="false" ht="12.8" hidden="false" customHeight="false" outlineLevel="0" collapsed="false">
      <c r="A67" s="32" t="n">
        <f aca="false">INDEX('Previous Year Financials'!A$17:A$202,'Previous Year Financials'!I71)</f>
        <v>0</v>
      </c>
      <c r="B67" s="19" t="n">
        <f aca="false">INDEX('Budget Planner'!F$14:F$181,'Previous Year Financials'!I71)</f>
        <v>0</v>
      </c>
      <c r="C67" s="34" t="n">
        <f aca="false">B67/$B$7</f>
        <v>0</v>
      </c>
      <c r="D67" s="32"/>
      <c r="E67" s="32" t="n">
        <f aca="false">INDEX('Previous Year Financials'!E$17:E$186,'Previous Year Financials'!I71)</f>
        <v>0</v>
      </c>
      <c r="F67" s="34" t="str">
        <f aca="false">IF(B67&lt;&gt;0,IF(E67&lt;&gt;0,B67/E67-1,""),"")</f>
        <v/>
      </c>
    </row>
    <row r="68" customFormat="false" ht="12.8" hidden="false" customHeight="false" outlineLevel="0" collapsed="false">
      <c r="A68" s="32" t="n">
        <f aca="false">INDEX('Previous Year Financials'!A$17:A$202,'Previous Year Financials'!I72)</f>
        <v>0</v>
      </c>
      <c r="B68" s="19" t="n">
        <f aca="false">INDEX('Budget Planner'!F$14:F$181,'Previous Year Financials'!I72)</f>
        <v>0</v>
      </c>
      <c r="C68" s="34" t="n">
        <f aca="false">B68/$B$7</f>
        <v>0</v>
      </c>
      <c r="D68" s="32"/>
      <c r="E68" s="32" t="n">
        <f aca="false">INDEX('Previous Year Financials'!E$17:E$186,'Previous Year Financials'!I72)</f>
        <v>0</v>
      </c>
      <c r="F68" s="34" t="str">
        <f aca="false">IF(B68&lt;&gt;0,IF(E68&lt;&gt;0,B68/E68-1,""),"")</f>
        <v/>
      </c>
    </row>
    <row r="69" customFormat="false" ht="12.8" hidden="false" customHeight="false" outlineLevel="0" collapsed="false">
      <c r="A69" s="32" t="n">
        <f aca="false">INDEX('Previous Year Financials'!A$17:A$202,'Previous Year Financials'!I73)</f>
        <v>0</v>
      </c>
      <c r="B69" s="19" t="n">
        <f aca="false">INDEX('Budget Planner'!F$14:F$181,'Previous Year Financials'!I73)</f>
        <v>0</v>
      </c>
      <c r="C69" s="34" t="n">
        <f aca="false">B69/$B$7</f>
        <v>0</v>
      </c>
      <c r="D69" s="32"/>
      <c r="E69" s="32" t="n">
        <f aca="false">INDEX('Previous Year Financials'!E$17:E$186,'Previous Year Financials'!I73)</f>
        <v>0</v>
      </c>
      <c r="F69" s="34" t="str">
        <f aca="false">IF(B69&lt;&gt;0,IF(E69&lt;&gt;0,B69/E69-1,""),"")</f>
        <v/>
      </c>
    </row>
    <row r="70" customFormat="false" ht="12.8" hidden="false" customHeight="false" outlineLevel="0" collapsed="false">
      <c r="A70" s="32" t="n">
        <f aca="false">INDEX('Previous Year Financials'!A$17:A$202,'Previous Year Financials'!I74)</f>
        <v>0</v>
      </c>
      <c r="B70" s="19" t="n">
        <f aca="false">INDEX('Budget Planner'!F$14:F$181,'Previous Year Financials'!I74)</f>
        <v>0</v>
      </c>
      <c r="C70" s="34" t="n">
        <f aca="false">B70/$B$7</f>
        <v>0</v>
      </c>
      <c r="D70" s="32"/>
      <c r="E70" s="32" t="n">
        <f aca="false">INDEX('Previous Year Financials'!E$17:E$186,'Previous Year Financials'!I74)</f>
        <v>0</v>
      </c>
      <c r="F70" s="34" t="str">
        <f aca="false">IF(B70&lt;&gt;0,IF(E70&lt;&gt;0,B70/E70-1,""),"")</f>
        <v/>
      </c>
    </row>
    <row r="71" customFormat="false" ht="12.8" hidden="false" customHeight="false" outlineLevel="0" collapsed="false">
      <c r="A71" s="32" t="n">
        <f aca="false">INDEX('Previous Year Financials'!A$17:A$202,'Previous Year Financials'!I75)</f>
        <v>0</v>
      </c>
      <c r="B71" s="19" t="n">
        <f aca="false">INDEX('Budget Planner'!F$14:F$181,'Previous Year Financials'!I75)</f>
        <v>0</v>
      </c>
      <c r="C71" s="34" t="n">
        <f aca="false">B71/$B$7</f>
        <v>0</v>
      </c>
      <c r="D71" s="32"/>
      <c r="E71" s="32" t="n">
        <f aca="false">INDEX('Previous Year Financials'!E$17:E$186,'Previous Year Financials'!I75)</f>
        <v>0</v>
      </c>
      <c r="F71" s="34" t="str">
        <f aca="false">IF(B71&lt;&gt;0,IF(E71&lt;&gt;0,B71/E71-1,""),"")</f>
        <v/>
      </c>
    </row>
    <row r="72" customFormat="false" ht="12.8" hidden="false" customHeight="false" outlineLevel="0" collapsed="false">
      <c r="B72" s="32" t="n">
        <f aca="false">INDEX('Budget Planner'!F$14:F$181,'Previous Year Financials'!I76)</f>
        <v>0</v>
      </c>
      <c r="C72" s="34"/>
      <c r="E72" s="19" t="n">
        <f aca="false">INDEX('Previous Year Financials'!E$17:E$186,'Previous Year Financials'!I76)</f>
        <v>0</v>
      </c>
      <c r="F72" s="34" t="str">
        <f aca="false">IF(B72&lt;&gt;0,B72/E72-1,"")</f>
        <v/>
      </c>
    </row>
  </sheetData>
  <sheetProtection sheet="true" objects="true" scenarios="true" selectLockedCells="true"/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2017-07-14T13:17:47Z</dcterms:modified>
  <cp:revision>52</cp:revision>
</cp:coreProperties>
</file>