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3"/>
  </bookViews>
  <sheets>
    <sheet name="About" sheetId="1" state="visible" r:id="rId2"/>
    <sheet name="Previous Year Financials" sheetId="2" state="visible" r:id="rId3"/>
    <sheet name="Budget Planner" sheetId="3" state="visible" r:id="rId4"/>
    <sheet name="Budget Summary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<sst xmlns="http://schemas.openxmlformats.org/spreadsheetml/2006/main" count="116" uniqueCount="109">
  <si>
    <t>AdministrativeBudget</t>
  </si>
  <si>
    <t>Version: 1.0.0</t>
  </si>
  <si>
    <t>This spreadsheet was created by the Trustees of the Brittany, Tokai Villas Body Corporate to</t>
  </si>
  <si>
    <t>Prepare an administrative budget as required by the Sectional Title Schemes Management</t>
  </si>
  <si>
    <t>Regulations.</t>
  </si>
  <si>
    <t>    This program is free software: you can redistribute it and/or modify</t>
  </si>
  <si>
    <t>    it under the terms of the GNU General Public License version 3 as published by</t>
  </si>
  <si>
    <t>    the Free Software Foundation.</t>
  </si>
  <si>
    <t>    This program is distributed in the hope that it will be useful,</t>
  </si>
  <si>
    <t>    but WITHOUT ANY WARRANTY; without even the implied warranty of</t>
  </si>
  <si>
    <t>    MERCHANTABILITY or FITNESS FOR A PARTICULAR PURPOSE.  See the</t>
  </si>
  <si>
    <t>    GNU General Public License for more details.</t>
  </si>
  <si>
    <t>    You should have received a copy of the GNU General Public License</t>
  </si>
  <si>
    <t>    along with this program.  If not, see &lt;http://www.gnu.org/licenses/&gt;.</t>
  </si>
  <si>
    <t>© 2017 The Trustees of the Brittany, Tokai Villas Body Corporate</t>
  </si>
  <si>
    <r>
      <rPr>
        <sz val="10"/>
        <rFont val="Arial"/>
        <family val="2"/>
      </rPr>
      <t>Contact: </t>
    </r>
    <r>
      <rPr>
        <sz val="10"/>
        <color rgb="FF0000FF"/>
        <rFont val="Arial"/>
        <family val="2"/>
      </rPr>
      <t>trustees@brittanytokaivillas.com</t>
    </r>
  </si>
  <si>
    <t>Previous Year's Financials</t>
  </si>
  <si>
    <t>Prev</t>
  </si>
  <si>
    <t>The first step to predicting the current year's expenses is to capture the previous</t>
  </si>
  <si>
    <t>year's administrative expenses. This worksheet captures the previous years</t>
  </si>
  <si>
    <t>administrative outflows.</t>
  </si>
  <si>
    <t>When you start budgeting, your expenses might not have been audited and so these</t>
  </si>
  <si>
    <t>expenses might not agree with the audited financial statements. You should select</t>
  </si>
  <si>
    <t>“Yes” or “No” so that readers know whether these figures used for projecting the</t>
  </si>
  <si>
    <t>current year's expenses are accurate.</t>
  </si>
  <si>
    <t>Body Corporate Name</t>
  </si>
  <si>
    <t>Brittany</t>
  </si>
  <si>
    <t>Audited figures?</t>
  </si>
  <si>
    <t>No</t>
  </si>
  <si>
    <t>Financial year end</t>
  </si>
  <si>
    <t>Category</t>
  </si>
  <si>
    <t>Sub-category</t>
  </si>
  <si>
    <t>Amount</t>
  </si>
  <si>
    <t>Cat.Total</t>
  </si>
  <si>
    <t>Categ. Numb</t>
  </si>
  <si>
    <t>Num rows</t>
  </si>
  <si>
    <t>Category index</t>
  </si>
  <si>
    <t>Repairs and Maintenance</t>
  </si>
  <si>
    <t>Plumbing</t>
  </si>
  <si>
    <t>Buildings (mainly electrical)</t>
  </si>
  <si>
    <t>Pool</t>
  </si>
  <si>
    <t>Fire</t>
  </si>
  <si>
    <t>Pest control</t>
  </si>
  <si>
    <t>Aluminium windows</t>
  </si>
  <si>
    <t>Utilities</t>
  </si>
  <si>
    <t>Water</t>
  </si>
  <si>
    <t>Sewerage</t>
  </si>
  <si>
    <t>Refuse</t>
  </si>
  <si>
    <t>Electricity</t>
  </si>
  <si>
    <t>Security</t>
  </si>
  <si>
    <t>Patrols</t>
  </si>
  <si>
    <t>Fence monitoring</t>
  </si>
  <si>
    <t>Remotes</t>
  </si>
  <si>
    <t>Gatekeeper</t>
  </si>
  <si>
    <t>Cameras</t>
  </si>
  <si>
    <t>Fence</t>
  </si>
  <si>
    <t>Employee costs</t>
  </si>
  <si>
    <t>Complex manager</t>
  </si>
  <si>
    <t>Administrative costs</t>
  </si>
  <si>
    <t>Managing agent fees</t>
  </si>
  <si>
    <t>Storage</t>
  </si>
  <si>
    <t>Post and telephone</t>
  </si>
  <si>
    <t>Bank charges</t>
  </si>
  <si>
    <t>Accounting &amp; Auditing</t>
  </si>
  <si>
    <t>Venue Hire</t>
  </si>
  <si>
    <t>Insurance</t>
  </si>
  <si>
    <t>Premiums</t>
  </si>
  <si>
    <t>Gardens &amp; Cleaning</t>
  </si>
  <si>
    <t>Contract</t>
  </si>
  <si>
    <t>Supplies</t>
  </si>
  <si>
    <t>Gardener</t>
  </si>
  <si>
    <t>Cleaning</t>
  </si>
  <si>
    <t>Irrigation system</t>
  </si>
  <si>
    <t>Staff welfare</t>
  </si>
  <si>
    <t>Home Owners' Association</t>
  </si>
  <si>
    <t>Levies</t>
  </si>
  <si>
    <t>Legal</t>
  </si>
  <si>
    <t>Fees</t>
  </si>
  <si>
    <t>Budget Planner</t>
  </si>
  <si>
    <t>This worksheet lets you determine the amount to budget for each item on the</t>
  </si>
  <si>
    <t>previous year's financial statement. A “default” percentage change is initially applied</t>
  </si>
  <si>
    <t>to the amount from the financial statement to project what the expected expenses</t>
  </si>
  <si>
    <t>for the current year will be. However you should consider each amount and adjust</t>
  </si>
  <si>
    <t>them to compensate for exceptional expenses in the previous or current financial</t>
  </si>
  <si>
    <t>year or if the general rate of inflation is not appropriate for the item.</t>
  </si>
  <si>
    <t>Default percent change</t>
  </si>
  <si>
    <t>Last Year's Costs</t>
  </si>
  <si>
    <t>Budgeted amount</t>
  </si>
  <si>
    <t>Percent change</t>
  </si>
  <si>
    <t>Cat amount</t>
  </si>
  <si>
    <t>Notes</t>
  </si>
  <si>
    <t>R21,000 spent on clearing stopcocks</t>
  </si>
  <si>
    <t>R30,000 spent on intercom and lighting</t>
  </si>
  <si>
    <t>R12,000 spent on a pool cover</t>
  </si>
  <si>
    <t>In future this will be a reserve fund expense</t>
  </si>
  <si>
    <t>Remote reprogramming not planned for 2017/2018</t>
  </si>
  <si>
    <t>New intercom admin fee is half of the old system</t>
  </si>
  <si>
    <t>We got rid of our fixed line with the new intercom</t>
  </si>
  <si>
    <t>Thabo's remuneration was increased by R1,000/month (~78%)</t>
  </si>
  <si>
    <t>Large expenses will come out of the reserve fund</t>
  </si>
  <si>
    <t>There was an exceptional expense of R3,000 for a work permit</t>
  </si>
  <si>
    <t>Budget Summary</t>
  </si>
  <si>
    <t>A worksheet summarizing the most important points of the budget.</t>
  </si>
  <si>
    <t>Total administrative budget</t>
  </si>
  <si>
    <t>Previous year's administrative expenses</t>
  </si>
  <si>
    <t>Percentage change</t>
  </si>
  <si>
    <t>Expenses by category</t>
  </si>
  <si>
    <t>Percentage</t>
  </si>
  <si>
    <t>Previous year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</si>
</sst>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[$R-1C09]\ #,##0.00;[RED][$R-1C09]\-#,##0.00;&quot;&quot;"/>
    <numFmt numFmtId="166" formatCode="[$R-1C09]\ #,##0;[RED][$R-1C09]\-#,##0;GENERAL"/>
    <numFmt numFmtId="167" formatCode="[$R-1C09]\ #,##0.00;[RED][$R-1C09]\-#,##0.00"/>
    <numFmt numFmtId="168" formatCode="0.0%"/>
    <numFmt numFmtId="169" formatCode="0.0%;[RED]\-0.0%"/>
    <numFmt numFmtId="170" formatCode="[$R-1C09]\ #,##0;[RED][$R-1C09]\-#,##0"/>
    <numFmt numFmtId="171" formatCode="0.00;[RED]\-0.00;&quot;&quot;"/>
    <numFmt numFmtId="172" formatCode="[$R-1C09]\ #,##0;[RED][$R-1C09]\-#,##0;&quot;&quot;"/>
    <numFmt numFmtId="173" formatCode="0.0%;[RED]\-0.0%;&quot;&quot;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sz val="11"/>
      <name val="Arial"/>
      <family val="2"/>
    </font>
    <font>
      <sz val="10"/>
      <color rgb="FF0000FF"/>
      <name val="Arial"/>
      <family val="2"/>
    </font>
    <font>
      <b val="true"/>
      <sz val="15"/>
      <name val="Arial"/>
      <family val="2"/>
    </font>
    <font>
      <b val="true"/>
      <sz val="11"/>
      <name val="Arial"/>
      <family val="2"/>
    </font>
    <font>
      <b val="true"/>
      <sz val="10"/>
      <color rgb="FFFF0000"/>
      <name val="Arial"/>
      <family val="2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5" fillId="3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0" fillId="3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rustees@brittanytokaivilla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RowHeight="12.8"/>
  <cols>
    <col collapsed="false" hidden="false" max="1" min="1" style="0" width="79.8877551020408"/>
    <col collapsed="false" hidden="false" max="1025" min="2" style="0" width="11.5204081632653"/>
  </cols>
  <sheetData>
    <row r="1" customFormat="false" ht="1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3"/>
    </row>
    <row r="4" customFormat="false" ht="12.8" hidden="false" customHeight="false" outlineLevel="0" collapsed="false">
      <c r="A4" s="3" t="s">
        <v>2</v>
      </c>
    </row>
    <row r="5" customFormat="false" ht="12.8" hidden="false" customHeight="false" outlineLevel="0" collapsed="false">
      <c r="A5" s="3" t="s">
        <v>3</v>
      </c>
    </row>
    <row r="6" customFormat="false" ht="12.8" hidden="false" customHeight="false" outlineLevel="0" collapsed="false">
      <c r="A6" s="3" t="s">
        <v>4</v>
      </c>
    </row>
    <row r="7" customFormat="false" ht="12.8" hidden="false" customHeight="false" outlineLevel="0" collapsed="false">
      <c r="A7" s="3"/>
    </row>
    <row r="8" customFormat="false" ht="12.8" hidden="false" customHeight="false" outlineLevel="0" collapsed="false">
      <c r="A8" s="3" t="s">
        <v>5</v>
      </c>
    </row>
    <row r="9" customFormat="false" ht="12.8" hidden="false" customHeight="false" outlineLevel="0" collapsed="false">
      <c r="A9" s="3" t="s">
        <v>6</v>
      </c>
    </row>
    <row r="10" customFormat="false" ht="12.8" hidden="false" customHeight="false" outlineLevel="0" collapsed="false">
      <c r="A10" s="3" t="s">
        <v>7</v>
      </c>
    </row>
    <row r="11" customFormat="false" ht="12.8" hidden="false" customHeight="false" outlineLevel="0" collapsed="false">
      <c r="A11" s="3"/>
    </row>
    <row r="12" customFormat="false" ht="12.8" hidden="false" customHeight="false" outlineLevel="0" collapsed="false">
      <c r="A12" s="3"/>
    </row>
    <row r="13" customFormat="false" ht="12.8" hidden="false" customHeight="false" outlineLevel="0" collapsed="false">
      <c r="A13" s="3" t="s">
        <v>8</v>
      </c>
    </row>
    <row r="14" customFormat="false" ht="12.8" hidden="false" customHeight="false" outlineLevel="0" collapsed="false">
      <c r="A14" s="4" t="s">
        <v>9</v>
      </c>
    </row>
    <row r="15" customFormat="false" ht="12.8" hidden="false" customHeight="false" outlineLevel="0" collapsed="false">
      <c r="A15" s="3" t="s">
        <v>10</v>
      </c>
    </row>
    <row r="16" customFormat="false" ht="12.8" hidden="false" customHeight="false" outlineLevel="0" collapsed="false">
      <c r="A16" s="3" t="s">
        <v>11</v>
      </c>
    </row>
    <row r="17" customFormat="false" ht="12.8" hidden="false" customHeight="false" outlineLevel="0" collapsed="false">
      <c r="A17" s="3"/>
    </row>
    <row r="18" customFormat="false" ht="12.8" hidden="false" customHeight="false" outlineLevel="0" collapsed="false">
      <c r="A18" s="3" t="s">
        <v>12</v>
      </c>
    </row>
    <row r="19" customFormat="false" ht="12.8" hidden="false" customHeight="false" outlineLevel="0" collapsed="false">
      <c r="A19" s="3" t="s">
        <v>13</v>
      </c>
    </row>
    <row r="20" customFormat="false" ht="12.8" hidden="false" customHeight="false" outlineLevel="0" collapsed="false">
      <c r="A20" s="3"/>
    </row>
    <row r="21" customFormat="false" ht="12.8" hidden="false" customHeight="false" outlineLevel="0" collapsed="false">
      <c r="A21" s="5" t="s">
        <v>14</v>
      </c>
    </row>
    <row r="22" customFormat="false" ht="12.8" hidden="false" customHeight="false" outlineLevel="0" collapsed="false">
      <c r="A22" s="3" t="s">
        <v>15</v>
      </c>
    </row>
    <row r="23" customFormat="false" ht="12.8" hidden="false" customHeight="false" outlineLevel="0" collapsed="false">
      <c r="A23" s="3"/>
    </row>
    <row r="24" customFormat="false" ht="12.8" hidden="false" customHeight="false" outlineLevel="0" collapsed="false">
      <c r="A24" s="3"/>
    </row>
    <row r="25" customFormat="false" ht="12.8" hidden="false" customHeight="false" outlineLevel="0" collapsed="false">
      <c r="A25" s="3"/>
    </row>
    <row r="26" customFormat="false" ht="12.8" hidden="false" customHeight="false" outlineLevel="0" collapsed="false">
      <c r="A26" s="3"/>
    </row>
  </sheetData>
  <sheetProtection sheet="true" objects="true" scenarios="true" selectLockedCells="true"/>
  <hyperlinks>
    <hyperlink ref="A22" r:id="rId1" display="trustees@brittanytokaivillas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8"/>
  <sheetViews>
    <sheetView windowProtection="false" showFormulas="false" showGridLines="true" showRowColHeaders="true" showZeros="true" rightToLeft="false" tabSelected="false" showOutlineSymbols="true" defaultGridColor="true" view="normal" topLeftCell="A35" colorId="64" zoomScale="100" zoomScaleNormal="100" zoomScalePageLayoutView="100" workbookViewId="0">
      <selection pane="topLeft" activeCell="A60" activeCellId="0" sqref="A60"/>
    </sheetView>
  </sheetViews>
  <sheetFormatPr defaultRowHeight="12.8"/>
  <cols>
    <col collapsed="false" hidden="false" max="1" min="1" style="0" width="24.7295918367347"/>
    <col collapsed="false" hidden="false" max="2" min="2" style="0" width="23.1989795918367"/>
    <col collapsed="false" hidden="false" max="3" min="3" style="0" width="22.7857142857143"/>
    <col collapsed="false" hidden="false" max="4" min="4" style="0" width="56.9642857142857"/>
    <col collapsed="false" hidden="true" max="9" min="5" style="0" width="0"/>
    <col collapsed="false" hidden="false" max="1025" min="10" style="0" width="11.5204081632653"/>
  </cols>
  <sheetData>
    <row r="1" customFormat="false" ht="18.55" hidden="false" customHeight="false" outlineLevel="0" collapsed="false">
      <c r="A1" s="6" t="s">
        <v>16</v>
      </c>
      <c r="B1" s="6"/>
      <c r="C1" s="6" t="s">
        <v>17</v>
      </c>
    </row>
    <row r="2" customFormat="false" ht="13.8" hidden="false" customHeight="false" outlineLevel="0" collapsed="false">
      <c r="A2" s="4" t="s">
        <v>18</v>
      </c>
      <c r="B2" s="7"/>
      <c r="C2" s="8"/>
    </row>
    <row r="3" customFormat="false" ht="13.8" hidden="false" customHeight="false" outlineLevel="0" collapsed="false">
      <c r="A3" s="4" t="s">
        <v>19</v>
      </c>
      <c r="B3" s="7"/>
      <c r="C3" s="8"/>
    </row>
    <row r="4" customFormat="false" ht="13.8" hidden="false" customHeight="false" outlineLevel="0" collapsed="false">
      <c r="A4" s="4" t="s">
        <v>20</v>
      </c>
      <c r="B4" s="7"/>
      <c r="C4" s="8"/>
    </row>
    <row r="5" customFormat="false" ht="13.8" hidden="false" customHeight="false" outlineLevel="0" collapsed="false">
      <c r="A5" s="4" t="s">
        <v>21</v>
      </c>
      <c r="B5" s="7"/>
      <c r="C5" s="8"/>
    </row>
    <row r="6" customFormat="false" ht="13.8" hidden="false" customHeight="false" outlineLevel="0" collapsed="false">
      <c r="A6" s="4" t="s">
        <v>22</v>
      </c>
      <c r="B6" s="7"/>
      <c r="C6" s="8"/>
    </row>
    <row r="7" customFormat="false" ht="13.8" hidden="false" customHeight="false" outlineLevel="0" collapsed="false">
      <c r="A7" s="4" t="s">
        <v>23</v>
      </c>
      <c r="B7" s="7"/>
      <c r="C7" s="8"/>
    </row>
    <row r="8" customFormat="false" ht="13.8" hidden="false" customHeight="false" outlineLevel="0" collapsed="false">
      <c r="A8" s="4" t="s">
        <v>24</v>
      </c>
      <c r="B8" s="7"/>
      <c r="C8" s="8"/>
    </row>
    <row r="9" customFormat="false" ht="13.8" hidden="false" customHeight="false" outlineLevel="0" collapsed="false">
      <c r="A9" s="4"/>
      <c r="B9" s="7"/>
      <c r="C9" s="8"/>
    </row>
    <row r="10" customFormat="false" ht="13.8" hidden="false" customHeight="false" outlineLevel="0" collapsed="false">
      <c r="A10" s="4"/>
      <c r="B10" s="7"/>
      <c r="C10" s="8"/>
    </row>
    <row r="11" customFormat="false" ht="13.8" hidden="false" customHeight="false" outlineLevel="0" collapsed="false">
      <c r="A11" s="4"/>
      <c r="B11" s="7"/>
      <c r="C11" s="8"/>
    </row>
    <row r="12" customFormat="false" ht="13.8" hidden="false" customHeight="false" outlineLevel="0" collapsed="false">
      <c r="A12" s="9" t="s">
        <v>25</v>
      </c>
      <c r="B12" s="10" t="s">
        <v>26</v>
      </c>
      <c r="C12" s="8"/>
    </row>
    <row r="13" customFormat="false" ht="13.8" hidden="false" customHeight="false" outlineLevel="0" collapsed="false">
      <c r="A13" s="11" t="s">
        <v>27</v>
      </c>
      <c r="B13" s="12" t="s">
        <v>28</v>
      </c>
    </row>
    <row r="14" customFormat="false" ht="13.8" hidden="false" customHeight="false" outlineLevel="0" collapsed="false">
      <c r="A14" s="9" t="s">
        <v>29</v>
      </c>
      <c r="B14" s="13" t="n">
        <v>2017</v>
      </c>
      <c r="C14" s="8"/>
    </row>
    <row r="15" customFormat="false" ht="13.8" hidden="false" customHeight="false" outlineLevel="0" collapsed="false">
      <c r="A15" s="4"/>
      <c r="B15" s="7"/>
      <c r="C15" s="8"/>
    </row>
    <row r="16" customFormat="false" ht="13.8" hidden="false" customHeight="false" outlineLevel="0" collapsed="false">
      <c r="A16" s="14" t="s">
        <v>30</v>
      </c>
      <c r="B16" s="14" t="s">
        <v>31</v>
      </c>
      <c r="C16" s="15" t="s">
        <v>32</v>
      </c>
      <c r="E16" s="0" t="s">
        <v>33</v>
      </c>
      <c r="G16" s="0" t="s">
        <v>34</v>
      </c>
      <c r="H16" s="0" t="s">
        <v>35</v>
      </c>
      <c r="I16" s="0" t="s">
        <v>36</v>
      </c>
    </row>
    <row r="17" customFormat="false" ht="12.8" hidden="false" customHeight="false" outlineLevel="0" collapsed="false">
      <c r="A17" s="16" t="s">
        <v>37</v>
      </c>
      <c r="B17" s="16"/>
      <c r="C17" s="17"/>
      <c r="D17" s="18" t="str">
        <f aca="false">IF(NOT(ISBLANK(A17)), IF(NOT(ISBLANK(B17)), "Don't specify category and subcategory on the same line", IF(NOT(ISBLANK(C17)), "Don't specify an amount for the category.",  "")), IF(NOT(ISBLANK(B17)),IF(ISBLANK(C17), "You need to specify an amount.", ""), IF(NOT(ISBLANK(C17)), "You need to specify a sub-category name", "")))</f>
        <v/>
      </c>
      <c r="E17" s="19" t="n">
        <f aca="false">IF(ISBLANK(A17), 0, SUM(C17:C$76)-SUM(E18:E$76))</f>
        <v>189891</v>
      </c>
      <c r="F17" s="0" t="n">
        <f aca="false">ROW(F17)</f>
        <v>17</v>
      </c>
      <c r="G17" s="0" t="n">
        <f aca="false">ROW(G17)</f>
        <v>17</v>
      </c>
      <c r="H17" s="0" t="n">
        <f aca="false" t="array" ref="H17:H178">FREQUENCY(G17:G177,F17:F177)</f>
        <v>9</v>
      </c>
      <c r="I17" s="0" t="n">
        <v>1</v>
      </c>
    </row>
    <row r="18" customFormat="false" ht="12.8" hidden="false" customHeight="false" outlineLevel="0" collapsed="false">
      <c r="A18" s="20"/>
      <c r="B18" s="20" t="s">
        <v>38</v>
      </c>
      <c r="C18" s="21" t="n">
        <v>51311</v>
      </c>
      <c r="D18" s="18" t="str">
        <f aca="false">IF(NOT(ISBLANK(A18)), IF(NOT(ISBLANK(B18)), "Don't specify category and subcategory on the same line", IF(NOT(ISBLANK(C18)), "Don't specify an amount for the category.",  "")), IF(NOT(ISBLANK(B18)),IF(ISBLANK(C18), "You need to specify an amount.", ""), IF(NOT(ISBLANK(C18)), "You need to specify a sub-category name", "")))</f>
        <v/>
      </c>
      <c r="E18" s="19" t="n">
        <f aca="false">IF(ISBLANK(A18), 0, SUM(C18:C$76)-SUM(E19:E$76))</f>
        <v>0</v>
      </c>
      <c r="F18" s="0" t="n">
        <f aca="false">ROW(F18)</f>
        <v>18</v>
      </c>
      <c r="G18" s="0" t="n">
        <f aca="false">G17+IF(ISBLANK(A18),0,1)</f>
        <v>17</v>
      </c>
      <c r="H18" s="0" t="n">
        <v>6</v>
      </c>
      <c r="I18" s="0" t="n">
        <f aca="false">H17+I17</f>
        <v>10</v>
      </c>
    </row>
    <row r="19" customFormat="false" ht="12.8" hidden="false" customHeight="false" outlineLevel="0" collapsed="false">
      <c r="A19" s="20"/>
      <c r="B19" s="20" t="s">
        <v>39</v>
      </c>
      <c r="C19" s="21" t="n">
        <v>88553</v>
      </c>
      <c r="D19" s="18" t="str">
        <f aca="false">IF(NOT(ISBLANK(A19)), IF(NOT(ISBLANK(B19)), "Don't specify category and subcategory on the same line", IF(NOT(ISBLANK(C19)), "Don't specify an amount for the category.",  "")), IF(NOT(ISBLANK(B19)),IF(ISBLANK(C19), "You need to specify an amount.", ""), IF(NOT(ISBLANK(C19)), "You need to specify a sub-category name", "")))</f>
        <v/>
      </c>
      <c r="E19" s="19" t="n">
        <f aca="false">IF(ISBLANK(A19), 0, SUM(C19:C$76)-SUM(E20:E$76))</f>
        <v>0</v>
      </c>
      <c r="F19" s="0" t="n">
        <f aca="false">ROW(F19)</f>
        <v>19</v>
      </c>
      <c r="G19" s="0" t="n">
        <f aca="false">G18+IF(ISBLANK(A19),0,1)</f>
        <v>17</v>
      </c>
      <c r="H19" s="0" t="n">
        <v>7</v>
      </c>
      <c r="I19" s="0" t="n">
        <f aca="false">H18+I18</f>
        <v>16</v>
      </c>
    </row>
    <row r="20" customFormat="false" ht="12.8" hidden="false" customHeight="false" outlineLevel="0" collapsed="false">
      <c r="A20" s="20"/>
      <c r="B20" s="20" t="s">
        <v>40</v>
      </c>
      <c r="C20" s="21" t="n">
        <v>17364</v>
      </c>
      <c r="D20" s="18" t="str">
        <f aca="false">IF(NOT(ISBLANK(A20)), IF(NOT(ISBLANK(B20)), "Don't specify category and subcategory on the same line", IF(NOT(ISBLANK(C20)), "Don't specify an amount for the category.",  "")), IF(NOT(ISBLANK(B20)),IF(ISBLANK(C20), "You need to specify an amount.", ""), IF(NOT(ISBLANK(C20)), "You need to specify a sub-category name", "")))</f>
        <v/>
      </c>
      <c r="E20" s="19" t="n">
        <f aca="false">IF(ISBLANK(A20), 0, SUM(C20:C$76)-SUM(E21:E$76))</f>
        <v>0</v>
      </c>
      <c r="F20" s="0" t="n">
        <f aca="false">ROW(F20)</f>
        <v>20</v>
      </c>
      <c r="G20" s="0" t="n">
        <f aca="false">G19+IF(ISBLANK(A20),0,1)</f>
        <v>17</v>
      </c>
      <c r="H20" s="0" t="n">
        <v>3</v>
      </c>
      <c r="I20" s="0" t="n">
        <f aca="false">H19+I19</f>
        <v>23</v>
      </c>
    </row>
    <row r="21" customFormat="false" ht="12.8" hidden="false" customHeight="false" outlineLevel="0" collapsed="false">
      <c r="A21" s="20"/>
      <c r="B21" s="20" t="s">
        <v>41</v>
      </c>
      <c r="C21" s="21" t="n">
        <v>3585</v>
      </c>
      <c r="D21" s="18" t="str">
        <f aca="false">IF(NOT(ISBLANK(A21)), IF(NOT(ISBLANK(B21)), "Don't specify category and subcategory on the same line", IF(NOT(ISBLANK(C21)), "Don't specify an amount for the category.",  "")), IF(NOT(ISBLANK(B21)),IF(ISBLANK(C21), "You need to specify an amount.", ""), IF(NOT(ISBLANK(C21)), "You need to specify a sub-category name", "")))</f>
        <v/>
      </c>
      <c r="E21" s="19" t="n">
        <f aca="false">IF(ISBLANK(A21), 0, SUM(C21:C$76)-SUM(E22:E$76))</f>
        <v>0</v>
      </c>
      <c r="F21" s="0" t="n">
        <f aca="false">ROW(F21)</f>
        <v>21</v>
      </c>
      <c r="G21" s="0" t="n">
        <f aca="false">G20+IF(ISBLANK(A21),0,1)</f>
        <v>17</v>
      </c>
      <c r="H21" s="0" t="n">
        <v>7</v>
      </c>
      <c r="I21" s="0" t="n">
        <f aca="false">H20+I20</f>
        <v>26</v>
      </c>
    </row>
    <row r="22" customFormat="false" ht="12.8" hidden="false" customHeight="false" outlineLevel="0" collapsed="false">
      <c r="A22" s="20"/>
      <c r="B22" s="20" t="s">
        <v>42</v>
      </c>
      <c r="C22" s="21" t="n">
        <v>4726</v>
      </c>
      <c r="D22" s="18" t="str">
        <f aca="false">IF(NOT(ISBLANK(A22)), IF(NOT(ISBLANK(B22)), "Don't specify category and subcategory on the same line", IF(NOT(ISBLANK(C22)), "Don't specify an amount for the category.",  "")), IF(NOT(ISBLANK(B22)),IF(ISBLANK(C22), "You need to specify an amount.", ""), IF(NOT(ISBLANK(C22)), "You need to specify a sub-category name", "")))</f>
        <v/>
      </c>
      <c r="E22" s="19" t="n">
        <f aca="false">IF(ISBLANK(A22), 0, SUM(C22:C$76)-SUM(E23:E$76))</f>
        <v>0</v>
      </c>
      <c r="F22" s="0" t="n">
        <f aca="false">ROW(F22)</f>
        <v>22</v>
      </c>
      <c r="G22" s="0" t="n">
        <f aca="false">G21+IF(ISBLANK(A22),0,1)</f>
        <v>17</v>
      </c>
      <c r="H22" s="0" t="n">
        <v>3</v>
      </c>
      <c r="I22" s="0" t="n">
        <f aca="false">H21+I21</f>
        <v>33</v>
      </c>
    </row>
    <row r="23" customFormat="false" ht="12.8" hidden="false" customHeight="false" outlineLevel="0" collapsed="false">
      <c r="A23" s="20"/>
      <c r="B23" s="20" t="s">
        <v>43</v>
      </c>
      <c r="C23" s="21" t="n">
        <v>24352</v>
      </c>
      <c r="D23" s="18" t="str">
        <f aca="false">IF(NOT(ISBLANK(A23)), IF(NOT(ISBLANK(B23)), "Don't specify category and subcategory on the same line", IF(NOT(ISBLANK(C23)), "Don't specify an amount for the category.",  "")), IF(NOT(ISBLANK(B23)),IF(ISBLANK(C23), "You need to specify an amount.", ""), IF(NOT(ISBLANK(C23)), "You need to specify a sub-category name", "")))</f>
        <v/>
      </c>
      <c r="E23" s="19" t="n">
        <f aca="false">IF(ISBLANK(A23), 0, SUM(C23:C$76)-SUM(E24:E$76))</f>
        <v>0</v>
      </c>
      <c r="F23" s="0" t="n">
        <f aca="false">ROW(F23)</f>
        <v>23</v>
      </c>
      <c r="G23" s="0" t="n">
        <f aca="false">G22+IF(ISBLANK(A23),0,1)</f>
        <v>17</v>
      </c>
      <c r="H23" s="0" t="n">
        <v>7</v>
      </c>
      <c r="I23" s="0" t="n">
        <f aca="false">H22+I22</f>
        <v>36</v>
      </c>
    </row>
    <row r="24" customFormat="false" ht="12.8" hidden="false" customHeight="false" outlineLevel="0" collapsed="false">
      <c r="A24" s="20"/>
      <c r="B24" s="20"/>
      <c r="C24" s="21"/>
      <c r="D24" s="18" t="str">
        <f aca="false">IF(NOT(ISBLANK(A24)), IF(NOT(ISBLANK(B24)), "Don't specify category and subcategory on the same line", IF(NOT(ISBLANK(C24)), "Don't specify an amount for the category.",  "")), IF(NOT(ISBLANK(B24)),IF(ISBLANK(C24), "You need to specify an amount.", ""), IF(NOT(ISBLANK(C24)), "You need to specify a sub-category name", "")))</f>
        <v/>
      </c>
      <c r="E24" s="19" t="n">
        <f aca="false">IF(ISBLANK(A24), 0, SUM(C24:C$76)-SUM(E25:E$76))</f>
        <v>0</v>
      </c>
      <c r="F24" s="0" t="n">
        <f aca="false">ROW(F24)</f>
        <v>24</v>
      </c>
      <c r="G24" s="0" t="n">
        <f aca="false">G23+IF(ISBLANK(A24),0,1)</f>
        <v>17</v>
      </c>
      <c r="H24" s="0" t="n">
        <v>3</v>
      </c>
      <c r="I24" s="0" t="n">
        <f aca="false">H23+I23</f>
        <v>43</v>
      </c>
    </row>
    <row r="25" customFormat="false" ht="12.8" hidden="false" customHeight="false" outlineLevel="0" collapsed="false">
      <c r="A25" s="20"/>
      <c r="B25" s="20"/>
      <c r="C25" s="21"/>
      <c r="D25" s="18" t="str">
        <f aca="false">IF(NOT(ISBLANK(A25)), IF(NOT(ISBLANK(B25)), "Don't specify category and subcategory on the same line", IF(NOT(ISBLANK(C25)), "Don't specify an amount for the category.",  "")), IF(NOT(ISBLANK(B25)),IF(ISBLANK(C25), "You need to specify an amount.", ""), IF(NOT(ISBLANK(C25)), "You need to specify a sub-category name", "")))</f>
        <v/>
      </c>
      <c r="E25" s="19" t="n">
        <f aca="false">IF(ISBLANK(A25), 0, SUM(C25:C$76)-SUM(E26:E$76))</f>
        <v>0</v>
      </c>
      <c r="F25" s="0" t="n">
        <f aca="false">ROW(F25)</f>
        <v>25</v>
      </c>
      <c r="G25" s="0" t="n">
        <f aca="false">G24+IF(ISBLANK(A25),0,1)</f>
        <v>17</v>
      </c>
      <c r="H25" s="0" t="n">
        <v>116</v>
      </c>
      <c r="I25" s="0" t="n">
        <f aca="false">H24+I24</f>
        <v>46</v>
      </c>
    </row>
    <row r="26" customFormat="false" ht="12.8" hidden="false" customHeight="false" outlineLevel="0" collapsed="false">
      <c r="A26" s="20" t="s">
        <v>44</v>
      </c>
      <c r="B26" s="20"/>
      <c r="C26" s="21"/>
      <c r="D26" s="18" t="str">
        <f aca="false">IF(NOT(ISBLANK(A26)), IF(NOT(ISBLANK(B26)), "Don't specify category and subcategory on the same line", IF(NOT(ISBLANK(C26)), "Don't specify an amount for the category.",  "")), IF(NOT(ISBLANK(B26)),IF(ISBLANK(C26), "You need to specify an amount.", ""), IF(NOT(ISBLANK(C26)), "You need to specify a sub-category name", "")))</f>
        <v/>
      </c>
      <c r="E26" s="19" t="n">
        <f aca="false">IF(ISBLANK(A26), 0, SUM(C26:C$76)-SUM(E27:E$76))</f>
        <v>147480</v>
      </c>
      <c r="F26" s="0" t="n">
        <f aca="false">ROW(F26)</f>
        <v>26</v>
      </c>
      <c r="G26" s="0" t="n">
        <f aca="false">G25+IF(ISBLANK(A26),0,1)</f>
        <v>18</v>
      </c>
      <c r="H26" s="0" t="n">
        <v>0</v>
      </c>
      <c r="I26" s="0" t="n">
        <f aca="false">H25+I25</f>
        <v>162</v>
      </c>
    </row>
    <row r="27" customFormat="false" ht="12.8" hidden="false" customHeight="false" outlineLevel="0" collapsed="false">
      <c r="A27" s="20"/>
      <c r="B27" s="20" t="s">
        <v>45</v>
      </c>
      <c r="C27" s="21" t="n">
        <v>34827</v>
      </c>
      <c r="D27" s="18" t="str">
        <f aca="false">IF(NOT(ISBLANK(A27)), IF(NOT(ISBLANK(B27)), "Don't specify category and subcategory on the same line", IF(NOT(ISBLANK(C27)), "Don't specify an amount for the category.",  "")), IF(NOT(ISBLANK(B27)),IF(ISBLANK(C27), "You need to specify an amount.", ""), IF(NOT(ISBLANK(C27)), "You need to specify a sub-category name", "")))</f>
        <v/>
      </c>
      <c r="E27" s="19" t="n">
        <f aca="false">IF(ISBLANK(A27), 0, SUM(C27:C$76)-SUM(E28:E$76))</f>
        <v>0</v>
      </c>
      <c r="F27" s="0" t="n">
        <f aca="false">ROW(F27)</f>
        <v>27</v>
      </c>
      <c r="G27" s="0" t="n">
        <f aca="false">G26+IF(ISBLANK(A27),0,1)</f>
        <v>18</v>
      </c>
      <c r="H27" s="0" t="n">
        <v>0</v>
      </c>
      <c r="I27" s="0" t="n">
        <f aca="false">H26+I26</f>
        <v>162</v>
      </c>
    </row>
    <row r="28" customFormat="false" ht="12.8" hidden="false" customHeight="false" outlineLevel="0" collapsed="false">
      <c r="A28" s="20"/>
      <c r="B28" s="20" t="s">
        <v>46</v>
      </c>
      <c r="C28" s="21" t="n">
        <v>39361</v>
      </c>
      <c r="D28" s="18" t="str">
        <f aca="false">IF(NOT(ISBLANK(A28)), IF(NOT(ISBLANK(B28)), "Don't specify category and subcategory on the same line", IF(NOT(ISBLANK(C28)), "Don't specify an amount for the category.",  "")), IF(NOT(ISBLANK(B28)),IF(ISBLANK(C28), "You need to specify an amount.", ""), IF(NOT(ISBLANK(C28)), "You need to specify a sub-category name", "")))</f>
        <v/>
      </c>
      <c r="E28" s="19" t="n">
        <f aca="false">IF(ISBLANK(A28), 0, SUM(C28:C$76)-SUM(E29:E$76))</f>
        <v>0</v>
      </c>
      <c r="F28" s="0" t="n">
        <f aca="false">ROW(F28)</f>
        <v>28</v>
      </c>
      <c r="G28" s="0" t="n">
        <f aca="false">G27+IF(ISBLANK(A28),0,1)</f>
        <v>18</v>
      </c>
      <c r="H28" s="0" t="n">
        <v>0</v>
      </c>
      <c r="I28" s="0" t="n">
        <f aca="false">H27+I27</f>
        <v>162</v>
      </c>
    </row>
    <row r="29" customFormat="false" ht="12.8" hidden="false" customHeight="false" outlineLevel="0" collapsed="false">
      <c r="A29" s="20"/>
      <c r="B29" s="20" t="s">
        <v>47</v>
      </c>
      <c r="C29" s="21" t="n">
        <v>40792</v>
      </c>
      <c r="D29" s="18" t="str">
        <f aca="false">IF(NOT(ISBLANK(A29)), IF(NOT(ISBLANK(B29)), "Don't specify category and subcategory on the same line", IF(NOT(ISBLANK(C29)), "Don't specify an amount for the category.",  "")), IF(NOT(ISBLANK(B29)),IF(ISBLANK(C29), "You need to specify an amount.", ""), IF(NOT(ISBLANK(C29)), "You need to specify a sub-category name", "")))</f>
        <v/>
      </c>
      <c r="E29" s="19" t="n">
        <f aca="false">IF(ISBLANK(A29), 0, SUM(C29:C$76)-SUM(E30:E$76))</f>
        <v>0</v>
      </c>
      <c r="F29" s="0" t="n">
        <f aca="false">ROW(F29)</f>
        <v>29</v>
      </c>
      <c r="G29" s="0" t="n">
        <f aca="false">G28+IF(ISBLANK(A29),0,1)</f>
        <v>18</v>
      </c>
      <c r="H29" s="0" t="n">
        <v>0</v>
      </c>
      <c r="I29" s="0" t="n">
        <f aca="false">H28+I28</f>
        <v>162</v>
      </c>
    </row>
    <row r="30" customFormat="false" ht="12.8" hidden="false" customHeight="false" outlineLevel="0" collapsed="false">
      <c r="A30" s="20"/>
      <c r="B30" s="20" t="s">
        <v>48</v>
      </c>
      <c r="C30" s="21" t="n">
        <v>32500</v>
      </c>
      <c r="D30" s="18" t="str">
        <f aca="false">IF(NOT(ISBLANK(A30)), IF(NOT(ISBLANK(B30)), "Don't specify category and subcategory on the same line", IF(NOT(ISBLANK(C30)), "Don't specify an amount for the category.",  "")), IF(NOT(ISBLANK(B30)),IF(ISBLANK(C30), "You need to specify an amount.", ""), IF(NOT(ISBLANK(C30)), "You need to specify a sub-category name", "")))</f>
        <v/>
      </c>
      <c r="E30" s="19" t="n">
        <f aca="false">IF(ISBLANK(A30), 0, SUM(C30:C$76)-SUM(E31:E$76))</f>
        <v>0</v>
      </c>
      <c r="F30" s="0" t="n">
        <f aca="false">ROW(F30)</f>
        <v>30</v>
      </c>
      <c r="G30" s="0" t="n">
        <f aca="false">G29+IF(ISBLANK(A30),0,1)</f>
        <v>18</v>
      </c>
      <c r="H30" s="0" t="n">
        <v>0</v>
      </c>
      <c r="I30" s="0" t="n">
        <f aca="false">H29+I29</f>
        <v>162</v>
      </c>
    </row>
    <row r="31" customFormat="false" ht="12.8" hidden="false" customHeight="false" outlineLevel="0" collapsed="false">
      <c r="A31" s="20"/>
      <c r="B31" s="20"/>
      <c r="C31" s="21"/>
      <c r="D31" s="18" t="str">
        <f aca="false">IF(NOT(ISBLANK(A31)), IF(NOT(ISBLANK(B31)), "Don't specify category and subcategory on the same line", IF(NOT(ISBLANK(C31)), "Don't specify an amount for the category.",  "")), IF(NOT(ISBLANK(B31)),IF(ISBLANK(C31), "You need to specify an amount.", ""), IF(NOT(ISBLANK(C31)), "You need to specify a sub-category name", "")))</f>
        <v/>
      </c>
      <c r="E31" s="19" t="n">
        <f aca="false">IF(ISBLANK(A31), 0, SUM(C31:C$76)-SUM(E32:E$76))</f>
        <v>0</v>
      </c>
      <c r="F31" s="0" t="n">
        <f aca="false">ROW(F31)</f>
        <v>31</v>
      </c>
      <c r="G31" s="0" t="n">
        <f aca="false">G30+IF(ISBLANK(A31),0,1)</f>
        <v>18</v>
      </c>
      <c r="H31" s="0" t="n">
        <v>0</v>
      </c>
      <c r="I31" s="0" t="n">
        <f aca="false">H30+I30</f>
        <v>162</v>
      </c>
    </row>
    <row r="32" customFormat="false" ht="12.8" hidden="false" customHeight="false" outlineLevel="0" collapsed="false">
      <c r="A32" s="20" t="s">
        <v>49</v>
      </c>
      <c r="B32" s="20"/>
      <c r="C32" s="21"/>
      <c r="D32" s="18" t="str">
        <f aca="false">IF(NOT(ISBLANK(A32)), IF(NOT(ISBLANK(B32)), "Don't specify category and subcategory on the same line", IF(NOT(ISBLANK(C32)), "Don't specify an amount for the category.",  "")), IF(NOT(ISBLANK(B32)),IF(ISBLANK(C32), "You need to specify an amount.", ""), IF(NOT(ISBLANK(C32)), "You need to specify a sub-category name", "")))</f>
        <v/>
      </c>
      <c r="E32" s="19" t="n">
        <f aca="false">IF(ISBLANK(A32), 0, SUM(C32:C$76)-SUM(E33:E$76))</f>
        <v>75248</v>
      </c>
      <c r="F32" s="0" t="n">
        <f aca="false">ROW(F32)</f>
        <v>32</v>
      </c>
      <c r="G32" s="0" t="n">
        <f aca="false">G31+IF(ISBLANK(A32),0,1)</f>
        <v>19</v>
      </c>
      <c r="H32" s="0" t="n">
        <v>0</v>
      </c>
      <c r="I32" s="0" t="n">
        <f aca="false">H31+I31</f>
        <v>162</v>
      </c>
    </row>
    <row r="33" customFormat="false" ht="12.8" hidden="false" customHeight="false" outlineLevel="0" collapsed="false">
      <c r="A33" s="20"/>
      <c r="B33" s="20" t="s">
        <v>50</v>
      </c>
      <c r="C33" s="21" t="n">
        <v>22179</v>
      </c>
      <c r="D33" s="18" t="str">
        <f aca="false">IF(NOT(ISBLANK(A33)), IF(NOT(ISBLANK(B33)), "Don't specify category and subcategory on the same line", IF(NOT(ISBLANK(C33)), "Don't specify an amount for the category.",  "")), IF(NOT(ISBLANK(B33)),IF(ISBLANK(C33), "You need to specify an amount.", ""), IF(NOT(ISBLANK(C33)), "You need to specify a sub-category name", "")))</f>
        <v/>
      </c>
      <c r="E33" s="19" t="n">
        <f aca="false">IF(ISBLANK(A33), 0, SUM(C33:C$76)-SUM(E34:E$76))</f>
        <v>0</v>
      </c>
      <c r="F33" s="0" t="n">
        <f aca="false">ROW(F33)</f>
        <v>33</v>
      </c>
      <c r="G33" s="0" t="n">
        <f aca="false">G32+IF(ISBLANK(A33),0,1)</f>
        <v>19</v>
      </c>
      <c r="H33" s="0" t="n">
        <v>0</v>
      </c>
      <c r="I33" s="0" t="n">
        <f aca="false">H32+I32</f>
        <v>162</v>
      </c>
    </row>
    <row r="34" customFormat="false" ht="12.8" hidden="false" customHeight="false" outlineLevel="0" collapsed="false">
      <c r="A34" s="20"/>
      <c r="B34" s="20" t="s">
        <v>51</v>
      </c>
      <c r="C34" s="21" t="n">
        <v>5340</v>
      </c>
      <c r="D34" s="18" t="str">
        <f aca="false">IF(NOT(ISBLANK(A34)), IF(NOT(ISBLANK(B34)), "Don't specify category and subcategory on the same line", IF(NOT(ISBLANK(C34)), "Don't specify an amount for the category.",  "")), IF(NOT(ISBLANK(B34)),IF(ISBLANK(C34), "You need to specify an amount.", ""), IF(NOT(ISBLANK(C34)), "You need to specify a sub-category name", "")))</f>
        <v/>
      </c>
      <c r="E34" s="19" t="n">
        <f aca="false">IF(ISBLANK(A34), 0, SUM(C34:C$76)-SUM(E35:E$76))</f>
        <v>0</v>
      </c>
      <c r="F34" s="0" t="n">
        <f aca="false">ROW(F34)</f>
        <v>34</v>
      </c>
      <c r="G34" s="0" t="n">
        <f aca="false">G33+IF(ISBLANK(A34),0,1)</f>
        <v>19</v>
      </c>
      <c r="H34" s="0" t="n">
        <v>0</v>
      </c>
      <c r="I34" s="0" t="n">
        <f aca="false">H33+I33</f>
        <v>162</v>
      </c>
    </row>
    <row r="35" customFormat="false" ht="12.8" hidden="false" customHeight="false" outlineLevel="0" collapsed="false">
      <c r="A35" s="20"/>
      <c r="B35" s="20" t="s">
        <v>52</v>
      </c>
      <c r="C35" s="21" t="n">
        <v>5210</v>
      </c>
      <c r="D35" s="18" t="str">
        <f aca="false">IF(NOT(ISBLANK(A35)), IF(NOT(ISBLANK(B35)), "Don't specify category and subcategory on the same line", IF(NOT(ISBLANK(C35)), "Don't specify an amount for the category.",  "")), IF(NOT(ISBLANK(B35)),IF(ISBLANK(C35), "You need to specify an amount.", ""), IF(NOT(ISBLANK(C35)), "You need to specify a sub-category name", "")))</f>
        <v/>
      </c>
      <c r="E35" s="19" t="n">
        <f aca="false">IF(ISBLANK(A35), 0, SUM(C35:C$76)-SUM(E36:E$76))</f>
        <v>0</v>
      </c>
      <c r="F35" s="0" t="n">
        <f aca="false">ROW(F35)</f>
        <v>35</v>
      </c>
      <c r="G35" s="0" t="n">
        <f aca="false">G34+IF(ISBLANK(A35),0,1)</f>
        <v>19</v>
      </c>
      <c r="H35" s="0" t="n">
        <v>0</v>
      </c>
      <c r="I35" s="0" t="n">
        <f aca="false">H34+I34</f>
        <v>162</v>
      </c>
    </row>
    <row r="36" customFormat="false" ht="12.8" hidden="false" customHeight="false" outlineLevel="0" collapsed="false">
      <c r="A36" s="20"/>
      <c r="B36" s="20" t="s">
        <v>53</v>
      </c>
      <c r="C36" s="21" t="n">
        <v>464</v>
      </c>
      <c r="D36" s="18" t="str">
        <f aca="false">IF(NOT(ISBLANK(A36)), IF(NOT(ISBLANK(B36)), "Don't specify category and subcategory on the same line", IF(NOT(ISBLANK(C36)), "Don't specify an amount for the category.",  "")), IF(NOT(ISBLANK(B36)),IF(ISBLANK(C36), "You need to specify an amount.", ""), IF(NOT(ISBLANK(C36)), "You need to specify a sub-category name", "")))</f>
        <v/>
      </c>
      <c r="E36" s="19" t="n">
        <f aca="false">IF(ISBLANK(A36), 0, SUM(C36:C$76)-SUM(E37:E$76))</f>
        <v>0</v>
      </c>
      <c r="F36" s="0" t="n">
        <f aca="false">ROW(F36)</f>
        <v>36</v>
      </c>
      <c r="G36" s="0" t="n">
        <f aca="false">G35+IF(ISBLANK(A36),0,1)</f>
        <v>19</v>
      </c>
      <c r="H36" s="0" t="n">
        <v>0</v>
      </c>
      <c r="I36" s="0" t="n">
        <f aca="false">H35+I35</f>
        <v>162</v>
      </c>
    </row>
    <row r="37" customFormat="false" ht="12.8" hidden="false" customHeight="false" outlineLevel="0" collapsed="false">
      <c r="A37" s="20"/>
      <c r="B37" s="20" t="s">
        <v>54</v>
      </c>
      <c r="C37" s="21" t="n">
        <v>6658</v>
      </c>
      <c r="D37" s="18" t="str">
        <f aca="false">IF(NOT(ISBLANK(A37)), IF(NOT(ISBLANK(B37)), "Don't specify category and subcategory on the same line", IF(NOT(ISBLANK(C37)), "Don't specify an amount for the category.",  "")), IF(NOT(ISBLANK(B37)),IF(ISBLANK(C37), "You need to specify an amount.", ""), IF(NOT(ISBLANK(C37)), "You need to specify a sub-category name", "")))</f>
        <v/>
      </c>
      <c r="E37" s="19" t="n">
        <f aca="false">IF(ISBLANK(A37), 0, SUM(C37:C$76)-SUM(E38:E$76))</f>
        <v>0</v>
      </c>
      <c r="F37" s="0" t="n">
        <f aca="false">ROW(F37)</f>
        <v>37</v>
      </c>
      <c r="G37" s="0" t="n">
        <f aca="false">G36+IF(ISBLANK(A37),0,1)</f>
        <v>19</v>
      </c>
      <c r="H37" s="0" t="n">
        <v>0</v>
      </c>
      <c r="I37" s="0" t="n">
        <f aca="false">H36+I36</f>
        <v>162</v>
      </c>
    </row>
    <row r="38" customFormat="false" ht="12.8" hidden="false" customHeight="false" outlineLevel="0" collapsed="false">
      <c r="A38" s="20"/>
      <c r="B38" s="20" t="s">
        <v>55</v>
      </c>
      <c r="C38" s="21" t="n">
        <v>35397</v>
      </c>
      <c r="D38" s="18" t="str">
        <f aca="false">IF(NOT(ISBLANK(A38)), IF(NOT(ISBLANK(B38)), "Don't specify category and subcategory on the same line", IF(NOT(ISBLANK(C38)), "Don't specify an amount for the category.",  "")), IF(NOT(ISBLANK(B38)),IF(ISBLANK(C38), "You need to specify an amount.", ""), IF(NOT(ISBLANK(C38)), "You need to specify a sub-category name", "")))</f>
        <v/>
      </c>
      <c r="E38" s="19" t="n">
        <f aca="false">IF(ISBLANK(A38), 0, SUM(C38:C$76)-SUM(E39:E$76))</f>
        <v>0</v>
      </c>
      <c r="F38" s="0" t="n">
        <f aca="false">ROW(F38)</f>
        <v>38</v>
      </c>
      <c r="G38" s="0" t="n">
        <f aca="false">G37+IF(ISBLANK(A38),0,1)</f>
        <v>19</v>
      </c>
      <c r="H38" s="0" t="n">
        <v>0</v>
      </c>
      <c r="I38" s="0" t="n">
        <f aca="false">H37+I37</f>
        <v>162</v>
      </c>
    </row>
    <row r="39" customFormat="false" ht="12.8" hidden="false" customHeight="false" outlineLevel="0" collapsed="false">
      <c r="A39" s="20" t="s">
        <v>56</v>
      </c>
      <c r="B39" s="20"/>
      <c r="C39" s="21"/>
      <c r="D39" s="18" t="str">
        <f aca="false">IF(NOT(ISBLANK(A39)), IF(NOT(ISBLANK(B39)), "Don't specify category and subcategory on the same line", IF(NOT(ISBLANK(C39)), "Don't specify an amount for the category.",  "")), IF(NOT(ISBLANK(B39)),IF(ISBLANK(C39), "You need to specify an amount.", ""), IF(NOT(ISBLANK(C39)), "You need to specify a sub-category name", "")))</f>
        <v/>
      </c>
      <c r="E39" s="19" t="n">
        <f aca="false">IF(ISBLANK(A39), 0, SUM(C39:C$76)-SUM(E40:E$76))</f>
        <v>97224</v>
      </c>
      <c r="F39" s="0" t="n">
        <f aca="false">ROW(F39)</f>
        <v>39</v>
      </c>
      <c r="G39" s="0" t="n">
        <f aca="false">G38+IF(ISBLANK(A39),0,1)</f>
        <v>20</v>
      </c>
      <c r="H39" s="0" t="n">
        <v>0</v>
      </c>
      <c r="I39" s="0" t="n">
        <f aca="false">H38+I38</f>
        <v>162</v>
      </c>
    </row>
    <row r="40" customFormat="false" ht="12.8" hidden="false" customHeight="false" outlineLevel="0" collapsed="false">
      <c r="A40" s="20"/>
      <c r="B40" s="20" t="s">
        <v>57</v>
      </c>
      <c r="C40" s="21" t="n">
        <v>97224</v>
      </c>
      <c r="D40" s="18" t="str">
        <f aca="false">IF(NOT(ISBLANK(A40)), IF(NOT(ISBLANK(B40)), "Don't specify category and subcategory on the same line", IF(NOT(ISBLANK(C40)), "Don't specify an amount for the category.",  "")), IF(NOT(ISBLANK(B40)),IF(ISBLANK(C40), "You need to specify an amount.", ""), IF(NOT(ISBLANK(C40)), "You need to specify a sub-category name", "")))</f>
        <v/>
      </c>
      <c r="E40" s="19" t="n">
        <f aca="false">IF(ISBLANK(A40), 0, SUM(C40:C$76)-SUM(E41:E$76))</f>
        <v>0</v>
      </c>
      <c r="F40" s="0" t="n">
        <f aca="false">ROW(F40)</f>
        <v>40</v>
      </c>
      <c r="G40" s="0" t="n">
        <f aca="false">G39+IF(ISBLANK(A40),0,1)</f>
        <v>20</v>
      </c>
      <c r="H40" s="0" t="n">
        <v>0</v>
      </c>
      <c r="I40" s="0" t="n">
        <f aca="false">H39+I39</f>
        <v>162</v>
      </c>
    </row>
    <row r="41" customFormat="false" ht="12.8" hidden="false" customHeight="false" outlineLevel="0" collapsed="false">
      <c r="A41" s="20"/>
      <c r="B41" s="20"/>
      <c r="C41" s="21"/>
      <c r="D41" s="18" t="str">
        <f aca="false">IF(NOT(ISBLANK(A41)), IF(NOT(ISBLANK(B41)), "Don't specify category and subcategory on the same line", IF(NOT(ISBLANK(C41)), "Don't specify an amount for the category.",  "")), IF(NOT(ISBLANK(B41)),IF(ISBLANK(C41), "You need to specify an amount.", ""), IF(NOT(ISBLANK(C41)), "You need to specify a sub-category name", "")))</f>
        <v/>
      </c>
      <c r="E41" s="19" t="n">
        <f aca="false">IF(ISBLANK(A41), 0, SUM(C41:C$76)-SUM(E42:E$76))</f>
        <v>0</v>
      </c>
      <c r="F41" s="0" t="n">
        <f aca="false">ROW(F41)</f>
        <v>41</v>
      </c>
      <c r="G41" s="0" t="n">
        <f aca="false">G40+IF(ISBLANK(A41),0,1)</f>
        <v>20</v>
      </c>
      <c r="H41" s="0" t="n">
        <v>0</v>
      </c>
      <c r="I41" s="0" t="n">
        <f aca="false">H40+I40</f>
        <v>162</v>
      </c>
    </row>
    <row r="42" customFormat="false" ht="12.8" hidden="false" customHeight="false" outlineLevel="0" collapsed="false">
      <c r="A42" s="20" t="s">
        <v>58</v>
      </c>
      <c r="B42" s="20"/>
      <c r="C42" s="21"/>
      <c r="D42" s="18" t="str">
        <f aca="false">IF(NOT(ISBLANK(A42)), IF(NOT(ISBLANK(B42)), "Don't specify category and subcategory on the same line", IF(NOT(ISBLANK(C42)), "Don't specify an amount for the category.",  "")), IF(NOT(ISBLANK(B42)),IF(ISBLANK(C42), "You need to specify an amount.", ""), IF(NOT(ISBLANK(C42)), "You need to specify a sub-category name", "")))</f>
        <v/>
      </c>
      <c r="E42" s="19" t="n">
        <f aca="false">IF(ISBLANK(A42), 0, SUM(C42:C$76)-SUM(E43:E$76))</f>
        <v>88438</v>
      </c>
      <c r="F42" s="0" t="n">
        <f aca="false">ROW(F42)</f>
        <v>42</v>
      </c>
      <c r="G42" s="0" t="n">
        <f aca="false">G41+IF(ISBLANK(A42),0,1)</f>
        <v>21</v>
      </c>
      <c r="H42" s="0" t="n">
        <v>0</v>
      </c>
      <c r="I42" s="0" t="n">
        <f aca="false">H41+I41</f>
        <v>162</v>
      </c>
    </row>
    <row r="43" customFormat="false" ht="12.8" hidden="false" customHeight="false" outlineLevel="0" collapsed="false">
      <c r="A43" s="20"/>
      <c r="B43" s="20" t="s">
        <v>59</v>
      </c>
      <c r="C43" s="21" t="n">
        <v>57610</v>
      </c>
      <c r="D43" s="18" t="str">
        <f aca="false">IF(NOT(ISBLANK(A43)), IF(NOT(ISBLANK(B43)), "Don't specify category and subcategory on the same line", IF(NOT(ISBLANK(C43)), "Don't specify an amount for the category.",  "")), IF(NOT(ISBLANK(B43)),IF(ISBLANK(C43), "You need to specify an amount.", ""), IF(NOT(ISBLANK(C43)), "You need to specify a sub-category name", "")))</f>
        <v/>
      </c>
      <c r="E43" s="19" t="n">
        <f aca="false">IF(ISBLANK(A43), 0, SUM(C43:C$76)-SUM(E44:E$76))</f>
        <v>0</v>
      </c>
      <c r="F43" s="0" t="n">
        <f aca="false">ROW(F43)</f>
        <v>43</v>
      </c>
      <c r="G43" s="0" t="n">
        <f aca="false">G42+IF(ISBLANK(A43),0,1)</f>
        <v>21</v>
      </c>
      <c r="H43" s="0" t="n">
        <v>0</v>
      </c>
      <c r="I43" s="0" t="n">
        <f aca="false">H42+I42</f>
        <v>162</v>
      </c>
    </row>
    <row r="44" customFormat="false" ht="12.8" hidden="false" customHeight="false" outlineLevel="0" collapsed="false">
      <c r="A44" s="20"/>
      <c r="B44" s="20" t="s">
        <v>60</v>
      </c>
      <c r="C44" s="21" t="n">
        <v>684</v>
      </c>
      <c r="D44" s="18" t="str">
        <f aca="false">IF(NOT(ISBLANK(A44)), IF(NOT(ISBLANK(B44)), "Don't specify category and subcategory on the same line", IF(NOT(ISBLANK(C44)), "Don't specify an amount for the category.",  "")), IF(NOT(ISBLANK(B44)),IF(ISBLANK(C44), "You need to specify an amount.", ""), IF(NOT(ISBLANK(C44)), "You need to specify a sub-category name", "")))</f>
        <v/>
      </c>
      <c r="E44" s="19" t="n">
        <f aca="false">IF(ISBLANK(A44), 0, SUM(C44:C$76)-SUM(E45:E$76))</f>
        <v>0</v>
      </c>
      <c r="F44" s="0" t="n">
        <f aca="false">ROW(F44)</f>
        <v>44</v>
      </c>
      <c r="G44" s="0" t="n">
        <f aca="false">G43+IF(ISBLANK(A44),0,1)</f>
        <v>21</v>
      </c>
      <c r="H44" s="0" t="n">
        <v>0</v>
      </c>
      <c r="I44" s="0" t="n">
        <f aca="false">H43+I43</f>
        <v>162</v>
      </c>
    </row>
    <row r="45" customFormat="false" ht="12.8" hidden="false" customHeight="false" outlineLevel="0" collapsed="false">
      <c r="A45" s="20"/>
      <c r="B45" s="20" t="s">
        <v>61</v>
      </c>
      <c r="C45" s="21" t="n">
        <v>14870</v>
      </c>
      <c r="D45" s="18" t="str">
        <f aca="false">IF(NOT(ISBLANK(A45)), IF(NOT(ISBLANK(B45)), "Don't specify category and subcategory on the same line", IF(NOT(ISBLANK(C45)), "Don't specify an amount for the category.",  "")), IF(NOT(ISBLANK(B45)),IF(ISBLANK(C45), "You need to specify an amount.", ""), IF(NOT(ISBLANK(C45)), "You need to specify a sub-category name", "")))</f>
        <v/>
      </c>
      <c r="E45" s="19" t="n">
        <f aca="false">IF(ISBLANK(A45), 0, SUM(C45:C$76)-SUM(E46:E$76))</f>
        <v>0</v>
      </c>
      <c r="F45" s="0" t="n">
        <f aca="false">ROW(F45)</f>
        <v>45</v>
      </c>
      <c r="G45" s="0" t="n">
        <f aca="false">G44+IF(ISBLANK(A45),0,1)</f>
        <v>21</v>
      </c>
      <c r="H45" s="0" t="n">
        <v>0</v>
      </c>
      <c r="I45" s="0" t="n">
        <f aca="false">H44+I44</f>
        <v>162</v>
      </c>
    </row>
    <row r="46" customFormat="false" ht="12.8" hidden="false" customHeight="false" outlineLevel="0" collapsed="false">
      <c r="A46" s="20"/>
      <c r="B46" s="20" t="s">
        <v>62</v>
      </c>
      <c r="C46" s="21" t="n">
        <v>2924</v>
      </c>
      <c r="D46" s="18" t="str">
        <f aca="false">IF(NOT(ISBLANK(A46)), IF(NOT(ISBLANK(B46)), "Don't specify category and subcategory on the same line", IF(NOT(ISBLANK(C46)), "Don't specify an amount for the category.",  "")), IF(NOT(ISBLANK(B46)),IF(ISBLANK(C46), "You need to specify an amount.", ""), IF(NOT(ISBLANK(C46)), "You need to specify a sub-category name", "")))</f>
        <v/>
      </c>
      <c r="E46" s="19" t="n">
        <f aca="false">IF(ISBLANK(A46), 0, SUM(C46:C$76)-SUM(E47:E$76))</f>
        <v>0</v>
      </c>
      <c r="F46" s="0" t="n">
        <f aca="false">ROW(F46)</f>
        <v>46</v>
      </c>
      <c r="G46" s="0" t="n">
        <f aca="false">G45+IF(ISBLANK(A46),0,1)</f>
        <v>21</v>
      </c>
      <c r="H46" s="0" t="n">
        <v>0</v>
      </c>
      <c r="I46" s="0" t="n">
        <f aca="false">H45+I45</f>
        <v>162</v>
      </c>
    </row>
    <row r="47" customFormat="false" ht="12.8" hidden="false" customHeight="false" outlineLevel="0" collapsed="false">
      <c r="A47" s="20"/>
      <c r="B47" s="20" t="s">
        <v>63</v>
      </c>
      <c r="C47" s="21" t="n">
        <v>11650</v>
      </c>
      <c r="D47" s="18" t="str">
        <f aca="false">IF(NOT(ISBLANK(A47)), IF(NOT(ISBLANK(B47)), "Don't specify category and subcategory on the same line", IF(NOT(ISBLANK(C47)), "Don't specify an amount for the category.",  "")), IF(NOT(ISBLANK(B47)),IF(ISBLANK(C47), "You need to specify an amount.", ""), IF(NOT(ISBLANK(C47)), "You need to specify a sub-category name", "")))</f>
        <v/>
      </c>
      <c r="E47" s="19" t="n">
        <f aca="false">IF(ISBLANK(A47), 0, SUM(C47:C$76)-SUM(E48:E$76))</f>
        <v>0</v>
      </c>
      <c r="F47" s="0" t="n">
        <f aca="false">ROW(F47)</f>
        <v>47</v>
      </c>
      <c r="G47" s="0" t="n">
        <f aca="false">G46+IF(ISBLANK(A47),0,1)</f>
        <v>21</v>
      </c>
      <c r="H47" s="0" t="n">
        <v>0</v>
      </c>
      <c r="I47" s="0" t="n">
        <f aca="false">H46+I46</f>
        <v>162</v>
      </c>
    </row>
    <row r="48" customFormat="false" ht="12.8" hidden="false" customHeight="false" outlineLevel="0" collapsed="false">
      <c r="A48" s="20"/>
      <c r="B48" s="20" t="s">
        <v>64</v>
      </c>
      <c r="C48" s="21" t="n">
        <v>700</v>
      </c>
      <c r="D48" s="18" t="str">
        <f aca="false">IF(NOT(ISBLANK(A48)), IF(NOT(ISBLANK(B48)), "Don't specify category and subcategory on the same line", IF(NOT(ISBLANK(C48)), "Don't specify an amount for the category.",  "")), IF(NOT(ISBLANK(B48)),IF(ISBLANK(C48), "You need to specify an amount.", ""), IF(NOT(ISBLANK(C48)), "You need to specify a sub-category name", "")))</f>
        <v/>
      </c>
      <c r="E48" s="19" t="n">
        <f aca="false">IF(ISBLANK(A48), 0, SUM(C48:C$76)-SUM(E49:E$76))</f>
        <v>0</v>
      </c>
      <c r="F48" s="0" t="n">
        <f aca="false">ROW(F48)</f>
        <v>48</v>
      </c>
      <c r="G48" s="0" t="n">
        <f aca="false">G47+IF(ISBLANK(A48),0,1)</f>
        <v>21</v>
      </c>
      <c r="H48" s="0" t="n">
        <v>0</v>
      </c>
      <c r="I48" s="0" t="n">
        <f aca="false">H47+I47</f>
        <v>162</v>
      </c>
    </row>
    <row r="49" customFormat="false" ht="12.8" hidden="false" customHeight="false" outlineLevel="0" collapsed="false">
      <c r="A49" s="20" t="s">
        <v>65</v>
      </c>
      <c r="B49" s="20"/>
      <c r="C49" s="21"/>
      <c r="D49" s="18" t="str">
        <f aca="false">IF(NOT(ISBLANK(A49)), IF(NOT(ISBLANK(B49)), "Don't specify category and subcategory on the same line", IF(NOT(ISBLANK(C49)), "Don't specify an amount for the category.",  "")), IF(NOT(ISBLANK(B49)),IF(ISBLANK(C49), "You need to specify an amount.", ""), IF(NOT(ISBLANK(C49)), "You need to specify a sub-category name", "")))</f>
        <v/>
      </c>
      <c r="E49" s="19" t="n">
        <f aca="false">IF(ISBLANK(A49), 0, SUM(C49:C$76)-SUM(E50:E$76))</f>
        <v>65329</v>
      </c>
      <c r="F49" s="0" t="n">
        <f aca="false">ROW(F49)</f>
        <v>49</v>
      </c>
      <c r="G49" s="0" t="n">
        <f aca="false">G48+IF(ISBLANK(A49),0,1)</f>
        <v>22</v>
      </c>
      <c r="H49" s="0" t="n">
        <v>0</v>
      </c>
      <c r="I49" s="0" t="n">
        <f aca="false">H48+I48</f>
        <v>162</v>
      </c>
    </row>
    <row r="50" customFormat="false" ht="12.8" hidden="false" customHeight="false" outlineLevel="0" collapsed="false">
      <c r="A50" s="20"/>
      <c r="B50" s="20" t="s">
        <v>66</v>
      </c>
      <c r="C50" s="21" t="n">
        <v>65329</v>
      </c>
      <c r="D50" s="18" t="str">
        <f aca="false">IF(NOT(ISBLANK(A50)), IF(NOT(ISBLANK(B50)), "Don't specify category and subcategory on the same line", IF(NOT(ISBLANK(C50)), "Don't specify an amount for the category.",  "")), IF(NOT(ISBLANK(B50)),IF(ISBLANK(C50), "You need to specify an amount.", ""), IF(NOT(ISBLANK(C50)), "You need to specify a sub-category name", "")))</f>
        <v/>
      </c>
      <c r="E50" s="19" t="n">
        <f aca="false">IF(ISBLANK(A50), 0, SUM(C50:C$76)-SUM(E51:E$76))</f>
        <v>0</v>
      </c>
      <c r="F50" s="0" t="n">
        <f aca="false">ROW(F50)</f>
        <v>50</v>
      </c>
      <c r="G50" s="0" t="n">
        <f aca="false">G49+IF(ISBLANK(A50),0,1)</f>
        <v>22</v>
      </c>
      <c r="H50" s="0" t="n">
        <v>0</v>
      </c>
      <c r="I50" s="0" t="n">
        <f aca="false">H49+I49</f>
        <v>162</v>
      </c>
    </row>
    <row r="51" customFormat="false" ht="12.8" hidden="false" customHeight="false" outlineLevel="0" collapsed="false">
      <c r="A51" s="20"/>
      <c r="B51" s="20"/>
      <c r="C51" s="21"/>
      <c r="D51" s="18" t="str">
        <f aca="false">IF(NOT(ISBLANK(A51)), IF(NOT(ISBLANK(B51)), "Don't specify category and subcategory on the same line", IF(NOT(ISBLANK(C51)), "Don't specify an amount for the category.",  "")), IF(NOT(ISBLANK(B51)),IF(ISBLANK(C51), "You need to specify an amount.", ""), IF(NOT(ISBLANK(C51)), "You need to specify a sub-category name", "")))</f>
        <v/>
      </c>
      <c r="E51" s="19" t="n">
        <f aca="false">IF(ISBLANK(A51), 0, SUM(C51:C$76)-SUM(E52:E$76))</f>
        <v>0</v>
      </c>
      <c r="F51" s="0" t="n">
        <f aca="false">ROW(F51)</f>
        <v>51</v>
      </c>
      <c r="G51" s="0" t="n">
        <f aca="false">G50+IF(ISBLANK(A51),0,1)</f>
        <v>22</v>
      </c>
      <c r="H51" s="0" t="n">
        <v>0</v>
      </c>
      <c r="I51" s="0" t="n">
        <f aca="false">H50+I50</f>
        <v>162</v>
      </c>
    </row>
    <row r="52" customFormat="false" ht="12.8" hidden="false" customHeight="false" outlineLevel="0" collapsed="false">
      <c r="A52" s="20" t="s">
        <v>67</v>
      </c>
      <c r="B52" s="20"/>
      <c r="C52" s="21"/>
      <c r="D52" s="18" t="str">
        <f aca="false">IF(NOT(ISBLANK(A52)), IF(NOT(ISBLANK(B52)), "Don't specify category and subcategory on the same line", IF(NOT(ISBLANK(C52)), "Don't specify an amount for the category.",  "")), IF(NOT(ISBLANK(B52)),IF(ISBLANK(C52), "You need to specify an amount.", ""), IF(NOT(ISBLANK(C52)), "You need to specify a sub-category name", "")))</f>
        <v/>
      </c>
      <c r="E52" s="19" t="n">
        <f aca="false">IF(ISBLANK(A52), 0, SUM(C52:C$76)-SUM(E53:E$76))</f>
        <v>146771</v>
      </c>
      <c r="F52" s="0" t="n">
        <f aca="false">ROW(F52)</f>
        <v>52</v>
      </c>
      <c r="G52" s="0" t="n">
        <f aca="false">G51+IF(ISBLANK(A52),0,1)</f>
        <v>23</v>
      </c>
      <c r="H52" s="0" t="n">
        <v>0</v>
      </c>
      <c r="I52" s="0" t="n">
        <f aca="false">H51+I51</f>
        <v>162</v>
      </c>
    </row>
    <row r="53" customFormat="false" ht="12.8" hidden="false" customHeight="false" outlineLevel="0" collapsed="false">
      <c r="A53" s="20"/>
      <c r="B53" s="20" t="s">
        <v>68</v>
      </c>
      <c r="C53" s="21" t="n">
        <v>81426</v>
      </c>
      <c r="D53" s="18" t="str">
        <f aca="false">IF(NOT(ISBLANK(A53)), IF(NOT(ISBLANK(B53)), "Don't specify category and subcategory on the same line", IF(NOT(ISBLANK(C53)), "Don't specify an amount for the category.",  "")), IF(NOT(ISBLANK(B53)),IF(ISBLANK(C53), "You need to specify an amount.", ""), IF(NOT(ISBLANK(C53)), "You need to specify a sub-category name", "")))</f>
        <v/>
      </c>
      <c r="E53" s="19" t="n">
        <f aca="false">IF(ISBLANK(A53), 0, SUM(C53:C$76)-SUM(E54:E$76))</f>
        <v>0</v>
      </c>
      <c r="F53" s="0" t="n">
        <f aca="false">ROW(F53)</f>
        <v>53</v>
      </c>
      <c r="G53" s="0" t="n">
        <f aca="false">G52+IF(ISBLANK(A53),0,1)</f>
        <v>23</v>
      </c>
      <c r="H53" s="0" t="n">
        <v>0</v>
      </c>
      <c r="I53" s="0" t="n">
        <f aca="false">H52+I52</f>
        <v>162</v>
      </c>
    </row>
    <row r="54" customFormat="false" ht="12.8" hidden="false" customHeight="false" outlineLevel="0" collapsed="false">
      <c r="A54" s="20"/>
      <c r="B54" s="20" t="s">
        <v>69</v>
      </c>
      <c r="C54" s="21" t="n">
        <v>3370</v>
      </c>
      <c r="D54" s="18" t="str">
        <f aca="false">IF(NOT(ISBLANK(A54)), IF(NOT(ISBLANK(B54)), "Don't specify category and subcategory on the same line", IF(NOT(ISBLANK(C54)), "Don't specify an amount for the category.",  "")), IF(NOT(ISBLANK(B54)),IF(ISBLANK(C54), "You need to specify an amount.", ""), IF(NOT(ISBLANK(C54)), "You need to specify a sub-category name", "")))</f>
        <v/>
      </c>
      <c r="E54" s="19" t="n">
        <f aca="false">IF(ISBLANK(A54), 0, SUM(C54:C$76)-SUM(E55:E$76))</f>
        <v>0</v>
      </c>
      <c r="F54" s="0" t="n">
        <f aca="false">ROW(F54)</f>
        <v>54</v>
      </c>
      <c r="G54" s="0" t="n">
        <f aca="false">G53+IF(ISBLANK(A54),0,1)</f>
        <v>23</v>
      </c>
      <c r="H54" s="0" t="n">
        <v>0</v>
      </c>
      <c r="I54" s="0" t="n">
        <f aca="false">H53+I53</f>
        <v>162</v>
      </c>
    </row>
    <row r="55" customFormat="false" ht="12.8" hidden="false" customHeight="false" outlineLevel="0" collapsed="false">
      <c r="A55" s="20"/>
      <c r="B55" s="20" t="s">
        <v>70</v>
      </c>
      <c r="C55" s="21" t="n">
        <v>32335</v>
      </c>
      <c r="D55" s="18" t="str">
        <f aca="false">IF(NOT(ISBLANK(A55)), IF(NOT(ISBLANK(B55)), "Don't specify category and subcategory on the same line", IF(NOT(ISBLANK(C55)), "Don't specify an amount for the category.",  "")), IF(NOT(ISBLANK(B55)),IF(ISBLANK(C55), "You need to specify an amount.", ""), IF(NOT(ISBLANK(C55)), "You need to specify a sub-category name", "")))</f>
        <v/>
      </c>
      <c r="E55" s="19" t="n">
        <f aca="false">IF(ISBLANK(A55), 0, SUM(C55:C$76)-SUM(E56:E$76))</f>
        <v>0</v>
      </c>
      <c r="F55" s="0" t="n">
        <f aca="false">ROW(F55)</f>
        <v>55</v>
      </c>
      <c r="G55" s="0" t="n">
        <f aca="false">G54+IF(ISBLANK(A55),0,1)</f>
        <v>23</v>
      </c>
      <c r="H55" s="0" t="n">
        <v>0</v>
      </c>
      <c r="I55" s="0" t="n">
        <f aca="false">H54+I54</f>
        <v>162</v>
      </c>
    </row>
    <row r="56" customFormat="false" ht="12.8" hidden="false" customHeight="false" outlineLevel="0" collapsed="false">
      <c r="A56" s="20"/>
      <c r="B56" s="20" t="s">
        <v>71</v>
      </c>
      <c r="C56" s="21" t="n">
        <v>9905</v>
      </c>
      <c r="D56" s="18" t="str">
        <f aca="false">IF(NOT(ISBLANK(A56)), IF(NOT(ISBLANK(B56)), "Don't specify category and subcategory on the same line", IF(NOT(ISBLANK(C56)), "Don't specify an amount for the category.",  "")), IF(NOT(ISBLANK(B56)),IF(ISBLANK(C56), "You need to specify an amount.", ""), IF(NOT(ISBLANK(C56)), "You need to specify a sub-category name", "")))</f>
        <v/>
      </c>
      <c r="E56" s="19" t="n">
        <f aca="false">IF(ISBLANK(A56), 0, SUM(C56:C$76)-SUM(E57:E$76))</f>
        <v>0</v>
      </c>
      <c r="F56" s="0" t="n">
        <f aca="false">ROW(F56)</f>
        <v>56</v>
      </c>
      <c r="G56" s="0" t="n">
        <f aca="false">G55+IF(ISBLANK(A56),0,1)</f>
        <v>23</v>
      </c>
      <c r="H56" s="0" t="n">
        <v>0</v>
      </c>
      <c r="I56" s="0" t="n">
        <f aca="false">H55+I55</f>
        <v>162</v>
      </c>
    </row>
    <row r="57" customFormat="false" ht="12.8" hidden="false" customHeight="false" outlineLevel="0" collapsed="false">
      <c r="A57" s="20"/>
      <c r="B57" s="20" t="s">
        <v>72</v>
      </c>
      <c r="C57" s="21" t="n">
        <v>7650</v>
      </c>
      <c r="D57" s="18" t="str">
        <f aca="false">IF(NOT(ISBLANK(A57)), IF(NOT(ISBLANK(B57)), "Don't specify category and subcategory on the same line", IF(NOT(ISBLANK(C57)), "Don't specify an amount for the category.",  "")), IF(NOT(ISBLANK(B57)),IF(ISBLANK(C57), "You need to specify an amount.", ""), IF(NOT(ISBLANK(C57)), "You need to specify a sub-category name", "")))</f>
        <v/>
      </c>
      <c r="E57" s="19" t="n">
        <f aca="false">IF(ISBLANK(A57), 0, SUM(C57:C$76)-SUM(E58:E$76))</f>
        <v>0</v>
      </c>
      <c r="F57" s="0" t="n">
        <f aca="false">ROW(F57)</f>
        <v>57</v>
      </c>
      <c r="G57" s="0" t="n">
        <f aca="false">G56+IF(ISBLANK(A57),0,1)</f>
        <v>23</v>
      </c>
      <c r="H57" s="0" t="n">
        <v>0</v>
      </c>
      <c r="I57" s="0" t="n">
        <f aca="false">H56+I56</f>
        <v>162</v>
      </c>
    </row>
    <row r="58" customFormat="false" ht="12.8" hidden="false" customHeight="false" outlineLevel="0" collapsed="false">
      <c r="A58" s="20"/>
      <c r="B58" s="20" t="s">
        <v>73</v>
      </c>
      <c r="C58" s="21" t="n">
        <v>12085</v>
      </c>
      <c r="D58" s="18" t="str">
        <f aca="false">IF(NOT(ISBLANK(A58)), IF(NOT(ISBLANK(B58)), "Don't specify category and subcategory on the same line", IF(NOT(ISBLANK(C58)), "Don't specify an amount for the category.",  "")), IF(NOT(ISBLANK(B58)),IF(ISBLANK(C58), "You need to specify an amount.", ""), IF(NOT(ISBLANK(C58)), "You need to specify a sub-category name", "")))</f>
        <v/>
      </c>
      <c r="E58" s="19" t="n">
        <f aca="false">IF(ISBLANK(A58), 0, SUM(C58:C$76)-SUM(E59:E$76))</f>
        <v>0</v>
      </c>
      <c r="F58" s="0" t="n">
        <f aca="false">ROW(F58)</f>
        <v>58</v>
      </c>
      <c r="G58" s="0" t="n">
        <f aca="false">G57+IF(ISBLANK(A58),0,1)</f>
        <v>23</v>
      </c>
      <c r="H58" s="0" t="n">
        <v>0</v>
      </c>
      <c r="I58" s="0" t="n">
        <f aca="false">H57+I57</f>
        <v>162</v>
      </c>
    </row>
    <row r="59" customFormat="false" ht="12.8" hidden="false" customHeight="false" outlineLevel="0" collapsed="false">
      <c r="A59" s="20" t="s">
        <v>74</v>
      </c>
      <c r="B59" s="20"/>
      <c r="C59" s="21"/>
      <c r="D59" s="18" t="str">
        <f aca="false">IF(NOT(ISBLANK(A59)), IF(NOT(ISBLANK(B59)), "Don't specify category and subcategory on the same line", IF(NOT(ISBLANK(C59)), "Don't specify an amount for the category.",  "")), IF(NOT(ISBLANK(B59)),IF(ISBLANK(C59), "You need to specify an amount.", ""), IF(NOT(ISBLANK(C59)), "You need to specify a sub-category name", "")))</f>
        <v/>
      </c>
      <c r="E59" s="19" t="n">
        <f aca="false">IF(ISBLANK(A59), 0, SUM(C59:C$76)-SUM(E60:E$76))</f>
        <v>27258</v>
      </c>
      <c r="F59" s="0" t="n">
        <f aca="false">ROW(F59)</f>
        <v>59</v>
      </c>
      <c r="G59" s="0" t="n">
        <f aca="false">G58+IF(ISBLANK(A59),0,1)</f>
        <v>24</v>
      </c>
      <c r="H59" s="0" t="n">
        <v>0</v>
      </c>
      <c r="I59" s="0" t="n">
        <f aca="false">H58+I58</f>
        <v>162</v>
      </c>
    </row>
    <row r="60" customFormat="false" ht="12.8" hidden="false" customHeight="false" outlineLevel="0" collapsed="false">
      <c r="A60" s="20"/>
      <c r="B60" s="20" t="s">
        <v>75</v>
      </c>
      <c r="C60" s="21" t="n">
        <v>27258</v>
      </c>
      <c r="D60" s="18" t="str">
        <f aca="false">IF(NOT(ISBLANK(A60)), IF(NOT(ISBLANK(B60)), "Don't specify category and subcategory on the same line", IF(NOT(ISBLANK(C60)), "Don't specify an amount for the category.",  "")), IF(NOT(ISBLANK(B60)),IF(ISBLANK(C60), "You need to specify an amount.", ""), IF(NOT(ISBLANK(C60)), "You need to specify a sub-category name", "")))</f>
        <v/>
      </c>
      <c r="E60" s="19" t="n">
        <f aca="false">IF(ISBLANK(A60), 0, SUM(C60:C$76)-SUM(E61:E$76))</f>
        <v>0</v>
      </c>
      <c r="F60" s="0" t="n">
        <f aca="false">ROW(F60)</f>
        <v>60</v>
      </c>
      <c r="G60" s="0" t="n">
        <f aca="false">G59+IF(ISBLANK(A60),0,1)</f>
        <v>24</v>
      </c>
      <c r="H60" s="0" t="n">
        <v>0</v>
      </c>
      <c r="I60" s="0" t="n">
        <f aca="false">H59+I59</f>
        <v>162</v>
      </c>
    </row>
    <row r="61" customFormat="false" ht="12.8" hidden="false" customHeight="false" outlineLevel="0" collapsed="false">
      <c r="A61" s="20"/>
      <c r="B61" s="20"/>
      <c r="C61" s="21"/>
      <c r="D61" s="18" t="str">
        <f aca="false">IF(NOT(ISBLANK(A61)), IF(NOT(ISBLANK(B61)), "Don't specify category and subcategory on the same line", IF(NOT(ISBLANK(C61)), "Don't specify an amount for the category.",  "")), IF(NOT(ISBLANK(B61)),IF(ISBLANK(C61), "You need to specify an amount.", ""), IF(NOT(ISBLANK(C61)), "You need to specify a sub-category name", "")))</f>
        <v/>
      </c>
      <c r="E61" s="19" t="n">
        <f aca="false">IF(ISBLANK(A61), 0, SUM(C61:C$76)-SUM(E62:E$76))</f>
        <v>0</v>
      </c>
      <c r="F61" s="0" t="n">
        <f aca="false">ROW(F61)</f>
        <v>61</v>
      </c>
      <c r="G61" s="0" t="n">
        <f aca="false">G60+IF(ISBLANK(A61),0,1)</f>
        <v>24</v>
      </c>
      <c r="H61" s="0" t="n">
        <v>0</v>
      </c>
      <c r="I61" s="0" t="n">
        <f aca="false">H60+I60</f>
        <v>162</v>
      </c>
    </row>
    <row r="62" customFormat="false" ht="12.8" hidden="false" customHeight="false" outlineLevel="0" collapsed="false">
      <c r="A62" s="20" t="s">
        <v>76</v>
      </c>
      <c r="B62" s="20"/>
      <c r="C62" s="21"/>
      <c r="D62" s="18" t="str">
        <f aca="false">IF(NOT(ISBLANK(A62)), IF(NOT(ISBLANK(B62)), "Don't specify category and subcategory on the same line", IF(NOT(ISBLANK(C62)), "Don't specify an amount for the category.",  "")), IF(NOT(ISBLANK(B62)),IF(ISBLANK(C62), "You need to specify an amount.", ""), IF(NOT(ISBLANK(C62)), "You need to specify a sub-category name", "")))</f>
        <v/>
      </c>
      <c r="E62" s="19" t="n">
        <f aca="false">IF(ISBLANK(A62), 0, SUM(C62:C$76)-SUM(E63:E$76))</f>
        <v>3886</v>
      </c>
      <c r="F62" s="0" t="n">
        <f aca="false">ROW(F62)</f>
        <v>62</v>
      </c>
      <c r="G62" s="0" t="n">
        <f aca="false">G61+IF(ISBLANK(A62),0,1)</f>
        <v>25</v>
      </c>
      <c r="H62" s="0" t="n">
        <v>0</v>
      </c>
      <c r="I62" s="0" t="n">
        <f aca="false">H61+I61</f>
        <v>162</v>
      </c>
    </row>
    <row r="63" customFormat="false" ht="12.8" hidden="false" customHeight="false" outlineLevel="0" collapsed="false">
      <c r="A63" s="20"/>
      <c r="B63" s="20" t="s">
        <v>77</v>
      </c>
      <c r="C63" s="21" t="n">
        <v>3886</v>
      </c>
      <c r="D63" s="18" t="str">
        <f aca="false">IF(NOT(ISBLANK(A63)), IF(NOT(ISBLANK(B63)), "Don't specify category and subcategory on the same line", IF(NOT(ISBLANK(C63)), "Don't specify an amount for the category.",  "")), IF(NOT(ISBLANK(B63)),IF(ISBLANK(C63), "You need to specify an amount.", ""), IF(NOT(ISBLANK(C63)), "You need to specify a sub-category name", "")))</f>
        <v/>
      </c>
      <c r="E63" s="19" t="n">
        <f aca="false">IF(ISBLANK(A63), 0, SUM(C63:C$76)-SUM(E64:E$76))</f>
        <v>0</v>
      </c>
      <c r="F63" s="0" t="n">
        <f aca="false">ROW(F63)</f>
        <v>63</v>
      </c>
      <c r="G63" s="0" t="n">
        <f aca="false">G62+IF(ISBLANK(A63),0,1)</f>
        <v>25</v>
      </c>
      <c r="H63" s="0" t="n">
        <v>0</v>
      </c>
      <c r="I63" s="0" t="n">
        <f aca="false">H62+I62</f>
        <v>162</v>
      </c>
    </row>
    <row r="64" customFormat="false" ht="12.8" hidden="false" customHeight="false" outlineLevel="0" collapsed="false">
      <c r="A64" s="20"/>
      <c r="B64" s="20"/>
      <c r="C64" s="21"/>
      <c r="D64" s="18" t="str">
        <f aca="false">IF(NOT(ISBLANK(A64)), IF(NOT(ISBLANK(B64)), "Don't specify category and subcategory on the same line", IF(NOT(ISBLANK(C64)), "Don't specify an amount for the category.",  "")), IF(NOT(ISBLANK(B64)),IF(ISBLANK(C64), "You need to specify an amount.", ""), IF(NOT(ISBLANK(C64)), "You need to specify a sub-category name", "")))</f>
        <v/>
      </c>
      <c r="E64" s="19" t="n">
        <f aca="false">IF(ISBLANK(A64), 0, SUM(C64:C$76)-SUM(E65:E$76))</f>
        <v>0</v>
      </c>
      <c r="F64" s="0" t="n">
        <f aca="false">ROW(F64)</f>
        <v>64</v>
      </c>
      <c r="G64" s="0" t="n">
        <f aca="false">G63+IF(ISBLANK(A64),0,1)</f>
        <v>25</v>
      </c>
      <c r="H64" s="0" t="n">
        <v>0</v>
      </c>
      <c r="I64" s="0" t="n">
        <f aca="false">H63+I63</f>
        <v>162</v>
      </c>
    </row>
    <row r="65" customFormat="false" ht="12.8" hidden="false" customHeight="false" outlineLevel="0" collapsed="false">
      <c r="A65" s="20"/>
      <c r="B65" s="20"/>
      <c r="C65" s="21"/>
      <c r="D65" s="18" t="str">
        <f aca="false">IF(NOT(ISBLANK(A65)), IF(NOT(ISBLANK(B65)), "Don't specify category and subcategory on the same line", IF(NOT(ISBLANK(C65)), "Don't specify an amount for the category.",  "")), IF(NOT(ISBLANK(B65)),IF(ISBLANK(C65), "You need to specify an amount.", ""), IF(NOT(ISBLANK(C65)), "You need to specify a sub-category name", "")))</f>
        <v/>
      </c>
      <c r="E65" s="19" t="n">
        <f aca="false">IF(ISBLANK(A65), 0, SUM(C65:C$76)-SUM(E66:E$76))</f>
        <v>0</v>
      </c>
      <c r="F65" s="0" t="n">
        <f aca="false">ROW(F65)</f>
        <v>65</v>
      </c>
      <c r="G65" s="0" t="n">
        <f aca="false">G64+IF(ISBLANK(A65),0,1)</f>
        <v>25</v>
      </c>
      <c r="H65" s="0" t="n">
        <v>0</v>
      </c>
      <c r="I65" s="0" t="n">
        <f aca="false">H64+I64</f>
        <v>162</v>
      </c>
    </row>
    <row r="66" customFormat="false" ht="12.8" hidden="false" customHeight="false" outlineLevel="0" collapsed="false">
      <c r="A66" s="20"/>
      <c r="B66" s="20"/>
      <c r="C66" s="21"/>
      <c r="D66" s="18" t="str">
        <f aca="false">IF(NOT(ISBLANK(A66)), IF(NOT(ISBLANK(B66)), "Don't specify category and subcategory on the same line", IF(NOT(ISBLANK(C66)), "Don't specify an amount for the category.",  "")), IF(NOT(ISBLANK(B66)),IF(ISBLANK(C66), "You need to specify an amount.", ""), IF(NOT(ISBLANK(C66)), "You need to specify a sub-category name", "")))</f>
        <v/>
      </c>
      <c r="E66" s="19" t="n">
        <f aca="false">IF(ISBLANK(A66), 0, SUM(C66:C$76)-SUM(E67:E$76))</f>
        <v>0</v>
      </c>
      <c r="F66" s="0" t="n">
        <f aca="false">ROW(F66)</f>
        <v>66</v>
      </c>
      <c r="G66" s="0" t="n">
        <f aca="false">G65+IF(ISBLANK(A66),0,1)</f>
        <v>25</v>
      </c>
      <c r="H66" s="0" t="n">
        <v>0</v>
      </c>
      <c r="I66" s="0" t="n">
        <f aca="false">H65+I65</f>
        <v>162</v>
      </c>
    </row>
    <row r="67" customFormat="false" ht="12.8" hidden="false" customHeight="false" outlineLevel="0" collapsed="false">
      <c r="A67" s="20"/>
      <c r="B67" s="20"/>
      <c r="C67" s="21"/>
      <c r="D67" s="18" t="str">
        <f aca="false">IF(NOT(ISBLANK(A67)), IF(NOT(ISBLANK(B67)), "Don't specify category and subcategory on the same line", IF(NOT(ISBLANK(C67)), "Don't specify an amount for the category.",  "")), IF(NOT(ISBLANK(B67)),IF(ISBLANK(C67), "You need to specify an amount.", ""), IF(NOT(ISBLANK(C67)), "You need to specify a sub-category name", "")))</f>
        <v/>
      </c>
      <c r="E67" s="19" t="n">
        <f aca="false">IF(ISBLANK(A67), 0, SUM(C67:C$76)-SUM(E68:E$76))</f>
        <v>0</v>
      </c>
      <c r="F67" s="0" t="n">
        <f aca="false">ROW(F67)</f>
        <v>67</v>
      </c>
      <c r="G67" s="0" t="n">
        <f aca="false">G66+IF(ISBLANK(A67),0,1)</f>
        <v>25</v>
      </c>
      <c r="H67" s="0" t="n">
        <v>0</v>
      </c>
      <c r="I67" s="0" t="n">
        <f aca="false">H66+I66</f>
        <v>162</v>
      </c>
    </row>
    <row r="68" customFormat="false" ht="12.8" hidden="false" customHeight="false" outlineLevel="0" collapsed="false">
      <c r="A68" s="20"/>
      <c r="B68" s="20"/>
      <c r="C68" s="21"/>
      <c r="D68" s="18" t="str">
        <f aca="false">IF(NOT(ISBLANK(A68)), IF(NOT(ISBLANK(B68)), "Don't specify category and subcategory on the same line", IF(NOT(ISBLANK(C68)), "Don't specify an amount for the category.",  "")), IF(NOT(ISBLANK(B68)),IF(ISBLANK(C68), "You need to specify an amount.", ""), IF(NOT(ISBLANK(C68)), "You need to specify a sub-category name", "")))</f>
        <v/>
      </c>
      <c r="E68" s="19" t="n">
        <f aca="false">IF(ISBLANK(A68), 0, SUM(C68:C$76)-SUM(E69:E$76))</f>
        <v>0</v>
      </c>
      <c r="F68" s="0" t="n">
        <f aca="false">ROW(F68)</f>
        <v>68</v>
      </c>
      <c r="G68" s="0" t="n">
        <f aca="false">G67+IF(ISBLANK(A68),0,1)</f>
        <v>25</v>
      </c>
      <c r="H68" s="0" t="n">
        <v>0</v>
      </c>
      <c r="I68" s="0" t="n">
        <f aca="false">H67+I67</f>
        <v>162</v>
      </c>
    </row>
    <row r="69" customFormat="false" ht="12.8" hidden="false" customHeight="false" outlineLevel="0" collapsed="false">
      <c r="A69" s="20"/>
      <c r="B69" s="20"/>
      <c r="C69" s="21"/>
      <c r="D69" s="18" t="str">
        <f aca="false">IF(NOT(ISBLANK(A69)), IF(NOT(ISBLANK(B69)), "Don't specify category and subcategory on the same line", IF(NOT(ISBLANK(C69)), "Don't specify an amount for the category.",  "")), IF(NOT(ISBLANK(B69)),IF(ISBLANK(C69), "You need to specify an amount.", ""), IF(NOT(ISBLANK(C69)), "You need to specify a sub-category name", "")))</f>
        <v/>
      </c>
      <c r="E69" s="19" t="n">
        <f aca="false">IF(ISBLANK(A69), 0, SUM(C69:C$76)-SUM(E70:E$76))</f>
        <v>0</v>
      </c>
      <c r="F69" s="0" t="n">
        <f aca="false">ROW(F69)</f>
        <v>69</v>
      </c>
      <c r="G69" s="0" t="n">
        <f aca="false">G68+IF(ISBLANK(A69),0,1)</f>
        <v>25</v>
      </c>
      <c r="H69" s="0" t="n">
        <v>0</v>
      </c>
      <c r="I69" s="0" t="n">
        <f aca="false">H68+I68</f>
        <v>162</v>
      </c>
    </row>
    <row r="70" customFormat="false" ht="12.8" hidden="false" customHeight="false" outlineLevel="0" collapsed="false">
      <c r="A70" s="20"/>
      <c r="B70" s="20"/>
      <c r="C70" s="21"/>
      <c r="D70" s="18" t="str">
        <f aca="false">IF(NOT(ISBLANK(A70)), IF(NOT(ISBLANK(B70)), "Don't specify category and subcategory on the same line", IF(NOT(ISBLANK(C70)), "Don't specify an amount for the category.",  "")), IF(NOT(ISBLANK(B70)),IF(ISBLANK(C70), "You need to specify an amount.", ""), IF(NOT(ISBLANK(C70)), "You need to specify a sub-category name", "")))</f>
        <v/>
      </c>
      <c r="E70" s="19" t="n">
        <f aca="false">IF(ISBLANK(A70), 0, SUM(C70:C$76)-SUM(E71:E$76))</f>
        <v>0</v>
      </c>
      <c r="F70" s="0" t="n">
        <f aca="false">ROW(F70)</f>
        <v>70</v>
      </c>
      <c r="G70" s="0" t="n">
        <f aca="false">G69+IF(ISBLANK(A70),0,1)</f>
        <v>25</v>
      </c>
      <c r="H70" s="0" t="n">
        <v>0</v>
      </c>
      <c r="I70" s="0" t="n">
        <f aca="false">H69+I69</f>
        <v>162</v>
      </c>
    </row>
    <row r="71" customFormat="false" ht="12.8" hidden="false" customHeight="false" outlineLevel="0" collapsed="false">
      <c r="A71" s="20"/>
      <c r="B71" s="20"/>
      <c r="C71" s="21"/>
      <c r="D71" s="18" t="str">
        <f aca="false">IF(NOT(ISBLANK(A71)), IF(NOT(ISBLANK(B71)), "Don't specify category and subcategory on the same line", IF(NOT(ISBLANK(C71)), "Don't specify an amount for the category.",  "")), IF(NOT(ISBLANK(B71)),IF(ISBLANK(C71), "You need to specify an amount.", ""), IF(NOT(ISBLANK(C71)), "You need to specify a sub-category name", "")))</f>
        <v/>
      </c>
      <c r="E71" s="19" t="n">
        <f aca="false">IF(ISBLANK(A71), 0, SUM(C71:C$76)-SUM(E72:E$76))</f>
        <v>0</v>
      </c>
      <c r="F71" s="0" t="n">
        <f aca="false">ROW(F71)</f>
        <v>71</v>
      </c>
      <c r="G71" s="0" t="n">
        <f aca="false">G70+IF(ISBLANK(A71),0,1)</f>
        <v>25</v>
      </c>
      <c r="H71" s="0" t="n">
        <v>0</v>
      </c>
      <c r="I71" s="0" t="n">
        <f aca="false">H70+I70</f>
        <v>162</v>
      </c>
    </row>
    <row r="72" customFormat="false" ht="12.8" hidden="false" customHeight="false" outlineLevel="0" collapsed="false">
      <c r="A72" s="20"/>
      <c r="B72" s="20"/>
      <c r="C72" s="21"/>
      <c r="D72" s="18" t="str">
        <f aca="false">IF(NOT(ISBLANK(A72)), IF(NOT(ISBLANK(B72)), "Don't specify category and subcategory on the same line", IF(NOT(ISBLANK(C72)), "Don't specify an amount for the category.",  "")), IF(NOT(ISBLANK(B72)),IF(ISBLANK(C72), "You need to specify an amount.", ""), IF(NOT(ISBLANK(C72)), "You need to specify a sub-category name", "")))</f>
        <v/>
      </c>
      <c r="E72" s="19" t="n">
        <f aca="false">IF(ISBLANK(A72), 0, SUM(C72:C$76)-SUM(E73:E$76))</f>
        <v>0</v>
      </c>
      <c r="F72" s="0" t="n">
        <f aca="false">ROW(F72)</f>
        <v>72</v>
      </c>
      <c r="G72" s="0" t="n">
        <f aca="false">G71+IF(ISBLANK(A72),0,1)</f>
        <v>25</v>
      </c>
      <c r="H72" s="0" t="n">
        <v>0</v>
      </c>
      <c r="I72" s="0" t="n">
        <f aca="false">H71+I71</f>
        <v>162</v>
      </c>
    </row>
    <row r="73" customFormat="false" ht="12.8" hidden="false" customHeight="false" outlineLevel="0" collapsed="false">
      <c r="A73" s="20"/>
      <c r="B73" s="20"/>
      <c r="C73" s="21"/>
      <c r="D73" s="18" t="str">
        <f aca="false">IF(NOT(ISBLANK(A73)), IF(NOT(ISBLANK(B73)), "Don't specify category and subcategory on the same line", IF(NOT(ISBLANK(C73)), "Don't specify an amount for the category.",  "")), IF(NOT(ISBLANK(B73)),IF(ISBLANK(C73), "You need to specify an amount.", ""), IF(NOT(ISBLANK(C73)), "You need to specify a sub-category name", "")))</f>
        <v/>
      </c>
      <c r="E73" s="19" t="n">
        <f aca="false">IF(ISBLANK(A73), 0, SUM(C73:C$76)-SUM(E74:E$76))</f>
        <v>0</v>
      </c>
      <c r="F73" s="0" t="n">
        <f aca="false">ROW(F73)</f>
        <v>73</v>
      </c>
      <c r="G73" s="0" t="n">
        <f aca="false">G72+IF(ISBLANK(A73),0,1)</f>
        <v>25</v>
      </c>
      <c r="H73" s="0" t="n">
        <v>0</v>
      </c>
      <c r="I73" s="0" t="n">
        <f aca="false">H72+I72</f>
        <v>162</v>
      </c>
    </row>
    <row r="74" customFormat="false" ht="12.8" hidden="false" customHeight="false" outlineLevel="0" collapsed="false">
      <c r="A74" s="20"/>
      <c r="B74" s="20"/>
      <c r="C74" s="21"/>
      <c r="D74" s="18" t="str">
        <f aca="false">IF(NOT(ISBLANK(A74)), IF(NOT(ISBLANK(B74)), "Don't specify category and subcategory on the same line", IF(NOT(ISBLANK(C74)), "Don't specify an amount for the category.",  "")), IF(NOT(ISBLANK(B74)),IF(ISBLANK(C74), "You need to specify an amount.", ""), IF(NOT(ISBLANK(C74)), "You need to specify a sub-category name", "")))</f>
        <v/>
      </c>
      <c r="E74" s="19" t="n">
        <f aca="false">IF(ISBLANK(A74), 0, SUM(C74:C$76)-SUM(E75:E$76))</f>
        <v>0</v>
      </c>
      <c r="F74" s="0" t="n">
        <f aca="false">ROW(F74)</f>
        <v>74</v>
      </c>
      <c r="G74" s="0" t="n">
        <f aca="false">G73+IF(ISBLANK(A74),0,1)</f>
        <v>25</v>
      </c>
      <c r="H74" s="0" t="n">
        <v>0</v>
      </c>
      <c r="I74" s="0" t="n">
        <f aca="false">H73+I73</f>
        <v>162</v>
      </c>
    </row>
    <row r="75" customFormat="false" ht="12.8" hidden="false" customHeight="false" outlineLevel="0" collapsed="false">
      <c r="A75" s="20"/>
      <c r="B75" s="20"/>
      <c r="C75" s="21"/>
      <c r="D75" s="18" t="str">
        <f aca="false">IF(NOT(ISBLANK(A75)), IF(NOT(ISBLANK(B75)), "Don't specify category and subcategory on the same line", IF(NOT(ISBLANK(C75)), "Don't specify an amount for the category.",  "")), IF(NOT(ISBLANK(B75)),IF(ISBLANK(C75), "You need to specify an amount.", ""), IF(NOT(ISBLANK(C75)), "You need to specify a sub-category name", "")))</f>
        <v/>
      </c>
      <c r="E75" s="19" t="n">
        <f aca="false">IF(ISBLANK(A75), 0, SUM(C75:C$76)-SUM(E76:E$76))</f>
        <v>0</v>
      </c>
      <c r="F75" s="0" t="n">
        <f aca="false">ROW(F75)</f>
        <v>75</v>
      </c>
      <c r="G75" s="0" t="n">
        <f aca="false">G74+IF(ISBLANK(A75),0,1)</f>
        <v>25</v>
      </c>
      <c r="H75" s="0" t="n">
        <v>0</v>
      </c>
      <c r="I75" s="0" t="n">
        <f aca="false">H74+I74</f>
        <v>162</v>
      </c>
    </row>
    <row r="76" customFormat="false" ht="12.8" hidden="false" customHeight="false" outlineLevel="0" collapsed="false">
      <c r="A76" s="20"/>
      <c r="B76" s="20"/>
      <c r="C76" s="21"/>
      <c r="D76" s="18" t="str">
        <f aca="false">IF(NOT(ISBLANK(A76)), IF(NOT(ISBLANK(B76)), "Don't specify category and subcategory on the same line", IF(NOT(ISBLANK(C76)), "Don't specify an amount for the category.",  "")), IF(NOT(ISBLANK(B76)),IF(ISBLANK(C76), "You need to specify an amount.", ""), IF(NOT(ISBLANK(C76)), "You need to specify a sub-category name", "")))</f>
        <v/>
      </c>
      <c r="E76" s="19" t="n">
        <f aca="false">IF(ISBLANK(A76), 0, SUM(C76:C$76)-SUM(E77:E$76))</f>
        <v>0</v>
      </c>
      <c r="F76" s="0" t="n">
        <f aca="false">ROW(F76)</f>
        <v>76</v>
      </c>
      <c r="G76" s="0" t="n">
        <f aca="false">G75+IF(ISBLANK(A76),0,1)</f>
        <v>25</v>
      </c>
      <c r="H76" s="0" t="n">
        <v>0</v>
      </c>
      <c r="I76" s="0" t="n">
        <f aca="false">H75+I75</f>
        <v>162</v>
      </c>
    </row>
    <row r="77" customFormat="false" ht="12.8" hidden="true" customHeight="false" outlineLevel="0" collapsed="false">
      <c r="C77" s="19" t="n">
        <f aca="false">SUM(C17:C76)</f>
        <v>841525</v>
      </c>
      <c r="E77" s="22" t="n">
        <f aca="false">SUM(E17:E76)</f>
        <v>841525</v>
      </c>
      <c r="F77" s="0" t="n">
        <f aca="false">ROW(F77)</f>
        <v>77</v>
      </c>
      <c r="G77" s="0" t="n">
        <f aca="false">G76+IF(ISBLANK(A77),0,1)</f>
        <v>25</v>
      </c>
      <c r="H77" s="0" t="n">
        <v>0</v>
      </c>
      <c r="I77" s="0" t="n">
        <f aca="false">H76+I76</f>
        <v>162</v>
      </c>
    </row>
    <row r="78" customFormat="false" ht="12.8" hidden="false" customHeight="false" outlineLevel="0" collapsed="false">
      <c r="C78" s="19"/>
      <c r="F78" s="0" t="n">
        <f aca="false">ROW(F78)</f>
        <v>78</v>
      </c>
      <c r="G78" s="0" t="n">
        <f aca="false">G77+IF(ISBLANK(A78),0,1)</f>
        <v>25</v>
      </c>
      <c r="H78" s="0" t="n">
        <v>0</v>
      </c>
      <c r="I78" s="0" t="n">
        <f aca="false">H77+I77</f>
        <v>162</v>
      </c>
    </row>
    <row r="79" customFormat="false" ht="12.8" hidden="false" customHeight="false" outlineLevel="0" collapsed="false">
      <c r="F79" s="0" t="n">
        <f aca="false">ROW(F79)</f>
        <v>79</v>
      </c>
      <c r="G79" s="0" t="n">
        <f aca="false">G78+IF(ISBLANK(A79),0,1)</f>
        <v>25</v>
      </c>
      <c r="H79" s="0" t="n">
        <v>0</v>
      </c>
      <c r="I79" s="0" t="n">
        <f aca="false">H78+I78</f>
        <v>162</v>
      </c>
    </row>
    <row r="80" customFormat="false" ht="12.8" hidden="false" customHeight="false" outlineLevel="0" collapsed="false">
      <c r="F80" s="0" t="n">
        <f aca="false">ROW(F80)</f>
        <v>80</v>
      </c>
      <c r="G80" s="0" t="n">
        <f aca="false">G79+IF(ISBLANK(A80),0,1)</f>
        <v>25</v>
      </c>
      <c r="H80" s="0" t="n">
        <v>0</v>
      </c>
      <c r="I80" s="0" t="n">
        <f aca="false">H79+I79</f>
        <v>162</v>
      </c>
    </row>
    <row r="81" customFormat="false" ht="12.8" hidden="false" customHeight="false" outlineLevel="0" collapsed="false">
      <c r="F81" s="0" t="n">
        <f aca="false">ROW(F81)</f>
        <v>81</v>
      </c>
      <c r="G81" s="0" t="n">
        <f aca="false">G80+IF(ISBLANK(A81),0,1)</f>
        <v>25</v>
      </c>
      <c r="H81" s="0" t="n">
        <v>0</v>
      </c>
      <c r="I81" s="0" t="n">
        <f aca="false">H80+I80</f>
        <v>162</v>
      </c>
    </row>
    <row r="82" customFormat="false" ht="12.8" hidden="false" customHeight="false" outlineLevel="0" collapsed="false">
      <c r="F82" s="0" t="n">
        <f aca="false">ROW(F82)</f>
        <v>82</v>
      </c>
      <c r="G82" s="0" t="n">
        <f aca="false">G81+IF(ISBLANK(A82),0,1)</f>
        <v>25</v>
      </c>
      <c r="H82" s="0" t="n">
        <v>0</v>
      </c>
      <c r="I82" s="0" t="n">
        <f aca="false">H81+I81</f>
        <v>162</v>
      </c>
    </row>
    <row r="83" customFormat="false" ht="12.8" hidden="false" customHeight="false" outlineLevel="0" collapsed="false">
      <c r="F83" s="0" t="n">
        <f aca="false">ROW(F83)</f>
        <v>83</v>
      </c>
      <c r="G83" s="0" t="n">
        <f aca="false">G82+IF(ISBLANK(A83),0,1)</f>
        <v>25</v>
      </c>
      <c r="H83" s="0" t="n">
        <v>0</v>
      </c>
      <c r="I83" s="0" t="n">
        <f aca="false">H82+I82</f>
        <v>162</v>
      </c>
    </row>
    <row r="84" customFormat="false" ht="12.8" hidden="false" customHeight="false" outlineLevel="0" collapsed="false">
      <c r="F84" s="0" t="n">
        <f aca="false">ROW(F84)</f>
        <v>84</v>
      </c>
      <c r="G84" s="0" t="n">
        <f aca="false">G83+IF(ISBLANK(A84),0,1)</f>
        <v>25</v>
      </c>
      <c r="H84" s="0" t="n">
        <v>0</v>
      </c>
      <c r="I84" s="0" t="n">
        <f aca="false">H83+I83</f>
        <v>162</v>
      </c>
    </row>
    <row r="85" customFormat="false" ht="12.8" hidden="false" customHeight="false" outlineLevel="0" collapsed="false">
      <c r="F85" s="0" t="n">
        <f aca="false">ROW(F85)</f>
        <v>85</v>
      </c>
      <c r="G85" s="0" t="n">
        <f aca="false">G84+IF(ISBLANK(A85),0,1)</f>
        <v>25</v>
      </c>
      <c r="H85" s="0" t="n">
        <v>0</v>
      </c>
      <c r="I85" s="0" t="n">
        <f aca="false">H84+I84</f>
        <v>162</v>
      </c>
    </row>
    <row r="86" customFormat="false" ht="12.8" hidden="false" customHeight="false" outlineLevel="0" collapsed="false">
      <c r="F86" s="0" t="n">
        <f aca="false">ROW(F86)</f>
        <v>86</v>
      </c>
      <c r="G86" s="0" t="n">
        <f aca="false">G85+IF(ISBLANK(A86),0,1)</f>
        <v>25</v>
      </c>
      <c r="H86" s="0" t="n">
        <v>0</v>
      </c>
      <c r="I86" s="0" t="n">
        <f aca="false">H85+I85</f>
        <v>162</v>
      </c>
    </row>
    <row r="87" customFormat="false" ht="12.8" hidden="false" customHeight="false" outlineLevel="0" collapsed="false">
      <c r="F87" s="0" t="n">
        <f aca="false">ROW(F87)</f>
        <v>87</v>
      </c>
      <c r="G87" s="0" t="n">
        <f aca="false">G86+IF(ISBLANK(A87),0,1)</f>
        <v>25</v>
      </c>
      <c r="H87" s="0" t="n">
        <v>0</v>
      </c>
      <c r="I87" s="0" t="n">
        <f aca="false">H86+I86</f>
        <v>162</v>
      </c>
    </row>
    <row r="88" customFormat="false" ht="12.8" hidden="false" customHeight="false" outlineLevel="0" collapsed="false">
      <c r="F88" s="0" t="n">
        <f aca="false">ROW(F88)</f>
        <v>88</v>
      </c>
      <c r="G88" s="0" t="n">
        <f aca="false">G87+IF(ISBLANK(A88),0,1)</f>
        <v>25</v>
      </c>
      <c r="H88" s="0" t="n">
        <v>0</v>
      </c>
      <c r="I88" s="0" t="n">
        <f aca="false">H87+I87</f>
        <v>162</v>
      </c>
    </row>
    <row r="89" customFormat="false" ht="12.8" hidden="false" customHeight="false" outlineLevel="0" collapsed="false">
      <c r="F89" s="0" t="n">
        <f aca="false">ROW(F89)</f>
        <v>89</v>
      </c>
      <c r="G89" s="0" t="n">
        <f aca="false">G88+IF(ISBLANK(A89),0,1)</f>
        <v>25</v>
      </c>
      <c r="H89" s="0" t="n">
        <v>0</v>
      </c>
      <c r="I89" s="0" t="n">
        <f aca="false">H88+I88</f>
        <v>162</v>
      </c>
    </row>
    <row r="90" customFormat="false" ht="12.8" hidden="false" customHeight="false" outlineLevel="0" collapsed="false">
      <c r="F90" s="0" t="n">
        <f aca="false">ROW(F90)</f>
        <v>90</v>
      </c>
      <c r="G90" s="0" t="n">
        <f aca="false">G89+IF(ISBLANK(A90),0,1)</f>
        <v>25</v>
      </c>
      <c r="H90" s="0" t="n">
        <v>0</v>
      </c>
      <c r="I90" s="0" t="n">
        <f aca="false">H89+I89</f>
        <v>162</v>
      </c>
    </row>
    <row r="91" customFormat="false" ht="12.8" hidden="false" customHeight="false" outlineLevel="0" collapsed="false">
      <c r="F91" s="0" t="n">
        <f aca="false">ROW(F91)</f>
        <v>91</v>
      </c>
      <c r="G91" s="0" t="n">
        <f aca="false">G90+IF(ISBLANK(A91),0,1)</f>
        <v>25</v>
      </c>
      <c r="H91" s="0" t="n">
        <v>0</v>
      </c>
      <c r="I91" s="0" t="n">
        <f aca="false">H90+I90</f>
        <v>162</v>
      </c>
    </row>
    <row r="92" customFormat="false" ht="12.8" hidden="false" customHeight="false" outlineLevel="0" collapsed="false">
      <c r="F92" s="0" t="n">
        <f aca="false">ROW(F92)</f>
        <v>92</v>
      </c>
      <c r="G92" s="0" t="n">
        <f aca="false">G91+IF(ISBLANK(A92),0,1)</f>
        <v>25</v>
      </c>
      <c r="H92" s="0" t="n">
        <v>0</v>
      </c>
      <c r="I92" s="0" t="n">
        <f aca="false">H91+I91</f>
        <v>162</v>
      </c>
    </row>
    <row r="93" customFormat="false" ht="12.8" hidden="false" customHeight="false" outlineLevel="0" collapsed="false">
      <c r="F93" s="0" t="n">
        <f aca="false">ROW(F93)</f>
        <v>93</v>
      </c>
      <c r="G93" s="0" t="n">
        <f aca="false">G92+IF(ISBLANK(A93),0,1)</f>
        <v>25</v>
      </c>
      <c r="H93" s="0" t="n">
        <v>0</v>
      </c>
      <c r="I93" s="0" t="n">
        <f aca="false">H92+I92</f>
        <v>162</v>
      </c>
    </row>
    <row r="94" customFormat="false" ht="12.8" hidden="false" customHeight="false" outlineLevel="0" collapsed="false">
      <c r="F94" s="0" t="n">
        <f aca="false">ROW(F94)</f>
        <v>94</v>
      </c>
      <c r="G94" s="0" t="n">
        <f aca="false">G93+IF(ISBLANK(A94),0,1)</f>
        <v>25</v>
      </c>
      <c r="H94" s="0" t="n">
        <v>0</v>
      </c>
      <c r="I94" s="0" t="n">
        <f aca="false">H93+I93</f>
        <v>162</v>
      </c>
    </row>
    <row r="95" customFormat="false" ht="12.8" hidden="false" customHeight="false" outlineLevel="0" collapsed="false">
      <c r="F95" s="0" t="n">
        <f aca="false">ROW(F95)</f>
        <v>95</v>
      </c>
      <c r="G95" s="0" t="n">
        <f aca="false">G94+IF(ISBLANK(A95),0,1)</f>
        <v>25</v>
      </c>
      <c r="H95" s="0" t="n">
        <v>0</v>
      </c>
      <c r="I95" s="0" t="n">
        <f aca="false">H94+I94</f>
        <v>162</v>
      </c>
    </row>
    <row r="96" customFormat="false" ht="12.8" hidden="false" customHeight="false" outlineLevel="0" collapsed="false">
      <c r="F96" s="0" t="n">
        <f aca="false">ROW(F96)</f>
        <v>96</v>
      </c>
      <c r="G96" s="0" t="n">
        <f aca="false">G95+IF(ISBLANK(A96),0,1)</f>
        <v>25</v>
      </c>
      <c r="H96" s="0" t="n">
        <v>0</v>
      </c>
      <c r="I96" s="0" t="n">
        <f aca="false">H95+I95</f>
        <v>162</v>
      </c>
    </row>
    <row r="97" customFormat="false" ht="12.8" hidden="false" customHeight="false" outlineLevel="0" collapsed="false">
      <c r="F97" s="0" t="n">
        <f aca="false">ROW(F97)</f>
        <v>97</v>
      </c>
      <c r="G97" s="0" t="n">
        <f aca="false">G96+IF(ISBLANK(A97),0,1)</f>
        <v>25</v>
      </c>
      <c r="H97" s="0" t="n">
        <v>0</v>
      </c>
      <c r="I97" s="0" t="n">
        <f aca="false">H96+I96</f>
        <v>162</v>
      </c>
    </row>
    <row r="98" customFormat="false" ht="12.8" hidden="false" customHeight="false" outlineLevel="0" collapsed="false">
      <c r="F98" s="0" t="n">
        <f aca="false">ROW(F98)</f>
        <v>98</v>
      </c>
      <c r="G98" s="0" t="n">
        <f aca="false">G97+IF(ISBLANK(A98),0,1)</f>
        <v>25</v>
      </c>
      <c r="H98" s="0" t="n">
        <v>0</v>
      </c>
      <c r="I98" s="0" t="n">
        <f aca="false">H97+I97</f>
        <v>162</v>
      </c>
    </row>
    <row r="99" customFormat="false" ht="12.8" hidden="false" customHeight="false" outlineLevel="0" collapsed="false">
      <c r="F99" s="0" t="n">
        <f aca="false">ROW(F99)</f>
        <v>99</v>
      </c>
      <c r="G99" s="0" t="n">
        <f aca="false">G98+IF(ISBLANK(A99),0,1)</f>
        <v>25</v>
      </c>
      <c r="H99" s="0" t="n">
        <v>0</v>
      </c>
      <c r="I99" s="0" t="n">
        <f aca="false">H98+I98</f>
        <v>162</v>
      </c>
    </row>
    <row r="100" customFormat="false" ht="12.8" hidden="false" customHeight="false" outlineLevel="0" collapsed="false">
      <c r="F100" s="0" t="n">
        <f aca="false">ROW(F100)</f>
        <v>100</v>
      </c>
      <c r="G100" s="0" t="n">
        <f aca="false">G99+IF(ISBLANK(A100),0,1)</f>
        <v>25</v>
      </c>
      <c r="H100" s="0" t="n">
        <v>0</v>
      </c>
      <c r="I100" s="0" t="n">
        <f aca="false">H99+I99</f>
        <v>162</v>
      </c>
    </row>
    <row r="101" customFormat="false" ht="12.8" hidden="false" customHeight="false" outlineLevel="0" collapsed="false">
      <c r="F101" s="0" t="n">
        <f aca="false">ROW(F101)</f>
        <v>101</v>
      </c>
      <c r="G101" s="0" t="n">
        <f aca="false">G100+IF(ISBLANK(A101),0,1)</f>
        <v>25</v>
      </c>
      <c r="H101" s="0" t="n">
        <v>0</v>
      </c>
      <c r="I101" s="0" t="n">
        <f aca="false">H100+I100</f>
        <v>162</v>
      </c>
    </row>
    <row r="102" customFormat="false" ht="12.8" hidden="false" customHeight="false" outlineLevel="0" collapsed="false">
      <c r="F102" s="0" t="n">
        <f aca="false">ROW(F102)</f>
        <v>102</v>
      </c>
      <c r="G102" s="0" t="n">
        <f aca="false">G101+IF(ISBLANK(A102),0,1)</f>
        <v>25</v>
      </c>
      <c r="H102" s="0" t="n">
        <v>0</v>
      </c>
      <c r="I102" s="0" t="n">
        <f aca="false">H101+I101</f>
        <v>162</v>
      </c>
    </row>
    <row r="103" customFormat="false" ht="12.8" hidden="false" customHeight="false" outlineLevel="0" collapsed="false">
      <c r="F103" s="0" t="n">
        <f aca="false">ROW(F103)</f>
        <v>103</v>
      </c>
      <c r="G103" s="0" t="n">
        <f aca="false">G102+IF(ISBLANK(A103),0,1)</f>
        <v>25</v>
      </c>
      <c r="H103" s="0" t="n">
        <v>0</v>
      </c>
      <c r="I103" s="0" t="n">
        <f aca="false">H102+I102</f>
        <v>162</v>
      </c>
    </row>
    <row r="104" customFormat="false" ht="12.8" hidden="false" customHeight="false" outlineLevel="0" collapsed="false">
      <c r="F104" s="0" t="n">
        <f aca="false">ROW(F104)</f>
        <v>104</v>
      </c>
      <c r="G104" s="0" t="n">
        <f aca="false">G103+IF(ISBLANK(A104),0,1)</f>
        <v>25</v>
      </c>
      <c r="H104" s="0" t="n">
        <v>0</v>
      </c>
      <c r="I104" s="0" t="n">
        <f aca="false">H103+I103</f>
        <v>162</v>
      </c>
    </row>
    <row r="105" customFormat="false" ht="12.8" hidden="false" customHeight="false" outlineLevel="0" collapsed="false">
      <c r="F105" s="0" t="n">
        <f aca="false">ROW(F105)</f>
        <v>105</v>
      </c>
      <c r="G105" s="0" t="n">
        <f aca="false">G104+IF(ISBLANK(A105),0,1)</f>
        <v>25</v>
      </c>
      <c r="H105" s="0" t="n">
        <v>0</v>
      </c>
      <c r="I105" s="0" t="n">
        <f aca="false">H104+I104</f>
        <v>162</v>
      </c>
    </row>
    <row r="106" customFormat="false" ht="12.8" hidden="false" customHeight="false" outlineLevel="0" collapsed="false">
      <c r="F106" s="0" t="n">
        <f aca="false">ROW(F106)</f>
        <v>106</v>
      </c>
      <c r="G106" s="0" t="n">
        <f aca="false">G105+IF(ISBLANK(A106),0,1)</f>
        <v>25</v>
      </c>
      <c r="H106" s="0" t="n">
        <v>0</v>
      </c>
      <c r="I106" s="0" t="n">
        <f aca="false">H105+I105</f>
        <v>162</v>
      </c>
    </row>
    <row r="107" customFormat="false" ht="12.8" hidden="false" customHeight="false" outlineLevel="0" collapsed="false">
      <c r="F107" s="0" t="n">
        <f aca="false">ROW(F107)</f>
        <v>107</v>
      </c>
      <c r="G107" s="0" t="n">
        <f aca="false">G106+IF(ISBLANK(A107),0,1)</f>
        <v>25</v>
      </c>
      <c r="H107" s="0" t="n">
        <v>0</v>
      </c>
      <c r="I107" s="0" t="n">
        <f aca="false">H106+I106</f>
        <v>162</v>
      </c>
    </row>
    <row r="108" customFormat="false" ht="12.8" hidden="false" customHeight="false" outlineLevel="0" collapsed="false">
      <c r="F108" s="0" t="n">
        <f aca="false">ROW(F108)</f>
        <v>108</v>
      </c>
      <c r="G108" s="0" t="n">
        <f aca="false">G107+IF(ISBLANK(A108),0,1)</f>
        <v>25</v>
      </c>
      <c r="H108" s="0" t="n">
        <v>0</v>
      </c>
      <c r="I108" s="0" t="n">
        <f aca="false">H107+I107</f>
        <v>162</v>
      </c>
    </row>
    <row r="109" customFormat="false" ht="12.8" hidden="false" customHeight="false" outlineLevel="0" collapsed="false">
      <c r="F109" s="0" t="n">
        <f aca="false">ROW(F109)</f>
        <v>109</v>
      </c>
      <c r="G109" s="0" t="n">
        <f aca="false">G108+IF(ISBLANK(A109),0,1)</f>
        <v>25</v>
      </c>
      <c r="H109" s="0" t="n">
        <v>0</v>
      </c>
      <c r="I109" s="0" t="n">
        <f aca="false">H108+I108</f>
        <v>162</v>
      </c>
    </row>
    <row r="110" customFormat="false" ht="12.8" hidden="false" customHeight="false" outlineLevel="0" collapsed="false">
      <c r="F110" s="0" t="n">
        <f aca="false">ROW(F110)</f>
        <v>110</v>
      </c>
      <c r="G110" s="0" t="n">
        <f aca="false">G109+IF(ISBLANK(A110),0,1)</f>
        <v>25</v>
      </c>
      <c r="H110" s="0" t="n">
        <v>0</v>
      </c>
      <c r="I110" s="0" t="n">
        <f aca="false">H109+I109</f>
        <v>162</v>
      </c>
    </row>
    <row r="111" customFormat="false" ht="12.8" hidden="false" customHeight="false" outlineLevel="0" collapsed="false">
      <c r="F111" s="0" t="n">
        <f aca="false">ROW(F111)</f>
        <v>111</v>
      </c>
      <c r="G111" s="0" t="n">
        <f aca="false">G110+IF(ISBLANK(A111),0,1)</f>
        <v>25</v>
      </c>
      <c r="H111" s="0" t="n">
        <v>0</v>
      </c>
      <c r="I111" s="0" t="n">
        <f aca="false">H110+I110</f>
        <v>162</v>
      </c>
    </row>
    <row r="112" customFormat="false" ht="12.8" hidden="false" customHeight="false" outlineLevel="0" collapsed="false">
      <c r="F112" s="0" t="n">
        <f aca="false">ROW(F112)</f>
        <v>112</v>
      </c>
      <c r="G112" s="0" t="n">
        <f aca="false">G111+IF(ISBLANK(A112),0,1)</f>
        <v>25</v>
      </c>
      <c r="H112" s="0" t="n">
        <v>0</v>
      </c>
      <c r="I112" s="0" t="n">
        <f aca="false">H111+I111</f>
        <v>162</v>
      </c>
    </row>
    <row r="113" customFormat="false" ht="12.8" hidden="false" customHeight="false" outlineLevel="0" collapsed="false">
      <c r="F113" s="0" t="n">
        <f aca="false">ROW(F113)</f>
        <v>113</v>
      </c>
      <c r="G113" s="0" t="n">
        <f aca="false">G112+IF(ISBLANK(A113),0,1)</f>
        <v>25</v>
      </c>
      <c r="H113" s="0" t="n">
        <v>0</v>
      </c>
      <c r="I113" s="0" t="n">
        <f aca="false">H112+I112</f>
        <v>162</v>
      </c>
    </row>
    <row r="114" customFormat="false" ht="12.8" hidden="false" customHeight="false" outlineLevel="0" collapsed="false">
      <c r="F114" s="0" t="n">
        <f aca="false">ROW(F114)</f>
        <v>114</v>
      </c>
      <c r="G114" s="0" t="n">
        <f aca="false">G113+IF(ISBLANK(A114),0,1)</f>
        <v>25</v>
      </c>
      <c r="H114" s="0" t="n">
        <v>0</v>
      </c>
      <c r="I114" s="0" t="n">
        <f aca="false">H113+I113</f>
        <v>162</v>
      </c>
    </row>
    <row r="115" customFormat="false" ht="12.8" hidden="false" customHeight="false" outlineLevel="0" collapsed="false">
      <c r="F115" s="0" t="n">
        <f aca="false">ROW(F115)</f>
        <v>115</v>
      </c>
      <c r="G115" s="0" t="n">
        <f aca="false">G114+IF(ISBLANK(A115),0,1)</f>
        <v>25</v>
      </c>
      <c r="H115" s="0" t="n">
        <v>0</v>
      </c>
      <c r="I115" s="0" t="n">
        <f aca="false">H114+I114</f>
        <v>162</v>
      </c>
    </row>
    <row r="116" customFormat="false" ht="12.8" hidden="false" customHeight="false" outlineLevel="0" collapsed="false">
      <c r="F116" s="0" t="n">
        <f aca="false">ROW(F116)</f>
        <v>116</v>
      </c>
      <c r="G116" s="0" t="n">
        <f aca="false">G115+IF(ISBLANK(A116),0,1)</f>
        <v>25</v>
      </c>
      <c r="H116" s="0" t="n">
        <v>0</v>
      </c>
      <c r="I116" s="0" t="n">
        <f aca="false">H115+I115</f>
        <v>162</v>
      </c>
    </row>
    <row r="117" customFormat="false" ht="12.8" hidden="false" customHeight="false" outlineLevel="0" collapsed="false">
      <c r="F117" s="0" t="n">
        <f aca="false">ROW(F117)</f>
        <v>117</v>
      </c>
      <c r="G117" s="0" t="n">
        <f aca="false">G116+IF(ISBLANK(A117),0,1)</f>
        <v>25</v>
      </c>
      <c r="H117" s="0" t="n">
        <v>0</v>
      </c>
      <c r="I117" s="0" t="n">
        <f aca="false">H116+I116</f>
        <v>162</v>
      </c>
    </row>
    <row r="118" customFormat="false" ht="12.8" hidden="false" customHeight="false" outlineLevel="0" collapsed="false">
      <c r="F118" s="0" t="n">
        <f aca="false">ROW(F118)</f>
        <v>118</v>
      </c>
      <c r="G118" s="0" t="n">
        <f aca="false">G117+IF(ISBLANK(A118),0,1)</f>
        <v>25</v>
      </c>
      <c r="H118" s="0" t="n">
        <v>0</v>
      </c>
      <c r="I118" s="0" t="n">
        <f aca="false">H117+I117</f>
        <v>162</v>
      </c>
    </row>
    <row r="119" customFormat="false" ht="12.8" hidden="false" customHeight="false" outlineLevel="0" collapsed="false">
      <c r="F119" s="0" t="n">
        <f aca="false">ROW(F119)</f>
        <v>119</v>
      </c>
      <c r="G119" s="0" t="n">
        <f aca="false">G118+IF(ISBLANK(A119),0,1)</f>
        <v>25</v>
      </c>
      <c r="H119" s="0" t="n">
        <v>0</v>
      </c>
      <c r="I119" s="0" t="n">
        <f aca="false">H118+I118</f>
        <v>162</v>
      </c>
    </row>
    <row r="120" customFormat="false" ht="12.8" hidden="false" customHeight="false" outlineLevel="0" collapsed="false">
      <c r="F120" s="0" t="n">
        <f aca="false">ROW(F120)</f>
        <v>120</v>
      </c>
      <c r="G120" s="0" t="n">
        <f aca="false">G119+IF(ISBLANK(A120),0,1)</f>
        <v>25</v>
      </c>
      <c r="H120" s="0" t="n">
        <v>0</v>
      </c>
      <c r="I120" s="0" t="n">
        <f aca="false">H119+I119</f>
        <v>162</v>
      </c>
    </row>
    <row r="121" customFormat="false" ht="12.8" hidden="false" customHeight="false" outlineLevel="0" collapsed="false">
      <c r="F121" s="0" t="n">
        <f aca="false">ROW(F121)</f>
        <v>121</v>
      </c>
      <c r="G121" s="0" t="n">
        <f aca="false">G120+IF(ISBLANK(A121),0,1)</f>
        <v>25</v>
      </c>
      <c r="H121" s="0" t="n">
        <v>0</v>
      </c>
      <c r="I121" s="0" t="n">
        <f aca="false">H120+I120</f>
        <v>162</v>
      </c>
    </row>
    <row r="122" customFormat="false" ht="12.8" hidden="false" customHeight="false" outlineLevel="0" collapsed="false">
      <c r="F122" s="0" t="n">
        <f aca="false">ROW(F122)</f>
        <v>122</v>
      </c>
      <c r="G122" s="0" t="n">
        <f aca="false">G121+IF(ISBLANK(A122),0,1)</f>
        <v>25</v>
      </c>
      <c r="H122" s="0" t="n">
        <v>0</v>
      </c>
      <c r="I122" s="0" t="n">
        <f aca="false">H121+I121</f>
        <v>162</v>
      </c>
    </row>
    <row r="123" customFormat="false" ht="12.8" hidden="false" customHeight="false" outlineLevel="0" collapsed="false">
      <c r="F123" s="0" t="n">
        <f aca="false">ROW(F123)</f>
        <v>123</v>
      </c>
      <c r="G123" s="0" t="n">
        <f aca="false">G122+IF(ISBLANK(A123),0,1)</f>
        <v>25</v>
      </c>
      <c r="H123" s="0" t="n">
        <v>0</v>
      </c>
      <c r="I123" s="0" t="n">
        <f aca="false">H122+I122</f>
        <v>162</v>
      </c>
    </row>
    <row r="124" customFormat="false" ht="12.8" hidden="false" customHeight="false" outlineLevel="0" collapsed="false">
      <c r="F124" s="0" t="n">
        <f aca="false">ROW(F124)</f>
        <v>124</v>
      </c>
      <c r="G124" s="0" t="n">
        <f aca="false">G123+IF(ISBLANK(A124),0,1)</f>
        <v>25</v>
      </c>
      <c r="H124" s="0" t="n">
        <v>0</v>
      </c>
      <c r="I124" s="0" t="n">
        <f aca="false">H123+I123</f>
        <v>162</v>
      </c>
    </row>
    <row r="125" customFormat="false" ht="12.8" hidden="false" customHeight="false" outlineLevel="0" collapsed="false">
      <c r="F125" s="0" t="n">
        <f aca="false">ROW(F125)</f>
        <v>125</v>
      </c>
      <c r="G125" s="0" t="n">
        <f aca="false">G124+IF(ISBLANK(A125),0,1)</f>
        <v>25</v>
      </c>
      <c r="H125" s="0" t="n">
        <v>0</v>
      </c>
      <c r="I125" s="0" t="n">
        <f aca="false">H124+I124</f>
        <v>162</v>
      </c>
    </row>
    <row r="126" customFormat="false" ht="12.8" hidden="false" customHeight="false" outlineLevel="0" collapsed="false">
      <c r="F126" s="0" t="n">
        <f aca="false">ROW(F126)</f>
        <v>126</v>
      </c>
      <c r="G126" s="0" t="n">
        <f aca="false">G125+IF(ISBLANK(A126),0,1)</f>
        <v>25</v>
      </c>
      <c r="H126" s="0" t="n">
        <v>0</v>
      </c>
      <c r="I126" s="0" t="n">
        <f aca="false">H125+I125</f>
        <v>162</v>
      </c>
    </row>
    <row r="127" customFormat="false" ht="12.8" hidden="false" customHeight="false" outlineLevel="0" collapsed="false">
      <c r="F127" s="0" t="n">
        <f aca="false">ROW(F127)</f>
        <v>127</v>
      </c>
      <c r="G127" s="0" t="n">
        <f aca="false">G126+IF(ISBLANK(A127),0,1)</f>
        <v>25</v>
      </c>
      <c r="H127" s="0" t="n">
        <v>0</v>
      </c>
      <c r="I127" s="0" t="n">
        <f aca="false">H126+I126</f>
        <v>162</v>
      </c>
    </row>
    <row r="128" customFormat="false" ht="12.8" hidden="false" customHeight="false" outlineLevel="0" collapsed="false">
      <c r="F128" s="0" t="n">
        <f aca="false">ROW(F128)</f>
        <v>128</v>
      </c>
      <c r="G128" s="0" t="n">
        <f aca="false">G127+IF(ISBLANK(A128),0,1)</f>
        <v>25</v>
      </c>
      <c r="H128" s="0" t="n">
        <v>0</v>
      </c>
      <c r="I128" s="0" t="n">
        <f aca="false">H127+I127</f>
        <v>162</v>
      </c>
    </row>
    <row r="129" customFormat="false" ht="12.8" hidden="false" customHeight="false" outlineLevel="0" collapsed="false">
      <c r="F129" s="0" t="n">
        <f aca="false">ROW(F129)</f>
        <v>129</v>
      </c>
      <c r="G129" s="0" t="n">
        <f aca="false">G128+IF(ISBLANK(A129),0,1)</f>
        <v>25</v>
      </c>
      <c r="H129" s="0" t="n">
        <v>0</v>
      </c>
      <c r="I129" s="0" t="n">
        <f aca="false">H128+I128</f>
        <v>162</v>
      </c>
    </row>
    <row r="130" customFormat="false" ht="12.8" hidden="false" customHeight="false" outlineLevel="0" collapsed="false">
      <c r="F130" s="0" t="n">
        <f aca="false">ROW(F130)</f>
        <v>130</v>
      </c>
      <c r="G130" s="0" t="n">
        <f aca="false">G129+IF(ISBLANK(A130),0,1)</f>
        <v>25</v>
      </c>
      <c r="H130" s="0" t="n">
        <v>0</v>
      </c>
      <c r="I130" s="0" t="n">
        <f aca="false">H129+I129</f>
        <v>162</v>
      </c>
    </row>
    <row r="131" customFormat="false" ht="12.8" hidden="false" customHeight="false" outlineLevel="0" collapsed="false">
      <c r="F131" s="0" t="n">
        <f aca="false">ROW(F131)</f>
        <v>131</v>
      </c>
      <c r="G131" s="0" t="n">
        <f aca="false">G130+IF(ISBLANK(A131),0,1)</f>
        <v>25</v>
      </c>
      <c r="H131" s="0" t="n">
        <v>0</v>
      </c>
      <c r="I131" s="0" t="n">
        <f aca="false">H130+I130</f>
        <v>162</v>
      </c>
    </row>
    <row r="132" customFormat="false" ht="12.8" hidden="false" customHeight="false" outlineLevel="0" collapsed="false">
      <c r="F132" s="0" t="n">
        <f aca="false">ROW(F132)</f>
        <v>132</v>
      </c>
      <c r="G132" s="0" t="n">
        <f aca="false">G131+IF(ISBLANK(A132),0,1)</f>
        <v>25</v>
      </c>
      <c r="H132" s="0" t="n">
        <v>0</v>
      </c>
      <c r="I132" s="0" t="n">
        <f aca="false">H131+I131</f>
        <v>162</v>
      </c>
    </row>
    <row r="133" customFormat="false" ht="12.8" hidden="false" customHeight="false" outlineLevel="0" collapsed="false">
      <c r="F133" s="0" t="n">
        <f aca="false">ROW(F133)</f>
        <v>133</v>
      </c>
      <c r="G133" s="0" t="n">
        <f aca="false">G132+IF(ISBLANK(A133),0,1)</f>
        <v>25</v>
      </c>
      <c r="H133" s="0" t="n">
        <v>0</v>
      </c>
      <c r="I133" s="0" t="n">
        <f aca="false">H132+I132</f>
        <v>162</v>
      </c>
    </row>
    <row r="134" customFormat="false" ht="12.8" hidden="false" customHeight="false" outlineLevel="0" collapsed="false">
      <c r="F134" s="0" t="n">
        <f aca="false">ROW(F134)</f>
        <v>134</v>
      </c>
      <c r="G134" s="0" t="n">
        <f aca="false">G133+IF(ISBLANK(A134),0,1)</f>
        <v>25</v>
      </c>
      <c r="H134" s="0" t="n">
        <v>0</v>
      </c>
      <c r="I134" s="0" t="n">
        <f aca="false">H133+I133</f>
        <v>162</v>
      </c>
    </row>
    <row r="135" customFormat="false" ht="12.8" hidden="false" customHeight="false" outlineLevel="0" collapsed="false">
      <c r="F135" s="0" t="n">
        <f aca="false">ROW(F135)</f>
        <v>135</v>
      </c>
      <c r="G135" s="0" t="n">
        <f aca="false">G134+IF(ISBLANK(A135),0,1)</f>
        <v>25</v>
      </c>
      <c r="H135" s="0" t="n">
        <v>0</v>
      </c>
      <c r="I135" s="0" t="n">
        <f aca="false">H134+I134</f>
        <v>162</v>
      </c>
    </row>
    <row r="136" customFormat="false" ht="12.8" hidden="false" customHeight="false" outlineLevel="0" collapsed="false">
      <c r="F136" s="0" t="n">
        <f aca="false">ROW(F136)</f>
        <v>136</v>
      </c>
      <c r="G136" s="0" t="n">
        <f aca="false">G135+IF(ISBLANK(A136),0,1)</f>
        <v>25</v>
      </c>
      <c r="H136" s="0" t="n">
        <v>0</v>
      </c>
      <c r="I136" s="0" t="n">
        <f aca="false">H135+I135</f>
        <v>162</v>
      </c>
    </row>
    <row r="137" customFormat="false" ht="12.8" hidden="false" customHeight="false" outlineLevel="0" collapsed="false">
      <c r="F137" s="0" t="n">
        <f aca="false">ROW(F137)</f>
        <v>137</v>
      </c>
      <c r="G137" s="0" t="n">
        <f aca="false">G136+IF(ISBLANK(A137),0,1)</f>
        <v>25</v>
      </c>
      <c r="H137" s="0" t="n">
        <v>0</v>
      </c>
      <c r="I137" s="0" t="n">
        <f aca="false">H136+I136</f>
        <v>162</v>
      </c>
    </row>
    <row r="138" customFormat="false" ht="12.8" hidden="false" customHeight="false" outlineLevel="0" collapsed="false">
      <c r="F138" s="0" t="n">
        <f aca="false">ROW(F138)</f>
        <v>138</v>
      </c>
      <c r="G138" s="0" t="n">
        <f aca="false">G137+IF(ISBLANK(A138),0,1)</f>
        <v>25</v>
      </c>
      <c r="H138" s="0" t="n">
        <v>0</v>
      </c>
      <c r="I138" s="0" t="n">
        <f aca="false">H137+I137</f>
        <v>162</v>
      </c>
    </row>
    <row r="139" customFormat="false" ht="12.8" hidden="false" customHeight="false" outlineLevel="0" collapsed="false">
      <c r="F139" s="0" t="n">
        <f aca="false">ROW(F139)</f>
        <v>139</v>
      </c>
      <c r="G139" s="0" t="n">
        <f aca="false">G138+IF(ISBLANK(A139),0,1)</f>
        <v>25</v>
      </c>
      <c r="H139" s="0" t="n">
        <v>0</v>
      </c>
      <c r="I139" s="0" t="n">
        <f aca="false">H138+I138</f>
        <v>162</v>
      </c>
    </row>
    <row r="140" customFormat="false" ht="12.8" hidden="false" customHeight="false" outlineLevel="0" collapsed="false">
      <c r="F140" s="0" t="n">
        <f aca="false">ROW(F140)</f>
        <v>140</v>
      </c>
      <c r="G140" s="0" t="n">
        <f aca="false">G139+IF(ISBLANK(A140),0,1)</f>
        <v>25</v>
      </c>
      <c r="H140" s="0" t="n">
        <v>0</v>
      </c>
      <c r="I140" s="0" t="n">
        <f aca="false">H139+I139</f>
        <v>162</v>
      </c>
    </row>
    <row r="141" customFormat="false" ht="12.8" hidden="false" customHeight="false" outlineLevel="0" collapsed="false">
      <c r="F141" s="0" t="n">
        <f aca="false">ROW(F141)</f>
        <v>141</v>
      </c>
      <c r="G141" s="0" t="n">
        <f aca="false">G140+IF(ISBLANK(A141),0,1)</f>
        <v>25</v>
      </c>
      <c r="H141" s="0" t="n">
        <v>0</v>
      </c>
      <c r="I141" s="0" t="n">
        <f aca="false">H140+I140</f>
        <v>162</v>
      </c>
    </row>
    <row r="142" customFormat="false" ht="12.8" hidden="false" customHeight="false" outlineLevel="0" collapsed="false">
      <c r="F142" s="0" t="n">
        <f aca="false">ROW(F142)</f>
        <v>142</v>
      </c>
      <c r="G142" s="0" t="n">
        <f aca="false">G141+IF(ISBLANK(A142),0,1)</f>
        <v>25</v>
      </c>
      <c r="H142" s="0" t="n">
        <v>0</v>
      </c>
      <c r="I142" s="0" t="n">
        <f aca="false">H141+I141</f>
        <v>162</v>
      </c>
    </row>
    <row r="143" customFormat="false" ht="12.8" hidden="false" customHeight="false" outlineLevel="0" collapsed="false">
      <c r="F143" s="0" t="n">
        <f aca="false">ROW(F143)</f>
        <v>143</v>
      </c>
      <c r="G143" s="0" t="n">
        <f aca="false">G142+IF(ISBLANK(A143),0,1)</f>
        <v>25</v>
      </c>
      <c r="H143" s="0" t="n">
        <v>0</v>
      </c>
      <c r="I143" s="0" t="n">
        <f aca="false">H142+I142</f>
        <v>162</v>
      </c>
    </row>
    <row r="144" customFormat="false" ht="12.8" hidden="false" customHeight="false" outlineLevel="0" collapsed="false">
      <c r="F144" s="0" t="n">
        <f aca="false">ROW(F144)</f>
        <v>144</v>
      </c>
      <c r="G144" s="0" t="n">
        <f aca="false">G143+IF(ISBLANK(A144),0,1)</f>
        <v>25</v>
      </c>
      <c r="H144" s="0" t="n">
        <v>0</v>
      </c>
      <c r="I144" s="0" t="n">
        <f aca="false">H143+I143</f>
        <v>162</v>
      </c>
    </row>
    <row r="145" customFormat="false" ht="12.8" hidden="false" customHeight="false" outlineLevel="0" collapsed="false">
      <c r="F145" s="0" t="n">
        <f aca="false">ROW(F145)</f>
        <v>145</v>
      </c>
      <c r="G145" s="0" t="n">
        <f aca="false">G144+IF(ISBLANK(A145),0,1)</f>
        <v>25</v>
      </c>
      <c r="H145" s="0" t="n">
        <v>0</v>
      </c>
      <c r="I145" s="0" t="n">
        <f aca="false">H144+I144</f>
        <v>162</v>
      </c>
    </row>
    <row r="146" customFormat="false" ht="12.8" hidden="false" customHeight="false" outlineLevel="0" collapsed="false">
      <c r="F146" s="0" t="n">
        <f aca="false">ROW(F146)</f>
        <v>146</v>
      </c>
      <c r="G146" s="0" t="n">
        <f aca="false">G145+IF(ISBLANK(A146),0,1)</f>
        <v>25</v>
      </c>
      <c r="H146" s="0" t="n">
        <v>0</v>
      </c>
      <c r="I146" s="0" t="n">
        <f aca="false">H145+I145</f>
        <v>162</v>
      </c>
    </row>
    <row r="147" customFormat="false" ht="12.8" hidden="false" customHeight="false" outlineLevel="0" collapsed="false">
      <c r="F147" s="0" t="n">
        <f aca="false">ROW(F147)</f>
        <v>147</v>
      </c>
      <c r="G147" s="0" t="n">
        <f aca="false">G146+IF(ISBLANK(A147),0,1)</f>
        <v>25</v>
      </c>
      <c r="H147" s="0" t="n">
        <v>0</v>
      </c>
      <c r="I147" s="0" t="n">
        <f aca="false">H146+I146</f>
        <v>162</v>
      </c>
    </row>
    <row r="148" customFormat="false" ht="12.8" hidden="false" customHeight="false" outlineLevel="0" collapsed="false">
      <c r="F148" s="0" t="n">
        <f aca="false">ROW(F148)</f>
        <v>148</v>
      </c>
      <c r="G148" s="0" t="n">
        <f aca="false">G147+IF(ISBLANK(A148),0,1)</f>
        <v>25</v>
      </c>
      <c r="H148" s="0" t="n">
        <v>0</v>
      </c>
      <c r="I148" s="0" t="n">
        <f aca="false">H147+I147</f>
        <v>162</v>
      </c>
    </row>
    <row r="149" customFormat="false" ht="12.8" hidden="false" customHeight="false" outlineLevel="0" collapsed="false">
      <c r="F149" s="0" t="n">
        <f aca="false">ROW(F149)</f>
        <v>149</v>
      </c>
      <c r="G149" s="0" t="n">
        <f aca="false">G148+IF(ISBLANK(A149),0,1)</f>
        <v>25</v>
      </c>
      <c r="H149" s="0" t="n">
        <v>0</v>
      </c>
      <c r="I149" s="0" t="n">
        <f aca="false">H148+I148</f>
        <v>162</v>
      </c>
    </row>
    <row r="150" customFormat="false" ht="12.8" hidden="false" customHeight="false" outlineLevel="0" collapsed="false">
      <c r="F150" s="0" t="n">
        <f aca="false">ROW(F150)</f>
        <v>150</v>
      </c>
      <c r="G150" s="0" t="n">
        <f aca="false">G149+IF(ISBLANK(A150),0,1)</f>
        <v>25</v>
      </c>
      <c r="H150" s="0" t="n">
        <v>0</v>
      </c>
      <c r="I150" s="0" t="n">
        <f aca="false">H149+I149</f>
        <v>162</v>
      </c>
    </row>
    <row r="151" customFormat="false" ht="12.8" hidden="false" customHeight="false" outlineLevel="0" collapsed="false">
      <c r="F151" s="0" t="n">
        <f aca="false">ROW(F151)</f>
        <v>151</v>
      </c>
      <c r="G151" s="0" t="n">
        <f aca="false">G150+IF(ISBLANK(A151),0,1)</f>
        <v>25</v>
      </c>
      <c r="H151" s="0" t="n">
        <v>0</v>
      </c>
      <c r="I151" s="0" t="n">
        <f aca="false">H150+I150</f>
        <v>162</v>
      </c>
    </row>
    <row r="152" customFormat="false" ht="12.8" hidden="false" customHeight="false" outlineLevel="0" collapsed="false">
      <c r="F152" s="0" t="n">
        <f aca="false">ROW(F152)</f>
        <v>152</v>
      </c>
      <c r="G152" s="0" t="n">
        <f aca="false">G151+IF(ISBLANK(A152),0,1)</f>
        <v>25</v>
      </c>
      <c r="H152" s="0" t="n">
        <v>0</v>
      </c>
      <c r="I152" s="0" t="n">
        <f aca="false">H151+I151</f>
        <v>162</v>
      </c>
    </row>
    <row r="153" customFormat="false" ht="12.8" hidden="false" customHeight="false" outlineLevel="0" collapsed="false">
      <c r="F153" s="0" t="n">
        <f aca="false">ROW(F153)</f>
        <v>153</v>
      </c>
      <c r="G153" s="0" t="n">
        <f aca="false">G152+IF(ISBLANK(A153),0,1)</f>
        <v>25</v>
      </c>
      <c r="H153" s="0" t="n">
        <v>0</v>
      </c>
      <c r="I153" s="0" t="n">
        <f aca="false">H152+I152</f>
        <v>162</v>
      </c>
    </row>
    <row r="154" customFormat="false" ht="12.8" hidden="false" customHeight="false" outlineLevel="0" collapsed="false">
      <c r="F154" s="0" t="n">
        <f aca="false">ROW(F154)</f>
        <v>154</v>
      </c>
      <c r="G154" s="0" t="n">
        <f aca="false">G153+IF(ISBLANK(A154),0,1)</f>
        <v>25</v>
      </c>
      <c r="H154" s="0" t="n">
        <v>0</v>
      </c>
      <c r="I154" s="0" t="n">
        <f aca="false">H153+I153</f>
        <v>162</v>
      </c>
    </row>
    <row r="155" customFormat="false" ht="12.8" hidden="false" customHeight="false" outlineLevel="0" collapsed="false">
      <c r="F155" s="0" t="n">
        <f aca="false">ROW(F155)</f>
        <v>155</v>
      </c>
      <c r="G155" s="0" t="n">
        <f aca="false">G154+IF(ISBLANK(A155),0,1)</f>
        <v>25</v>
      </c>
      <c r="H155" s="0" t="n">
        <v>0</v>
      </c>
      <c r="I155" s="0" t="n">
        <f aca="false">H154+I154</f>
        <v>162</v>
      </c>
    </row>
    <row r="156" customFormat="false" ht="12.8" hidden="false" customHeight="false" outlineLevel="0" collapsed="false">
      <c r="F156" s="0" t="n">
        <f aca="false">ROW(F156)</f>
        <v>156</v>
      </c>
      <c r="G156" s="0" t="n">
        <f aca="false">G155+IF(ISBLANK(A156),0,1)</f>
        <v>25</v>
      </c>
      <c r="H156" s="0" t="n">
        <v>0</v>
      </c>
      <c r="I156" s="0" t="n">
        <f aca="false">H155+I155</f>
        <v>162</v>
      </c>
    </row>
    <row r="157" customFormat="false" ht="12.8" hidden="false" customHeight="false" outlineLevel="0" collapsed="false">
      <c r="F157" s="0" t="n">
        <f aca="false">ROW(F157)</f>
        <v>157</v>
      </c>
      <c r="G157" s="0" t="n">
        <f aca="false">G156+IF(ISBLANK(A157),0,1)</f>
        <v>25</v>
      </c>
      <c r="H157" s="0" t="n">
        <v>0</v>
      </c>
      <c r="I157" s="0" t="n">
        <f aca="false">H156+I156</f>
        <v>162</v>
      </c>
    </row>
    <row r="158" customFormat="false" ht="12.8" hidden="false" customHeight="false" outlineLevel="0" collapsed="false">
      <c r="F158" s="0" t="n">
        <f aca="false">ROW(F158)</f>
        <v>158</v>
      </c>
      <c r="G158" s="0" t="n">
        <f aca="false">G157+IF(ISBLANK(A158),0,1)</f>
        <v>25</v>
      </c>
      <c r="H158" s="0" t="n">
        <v>0</v>
      </c>
      <c r="I158" s="0" t="n">
        <f aca="false">H157+I157</f>
        <v>162</v>
      </c>
    </row>
    <row r="159" customFormat="false" ht="12.8" hidden="false" customHeight="false" outlineLevel="0" collapsed="false">
      <c r="F159" s="0" t="n">
        <f aca="false">ROW(F159)</f>
        <v>159</v>
      </c>
      <c r="G159" s="0" t="n">
        <f aca="false">G158+IF(ISBLANK(A159),0,1)</f>
        <v>25</v>
      </c>
      <c r="H159" s="0" t="n">
        <v>0</v>
      </c>
      <c r="I159" s="0" t="n">
        <f aca="false">H158+I158</f>
        <v>162</v>
      </c>
    </row>
    <row r="160" customFormat="false" ht="12.8" hidden="false" customHeight="false" outlineLevel="0" collapsed="false">
      <c r="F160" s="0" t="n">
        <f aca="false">ROW(F160)</f>
        <v>160</v>
      </c>
      <c r="G160" s="0" t="n">
        <f aca="false">G159+IF(ISBLANK(A160),0,1)</f>
        <v>25</v>
      </c>
      <c r="H160" s="0" t="n">
        <v>0</v>
      </c>
      <c r="I160" s="0" t="n">
        <f aca="false">H159+I159</f>
        <v>162</v>
      </c>
    </row>
    <row r="161" customFormat="false" ht="12.8" hidden="false" customHeight="false" outlineLevel="0" collapsed="false">
      <c r="F161" s="0" t="n">
        <f aca="false">ROW(F161)</f>
        <v>161</v>
      </c>
      <c r="G161" s="0" t="n">
        <f aca="false">G160+IF(ISBLANK(A161),0,1)</f>
        <v>25</v>
      </c>
      <c r="H161" s="0" t="n">
        <v>0</v>
      </c>
      <c r="I161" s="0" t="n">
        <f aca="false">H160+I160</f>
        <v>162</v>
      </c>
    </row>
    <row r="162" customFormat="false" ht="12.8" hidden="false" customHeight="false" outlineLevel="0" collapsed="false">
      <c r="F162" s="0" t="n">
        <f aca="false">ROW(F162)</f>
        <v>162</v>
      </c>
      <c r="G162" s="0" t="n">
        <f aca="false">G161+IF(ISBLANK(A162),0,1)</f>
        <v>25</v>
      </c>
      <c r="H162" s="0" t="n">
        <v>0</v>
      </c>
      <c r="I162" s="0" t="n">
        <f aca="false">H161+I161</f>
        <v>162</v>
      </c>
    </row>
    <row r="163" customFormat="false" ht="12.8" hidden="false" customHeight="false" outlineLevel="0" collapsed="false">
      <c r="F163" s="0" t="n">
        <f aca="false">ROW(F163)</f>
        <v>163</v>
      </c>
      <c r="G163" s="0" t="n">
        <f aca="false">G162+IF(ISBLANK(A163),0,1)</f>
        <v>25</v>
      </c>
      <c r="H163" s="0" t="n">
        <v>0</v>
      </c>
      <c r="I163" s="0" t="n">
        <f aca="false">H162+I162</f>
        <v>162</v>
      </c>
    </row>
    <row r="164" customFormat="false" ht="12.8" hidden="false" customHeight="false" outlineLevel="0" collapsed="false">
      <c r="F164" s="0" t="n">
        <f aca="false">ROW(F164)</f>
        <v>164</v>
      </c>
      <c r="G164" s="0" t="n">
        <f aca="false">G163+IF(ISBLANK(A164),0,1)</f>
        <v>25</v>
      </c>
      <c r="H164" s="0" t="n">
        <v>0</v>
      </c>
      <c r="I164" s="0" t="n">
        <f aca="false">H163+I163</f>
        <v>162</v>
      </c>
    </row>
    <row r="165" customFormat="false" ht="12.8" hidden="false" customHeight="false" outlineLevel="0" collapsed="false">
      <c r="F165" s="0" t="n">
        <f aca="false">ROW(F165)</f>
        <v>165</v>
      </c>
      <c r="G165" s="0" t="n">
        <f aca="false">G164+IF(ISBLANK(A165),0,1)</f>
        <v>25</v>
      </c>
      <c r="H165" s="0" t="n">
        <v>0</v>
      </c>
      <c r="I165" s="0" t="n">
        <f aca="false">H164+I164</f>
        <v>162</v>
      </c>
    </row>
    <row r="166" customFormat="false" ht="12.8" hidden="false" customHeight="false" outlineLevel="0" collapsed="false">
      <c r="F166" s="0" t="n">
        <f aca="false">ROW(F166)</f>
        <v>166</v>
      </c>
      <c r="G166" s="0" t="n">
        <f aca="false">G165+IF(ISBLANK(A166),0,1)</f>
        <v>25</v>
      </c>
      <c r="H166" s="0" t="n">
        <v>0</v>
      </c>
      <c r="I166" s="0" t="n">
        <f aca="false">H165+I165</f>
        <v>162</v>
      </c>
    </row>
    <row r="167" customFormat="false" ht="12.8" hidden="false" customHeight="false" outlineLevel="0" collapsed="false">
      <c r="F167" s="0" t="n">
        <f aca="false">ROW(F167)</f>
        <v>167</v>
      </c>
      <c r="G167" s="0" t="n">
        <f aca="false">G166+IF(ISBLANK(A167),0,1)</f>
        <v>25</v>
      </c>
      <c r="H167" s="0" t="n">
        <v>0</v>
      </c>
      <c r="I167" s="0" t="n">
        <f aca="false">H166+I166</f>
        <v>162</v>
      </c>
    </row>
    <row r="168" customFormat="false" ht="12.8" hidden="false" customHeight="false" outlineLevel="0" collapsed="false">
      <c r="F168" s="0" t="n">
        <f aca="false">ROW(F168)</f>
        <v>168</v>
      </c>
      <c r="G168" s="0" t="n">
        <f aca="false">G167+IF(ISBLANK(A168),0,1)</f>
        <v>25</v>
      </c>
      <c r="H168" s="0" t="n">
        <v>0</v>
      </c>
      <c r="I168" s="0" t="n">
        <f aca="false">H167+I167</f>
        <v>162</v>
      </c>
    </row>
    <row r="169" customFormat="false" ht="12.8" hidden="false" customHeight="false" outlineLevel="0" collapsed="false">
      <c r="F169" s="0" t="n">
        <f aca="false">ROW(F169)</f>
        <v>169</v>
      </c>
      <c r="G169" s="0" t="n">
        <f aca="false">G168+IF(ISBLANK(A169),0,1)</f>
        <v>25</v>
      </c>
      <c r="H169" s="0" t="n">
        <v>0</v>
      </c>
      <c r="I169" s="0" t="n">
        <f aca="false">H168+I168</f>
        <v>162</v>
      </c>
    </row>
    <row r="170" customFormat="false" ht="12.8" hidden="false" customHeight="false" outlineLevel="0" collapsed="false">
      <c r="F170" s="0" t="n">
        <f aca="false">ROW(F170)</f>
        <v>170</v>
      </c>
      <c r="G170" s="0" t="n">
        <f aca="false">G169+IF(ISBLANK(A170),0,1)</f>
        <v>25</v>
      </c>
      <c r="H170" s="0" t="n">
        <v>0</v>
      </c>
      <c r="I170" s="0" t="n">
        <f aca="false">H169+I169</f>
        <v>162</v>
      </c>
    </row>
    <row r="171" customFormat="false" ht="12.8" hidden="false" customHeight="false" outlineLevel="0" collapsed="false">
      <c r="F171" s="0" t="n">
        <f aca="false">ROW(F171)</f>
        <v>171</v>
      </c>
      <c r="G171" s="0" t="n">
        <f aca="false">G170+IF(ISBLANK(A171),0,1)</f>
        <v>25</v>
      </c>
      <c r="H171" s="0" t="n">
        <v>0</v>
      </c>
      <c r="I171" s="0" t="n">
        <f aca="false">H170+I170</f>
        <v>162</v>
      </c>
    </row>
    <row r="172" customFormat="false" ht="12.8" hidden="false" customHeight="false" outlineLevel="0" collapsed="false">
      <c r="F172" s="0" t="n">
        <f aca="false">ROW(F172)</f>
        <v>172</v>
      </c>
      <c r="G172" s="0" t="n">
        <f aca="false">G171+IF(ISBLANK(A172),0,1)</f>
        <v>25</v>
      </c>
      <c r="H172" s="0" t="n">
        <v>0</v>
      </c>
      <c r="I172" s="0" t="n">
        <f aca="false">H171+I171</f>
        <v>162</v>
      </c>
    </row>
    <row r="173" customFormat="false" ht="12.8" hidden="false" customHeight="false" outlineLevel="0" collapsed="false">
      <c r="F173" s="0" t="n">
        <f aca="false">ROW(F173)</f>
        <v>173</v>
      </c>
      <c r="G173" s="0" t="n">
        <f aca="false">G172+IF(ISBLANK(A173),0,1)</f>
        <v>25</v>
      </c>
      <c r="H173" s="0" t="n">
        <v>0</v>
      </c>
      <c r="I173" s="0" t="n">
        <f aca="false">H172+I172</f>
        <v>162</v>
      </c>
    </row>
    <row r="174" customFormat="false" ht="12.8" hidden="false" customHeight="false" outlineLevel="0" collapsed="false">
      <c r="F174" s="0" t="n">
        <f aca="false">ROW(F174)</f>
        <v>174</v>
      </c>
      <c r="G174" s="0" t="n">
        <f aca="false">G173+IF(ISBLANK(A174),0,1)</f>
        <v>25</v>
      </c>
      <c r="H174" s="0" t="n">
        <v>0</v>
      </c>
      <c r="I174" s="0" t="n">
        <f aca="false">H173+I173</f>
        <v>162</v>
      </c>
    </row>
    <row r="175" customFormat="false" ht="12.8" hidden="false" customHeight="false" outlineLevel="0" collapsed="false">
      <c r="F175" s="0" t="n">
        <f aca="false">ROW(F175)</f>
        <v>175</v>
      </c>
      <c r="G175" s="0" t="n">
        <f aca="false">G174+IF(ISBLANK(A175),0,1)</f>
        <v>25</v>
      </c>
      <c r="H175" s="0" t="n">
        <v>0</v>
      </c>
      <c r="I175" s="0" t="n">
        <f aca="false">H174+I174</f>
        <v>162</v>
      </c>
    </row>
    <row r="176" customFormat="false" ht="12.8" hidden="false" customHeight="false" outlineLevel="0" collapsed="false">
      <c r="F176" s="0" t="n">
        <f aca="false">ROW(F176)</f>
        <v>176</v>
      </c>
      <c r="G176" s="0" t="n">
        <f aca="false">G175+IF(ISBLANK(A176),0,1)</f>
        <v>25</v>
      </c>
      <c r="H176" s="0" t="n">
        <v>0</v>
      </c>
      <c r="I176" s="0" t="n">
        <f aca="false">H175+I175</f>
        <v>162</v>
      </c>
    </row>
    <row r="177" customFormat="false" ht="12.8" hidden="false" customHeight="false" outlineLevel="0" collapsed="false">
      <c r="F177" s="0" t="n">
        <f aca="false">ROW(F177)</f>
        <v>177</v>
      </c>
      <c r="G177" s="0" t="n">
        <f aca="false">G176+IF(ISBLANK(A177),0,1)</f>
        <v>25</v>
      </c>
      <c r="H177" s="0" t="n">
        <v>0</v>
      </c>
      <c r="I177" s="0" t="n">
        <f aca="false">H176+I176</f>
        <v>162</v>
      </c>
    </row>
    <row r="178" customFormat="false" ht="12.8" hidden="false" customHeight="false" outlineLevel="0" collapsed="false">
      <c r="H178" s="0" t="n">
        <v>0</v>
      </c>
    </row>
  </sheetData>
  <sheetProtection sheet="true" objects="true" scenarios="true" selectLockedCells="true"/>
  <mergeCells count="1">
    <mergeCell ref="A1:C1"/>
  </mergeCells>
  <dataValidations count="2">
    <dataValidation allowBlank="true" operator="equal" showDropDown="false" showErrorMessage="true" showInputMessage="false" sqref="B13" type="list">
      <formula1>"No,Yes"</formula1>
      <formula2>0</formula2>
    </dataValidation>
    <dataValidation allowBlank="true" operator="greaterThanOrEqual" showDropDown="false" showErrorMessage="true" showInputMessage="false" sqref="B14" type="whole">
      <formula1>2017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/>
  <cols>
    <col collapsed="false" hidden="false" max="1" min="1" style="0" width="23.1989795918367"/>
    <col collapsed="false" hidden="false" max="2" min="2" style="0" width="22.7857142857143"/>
    <col collapsed="false" hidden="true" max="3" min="3" style="0" width="0"/>
    <col collapsed="false" hidden="false" max="4" min="4" style="0" width="22.9234693877551"/>
    <col collapsed="false" hidden="false" max="5" min="5" style="0" width="21.8163265306122"/>
    <col collapsed="false" hidden="true" max="6" min="6" style="0" width="0"/>
    <col collapsed="false" hidden="false" max="7" min="7" style="0" width="53.9081632653061"/>
    <col collapsed="false" hidden="false" max="1025" min="8" style="0" width="11.5204081632653"/>
  </cols>
  <sheetData>
    <row r="1" customFormat="false" ht="18.55" hidden="false" customHeight="false" outlineLevel="0" collapsed="false">
      <c r="A1" s="6" t="s">
        <v>78</v>
      </c>
      <c r="B1" s="6"/>
      <c r="C1" s="6"/>
      <c r="D1" s="6"/>
    </row>
    <row r="2" customFormat="false" ht="12.8" hidden="false" customHeight="false" outlineLevel="0" collapsed="false">
      <c r="A2" s="5" t="s">
        <v>79</v>
      </c>
      <c r="B2" s="5"/>
      <c r="C2" s="5"/>
      <c r="D2" s="5"/>
    </row>
    <row r="3" customFormat="false" ht="12.8" hidden="false" customHeight="false" outlineLevel="0" collapsed="false">
      <c r="A3" s="5" t="s">
        <v>80</v>
      </c>
      <c r="B3" s="5"/>
      <c r="C3" s="5"/>
      <c r="D3" s="5"/>
    </row>
    <row r="4" customFormat="false" ht="12.8" hidden="false" customHeight="false" outlineLevel="0" collapsed="false">
      <c r="A4" s="5" t="s">
        <v>81</v>
      </c>
      <c r="B4" s="5"/>
      <c r="C4" s="5"/>
      <c r="D4" s="5"/>
    </row>
    <row r="5" customFormat="false" ht="12.8" hidden="false" customHeight="false" outlineLevel="0" collapsed="false">
      <c r="A5" s="5" t="s">
        <v>82</v>
      </c>
      <c r="B5" s="5"/>
      <c r="C5" s="5"/>
      <c r="D5" s="5"/>
    </row>
    <row r="6" customFormat="false" ht="12.8" hidden="false" customHeight="false" outlineLevel="0" collapsed="false">
      <c r="A6" s="5" t="s">
        <v>83</v>
      </c>
      <c r="B6" s="5"/>
      <c r="C6" s="5"/>
      <c r="D6" s="5"/>
    </row>
    <row r="7" customFormat="false" ht="12.8" hidden="false" customHeight="false" outlineLevel="0" collapsed="false">
      <c r="A7" s="5" t="s">
        <v>84</v>
      </c>
      <c r="B7" s="5"/>
      <c r="C7" s="5"/>
      <c r="D7" s="5"/>
    </row>
    <row r="8" customFormat="false" ht="12.8" hidden="false" customHeight="false" outlineLevel="0" collapsed="false">
      <c r="A8" s="5"/>
      <c r="B8" s="5"/>
      <c r="C8" s="5"/>
      <c r="D8" s="5"/>
    </row>
    <row r="10" customFormat="false" ht="12.8" hidden="false" customHeight="false" outlineLevel="0" collapsed="false">
      <c r="A10" s="23" t="s">
        <v>85</v>
      </c>
      <c r="B10" s="24" t="n">
        <v>0.07</v>
      </c>
    </row>
    <row r="13" customFormat="false" ht="13.8" hidden="false" customHeight="false" outlineLevel="0" collapsed="false">
      <c r="A13" s="14" t="s">
        <v>30</v>
      </c>
      <c r="B13" s="14" t="s">
        <v>31</v>
      </c>
      <c r="C13" s="14" t="s">
        <v>86</v>
      </c>
      <c r="D13" s="14" t="s">
        <v>87</v>
      </c>
      <c r="E13" s="14" t="s">
        <v>88</v>
      </c>
      <c r="F13" s="25" t="s">
        <v>89</v>
      </c>
      <c r="G13" s="14" t="s">
        <v>90</v>
      </c>
    </row>
    <row r="14" customFormat="false" ht="12.8" hidden="false" customHeight="false" outlineLevel="0" collapsed="false">
      <c r="A14" s="0" t="str">
        <f aca="false">IF(ISBLANK('Previous Year Financials'!A17),"",'Previous Year Financials'!A17)</f>
        <v>Repairs and Maintenance</v>
      </c>
      <c r="B14" s="0" t="str">
        <f aca="false">IF(ISBLANK('Previous Year Financials'!B17),"",'Previous Year Financials'!B17)</f>
        <v/>
      </c>
      <c r="C14" s="19" t="str">
        <f aca="false">IF(ISBLANK('Previous Year Financials'!C17),"",'Previous Year Financials'!C17)</f>
        <v/>
      </c>
      <c r="D14" s="26" t="n">
        <f aca="false">IF(C14="",0,(1+$B$10)*C14)</f>
        <v>0</v>
      </c>
      <c r="E14" s="27" t="str">
        <f aca="false">IF(C14="", IF(D14=0,"", "You should not specify an amount."), D14/C14-1)</f>
        <v/>
      </c>
      <c r="F14" s="0" t="n">
        <f aca="false">IF(A14="",0,SUM(D15:D$73)-SUM(F15:F$73))</f>
        <v>119000</v>
      </c>
    </row>
    <row r="15" customFormat="false" ht="12.8" hidden="false" customHeight="false" outlineLevel="0" collapsed="false">
      <c r="A15" s="0" t="str">
        <f aca="false">IF(ISBLANK('Previous Year Financials'!A18),"",'Previous Year Financials'!A18)</f>
        <v/>
      </c>
      <c r="B15" s="0" t="str">
        <f aca="false">IF(ISBLANK('Previous Year Financials'!B18),"",'Previous Year Financials'!B18)</f>
        <v>Plumbing</v>
      </c>
      <c r="C15" s="19" t="n">
        <f aca="false">IF(ISBLANK('Previous Year Financials'!C18),"",'Previous Year Financials'!C18)</f>
        <v>51311</v>
      </c>
      <c r="D15" s="26" t="n">
        <v>34000</v>
      </c>
      <c r="E15" s="27" t="n">
        <f aca="false">IF(C15="", IF(D15=0,"", "You should not specify an amount."), IF(C15=0, "",D15/C15-1))</f>
        <v>-0.33737405234745</v>
      </c>
      <c r="F15" s="0" t="n">
        <f aca="false">IF(A15="",0,SUM(D16:D$73)-SUM(F16:F$73))</f>
        <v>0</v>
      </c>
      <c r="G15" s="0" t="s">
        <v>91</v>
      </c>
    </row>
    <row r="16" customFormat="false" ht="12.8" hidden="false" customHeight="false" outlineLevel="0" collapsed="false">
      <c r="A16" s="0" t="str">
        <f aca="false">IF(ISBLANK('Previous Year Financials'!A19),"",'Previous Year Financials'!A19)</f>
        <v/>
      </c>
      <c r="B16" s="0" t="str">
        <f aca="false">IF(ISBLANK('Previous Year Financials'!B19),"",'Previous Year Financials'!B19)</f>
        <v>Buildings (mainly electrical)</v>
      </c>
      <c r="C16" s="19" t="n">
        <f aca="false">IF(ISBLANK('Previous Year Financials'!C19),"",'Previous Year Financials'!C19)</f>
        <v>88553</v>
      </c>
      <c r="D16" s="26" t="n">
        <v>65000</v>
      </c>
      <c r="E16" s="27" t="n">
        <f aca="false">IF(C16="", IF(D16=0,"", "You should not specify an amount."), IF(C16=0, "",D16/C16-1))</f>
        <v>-0.265976307973756</v>
      </c>
      <c r="F16" s="0" t="n">
        <f aca="false">IF(A16="",0,SUM(D17:D$73)-SUM(F17:F$73))</f>
        <v>0</v>
      </c>
      <c r="G16" s="0" t="s">
        <v>92</v>
      </c>
    </row>
    <row r="17" customFormat="false" ht="12.8" hidden="false" customHeight="false" outlineLevel="0" collapsed="false">
      <c r="A17" s="0" t="str">
        <f aca="false">IF(ISBLANK('Previous Year Financials'!A20),"",'Previous Year Financials'!A20)</f>
        <v/>
      </c>
      <c r="B17" s="0" t="str">
        <f aca="false">IF(ISBLANK('Previous Year Financials'!B20),"",'Previous Year Financials'!B20)</f>
        <v>Pool</v>
      </c>
      <c r="C17" s="19" t="n">
        <f aca="false">IF(ISBLANK('Previous Year Financials'!C20),"",'Previous Year Financials'!C20)</f>
        <v>17364</v>
      </c>
      <c r="D17" s="26" t="n">
        <v>11000</v>
      </c>
      <c r="E17" s="27" t="n">
        <f aca="false">IF(C17="", IF(D17=0,"", "You should not specify an amount."), IF(C17=0, "",D17/C17-1))</f>
        <v>-0.366505413499194</v>
      </c>
      <c r="F17" s="0" t="n">
        <f aca="false">IF(A17="",0,SUM(D18:D$73)-SUM(F18:F$73))</f>
        <v>0</v>
      </c>
      <c r="G17" s="0" t="s">
        <v>93</v>
      </c>
    </row>
    <row r="18" customFormat="false" ht="12.8" hidden="false" customHeight="false" outlineLevel="0" collapsed="false">
      <c r="A18" s="0" t="str">
        <f aca="false">IF(ISBLANK('Previous Year Financials'!A21),"",'Previous Year Financials'!A21)</f>
        <v/>
      </c>
      <c r="B18" s="0" t="str">
        <f aca="false">IF(ISBLANK('Previous Year Financials'!B21),"",'Previous Year Financials'!B21)</f>
        <v>Fire</v>
      </c>
      <c r="C18" s="19" t="n">
        <f aca="false">IF(ISBLANK('Previous Year Financials'!C21),"",'Previous Year Financials'!C21)</f>
        <v>3585</v>
      </c>
      <c r="D18" s="26" t="n">
        <v>4000</v>
      </c>
      <c r="E18" s="27" t="n">
        <f aca="false">IF(C18="", IF(D18=0,"", "You should not specify an amount."), IF(C18=0, "",D18/C18-1))</f>
        <v>0.115760111576011</v>
      </c>
      <c r="F18" s="0" t="n">
        <f aca="false">IF(A18="",0,SUM(D19:D$73)-SUM(F19:F$73))</f>
        <v>0</v>
      </c>
    </row>
    <row r="19" customFormat="false" ht="12.8" hidden="false" customHeight="false" outlineLevel="0" collapsed="false">
      <c r="A19" s="0" t="str">
        <f aca="false">IF(ISBLANK('Previous Year Financials'!A22),"",'Previous Year Financials'!A22)</f>
        <v/>
      </c>
      <c r="B19" s="0" t="str">
        <f aca="false">IF(ISBLANK('Previous Year Financials'!B22),"",'Previous Year Financials'!B22)</f>
        <v>Pest control</v>
      </c>
      <c r="C19" s="19" t="n">
        <f aca="false">IF(ISBLANK('Previous Year Financials'!C22),"",'Previous Year Financials'!C22)</f>
        <v>4726</v>
      </c>
      <c r="D19" s="26" t="n">
        <v>5000</v>
      </c>
      <c r="E19" s="27" t="n">
        <f aca="false">IF(C19="", IF(D19=0,"", "You should not specify an amount."), IF(C19=0, "",D19/C19-1))</f>
        <v>0.0579771476936097</v>
      </c>
      <c r="F19" s="0" t="n">
        <f aca="false">IF(A19="",0,SUM(D20:D$73)-SUM(F20:F$73))</f>
        <v>0</v>
      </c>
    </row>
    <row r="20" customFormat="false" ht="12.8" hidden="false" customHeight="false" outlineLevel="0" collapsed="false">
      <c r="A20" s="0" t="str">
        <f aca="false">IF(ISBLANK('Previous Year Financials'!A23),"",'Previous Year Financials'!A23)</f>
        <v/>
      </c>
      <c r="B20" s="0" t="str">
        <f aca="false">IF(ISBLANK('Previous Year Financials'!B23),"",'Previous Year Financials'!B23)</f>
        <v>Aluminium windows</v>
      </c>
      <c r="C20" s="19" t="n">
        <f aca="false">IF(ISBLANK('Previous Year Financials'!C23),"",'Previous Year Financials'!C23)</f>
        <v>24352</v>
      </c>
      <c r="D20" s="28" t="n">
        <v>0</v>
      </c>
      <c r="E20" s="27" t="n">
        <f aca="false">IF(C20="", IF(D20=0,"", "You should not specify an amount."), IF(C20=0, "",D20/C20-1))</f>
        <v>-1</v>
      </c>
      <c r="F20" s="0" t="n">
        <f aca="false">IF(A20="",0,SUM(D21:D$73)-SUM(F21:F$73))</f>
        <v>0</v>
      </c>
      <c r="G20" s="0" t="s">
        <v>94</v>
      </c>
    </row>
    <row r="21" customFormat="false" ht="12.8" hidden="false" customHeight="false" outlineLevel="0" collapsed="false">
      <c r="A21" s="0" t="str">
        <f aca="false">IF(ISBLANK('Previous Year Financials'!A24),"",'Previous Year Financials'!A24)</f>
        <v/>
      </c>
      <c r="B21" s="0" t="str">
        <f aca="false">IF(ISBLANK('Previous Year Financials'!B24),"",'Previous Year Financials'!B24)</f>
        <v/>
      </c>
      <c r="C21" s="19" t="str">
        <f aca="false">IF(ISBLANK('Previous Year Financials'!C24),"",'Previous Year Financials'!C24)</f>
        <v/>
      </c>
      <c r="D21" s="26" t="n">
        <v>0</v>
      </c>
      <c r="E21" s="27" t="str">
        <f aca="false">IF(C21="", IF(D21=0,"", "You should not specify an amount."), IF(C21=0, "",D21/C21-1))</f>
        <v/>
      </c>
      <c r="F21" s="0" t="n">
        <f aca="false">IF(A21="",0,SUM(D22:D$73)-SUM(F22:F$73))</f>
        <v>0</v>
      </c>
    </row>
    <row r="22" customFormat="false" ht="12.8" hidden="false" customHeight="false" outlineLevel="0" collapsed="false">
      <c r="A22" s="0" t="str">
        <f aca="false">IF(ISBLANK('Previous Year Financials'!A25),"",'Previous Year Financials'!A25)</f>
        <v/>
      </c>
      <c r="B22" s="0" t="str">
        <f aca="false">IF(ISBLANK('Previous Year Financials'!B25),"",'Previous Year Financials'!B25)</f>
        <v/>
      </c>
      <c r="C22" s="19" t="str">
        <f aca="false">IF(ISBLANK('Previous Year Financials'!C25),"",'Previous Year Financials'!C25)</f>
        <v/>
      </c>
      <c r="D22" s="26" t="n">
        <f aca="false">IF(C22="",0,(1+$B$10)*C22)</f>
        <v>0</v>
      </c>
      <c r="E22" s="27" t="str">
        <f aca="false">IF(C22="", IF(D22=0,"", "You should not specify an amount."), IF(C22=0, "",D22/C22-1))</f>
        <v/>
      </c>
      <c r="F22" s="0" t="n">
        <f aca="false">IF(A22="",0,SUM(D23:D$73)-SUM(F23:F$73))</f>
        <v>0</v>
      </c>
    </row>
    <row r="23" customFormat="false" ht="12.8" hidden="false" customHeight="false" outlineLevel="0" collapsed="false">
      <c r="A23" s="0" t="str">
        <f aca="false">IF(ISBLANK('Previous Year Financials'!A26),"",'Previous Year Financials'!A26)</f>
        <v>Utilities</v>
      </c>
      <c r="B23" s="0" t="str">
        <f aca="false">IF(ISBLANK('Previous Year Financials'!B26),"",'Previous Year Financials'!B26)</f>
        <v/>
      </c>
      <c r="C23" s="19" t="str">
        <f aca="false">IF(ISBLANK('Previous Year Financials'!C26),"",'Previous Year Financials'!C26)</f>
        <v/>
      </c>
      <c r="D23" s="26" t="n">
        <f aca="false">IF(C23="",0,(1+$B$10)*C23)</f>
        <v>0</v>
      </c>
      <c r="E23" s="27" t="str">
        <f aca="false">IF(C23="", IF(D23=0,"", "You should not specify an amount."), IF(C23=0, "",D23/C23-1))</f>
        <v/>
      </c>
      <c r="F23" s="0" t="n">
        <f aca="false">IF(A23="",0,SUM(D24:D$73)-SUM(F24:F$73))</f>
        <v>182000</v>
      </c>
    </row>
    <row r="24" customFormat="false" ht="12.8" hidden="false" customHeight="false" outlineLevel="0" collapsed="false">
      <c r="A24" s="0" t="str">
        <f aca="false">IF(ISBLANK('Previous Year Financials'!A27),"",'Previous Year Financials'!A27)</f>
        <v/>
      </c>
      <c r="B24" s="0" t="str">
        <f aca="false">IF(ISBLANK('Previous Year Financials'!B27),"",'Previous Year Financials'!B27)</f>
        <v>Water</v>
      </c>
      <c r="C24" s="19" t="n">
        <f aca="false">IF(ISBLANK('Previous Year Financials'!C27),"",'Previous Year Financials'!C27)</f>
        <v>34827</v>
      </c>
      <c r="D24" s="26" t="n">
        <v>47000</v>
      </c>
      <c r="E24" s="27" t="n">
        <f aca="false">IF(C24="", IF(D24=0,"", "You should not specify an amount."), IF(C24=0, "",D24/C24-1))</f>
        <v>0.349527665317139</v>
      </c>
      <c r="F24" s="0" t="n">
        <f aca="false">IF(A24="",0,SUM(D25:D$73)-SUM(F25:F$73))</f>
        <v>0</v>
      </c>
    </row>
    <row r="25" customFormat="false" ht="12.8" hidden="false" customHeight="false" outlineLevel="0" collapsed="false">
      <c r="A25" s="0" t="str">
        <f aca="false">IF(ISBLANK('Previous Year Financials'!A28),"",'Previous Year Financials'!A28)</f>
        <v/>
      </c>
      <c r="B25" s="0" t="str">
        <f aca="false">IF(ISBLANK('Previous Year Financials'!B28),"",'Previous Year Financials'!B28)</f>
        <v>Sewerage</v>
      </c>
      <c r="C25" s="19" t="n">
        <f aca="false">IF(ISBLANK('Previous Year Financials'!C28),"",'Previous Year Financials'!C28)</f>
        <v>39361</v>
      </c>
      <c r="D25" s="26" t="n">
        <v>50000</v>
      </c>
      <c r="E25" s="27" t="n">
        <f aca="false">IF(C25="", IF(D25=0,"", "You should not specify an amount."), IF(C25=0, "",D25/C25-1))</f>
        <v>0.270292929549554</v>
      </c>
      <c r="F25" s="0" t="n">
        <f aca="false">IF(A25="",0,SUM(D26:D$73)-SUM(F26:F$73))</f>
        <v>0</v>
      </c>
    </row>
    <row r="26" customFormat="false" ht="12.8" hidden="false" customHeight="false" outlineLevel="0" collapsed="false">
      <c r="A26" s="0" t="str">
        <f aca="false">IF(ISBLANK('Previous Year Financials'!A29),"",'Previous Year Financials'!A29)</f>
        <v/>
      </c>
      <c r="B26" s="0" t="str">
        <f aca="false">IF(ISBLANK('Previous Year Financials'!B29),"",'Previous Year Financials'!B29)</f>
        <v>Refuse</v>
      </c>
      <c r="C26" s="19" t="n">
        <f aca="false">IF(ISBLANK('Previous Year Financials'!C29),"",'Previous Year Financials'!C29)</f>
        <v>40792</v>
      </c>
      <c r="D26" s="26" t="n">
        <v>45000</v>
      </c>
      <c r="E26" s="27" t="n">
        <f aca="false">IF(C26="", IF(D26=0,"", "You should not specify an amount."), IF(C26=0, "",D26/C26-1))</f>
        <v>0.103157481859188</v>
      </c>
      <c r="F26" s="0" t="n">
        <f aca="false">IF(A26="",0,SUM(D27:D$73)-SUM(F27:F$73))</f>
        <v>0</v>
      </c>
    </row>
    <row r="27" customFormat="false" ht="12.8" hidden="false" customHeight="false" outlineLevel="0" collapsed="false">
      <c r="A27" s="0" t="str">
        <f aca="false">IF(ISBLANK('Previous Year Financials'!A30),"",'Previous Year Financials'!A30)</f>
        <v/>
      </c>
      <c r="B27" s="0" t="str">
        <f aca="false">IF(ISBLANK('Previous Year Financials'!B30),"",'Previous Year Financials'!B30)</f>
        <v>Electricity</v>
      </c>
      <c r="C27" s="19" t="n">
        <f aca="false">IF(ISBLANK('Previous Year Financials'!C30),"",'Previous Year Financials'!C30)</f>
        <v>32500</v>
      </c>
      <c r="D27" s="26" t="n">
        <v>40000</v>
      </c>
      <c r="E27" s="27" t="n">
        <f aca="false">IF(C27="", IF(D27=0,"", "You should not specify an amount."), IF(C27=0, "",D27/C27-1))</f>
        <v>0.230769230769231</v>
      </c>
      <c r="F27" s="0" t="n">
        <f aca="false">IF(A27="",0,SUM(D28:D$73)-SUM(F28:F$73))</f>
        <v>0</v>
      </c>
    </row>
    <row r="28" customFormat="false" ht="12.8" hidden="false" customHeight="false" outlineLevel="0" collapsed="false">
      <c r="A28" s="0" t="str">
        <f aca="false">IF(ISBLANK('Previous Year Financials'!A31),"",'Previous Year Financials'!A31)</f>
        <v/>
      </c>
      <c r="B28" s="0" t="str">
        <f aca="false">IF(ISBLANK('Previous Year Financials'!B31),"",'Previous Year Financials'!B31)</f>
        <v/>
      </c>
      <c r="C28" s="19" t="str">
        <f aca="false">IF(ISBLANK('Previous Year Financials'!C31),"",'Previous Year Financials'!C31)</f>
        <v/>
      </c>
      <c r="D28" s="26" t="n">
        <f aca="false">IF(C28="",0,(1+$B$10)*C28)</f>
        <v>0</v>
      </c>
      <c r="E28" s="27" t="str">
        <f aca="false">IF(C28="", IF(D28=0,"", "You should not specify an amount."), IF(C28=0, "",D28/C28-1))</f>
        <v/>
      </c>
      <c r="F28" s="0" t="n">
        <f aca="false">IF(A28="",0,SUM(D29:D$73)-SUM(F29:F$73))</f>
        <v>0</v>
      </c>
    </row>
    <row r="29" customFormat="false" ht="12.8" hidden="false" customHeight="false" outlineLevel="0" collapsed="false">
      <c r="A29" s="0" t="str">
        <f aca="false">IF(ISBLANK('Previous Year Financials'!A32),"",'Previous Year Financials'!A32)</f>
        <v>Security</v>
      </c>
      <c r="B29" s="0" t="str">
        <f aca="false">IF(ISBLANK('Previous Year Financials'!B32),"",'Previous Year Financials'!B32)</f>
        <v/>
      </c>
      <c r="C29" s="19" t="str">
        <f aca="false">IF(ISBLANK('Previous Year Financials'!C32),"",'Previous Year Financials'!C32)</f>
        <v/>
      </c>
      <c r="D29" s="26" t="n">
        <f aca="false">IF(C29="",0,(1+$B$10)*C29)</f>
        <v>0</v>
      </c>
      <c r="E29" s="27" t="str">
        <f aca="false">IF(C29="", IF(D29=0,"", "You should not specify an amount."), IF(C29=0, "",D29/C29-1))</f>
        <v/>
      </c>
      <c r="F29" s="0" t="n">
        <f aca="false">IF(A29="",0,SUM(D30:D$73)-SUM(F30:F$73))</f>
        <v>33950</v>
      </c>
    </row>
    <row r="30" customFormat="false" ht="12.8" hidden="false" customHeight="false" outlineLevel="0" collapsed="false">
      <c r="A30" s="0" t="str">
        <f aca="false">IF(ISBLANK('Previous Year Financials'!A33),"",'Previous Year Financials'!A33)</f>
        <v/>
      </c>
      <c r="B30" s="0" t="str">
        <f aca="false">IF(ISBLANK('Previous Year Financials'!B33),"",'Previous Year Financials'!B33)</f>
        <v>Patrols</v>
      </c>
      <c r="C30" s="19" t="n">
        <f aca="false">IF(ISBLANK('Previous Year Financials'!C33),"",'Previous Year Financials'!C33)</f>
        <v>22179</v>
      </c>
      <c r="D30" s="26" t="n">
        <v>24000</v>
      </c>
      <c r="E30" s="27" t="n">
        <f aca="false">IF(C30="", IF(D30=0,"", "You should not specify an amount."), IF(C30=0, "",D30/C30-1))</f>
        <v>0.0821046936291086</v>
      </c>
      <c r="F30" s="0" t="n">
        <f aca="false">IF(A30="",0,SUM(D31:D$73)-SUM(F31:F$73))</f>
        <v>0</v>
      </c>
    </row>
    <row r="31" customFormat="false" ht="12.8" hidden="false" customHeight="false" outlineLevel="0" collapsed="false">
      <c r="A31" s="0" t="str">
        <f aca="false">IF(ISBLANK('Previous Year Financials'!A34),"",'Previous Year Financials'!A34)</f>
        <v/>
      </c>
      <c r="B31" s="0" t="str">
        <f aca="false">IF(ISBLANK('Previous Year Financials'!B34),"",'Previous Year Financials'!B34)</f>
        <v>Fence monitoring</v>
      </c>
      <c r="C31" s="19" t="n">
        <f aca="false">IF(ISBLANK('Previous Year Financials'!C34),"",'Previous Year Financials'!C34)</f>
        <v>5340</v>
      </c>
      <c r="D31" s="26" t="n">
        <v>5700</v>
      </c>
      <c r="E31" s="27" t="n">
        <f aca="false">IF(C31="", IF(D31=0,"", "You should not specify an amount."), IF(C31=0, "",D31/C31-1))</f>
        <v>0.0674157303370786</v>
      </c>
      <c r="F31" s="0" t="n">
        <f aca="false">IF(A31="",0,SUM(D32:D$73)-SUM(F32:F$73))</f>
        <v>0</v>
      </c>
    </row>
    <row r="32" customFormat="false" ht="12.8" hidden="false" customHeight="false" outlineLevel="0" collapsed="false">
      <c r="A32" s="0" t="str">
        <f aca="false">IF(ISBLANK('Previous Year Financials'!A35),"",'Previous Year Financials'!A35)</f>
        <v/>
      </c>
      <c r="B32" s="0" t="str">
        <f aca="false">IF(ISBLANK('Previous Year Financials'!B35),"",'Previous Year Financials'!B35)</f>
        <v>Remotes</v>
      </c>
      <c r="C32" s="19" t="n">
        <f aca="false">IF(ISBLANK('Previous Year Financials'!C35),"",'Previous Year Financials'!C35)</f>
        <v>5210</v>
      </c>
      <c r="D32" s="26" t="n">
        <v>4000</v>
      </c>
      <c r="E32" s="27" t="n">
        <f aca="false">IF(C32="", IF(D32=0,"", "You should not specify an amount."), IF(C32=0, "",D32/C32-1))</f>
        <v>-0.232245681381958</v>
      </c>
      <c r="F32" s="0" t="n">
        <f aca="false">IF(A32="",0,SUM(D33:D$73)-SUM(F33:F$73))</f>
        <v>0</v>
      </c>
      <c r="G32" s="0" t="s">
        <v>95</v>
      </c>
    </row>
    <row r="33" customFormat="false" ht="12.8" hidden="false" customHeight="false" outlineLevel="0" collapsed="false">
      <c r="A33" s="0" t="str">
        <f aca="false">IF(ISBLANK('Previous Year Financials'!A36),"",'Previous Year Financials'!A36)</f>
        <v/>
      </c>
      <c r="B33" s="0" t="str">
        <f aca="false">IF(ISBLANK('Previous Year Financials'!B36),"",'Previous Year Financials'!B36)</f>
        <v>Gatekeeper</v>
      </c>
      <c r="C33" s="19" t="n">
        <f aca="false">IF(ISBLANK('Previous Year Financials'!C36),"",'Previous Year Financials'!C36)</f>
        <v>464</v>
      </c>
      <c r="D33" s="26" t="n">
        <v>250</v>
      </c>
      <c r="E33" s="27" t="n">
        <f aca="false">IF(C33="", IF(D33=0,"", "You should not specify an amount."), IF(C33=0, "",D33/C33-1))</f>
        <v>-0.461206896551724</v>
      </c>
      <c r="F33" s="0" t="n">
        <f aca="false">IF(A33="",0,SUM(D34:D$73)-SUM(F34:F$73))</f>
        <v>0</v>
      </c>
      <c r="G33" s="0" t="s">
        <v>96</v>
      </c>
    </row>
    <row r="34" customFormat="false" ht="12.8" hidden="false" customHeight="false" outlineLevel="0" collapsed="false">
      <c r="A34" s="0" t="str">
        <f aca="false">IF(ISBLANK('Previous Year Financials'!A37),"",'Previous Year Financials'!A37)</f>
        <v/>
      </c>
      <c r="B34" s="0" t="str">
        <f aca="false">IF(ISBLANK('Previous Year Financials'!B37),"",'Previous Year Financials'!B37)</f>
        <v>Cameras</v>
      </c>
      <c r="C34" s="19" t="n">
        <f aca="false">IF(ISBLANK('Previous Year Financials'!C37),"",'Previous Year Financials'!C37)</f>
        <v>6658</v>
      </c>
      <c r="D34" s="26" t="n">
        <v>0</v>
      </c>
      <c r="E34" s="27" t="n">
        <f aca="false">IF(C34="", IF(D34=0,"", "You should not specify an amount."), IF(C34=0, "",D34/C34-1))</f>
        <v>-1</v>
      </c>
      <c r="F34" s="0" t="n">
        <f aca="false">IF(A34="",0,SUM(D35:D$73)-SUM(F35:F$73))</f>
        <v>0</v>
      </c>
      <c r="G34" s="0" t="s">
        <v>94</v>
      </c>
    </row>
    <row r="35" customFormat="false" ht="12.8" hidden="false" customHeight="false" outlineLevel="0" collapsed="false">
      <c r="A35" s="0" t="str">
        <f aca="false">IF(ISBLANK('Previous Year Financials'!A38),"",'Previous Year Financials'!A38)</f>
        <v/>
      </c>
      <c r="B35" s="0" t="str">
        <f aca="false">IF(ISBLANK('Previous Year Financials'!B38),"",'Previous Year Financials'!B38)</f>
        <v>Fence</v>
      </c>
      <c r="C35" s="19" t="n">
        <f aca="false">IF(ISBLANK('Previous Year Financials'!C38),"",'Previous Year Financials'!C38)</f>
        <v>35397</v>
      </c>
      <c r="D35" s="26" t="n">
        <v>0</v>
      </c>
      <c r="E35" s="27" t="n">
        <f aca="false">IF(C35="", IF(D35=0,"", "You should not specify an amount."), IF(C35=0, "",D35/C35-1))</f>
        <v>-1</v>
      </c>
      <c r="F35" s="0" t="n">
        <f aca="false">IF(A35="",0,SUM(D36:D$73)-SUM(F36:F$73))</f>
        <v>0</v>
      </c>
      <c r="G35" s="0" t="s">
        <v>94</v>
      </c>
    </row>
    <row r="36" customFormat="false" ht="12.8" hidden="false" customHeight="false" outlineLevel="0" collapsed="false">
      <c r="A36" s="0" t="str">
        <f aca="false">IF(ISBLANK('Previous Year Financials'!A39),"",'Previous Year Financials'!A39)</f>
        <v>Employee costs</v>
      </c>
      <c r="B36" s="0" t="str">
        <f aca="false">IF(ISBLANK('Previous Year Financials'!B39),"",'Previous Year Financials'!B39)</f>
        <v/>
      </c>
      <c r="C36" s="19" t="str">
        <f aca="false">IF(ISBLANK('Previous Year Financials'!C39),"",'Previous Year Financials'!C39)</f>
        <v/>
      </c>
      <c r="D36" s="26" t="n">
        <f aca="false">IF(C36="",0,(1+$B$10)*C36)</f>
        <v>0</v>
      </c>
      <c r="E36" s="27" t="str">
        <f aca="false">IF(C36="", IF(D36=0,"", "You should not specify an amount."), IF(C36=0, "",D36/C36-1))</f>
        <v/>
      </c>
      <c r="F36" s="0" t="n">
        <f aca="false">IF(A36="",0,SUM(D37:D$73)-SUM(F37:F$73))</f>
        <v>117000</v>
      </c>
    </row>
    <row r="37" customFormat="false" ht="12.8" hidden="false" customHeight="false" outlineLevel="0" collapsed="false">
      <c r="A37" s="0" t="str">
        <f aca="false">IF(ISBLANK('Previous Year Financials'!A40),"",'Previous Year Financials'!A40)</f>
        <v/>
      </c>
      <c r="B37" s="0" t="str">
        <f aca="false">IF(ISBLANK('Previous Year Financials'!B40),"",'Previous Year Financials'!B40)</f>
        <v>Complex manager</v>
      </c>
      <c r="C37" s="19" t="n">
        <f aca="false">IF(ISBLANK('Previous Year Financials'!C40),"",'Previous Year Financials'!C40)</f>
        <v>97224</v>
      </c>
      <c r="D37" s="26" t="n">
        <v>117000</v>
      </c>
      <c r="E37" s="27" t="n">
        <f aca="false">IF(C37="", IF(D37=0,"", "You should not specify an amount."), IF(C37=0, "",D37/C37-1))</f>
        <v>0.203406566279931</v>
      </c>
      <c r="F37" s="0" t="n">
        <f aca="false">IF(A37="",0,SUM(D38:D$73)-SUM(F38:F$73))</f>
        <v>0</v>
      </c>
    </row>
    <row r="38" customFormat="false" ht="12.8" hidden="false" customHeight="false" outlineLevel="0" collapsed="false">
      <c r="A38" s="0" t="str">
        <f aca="false">IF(ISBLANK('Previous Year Financials'!A41),"",'Previous Year Financials'!A41)</f>
        <v/>
      </c>
      <c r="B38" s="0" t="str">
        <f aca="false">IF(ISBLANK('Previous Year Financials'!B41),"",'Previous Year Financials'!B41)</f>
        <v/>
      </c>
      <c r="C38" s="19" t="str">
        <f aca="false">IF(ISBLANK('Previous Year Financials'!C41),"",'Previous Year Financials'!C41)</f>
        <v/>
      </c>
      <c r="D38" s="26" t="n">
        <f aca="false">IF(C38="",0,(1+$B$10)*C38)</f>
        <v>0</v>
      </c>
      <c r="E38" s="27" t="str">
        <f aca="false">IF(C38="", IF(D38=0,"", "You should not specify an amount."), IF(C38=0, "",D38/C38-1))</f>
        <v/>
      </c>
      <c r="F38" s="0" t="n">
        <f aca="false">IF(A38="",0,SUM(D39:D$73)-SUM(F39:F$73))</f>
        <v>0</v>
      </c>
    </row>
    <row r="39" customFormat="false" ht="12.8" hidden="false" customHeight="false" outlineLevel="0" collapsed="false">
      <c r="A39" s="0" t="str">
        <f aca="false">IF(ISBLANK('Previous Year Financials'!A42),"",'Previous Year Financials'!A42)</f>
        <v>Administrative costs</v>
      </c>
      <c r="B39" s="0" t="str">
        <f aca="false">IF(ISBLANK('Previous Year Financials'!B42),"",'Previous Year Financials'!B42)</f>
        <v/>
      </c>
      <c r="C39" s="19" t="str">
        <f aca="false">IF(ISBLANK('Previous Year Financials'!C42),"",'Previous Year Financials'!C42)</f>
        <v/>
      </c>
      <c r="D39" s="26" t="n">
        <f aca="false">IF(C39="",0,(1+$B$10)*C39)</f>
        <v>0</v>
      </c>
      <c r="E39" s="27" t="str">
        <f aca="false">IF(C39="", IF(D39=0,"", "You should not specify an amount."), IF(C39=0, "",D39/C39-1))</f>
        <v/>
      </c>
      <c r="F39" s="0" t="n">
        <f aca="false">IF(A39="",0,SUM(D40:D$73)-SUM(F40:F$73))</f>
        <v>94550</v>
      </c>
    </row>
    <row r="40" customFormat="false" ht="12.8" hidden="false" customHeight="false" outlineLevel="0" collapsed="false">
      <c r="A40" s="0" t="str">
        <f aca="false">IF(ISBLANK('Previous Year Financials'!A43),"",'Previous Year Financials'!A43)</f>
        <v/>
      </c>
      <c r="B40" s="0" t="str">
        <f aca="false">IF(ISBLANK('Previous Year Financials'!B43),"",'Previous Year Financials'!B43)</f>
        <v>Managing agent fees</v>
      </c>
      <c r="C40" s="19" t="n">
        <f aca="false">IF(ISBLANK('Previous Year Financials'!C43),"",'Previous Year Financials'!C43)</f>
        <v>57610</v>
      </c>
      <c r="D40" s="26" t="n">
        <v>62000</v>
      </c>
      <c r="E40" s="27" t="n">
        <f aca="false">IF(C40="", IF(D40=0,"", "You should not specify an amount."), IF(C40=0, "",D40/C40-1))</f>
        <v>0.0762020482555112</v>
      </c>
      <c r="F40" s="0" t="n">
        <f aca="false">IF(A40="",0,SUM(D41:D$73)-SUM(F41:F$73))</f>
        <v>0</v>
      </c>
    </row>
    <row r="41" customFormat="false" ht="12.8" hidden="false" customHeight="false" outlineLevel="0" collapsed="false">
      <c r="A41" s="0" t="str">
        <f aca="false">IF(ISBLANK('Previous Year Financials'!A44),"",'Previous Year Financials'!A44)</f>
        <v/>
      </c>
      <c r="B41" s="0" t="str">
        <f aca="false">IF(ISBLANK('Previous Year Financials'!B44),"",'Previous Year Financials'!B44)</f>
        <v>Storage</v>
      </c>
      <c r="C41" s="19" t="n">
        <f aca="false">IF(ISBLANK('Previous Year Financials'!C44),"",'Previous Year Financials'!C44)</f>
        <v>684</v>
      </c>
      <c r="D41" s="26" t="n">
        <v>750</v>
      </c>
      <c r="E41" s="27" t="n">
        <f aca="false">IF(C41="", IF(D41=0,"", "You should not specify an amount."), IF(C41=0, "",D41/C41-1))</f>
        <v>0.0964912280701755</v>
      </c>
      <c r="F41" s="0" t="n">
        <f aca="false">IF(A41="",0,SUM(D42:D$73)-SUM(F42:F$73))</f>
        <v>0</v>
      </c>
    </row>
    <row r="42" customFormat="false" ht="12.8" hidden="false" customHeight="false" outlineLevel="0" collapsed="false">
      <c r="A42" s="0" t="str">
        <f aca="false">IF(ISBLANK('Previous Year Financials'!A45),"",'Previous Year Financials'!A45)</f>
        <v/>
      </c>
      <c r="B42" s="0" t="str">
        <f aca="false">IF(ISBLANK('Previous Year Financials'!B45),"",'Previous Year Financials'!B45)</f>
        <v>Post and telephone</v>
      </c>
      <c r="C42" s="19" t="n">
        <f aca="false">IF(ISBLANK('Previous Year Financials'!C45),"",'Previous Year Financials'!C45)</f>
        <v>14870</v>
      </c>
      <c r="D42" s="26" t="n">
        <v>14000</v>
      </c>
      <c r="E42" s="27" t="n">
        <f aca="false">IF(C42="", IF(D42=0,"", "You should not specify an amount."), IF(C42=0, "",D42/C42-1))</f>
        <v>-0.0585070611970411</v>
      </c>
      <c r="F42" s="0" t="n">
        <f aca="false">IF(A42="",0,SUM(D43:D$73)-SUM(F43:F$73))</f>
        <v>0</v>
      </c>
      <c r="G42" s="0" t="s">
        <v>97</v>
      </c>
    </row>
    <row r="43" customFormat="false" ht="12.8" hidden="false" customHeight="false" outlineLevel="0" collapsed="false">
      <c r="A43" s="0" t="str">
        <f aca="false">IF(ISBLANK('Previous Year Financials'!A46),"",'Previous Year Financials'!A46)</f>
        <v/>
      </c>
      <c r="B43" s="0" t="str">
        <f aca="false">IF(ISBLANK('Previous Year Financials'!B46),"",'Previous Year Financials'!B46)</f>
        <v>Bank charges</v>
      </c>
      <c r="C43" s="19" t="n">
        <f aca="false">IF(ISBLANK('Previous Year Financials'!C46),"",'Previous Year Financials'!C46)</f>
        <v>2924</v>
      </c>
      <c r="D43" s="26" t="n">
        <v>3100</v>
      </c>
      <c r="E43" s="27" t="n">
        <f aca="false">IF(C43="", IF(D43=0,"", "You should not specify an amount."), IF(C43=0, "",D43/C43-1))</f>
        <v>0.0601915184678523</v>
      </c>
      <c r="F43" s="0" t="n">
        <f aca="false">IF(A43="",0,SUM(D44:D$73)-SUM(F44:F$73))</f>
        <v>0</v>
      </c>
    </row>
    <row r="44" customFormat="false" ht="12.8" hidden="false" customHeight="false" outlineLevel="0" collapsed="false">
      <c r="A44" s="0" t="str">
        <f aca="false">IF(ISBLANK('Previous Year Financials'!A47),"",'Previous Year Financials'!A47)</f>
        <v/>
      </c>
      <c r="B44" s="0" t="str">
        <f aca="false">IF(ISBLANK('Previous Year Financials'!B47),"",'Previous Year Financials'!B47)</f>
        <v>Accounting &amp; Auditing</v>
      </c>
      <c r="C44" s="19" t="n">
        <f aca="false">IF(ISBLANK('Previous Year Financials'!C47),"",'Previous Year Financials'!C47)</f>
        <v>11650</v>
      </c>
      <c r="D44" s="26" t="n">
        <v>14000</v>
      </c>
      <c r="E44" s="27" t="n">
        <f aca="false">IF(C44="", IF(D44=0,"", "You should not specify an amount."), IF(C44=0, "",D44/C44-1))</f>
        <v>0.201716738197425</v>
      </c>
      <c r="F44" s="0" t="n">
        <f aca="false">IF(A44="",0,SUM(D45:D$73)-SUM(F45:F$73))</f>
        <v>0</v>
      </c>
    </row>
    <row r="45" customFormat="false" ht="12.8" hidden="false" customHeight="false" outlineLevel="0" collapsed="false">
      <c r="A45" s="0" t="str">
        <f aca="false">IF(ISBLANK('Previous Year Financials'!A48),"",'Previous Year Financials'!A48)</f>
        <v/>
      </c>
      <c r="B45" s="0" t="str">
        <f aca="false">IF(ISBLANK('Previous Year Financials'!B48),"",'Previous Year Financials'!B48)</f>
        <v>Venue Hire</v>
      </c>
      <c r="C45" s="19" t="n">
        <f aca="false">IF(ISBLANK('Previous Year Financials'!C48),"",'Previous Year Financials'!C48)</f>
        <v>700</v>
      </c>
      <c r="D45" s="26" t="n">
        <v>700</v>
      </c>
      <c r="E45" s="27" t="n">
        <f aca="false">IF(C45="", IF(D45=0,"", "You should not specify an amount."), IF(C45=0, "",D45/C45-1))</f>
        <v>0</v>
      </c>
      <c r="F45" s="0" t="n">
        <f aca="false">IF(A45="",0,SUM(D46:D$73)-SUM(F46:F$73))</f>
        <v>0</v>
      </c>
    </row>
    <row r="46" customFormat="false" ht="12.8" hidden="false" customHeight="false" outlineLevel="0" collapsed="false">
      <c r="A46" s="0" t="str">
        <f aca="false">IF(ISBLANK('Previous Year Financials'!A49),"",'Previous Year Financials'!A49)</f>
        <v>Insurance</v>
      </c>
      <c r="B46" s="0" t="str">
        <f aca="false">IF(ISBLANK('Previous Year Financials'!B49),"",'Previous Year Financials'!B49)</f>
        <v/>
      </c>
      <c r="C46" s="19" t="str">
        <f aca="false">IF(ISBLANK('Previous Year Financials'!C49),"",'Previous Year Financials'!C49)</f>
        <v/>
      </c>
      <c r="D46" s="26" t="n">
        <f aca="false">IF(C46="",0,(1+$B$10)*C46)</f>
        <v>0</v>
      </c>
      <c r="E46" s="27" t="str">
        <f aca="false">IF(C46="", IF(D46=0,"", "You should not specify an amount."), IF(C46=0, "",D46/C46-1))</f>
        <v/>
      </c>
      <c r="F46" s="0" t="n">
        <f aca="false">IF(A46="",0,SUM(D47:D$73)-SUM(F47:F$73))</f>
        <v>71000</v>
      </c>
    </row>
    <row r="47" customFormat="false" ht="12.8" hidden="false" customHeight="false" outlineLevel="0" collapsed="false">
      <c r="A47" s="0" t="str">
        <f aca="false">IF(ISBLANK('Previous Year Financials'!A50),"",'Previous Year Financials'!A50)</f>
        <v/>
      </c>
      <c r="B47" s="0" t="str">
        <f aca="false">IF(ISBLANK('Previous Year Financials'!B50),"",'Previous Year Financials'!B50)</f>
        <v>Premiums</v>
      </c>
      <c r="C47" s="19" t="n">
        <f aca="false">IF(ISBLANK('Previous Year Financials'!C50),"",'Previous Year Financials'!C50)</f>
        <v>65329</v>
      </c>
      <c r="D47" s="26" t="n">
        <v>71000</v>
      </c>
      <c r="E47" s="27" t="n">
        <f aca="false">IF(C47="", IF(D47=0,"", "You should not specify an amount."), IF(C47=0, "",D47/C47-1))</f>
        <v>0.0868067780005817</v>
      </c>
      <c r="F47" s="0" t="n">
        <f aca="false">IF(A47="",0,SUM(D48:D$73)-SUM(F48:F$73))</f>
        <v>0</v>
      </c>
    </row>
    <row r="48" customFormat="false" ht="12.8" hidden="false" customHeight="false" outlineLevel="0" collapsed="false">
      <c r="A48" s="0" t="str">
        <f aca="false">IF(ISBLANK('Previous Year Financials'!A51),"",'Previous Year Financials'!A51)</f>
        <v/>
      </c>
      <c r="B48" s="0" t="str">
        <f aca="false">IF(ISBLANK('Previous Year Financials'!B51),"",'Previous Year Financials'!B51)</f>
        <v/>
      </c>
      <c r="C48" s="19" t="str">
        <f aca="false">IF(ISBLANK('Previous Year Financials'!C51),"",'Previous Year Financials'!C51)</f>
        <v/>
      </c>
      <c r="D48" s="26" t="n">
        <f aca="false">IF(C48="",0,(1+$B$10)*C48)</f>
        <v>0</v>
      </c>
      <c r="E48" s="27" t="str">
        <f aca="false">IF(C48="", IF(D48=0,"", "You should not specify an amount."), IF(C48=0, "",D48/C48-1))</f>
        <v/>
      </c>
      <c r="F48" s="0" t="n">
        <f aca="false">IF(A48="",0,SUM(D49:D$73)-SUM(F49:F$73))</f>
        <v>0</v>
      </c>
    </row>
    <row r="49" customFormat="false" ht="12.8" hidden="false" customHeight="false" outlineLevel="0" collapsed="false">
      <c r="A49" s="0" t="str">
        <f aca="false">IF(ISBLANK('Previous Year Financials'!A52),"",'Previous Year Financials'!A52)</f>
        <v>Gardens &amp; Cleaning</v>
      </c>
      <c r="B49" s="0" t="str">
        <f aca="false">IF(ISBLANK('Previous Year Financials'!B52),"",'Previous Year Financials'!B52)</f>
        <v/>
      </c>
      <c r="C49" s="19" t="str">
        <f aca="false">IF(ISBLANK('Previous Year Financials'!C52),"",'Previous Year Financials'!C52)</f>
        <v/>
      </c>
      <c r="D49" s="26" t="n">
        <f aca="false">IF(C49="",0,(1+$B$10)*C49)</f>
        <v>0</v>
      </c>
      <c r="E49" s="27" t="str">
        <f aca="false">IF(C49="", IF(D49=0,"", "You should not specify an amount."), IF(C49=0, "",D49/C49-1))</f>
        <v/>
      </c>
      <c r="F49" s="0" t="n">
        <f aca="false">IF(A49="",0,SUM(D50:D$73)-SUM(F50:F$73))</f>
        <v>166700</v>
      </c>
    </row>
    <row r="50" customFormat="false" ht="12.8" hidden="false" customHeight="false" outlineLevel="0" collapsed="false">
      <c r="A50" s="0" t="str">
        <f aca="false">IF(ISBLANK('Previous Year Financials'!A53),"",'Previous Year Financials'!A53)</f>
        <v/>
      </c>
      <c r="B50" s="0" t="str">
        <f aca="false">IF(ISBLANK('Previous Year Financials'!B53),"",'Previous Year Financials'!B53)</f>
        <v>Contract</v>
      </c>
      <c r="C50" s="19" t="n">
        <f aca="false">IF(ISBLANK('Previous Year Financials'!C53),"",'Previous Year Financials'!C53)</f>
        <v>81426</v>
      </c>
      <c r="D50" s="26" t="n">
        <v>84000</v>
      </c>
      <c r="E50" s="27" t="n">
        <f aca="false">IF(C50="", IF(D50=0,"", "You should not specify an amount."), IF(C50=0, "",D50/C50-1))</f>
        <v>0.0316115245744601</v>
      </c>
      <c r="F50" s="0" t="n">
        <f aca="false">IF(A50="",0,SUM(D51:D$73)-SUM(F51:F$73))</f>
        <v>0</v>
      </c>
    </row>
    <row r="51" customFormat="false" ht="12.8" hidden="false" customHeight="false" outlineLevel="0" collapsed="false">
      <c r="A51" s="0" t="str">
        <f aca="false">IF(ISBLANK('Previous Year Financials'!A54),"",'Previous Year Financials'!A54)</f>
        <v/>
      </c>
      <c r="B51" s="0" t="str">
        <f aca="false">IF(ISBLANK('Previous Year Financials'!B54),"",'Previous Year Financials'!B54)</f>
        <v>Supplies</v>
      </c>
      <c r="C51" s="19" t="n">
        <f aca="false">IF(ISBLANK('Previous Year Financials'!C54),"",'Previous Year Financials'!C54)</f>
        <v>3370</v>
      </c>
      <c r="D51" s="26" t="n">
        <v>3600</v>
      </c>
      <c r="E51" s="27" t="n">
        <f aca="false">IF(C51="", IF(D51=0,"", "You should not specify an amount."), IF(C51=0, "",D51/C51-1))</f>
        <v>0.0682492581602374</v>
      </c>
      <c r="F51" s="0" t="n">
        <f aca="false">IF(A51="",0,SUM(D52:D$73)-SUM(F52:F$73))</f>
        <v>0</v>
      </c>
    </row>
    <row r="52" customFormat="false" ht="12.8" hidden="false" customHeight="false" outlineLevel="0" collapsed="false">
      <c r="A52" s="0" t="str">
        <f aca="false">IF(ISBLANK('Previous Year Financials'!A55),"",'Previous Year Financials'!A55)</f>
        <v/>
      </c>
      <c r="B52" s="0" t="str">
        <f aca="false">IF(ISBLANK('Previous Year Financials'!B55),"",'Previous Year Financials'!B55)</f>
        <v>Gardener</v>
      </c>
      <c r="C52" s="19" t="n">
        <f aca="false">IF(ISBLANK('Previous Year Financials'!C55),"",'Previous Year Financials'!C55)</f>
        <v>32335</v>
      </c>
      <c r="D52" s="26" t="n">
        <v>52000</v>
      </c>
      <c r="E52" s="27" t="n">
        <f aca="false">IF(C52="", IF(D52=0,"", "You should not specify an amount."), IF(C52=0, "",D52/C52-1))</f>
        <v>0.60816452760167</v>
      </c>
      <c r="F52" s="0" t="n">
        <f aca="false">IF(A52="",0,SUM(D53:D$73)-SUM(F53:F$73))</f>
        <v>0</v>
      </c>
      <c r="G52" s="0" t="s">
        <v>98</v>
      </c>
    </row>
    <row r="53" customFormat="false" ht="12.8" hidden="false" customHeight="false" outlineLevel="0" collapsed="false">
      <c r="A53" s="0" t="str">
        <f aca="false">IF(ISBLANK('Previous Year Financials'!A56),"",'Previous Year Financials'!A56)</f>
        <v/>
      </c>
      <c r="B53" s="0" t="str">
        <f aca="false">IF(ISBLANK('Previous Year Financials'!B56),"",'Previous Year Financials'!B56)</f>
        <v>Cleaning</v>
      </c>
      <c r="C53" s="19" t="n">
        <f aca="false">IF(ISBLANK('Previous Year Financials'!C56),"",'Previous Year Financials'!C56)</f>
        <v>9905</v>
      </c>
      <c r="D53" s="26" t="n">
        <v>10600</v>
      </c>
      <c r="E53" s="27" t="n">
        <f aca="false">IF(C53="", IF(D53=0,"", "You should not specify an amount."), IF(C53=0, "",D53/C53-1))</f>
        <v>0.0701665825340736</v>
      </c>
      <c r="F53" s="0" t="n">
        <f aca="false">IF(A53="",0,SUM(D54:D$73)-SUM(F54:F$73))</f>
        <v>0</v>
      </c>
    </row>
    <row r="54" customFormat="false" ht="12.8" hidden="false" customHeight="false" outlineLevel="0" collapsed="false">
      <c r="A54" s="0" t="str">
        <f aca="false">IF(ISBLANK('Previous Year Financials'!A57),"",'Previous Year Financials'!A57)</f>
        <v/>
      </c>
      <c r="B54" s="0" t="str">
        <f aca="false">IF(ISBLANK('Previous Year Financials'!B57),"",'Previous Year Financials'!B57)</f>
        <v>Irrigation system</v>
      </c>
      <c r="C54" s="19" t="n">
        <f aca="false">IF(ISBLANK('Previous Year Financials'!C57),"",'Previous Year Financials'!C57)</f>
        <v>7650</v>
      </c>
      <c r="D54" s="26" t="n">
        <v>5000</v>
      </c>
      <c r="E54" s="27" t="n">
        <f aca="false">IF(C54="", IF(D54=0,"", "You should not specify an amount."), IF(C54=0, "",D54/C54-1))</f>
        <v>-0.34640522875817</v>
      </c>
      <c r="F54" s="0" t="n">
        <f aca="false">IF(A54="",0,SUM(D55:D$73)-SUM(F55:F$73))</f>
        <v>0</v>
      </c>
      <c r="G54" s="0" t="s">
        <v>99</v>
      </c>
    </row>
    <row r="55" customFormat="false" ht="12.8" hidden="false" customHeight="false" outlineLevel="0" collapsed="false">
      <c r="A55" s="0" t="str">
        <f aca="false">IF(ISBLANK('Previous Year Financials'!A58),"",'Previous Year Financials'!A58)</f>
        <v/>
      </c>
      <c r="B55" s="0" t="str">
        <f aca="false">IF(ISBLANK('Previous Year Financials'!B58),"",'Previous Year Financials'!B58)</f>
        <v>Staff welfare</v>
      </c>
      <c r="C55" s="19" t="n">
        <f aca="false">IF(ISBLANK('Previous Year Financials'!C58),"",'Previous Year Financials'!C58)</f>
        <v>12085</v>
      </c>
      <c r="D55" s="26" t="n">
        <v>11500</v>
      </c>
      <c r="E55" s="27" t="n">
        <f aca="false">IF(C55="", IF(D55=0,"", "You should not specify an amount."), IF(C55=0, "",D55/C55-1))</f>
        <v>-0.0484071162598262</v>
      </c>
      <c r="F55" s="0" t="n">
        <f aca="false">IF(A55="",0,SUM(D56:D$73)-SUM(F56:F$73))</f>
        <v>0</v>
      </c>
      <c r="G55" s="0" t="s">
        <v>100</v>
      </c>
    </row>
    <row r="56" customFormat="false" ht="12.8" hidden="false" customHeight="false" outlineLevel="0" collapsed="false">
      <c r="A56" s="0" t="str">
        <f aca="false">IF(ISBLANK('Previous Year Financials'!A59),"",'Previous Year Financials'!A59)</f>
        <v>Home Owners' Association</v>
      </c>
      <c r="B56" s="0" t="str">
        <f aca="false">IF(ISBLANK('Previous Year Financials'!B59),"",'Previous Year Financials'!B59)</f>
        <v/>
      </c>
      <c r="C56" s="19" t="str">
        <f aca="false">IF(ISBLANK('Previous Year Financials'!C59),"",'Previous Year Financials'!C59)</f>
        <v/>
      </c>
      <c r="D56" s="26" t="n">
        <f aca="false">IF(C56="",0,(1+$B$10)*C56)</f>
        <v>0</v>
      </c>
      <c r="E56" s="27" t="str">
        <f aca="false">IF(C56="", IF(D56=0,"", "You should not specify an amount."), IF(C56=0, "",D56/C56-1))</f>
        <v/>
      </c>
      <c r="F56" s="0" t="n">
        <f aca="false">IF(A56="",0,SUM(D57:D$73)-SUM(F57:F$73))</f>
        <v>27258</v>
      </c>
    </row>
    <row r="57" customFormat="false" ht="12.8" hidden="false" customHeight="false" outlineLevel="0" collapsed="false">
      <c r="A57" s="0" t="str">
        <f aca="false">IF(ISBLANK('Previous Year Financials'!A60),"",'Previous Year Financials'!A60)</f>
        <v/>
      </c>
      <c r="B57" s="0" t="str">
        <f aca="false">IF(ISBLANK('Previous Year Financials'!B60),"",'Previous Year Financials'!B60)</f>
        <v>Levies</v>
      </c>
      <c r="C57" s="19" t="n">
        <f aca="false">IF(ISBLANK('Previous Year Financials'!C60),"",'Previous Year Financials'!C60)</f>
        <v>27258</v>
      </c>
      <c r="D57" s="26" t="n">
        <v>27258</v>
      </c>
      <c r="E57" s="27" t="n">
        <f aca="false">IF(C57="", IF(D57=0,"", "You should not specify an amount."), IF(C57=0, "",D57/C57-1))</f>
        <v>0</v>
      </c>
      <c r="F57" s="0" t="n">
        <f aca="false">IF(A57="",0,SUM(D58:D$73)-SUM(F58:F$73))</f>
        <v>0</v>
      </c>
    </row>
    <row r="58" customFormat="false" ht="12.8" hidden="false" customHeight="false" outlineLevel="0" collapsed="false">
      <c r="A58" s="0" t="str">
        <f aca="false">IF(ISBLANK('Previous Year Financials'!A61),"",'Previous Year Financials'!A61)</f>
        <v/>
      </c>
      <c r="B58" s="0" t="str">
        <f aca="false">IF(ISBLANK('Previous Year Financials'!B61),"",'Previous Year Financials'!B61)</f>
        <v/>
      </c>
      <c r="C58" s="19" t="str">
        <f aca="false">IF(ISBLANK('Previous Year Financials'!C61),"",'Previous Year Financials'!C61)</f>
        <v/>
      </c>
      <c r="D58" s="26" t="n">
        <f aca="false">IF(C58="",0,(1+$B$10)*C58)</f>
        <v>0</v>
      </c>
      <c r="E58" s="27" t="str">
        <f aca="false">IF(C58="", IF(D58=0,"", "You should not specify an amount."), IF(C58=0, "",D58/C58-1))</f>
        <v/>
      </c>
      <c r="F58" s="0" t="n">
        <f aca="false">IF(A58="",0,SUM(D59:D$73)-SUM(F59:F$73))</f>
        <v>0</v>
      </c>
    </row>
    <row r="59" customFormat="false" ht="12.8" hidden="false" customHeight="false" outlineLevel="0" collapsed="false">
      <c r="A59" s="0" t="str">
        <f aca="false">IF(ISBLANK('Previous Year Financials'!A62),"",'Previous Year Financials'!A62)</f>
        <v>Legal</v>
      </c>
      <c r="B59" s="0" t="str">
        <f aca="false">IF(ISBLANK('Previous Year Financials'!B62),"",'Previous Year Financials'!B62)</f>
        <v/>
      </c>
      <c r="C59" s="19" t="str">
        <f aca="false">IF(ISBLANK('Previous Year Financials'!C62),"",'Previous Year Financials'!C62)</f>
        <v/>
      </c>
      <c r="D59" s="26" t="n">
        <f aca="false">IF(C59="",0,(1+$B$10)*C59)</f>
        <v>0</v>
      </c>
      <c r="E59" s="27" t="str">
        <f aca="false">IF(C59="", IF(D59=0,"", "You should not specify an amount."), IF(C59=0, "",D59/C59-1))</f>
        <v/>
      </c>
      <c r="F59" s="0" t="n">
        <f aca="false">IF(A59="",0,SUM(D60:D$73)-SUM(F60:F$73))</f>
        <v>4300</v>
      </c>
    </row>
    <row r="60" customFormat="false" ht="12.8" hidden="false" customHeight="false" outlineLevel="0" collapsed="false">
      <c r="A60" s="0" t="str">
        <f aca="false">IF(ISBLANK('Previous Year Financials'!A63),"",'Previous Year Financials'!A63)</f>
        <v/>
      </c>
      <c r="B60" s="0" t="str">
        <f aca="false">IF(ISBLANK('Previous Year Financials'!B63),"",'Previous Year Financials'!B63)</f>
        <v>Fees</v>
      </c>
      <c r="C60" s="19" t="n">
        <f aca="false">IF(ISBLANK('Previous Year Financials'!C63),"",'Previous Year Financials'!C63)</f>
        <v>3886</v>
      </c>
      <c r="D60" s="26" t="n">
        <v>4300</v>
      </c>
      <c r="E60" s="27" t="n">
        <f aca="false">IF(C60="", IF(D60=0,"", "You should not specify an amount."), IF(C60=0, "",D60/C60-1))</f>
        <v>0.106536284096758</v>
      </c>
      <c r="F60" s="0" t="n">
        <f aca="false">IF(A60="",0,SUM(D61:D$73)-SUM(F61:F$73))</f>
        <v>0</v>
      </c>
    </row>
    <row r="61" customFormat="false" ht="12.8" hidden="false" customHeight="false" outlineLevel="0" collapsed="false">
      <c r="A61" s="0" t="str">
        <f aca="false">IF(ISBLANK('Previous Year Financials'!A64),"",'Previous Year Financials'!A64)</f>
        <v/>
      </c>
      <c r="B61" s="0" t="str">
        <f aca="false">IF(ISBLANK('Previous Year Financials'!B64),"",'Previous Year Financials'!B64)</f>
        <v/>
      </c>
      <c r="C61" s="19" t="str">
        <f aca="false">IF(ISBLANK('Previous Year Financials'!C64),"",'Previous Year Financials'!C64)</f>
        <v/>
      </c>
      <c r="D61" s="26" t="n">
        <f aca="false">IF(C61="",0,(1+$B$10)*C61)</f>
        <v>0</v>
      </c>
      <c r="E61" s="27" t="str">
        <f aca="false">IF(C61="", IF(D61=0,"", "You should not specify an amount."), IF(C61=0, "",D61/C61-1))</f>
        <v/>
      </c>
      <c r="F61" s="0" t="n">
        <f aca="false">IF(A61="",0,SUM(D62:D$73)-SUM(F62:F$73))</f>
        <v>0</v>
      </c>
    </row>
    <row r="62" customFormat="false" ht="12.8" hidden="false" customHeight="false" outlineLevel="0" collapsed="false">
      <c r="A62" s="0" t="str">
        <f aca="false">IF(ISBLANK('Previous Year Financials'!A65),"",'Previous Year Financials'!A65)</f>
        <v/>
      </c>
      <c r="B62" s="0" t="str">
        <f aca="false">IF(ISBLANK('Previous Year Financials'!B65),"",'Previous Year Financials'!B65)</f>
        <v/>
      </c>
      <c r="C62" s="19" t="str">
        <f aca="false">IF(ISBLANK('Previous Year Financials'!C65),"",'Previous Year Financials'!C65)</f>
        <v/>
      </c>
      <c r="D62" s="26" t="n">
        <f aca="false">IF(C62="",0,(1+$B$10)*C62)</f>
        <v>0</v>
      </c>
      <c r="E62" s="27" t="str">
        <f aca="false">IF(C62="", IF(D62=0,"", "You should not specify an amount."), IF(C62=0, "",D62/C62-1))</f>
        <v/>
      </c>
      <c r="F62" s="0" t="n">
        <f aca="false">IF(A62="",0,SUM(D63:D$73)-SUM(F63:F$73))</f>
        <v>0</v>
      </c>
    </row>
    <row r="63" customFormat="false" ht="12.8" hidden="false" customHeight="false" outlineLevel="0" collapsed="false">
      <c r="A63" s="0" t="str">
        <f aca="false">IF(ISBLANK('Previous Year Financials'!A66),"",'Previous Year Financials'!A66)</f>
        <v/>
      </c>
      <c r="B63" s="0" t="str">
        <f aca="false">IF(ISBLANK('Previous Year Financials'!B66),"",'Previous Year Financials'!B66)</f>
        <v/>
      </c>
      <c r="C63" s="19" t="str">
        <f aca="false">IF(ISBLANK('Previous Year Financials'!C66),"",'Previous Year Financials'!C66)</f>
        <v/>
      </c>
      <c r="D63" s="26" t="n">
        <f aca="false">IF(C63="",0,(1+$B$10)*C63)</f>
        <v>0</v>
      </c>
      <c r="E63" s="27" t="str">
        <f aca="false">IF(C63="", IF(D63=0,"", "You should not specify an amount."), IF(C63=0, "",D63/C63-1))</f>
        <v/>
      </c>
      <c r="F63" s="0" t="n">
        <f aca="false">IF(A63="",0,SUM(D64:D$73)-SUM(F64:F$73))</f>
        <v>0</v>
      </c>
    </row>
    <row r="64" customFormat="false" ht="12.8" hidden="false" customHeight="false" outlineLevel="0" collapsed="false">
      <c r="A64" s="0" t="str">
        <f aca="false">IF(ISBLANK('Previous Year Financials'!A67),"",'Previous Year Financials'!A67)</f>
        <v/>
      </c>
      <c r="B64" s="0" t="str">
        <f aca="false">IF(ISBLANK('Previous Year Financials'!B67),"",'Previous Year Financials'!B67)</f>
        <v/>
      </c>
      <c r="C64" s="19" t="str">
        <f aca="false">IF(ISBLANK('Previous Year Financials'!C67),"",'Previous Year Financials'!C67)</f>
        <v/>
      </c>
      <c r="D64" s="26" t="n">
        <f aca="false">IF(C64="",0,(1+$B$10)*C64)</f>
        <v>0</v>
      </c>
      <c r="E64" s="27" t="str">
        <f aca="false">IF(C64="", IF(D64=0,"", "You should not specify an amount."), IF(C64=0, "",D64/C64-1))</f>
        <v/>
      </c>
      <c r="F64" s="0" t="n">
        <f aca="false">IF(A64="",0,SUM(D65:D$73)-SUM(F65:F$73))</f>
        <v>0</v>
      </c>
    </row>
    <row r="65" customFormat="false" ht="12.8" hidden="false" customHeight="false" outlineLevel="0" collapsed="false">
      <c r="A65" s="0" t="str">
        <f aca="false">IF(ISBLANK('Previous Year Financials'!A68),"",'Previous Year Financials'!A68)</f>
        <v/>
      </c>
      <c r="B65" s="0" t="str">
        <f aca="false">IF(ISBLANK('Previous Year Financials'!B68),"",'Previous Year Financials'!B68)</f>
        <v/>
      </c>
      <c r="C65" s="19" t="str">
        <f aca="false">IF(ISBLANK('Previous Year Financials'!C68),"",'Previous Year Financials'!C68)</f>
        <v/>
      </c>
      <c r="D65" s="26" t="n">
        <f aca="false">IF(C65="",0,(1+$B$10)*C65)</f>
        <v>0</v>
      </c>
      <c r="E65" s="27" t="str">
        <f aca="false">IF(C65="", IF(D65=0,"", "You should not specify an amount."), IF(C65=0, "",D65/C65-1))</f>
        <v/>
      </c>
      <c r="F65" s="0" t="n">
        <f aca="false">IF(A65="",0,SUM(D66:D$73)-SUM(F66:F$73))</f>
        <v>0</v>
      </c>
    </row>
    <row r="66" customFormat="false" ht="12.8" hidden="false" customHeight="false" outlineLevel="0" collapsed="false">
      <c r="A66" s="0" t="str">
        <f aca="false">IF(ISBLANK('Previous Year Financials'!A69),"",'Previous Year Financials'!A69)</f>
        <v/>
      </c>
      <c r="B66" s="0" t="str">
        <f aca="false">IF(ISBLANK('Previous Year Financials'!B69),"",'Previous Year Financials'!B69)</f>
        <v/>
      </c>
      <c r="C66" s="19" t="str">
        <f aca="false">IF(ISBLANK('Previous Year Financials'!C69),"",'Previous Year Financials'!C69)</f>
        <v/>
      </c>
      <c r="D66" s="26" t="n">
        <f aca="false">IF(C66="",0,(1+$B$10)*C66)</f>
        <v>0</v>
      </c>
      <c r="E66" s="27" t="str">
        <f aca="false">IF(C66="", IF(D66=0,"", "You should not specify an amount."), IF(C66=0, "",D66/C66-1))</f>
        <v/>
      </c>
      <c r="F66" s="0" t="n">
        <f aca="false">IF(A66="",0,SUM(D67:D$73)-SUM(F67:F$73))</f>
        <v>0</v>
      </c>
    </row>
    <row r="67" customFormat="false" ht="12.8" hidden="false" customHeight="false" outlineLevel="0" collapsed="false">
      <c r="A67" s="0" t="str">
        <f aca="false">IF(ISBLANK('Previous Year Financials'!A70),"",'Previous Year Financials'!A70)</f>
        <v/>
      </c>
      <c r="B67" s="0" t="str">
        <f aca="false">IF(ISBLANK('Previous Year Financials'!B70),"",'Previous Year Financials'!B70)</f>
        <v/>
      </c>
      <c r="C67" s="19" t="str">
        <f aca="false">IF(ISBLANK('Previous Year Financials'!C70),"",'Previous Year Financials'!C70)</f>
        <v/>
      </c>
      <c r="D67" s="26" t="n">
        <f aca="false">IF(C67="",0,(1+$B$10)*C67)</f>
        <v>0</v>
      </c>
      <c r="E67" s="27" t="str">
        <f aca="false">IF(C67="", IF(D67=0,"", "You should not specify an amount."), IF(C67=0, "",D67/C67-1))</f>
        <v/>
      </c>
      <c r="F67" s="0" t="n">
        <f aca="false">IF(A67="",0,SUM(D68:D$73)-SUM(F68:F$73))</f>
        <v>0</v>
      </c>
    </row>
    <row r="68" customFormat="false" ht="12.8" hidden="false" customHeight="false" outlineLevel="0" collapsed="false">
      <c r="A68" s="0" t="str">
        <f aca="false">IF(ISBLANK('Previous Year Financials'!A71),"",'Previous Year Financials'!A71)</f>
        <v/>
      </c>
      <c r="B68" s="0" t="str">
        <f aca="false">IF(ISBLANK('Previous Year Financials'!B71),"",'Previous Year Financials'!B71)</f>
        <v/>
      </c>
      <c r="C68" s="19" t="str">
        <f aca="false">IF(ISBLANK('Previous Year Financials'!C71),"",'Previous Year Financials'!C71)</f>
        <v/>
      </c>
      <c r="D68" s="26" t="n">
        <f aca="false">IF(C68="",0,(1+$B$10)*C68)</f>
        <v>0</v>
      </c>
      <c r="E68" s="27" t="str">
        <f aca="false">IF(C68="", IF(D68=0,"", "You should not specify an amount."), IF(C68=0, "",D68/C68-1))</f>
        <v/>
      </c>
      <c r="F68" s="0" t="n">
        <f aca="false">IF(A68="",0,SUM(D69:D$73)-SUM(F69:F$73))</f>
        <v>0</v>
      </c>
    </row>
    <row r="69" customFormat="false" ht="12.8" hidden="false" customHeight="false" outlineLevel="0" collapsed="false">
      <c r="A69" s="0" t="str">
        <f aca="false">IF(ISBLANK('Previous Year Financials'!A72),"",'Previous Year Financials'!A72)</f>
        <v/>
      </c>
      <c r="B69" s="0" t="str">
        <f aca="false">IF(ISBLANK('Previous Year Financials'!B72),"",'Previous Year Financials'!B72)</f>
        <v/>
      </c>
      <c r="C69" s="19" t="str">
        <f aca="false">IF(ISBLANK('Previous Year Financials'!C72),"",'Previous Year Financials'!C72)</f>
        <v/>
      </c>
      <c r="D69" s="26" t="n">
        <f aca="false">IF(C69="",0,(1+$B$10)*C69)</f>
        <v>0</v>
      </c>
      <c r="E69" s="27" t="str">
        <f aca="false">IF(C69="", IF(D69=0,"", "You should not specify an amount."), IF(C69=0, "",D69/C69-1))</f>
        <v/>
      </c>
      <c r="F69" s="0" t="n">
        <f aca="false">IF(A69="",0,SUM(D70:D$73)-SUM(F70:F$73))</f>
        <v>0</v>
      </c>
    </row>
    <row r="70" customFormat="false" ht="12.8" hidden="false" customHeight="false" outlineLevel="0" collapsed="false">
      <c r="A70" s="0" t="str">
        <f aca="false">IF(ISBLANK('Previous Year Financials'!A73),"",'Previous Year Financials'!A73)</f>
        <v/>
      </c>
      <c r="B70" s="0" t="str">
        <f aca="false">IF(ISBLANK('Previous Year Financials'!B73),"",'Previous Year Financials'!B73)</f>
        <v/>
      </c>
      <c r="C70" s="19" t="str">
        <f aca="false">IF(ISBLANK('Previous Year Financials'!C73),"",'Previous Year Financials'!C73)</f>
        <v/>
      </c>
      <c r="D70" s="26" t="n">
        <f aca="false">IF(C70="",0,(1+$B$10)*C70)</f>
        <v>0</v>
      </c>
      <c r="E70" s="27" t="str">
        <f aca="false">IF(C70="", IF(D70=0,"", "You should not specify an amount."), IF(C70=0, "",D70/C70-1))</f>
        <v/>
      </c>
      <c r="F70" s="0" t="n">
        <f aca="false">IF(A70="",0,SUM(D71:D$73)-SUM(F71:F$73))</f>
        <v>0</v>
      </c>
    </row>
    <row r="71" customFormat="false" ht="12.8" hidden="false" customHeight="false" outlineLevel="0" collapsed="false">
      <c r="A71" s="0" t="str">
        <f aca="false">IF(ISBLANK('Previous Year Financials'!A74),"",'Previous Year Financials'!A74)</f>
        <v/>
      </c>
      <c r="B71" s="0" t="str">
        <f aca="false">IF(ISBLANK('Previous Year Financials'!B74),"",'Previous Year Financials'!B74)</f>
        <v/>
      </c>
      <c r="C71" s="19" t="str">
        <f aca="false">IF(ISBLANK('Previous Year Financials'!C74),"",'Previous Year Financials'!C74)</f>
        <v/>
      </c>
      <c r="D71" s="26" t="n">
        <f aca="false">IF(C71="",0,(1+$B$10)*C71)</f>
        <v>0</v>
      </c>
      <c r="E71" s="27" t="str">
        <f aca="false">IF(C71="", IF(D71=0,"", "You should not specify an amount."), IF(C71=0, "",D71/C71-1))</f>
        <v/>
      </c>
      <c r="F71" s="0" t="n">
        <f aca="false">IF(A71="",0,SUM(D72:D$73)-SUM(F72:F$73))</f>
        <v>0</v>
      </c>
    </row>
    <row r="72" customFormat="false" ht="12.8" hidden="false" customHeight="false" outlineLevel="0" collapsed="false">
      <c r="A72" s="0" t="str">
        <f aca="false">IF(ISBLANK('Previous Year Financials'!A75),"",'Previous Year Financials'!A75)</f>
        <v/>
      </c>
      <c r="B72" s="0" t="str">
        <f aca="false">IF(ISBLANK('Previous Year Financials'!B75),"",'Previous Year Financials'!B75)</f>
        <v/>
      </c>
      <c r="C72" s="19" t="str">
        <f aca="false">IF(ISBLANK('Previous Year Financials'!C75),"",'Previous Year Financials'!C75)</f>
        <v/>
      </c>
      <c r="D72" s="26" t="n">
        <f aca="false">IF(C72="",0,(1+$B$10)*C72)</f>
        <v>0</v>
      </c>
      <c r="E72" s="27" t="str">
        <f aca="false">IF(C72="", IF(D72=0,"", "You should not specify an amount."), IF(C72=0, "",D72/C72-1))</f>
        <v/>
      </c>
      <c r="F72" s="0" t="n">
        <f aca="false">IF(A72="",0,SUM(D73:D$73)-SUM(F73:F$73))</f>
        <v>0</v>
      </c>
    </row>
    <row r="73" customFormat="false" ht="12.8" hidden="false" customHeight="false" outlineLevel="0" collapsed="false">
      <c r="A73" s="0" t="str">
        <f aca="false">IF(ISBLANK('Previous Year Financials'!A76),"",'Previous Year Financials'!A76)</f>
        <v/>
      </c>
      <c r="B73" s="0" t="str">
        <f aca="false">IF(ISBLANK('Previous Year Financials'!B76),"",'Previous Year Financials'!B76)</f>
        <v/>
      </c>
      <c r="C73" s="19" t="str">
        <f aca="false">IF(ISBLANK('Previous Year Financials'!C76),"",'Previous Year Financials'!C76)</f>
        <v/>
      </c>
      <c r="D73" s="26" t="n">
        <f aca="false">IF(C73="",0,(1+$B$10)*C73)</f>
        <v>0</v>
      </c>
      <c r="E73" s="27" t="str">
        <f aca="false">IF(C73="", IF(D73=0,"", "You should not specify an amount."), IF(C73=0, "",D73/C73-1))</f>
        <v/>
      </c>
      <c r="F73" s="0" t="n">
        <f aca="false">IF(A73="",0,SUM(D74:D$73)-SUM(F74:F$73))</f>
        <v>0</v>
      </c>
    </row>
    <row r="74" customFormat="false" ht="12.8" hidden="true" customHeight="false" outlineLevel="0" collapsed="false">
      <c r="C74" s="0" t="n">
        <f aca="false">SUM(C14:C73)</f>
        <v>841525</v>
      </c>
      <c r="D74" s="0" t="n">
        <f aca="false">SUM(D14:D73)</f>
        <v>815758</v>
      </c>
      <c r="E74" s="0" t="n">
        <f aca="false">IF(C74="", "", D74/C74-1)</f>
        <v>-0.0306194111880217</v>
      </c>
      <c r="F74" s="0" t="n">
        <f aca="false">SUM(F14:F73)</f>
        <v>815758</v>
      </c>
    </row>
  </sheetData>
  <sheetProtection sheet="true" objects="true" scenarios="true" selectLockedCells="true"/>
  <mergeCells count="8">
    <mergeCell ref="A1:D1"/>
    <mergeCell ref="A2:D2"/>
    <mergeCell ref="A3:D3"/>
    <mergeCell ref="A4:D4"/>
    <mergeCell ref="A5:D5"/>
    <mergeCell ref="A6:D6"/>
    <mergeCell ref="A7:D7"/>
    <mergeCell ref="A8:D8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5.0102040816326"/>
    <col collapsed="false" hidden="false" max="2" min="2" style="0" width="12.780612244898"/>
    <col collapsed="false" hidden="false" max="3" min="3" style="0" width="12.5"/>
    <col collapsed="false" hidden="true" max="5" min="4" style="0" width="0"/>
    <col collapsed="false" hidden="false" max="6" min="6" style="0" width="21.5357142857143"/>
    <col collapsed="false" hidden="false" max="7" min="7" style="0" width="36.9540816326531"/>
    <col collapsed="false" hidden="false" max="1025" min="8" style="0" width="11.5204081632653"/>
  </cols>
  <sheetData>
    <row r="1" customFormat="false" ht="18.55" hidden="false" customHeight="false" outlineLevel="0" collapsed="false">
      <c r="A1" s="6" t="s">
        <v>101</v>
      </c>
      <c r="B1" s="6"/>
      <c r="C1" s="6"/>
      <c r="D1" s="6"/>
    </row>
    <row r="2" customFormat="false" ht="12.8" hidden="false" customHeight="false" outlineLevel="0" collapsed="false">
      <c r="A2" s="5" t="s">
        <v>102</v>
      </c>
      <c r="B2" s="5"/>
      <c r="C2" s="5"/>
      <c r="D2" s="5"/>
    </row>
    <row r="3" customFormat="false" ht="12.8" hidden="false" customHeight="false" outlineLevel="0" collapsed="false">
      <c r="A3" s="5"/>
      <c r="B3" s="5"/>
      <c r="C3" s="5"/>
      <c r="D3" s="5"/>
    </row>
    <row r="6" customFormat="false" ht="15" hidden="false" customHeight="false" outlineLevel="0" collapsed="false">
      <c r="A6" s="29" t="s">
        <v>101</v>
      </c>
    </row>
    <row r="7" customFormat="false" ht="12.8" hidden="false" customHeight="false" outlineLevel="0" collapsed="false">
      <c r="A7" s="0" t="s">
        <v>103</v>
      </c>
      <c r="B7" s="30" t="n">
        <f aca="false">'Budget Planner'!D74</f>
        <v>815758</v>
      </c>
    </row>
    <row r="8" customFormat="false" ht="12.8" hidden="false" customHeight="false" outlineLevel="0" collapsed="false">
      <c r="A8" s="0" t="s">
        <v>104</v>
      </c>
      <c r="B8" s="30" t="n">
        <f aca="false">'Budget Planner'!C74</f>
        <v>841525</v>
      </c>
    </row>
    <row r="9" customFormat="false" ht="12.8" hidden="false" customHeight="false" outlineLevel="0" collapsed="false">
      <c r="A9" s="0" t="s">
        <v>105</v>
      </c>
      <c r="B9" s="27" t="n">
        <f aca="false">B7/B8-1</f>
        <v>-0.0306194111880217</v>
      </c>
    </row>
    <row r="11" customFormat="false" ht="15" hidden="false" customHeight="false" outlineLevel="0" collapsed="false">
      <c r="A11" s="29" t="s">
        <v>106</v>
      </c>
    </row>
    <row r="12" customFormat="false" ht="13.8" hidden="false" customHeight="false" outlineLevel="0" collapsed="false">
      <c r="A12" s="14" t="s">
        <v>30</v>
      </c>
      <c r="B12" s="14" t="s">
        <v>32</v>
      </c>
      <c r="C12" s="14" t="s">
        <v>107</v>
      </c>
      <c r="D12" s="31"/>
      <c r="E12" s="31" t="s">
        <v>108</v>
      </c>
      <c r="F12" s="14" t="str">
        <f aca="false">("Change from " &amp;'Previous Year Financials'!B14)</f>
        <v>Change from 2017</v>
      </c>
    </row>
    <row r="13" customFormat="false" ht="12.8" hidden="false" customHeight="false" outlineLevel="0" collapsed="false">
      <c r="A13" s="32" t="str">
        <f aca="false">INDEX('Previous Year Financials'!A$17:A$202,'Previous Year Financials'!I17)</f>
        <v>Repairs and Maintenance</v>
      </c>
      <c r="B13" s="33" t="n">
        <f aca="false">INDEX('Budget Planner'!F$14:F$181,'Previous Year Financials'!I17)</f>
        <v>119000</v>
      </c>
      <c r="C13" s="34" t="n">
        <f aca="false">B13/$B$7</f>
        <v>0.145876595755114</v>
      </c>
      <c r="D13" s="32"/>
      <c r="E13" s="32" t="n">
        <f aca="false">INDEX('Previous Year Financials'!E$17:E$186,'Previous Year Financials'!I17)</f>
        <v>189891</v>
      </c>
      <c r="F13" s="34" t="n">
        <f aca="false">IF(B13&lt;&gt;0,IF(E13&lt;&gt;0,B13/E13-1,""),"")</f>
        <v>-0.373324696799743</v>
      </c>
      <c r="G13" s="35" t="str">
        <f aca="false">IF('Previous Year Financials'!B13&lt;&gt;"Yes", "The " &amp;'Previous Year Financials'!B14 &amp; " figures had not been audited", "")</f>
        <v>The 2017 figures had not been audited</v>
      </c>
      <c r="H13" s="18"/>
      <c r="I13" s="18"/>
    </row>
    <row r="14" customFormat="false" ht="12.8" hidden="false" customHeight="false" outlineLevel="0" collapsed="false">
      <c r="A14" s="32" t="str">
        <f aca="false">INDEX('Previous Year Financials'!A$17:A$202,'Previous Year Financials'!I18)</f>
        <v>Utilities</v>
      </c>
      <c r="B14" s="33" t="n">
        <f aca="false">INDEX('Budget Planner'!F$14:F$181,'Previous Year Financials'!I18)</f>
        <v>182000</v>
      </c>
      <c r="C14" s="34" t="n">
        <f aca="false">B14/$B$7</f>
        <v>0.223105381743115</v>
      </c>
      <c r="D14" s="32"/>
      <c r="E14" s="32" t="n">
        <f aca="false">INDEX('Previous Year Financials'!E$17:E$186,'Previous Year Financials'!I18)</f>
        <v>147480</v>
      </c>
      <c r="F14" s="34" t="n">
        <f aca="false">IF(B14&lt;&gt;0,IF(E14&lt;&gt;0,B14/E14-1,""),"")</f>
        <v>0.234065636018443</v>
      </c>
      <c r="G14" s="35" t="str">
        <f aca="false">IF('Previous Year Financials'!B13&lt;&gt;"Yes", "when the budget was prepared.", "")</f>
        <v>when the budget was prepared.</v>
      </c>
      <c r="H14" s="18"/>
      <c r="I14" s="18"/>
    </row>
    <row r="15" customFormat="false" ht="12.8" hidden="false" customHeight="false" outlineLevel="0" collapsed="false">
      <c r="A15" s="32" t="str">
        <f aca="false">INDEX('Previous Year Financials'!A$17:A$202,'Previous Year Financials'!I19)</f>
        <v>Security</v>
      </c>
      <c r="B15" s="33" t="n">
        <f aca="false">INDEX('Budget Planner'!F$14:F$181,'Previous Year Financials'!I19)</f>
        <v>33950</v>
      </c>
      <c r="C15" s="34" t="n">
        <f aca="false">B15/$B$7</f>
        <v>0.0416177346713118</v>
      </c>
      <c r="D15" s="32"/>
      <c r="E15" s="32" t="n">
        <f aca="false">INDEX('Previous Year Financials'!E$17:E$186,'Previous Year Financials'!I19)</f>
        <v>75248</v>
      </c>
      <c r="F15" s="34" t="n">
        <f aca="false">IF(B15&lt;&gt;0,IF(E15&lt;&gt;0,B15/E15-1,""),"")</f>
        <v>-0.548825217945992</v>
      </c>
    </row>
    <row r="16" customFormat="false" ht="12.8" hidden="false" customHeight="false" outlineLevel="0" collapsed="false">
      <c r="A16" s="32" t="str">
        <f aca="false">INDEX('Previous Year Financials'!A$17:A$202,'Previous Year Financials'!I20)</f>
        <v>Employee costs</v>
      </c>
      <c r="B16" s="33" t="n">
        <f aca="false">INDEX('Budget Planner'!F$14:F$181,'Previous Year Financials'!I20)</f>
        <v>117000</v>
      </c>
      <c r="C16" s="34" t="n">
        <f aca="false">B16/$B$7</f>
        <v>0.143424888263431</v>
      </c>
      <c r="D16" s="32"/>
      <c r="E16" s="32" t="n">
        <f aca="false">INDEX('Previous Year Financials'!E$17:E$186,'Previous Year Financials'!I20)</f>
        <v>97224</v>
      </c>
      <c r="F16" s="34" t="n">
        <f aca="false">IF(B16&lt;&gt;0,IF(E16&lt;&gt;0,B16/E16-1,""),"")</f>
        <v>0.203406566279931</v>
      </c>
    </row>
    <row r="17" customFormat="false" ht="12.8" hidden="false" customHeight="false" outlineLevel="0" collapsed="false">
      <c r="A17" s="32" t="str">
        <f aca="false">INDEX('Previous Year Financials'!A$17:A$202,'Previous Year Financials'!I21)</f>
        <v>Administrative costs</v>
      </c>
      <c r="B17" s="33" t="n">
        <f aca="false">INDEX('Budget Planner'!F$14:F$181,'Previous Year Financials'!I21)</f>
        <v>94550</v>
      </c>
      <c r="C17" s="34" t="n">
        <f aca="false">B17/$B$7</f>
        <v>0.115904471669294</v>
      </c>
      <c r="D17" s="32"/>
      <c r="E17" s="32" t="n">
        <f aca="false">INDEX('Previous Year Financials'!E$17:E$186,'Previous Year Financials'!I21)</f>
        <v>88438</v>
      </c>
      <c r="F17" s="34" t="n">
        <f aca="false">IF(B17&lt;&gt;0,IF(E17&lt;&gt;0,B17/E17-1,""),"")</f>
        <v>0.0691105633325042</v>
      </c>
    </row>
    <row r="18" customFormat="false" ht="12.8" hidden="false" customHeight="false" outlineLevel="0" collapsed="false">
      <c r="A18" s="32" t="str">
        <f aca="false">INDEX('Previous Year Financials'!A$17:A$202,'Previous Year Financials'!I22)</f>
        <v>Insurance</v>
      </c>
      <c r="B18" s="33" t="n">
        <f aca="false">INDEX('Budget Planner'!F$14:F$181,'Previous Year Financials'!I22)</f>
        <v>71000</v>
      </c>
      <c r="C18" s="34" t="n">
        <f aca="false">B18/$B$7</f>
        <v>0.0870356159547317</v>
      </c>
      <c r="D18" s="32"/>
      <c r="E18" s="32" t="n">
        <f aca="false">INDEX('Previous Year Financials'!E$17:E$186,'Previous Year Financials'!I22)</f>
        <v>65329</v>
      </c>
      <c r="F18" s="34" t="n">
        <f aca="false">IF(B18&lt;&gt;0,IF(E18&lt;&gt;0,B18/E18-1,""),"")</f>
        <v>0.0868067780005817</v>
      </c>
    </row>
    <row r="19" customFormat="false" ht="12.8" hidden="false" customHeight="false" outlineLevel="0" collapsed="false">
      <c r="A19" s="32" t="str">
        <f aca="false">INDEX('Previous Year Financials'!A$17:A$202,'Previous Year Financials'!I23)</f>
        <v>Gardens &amp; Cleaning</v>
      </c>
      <c r="B19" s="33" t="n">
        <f aca="false">INDEX('Budget Planner'!F$14:F$181,'Previous Year Financials'!I23)</f>
        <v>166700</v>
      </c>
      <c r="C19" s="34" t="n">
        <f aca="false">B19/$B$7</f>
        <v>0.204349819431743</v>
      </c>
      <c r="D19" s="32"/>
      <c r="E19" s="32" t="n">
        <f aca="false">INDEX('Previous Year Financials'!E$17:E$186,'Previous Year Financials'!I23)</f>
        <v>146771</v>
      </c>
      <c r="F19" s="34" t="n">
        <f aca="false">IF(B19&lt;&gt;0,IF(E19&lt;&gt;0,B19/E19-1,""),"")</f>
        <v>0.135782954398348</v>
      </c>
    </row>
    <row r="20" customFormat="false" ht="12.8" hidden="false" customHeight="false" outlineLevel="0" collapsed="false">
      <c r="A20" s="32" t="str">
        <f aca="false">INDEX('Previous Year Financials'!A$17:A$202,'Previous Year Financials'!I24)</f>
        <v>Home Owners' Association</v>
      </c>
      <c r="B20" s="33" t="n">
        <f aca="false">INDEX('Budget Planner'!F$14:F$181,'Previous Year Financials'!I24)</f>
        <v>27258</v>
      </c>
      <c r="C20" s="34" t="n">
        <f aca="false">B20/$B$7</f>
        <v>0.0334143214041419</v>
      </c>
      <c r="D20" s="32"/>
      <c r="E20" s="32" t="n">
        <f aca="false">INDEX('Previous Year Financials'!E$17:E$186,'Previous Year Financials'!I24)</f>
        <v>27258</v>
      </c>
      <c r="F20" s="34" t="n">
        <f aca="false">IF(B20&lt;&gt;0,IF(E20&lt;&gt;0,B20/E20-1,""),"")</f>
        <v>0</v>
      </c>
    </row>
    <row r="21" customFormat="false" ht="12.8" hidden="false" customHeight="false" outlineLevel="0" collapsed="false">
      <c r="A21" s="32" t="str">
        <f aca="false">INDEX('Previous Year Financials'!A$17:A$202,'Previous Year Financials'!I25)</f>
        <v>Legal</v>
      </c>
      <c r="B21" s="33" t="n">
        <f aca="false">INDEX('Budget Planner'!F$14:F$181,'Previous Year Financials'!I25)</f>
        <v>4300</v>
      </c>
      <c r="C21" s="34" t="n">
        <f aca="false">B21/$B$7</f>
        <v>0.00527117110711755</v>
      </c>
      <c r="D21" s="32"/>
      <c r="E21" s="32" t="n">
        <f aca="false">INDEX('Previous Year Financials'!E$17:E$186,'Previous Year Financials'!I25)</f>
        <v>3886</v>
      </c>
      <c r="F21" s="34" t="n">
        <f aca="false">IF(B21&lt;&gt;0,IF(E21&lt;&gt;0,B21/E21-1,""),"")</f>
        <v>0.106536284096758</v>
      </c>
    </row>
    <row r="22" customFormat="false" ht="12.8" hidden="false" customHeight="false" outlineLevel="0" collapsed="false">
      <c r="A22" s="32" t="n">
        <f aca="false">INDEX('Previous Year Financials'!A$17:A$202,'Previous Year Financials'!I26)</f>
        <v>0</v>
      </c>
      <c r="B22" s="19" t="n">
        <f aca="false">INDEX('Budget Planner'!F$14:F$181,'Previous Year Financials'!I26)</f>
        <v>0</v>
      </c>
      <c r="C22" s="34" t="n">
        <f aca="false">B22/$B$7</f>
        <v>0</v>
      </c>
      <c r="D22" s="32"/>
      <c r="E22" s="32" t="n">
        <f aca="false">INDEX('Previous Year Financials'!E$17:E$186,'Previous Year Financials'!I26)</f>
        <v>0</v>
      </c>
      <c r="F22" s="34" t="str">
        <f aca="false">IF(B22&lt;&gt;0,IF(E22&lt;&gt;0,B22/E22-1,""),"")</f>
        <v/>
      </c>
    </row>
    <row r="23" customFormat="false" ht="12.8" hidden="false" customHeight="false" outlineLevel="0" collapsed="false">
      <c r="A23" s="32" t="n">
        <f aca="false">INDEX('Previous Year Financials'!A$17:A$202,'Previous Year Financials'!I27)</f>
        <v>0</v>
      </c>
      <c r="B23" s="19" t="n">
        <f aca="false">INDEX('Budget Planner'!F$14:F$181,'Previous Year Financials'!I27)</f>
        <v>0</v>
      </c>
      <c r="C23" s="34" t="n">
        <f aca="false">B23/$B$7</f>
        <v>0</v>
      </c>
      <c r="D23" s="32"/>
      <c r="E23" s="32" t="n">
        <f aca="false">INDEX('Previous Year Financials'!E$17:E$186,'Previous Year Financials'!I27)</f>
        <v>0</v>
      </c>
      <c r="F23" s="34" t="str">
        <f aca="false">IF(B23&lt;&gt;0,IF(E23&lt;&gt;0,B23/E23-1,""),"")</f>
        <v/>
      </c>
    </row>
    <row r="24" customFormat="false" ht="12.8" hidden="false" customHeight="false" outlineLevel="0" collapsed="false">
      <c r="A24" s="32" t="n">
        <f aca="false">INDEX('Previous Year Financials'!A$17:A$202,'Previous Year Financials'!I28)</f>
        <v>0</v>
      </c>
      <c r="B24" s="19" t="n">
        <f aca="false">INDEX('Budget Planner'!F$14:F$181,'Previous Year Financials'!I28)</f>
        <v>0</v>
      </c>
      <c r="C24" s="34" t="n">
        <f aca="false">B24/$B$7</f>
        <v>0</v>
      </c>
      <c r="D24" s="32"/>
      <c r="E24" s="32" t="n">
        <f aca="false">INDEX('Previous Year Financials'!E$17:E$186,'Previous Year Financials'!I28)</f>
        <v>0</v>
      </c>
      <c r="F24" s="34" t="str">
        <f aca="false">IF(B24&lt;&gt;0,IF(E24&lt;&gt;0,B24/E24-1,""),"")</f>
        <v/>
      </c>
    </row>
    <row r="25" customFormat="false" ht="12.8" hidden="false" customHeight="false" outlineLevel="0" collapsed="false">
      <c r="A25" s="32" t="n">
        <f aca="false">INDEX('Previous Year Financials'!A$17:A$202,'Previous Year Financials'!I29)</f>
        <v>0</v>
      </c>
      <c r="B25" s="19" t="n">
        <f aca="false">INDEX('Budget Planner'!F$14:F$181,'Previous Year Financials'!I29)</f>
        <v>0</v>
      </c>
      <c r="C25" s="34" t="n">
        <f aca="false">B25/$B$7</f>
        <v>0</v>
      </c>
      <c r="D25" s="32"/>
      <c r="E25" s="32" t="n">
        <f aca="false">INDEX('Previous Year Financials'!E$17:E$186,'Previous Year Financials'!I29)</f>
        <v>0</v>
      </c>
      <c r="F25" s="34" t="str">
        <f aca="false">IF(B25&lt;&gt;0,IF(E25&lt;&gt;0,B25/E25-1,""),"")</f>
        <v/>
      </c>
    </row>
    <row r="26" customFormat="false" ht="12.8" hidden="false" customHeight="false" outlineLevel="0" collapsed="false">
      <c r="A26" s="32" t="n">
        <f aca="false">INDEX('Previous Year Financials'!A$17:A$202,'Previous Year Financials'!I30)</f>
        <v>0</v>
      </c>
      <c r="B26" s="19" t="n">
        <f aca="false">INDEX('Budget Planner'!F$14:F$181,'Previous Year Financials'!I30)</f>
        <v>0</v>
      </c>
      <c r="C26" s="34" t="n">
        <f aca="false">B26/$B$7</f>
        <v>0</v>
      </c>
      <c r="D26" s="32"/>
      <c r="E26" s="32" t="n">
        <f aca="false">INDEX('Previous Year Financials'!E$17:E$186,'Previous Year Financials'!I30)</f>
        <v>0</v>
      </c>
      <c r="F26" s="34" t="str">
        <f aca="false">IF(B26&lt;&gt;0,IF(E26&lt;&gt;0,B26/E26-1,""),"")</f>
        <v/>
      </c>
    </row>
    <row r="27" customFormat="false" ht="12.8" hidden="false" customHeight="false" outlineLevel="0" collapsed="false">
      <c r="A27" s="32" t="n">
        <f aca="false">INDEX('Previous Year Financials'!A$17:A$202,'Previous Year Financials'!I31)</f>
        <v>0</v>
      </c>
      <c r="B27" s="19" t="n">
        <f aca="false">INDEX('Budget Planner'!F$14:F$181,'Previous Year Financials'!I31)</f>
        <v>0</v>
      </c>
      <c r="C27" s="34" t="n">
        <f aca="false">B27/$B$7</f>
        <v>0</v>
      </c>
      <c r="D27" s="32"/>
      <c r="E27" s="32" t="n">
        <f aca="false">INDEX('Previous Year Financials'!E$17:E$186,'Previous Year Financials'!I31)</f>
        <v>0</v>
      </c>
      <c r="F27" s="34" t="str">
        <f aca="false">IF(B27&lt;&gt;0,IF(E27&lt;&gt;0,B27/E27-1,""),"")</f>
        <v/>
      </c>
    </row>
    <row r="28" customFormat="false" ht="12.8" hidden="false" customHeight="false" outlineLevel="0" collapsed="false">
      <c r="A28" s="32" t="n">
        <f aca="false">INDEX('Previous Year Financials'!A$17:A$202,'Previous Year Financials'!I32)</f>
        <v>0</v>
      </c>
      <c r="B28" s="19" t="n">
        <f aca="false">INDEX('Budget Planner'!F$14:F$181,'Previous Year Financials'!I32)</f>
        <v>0</v>
      </c>
      <c r="C28" s="34" t="n">
        <f aca="false">B28/$B$7</f>
        <v>0</v>
      </c>
      <c r="D28" s="32"/>
      <c r="E28" s="32" t="n">
        <f aca="false">INDEX('Previous Year Financials'!E$17:E$186,'Previous Year Financials'!I32)</f>
        <v>0</v>
      </c>
      <c r="F28" s="34" t="str">
        <f aca="false">IF(B28&lt;&gt;0,IF(E28&lt;&gt;0,B28/E28-1,""),"")</f>
        <v/>
      </c>
    </row>
    <row r="29" customFormat="false" ht="12.8" hidden="false" customHeight="false" outlineLevel="0" collapsed="false">
      <c r="A29" s="32" t="n">
        <f aca="false">INDEX('Previous Year Financials'!A$17:A$202,'Previous Year Financials'!I33)</f>
        <v>0</v>
      </c>
      <c r="B29" s="19" t="n">
        <f aca="false">INDEX('Budget Planner'!F$14:F$181,'Previous Year Financials'!I33)</f>
        <v>0</v>
      </c>
      <c r="C29" s="34" t="n">
        <f aca="false">B29/$B$7</f>
        <v>0</v>
      </c>
      <c r="D29" s="32"/>
      <c r="E29" s="32" t="n">
        <f aca="false">INDEX('Previous Year Financials'!E$17:E$186,'Previous Year Financials'!I33)</f>
        <v>0</v>
      </c>
      <c r="F29" s="34" t="str">
        <f aca="false">IF(B29&lt;&gt;0,IF(E29&lt;&gt;0,B29/E29-1,""),"")</f>
        <v/>
      </c>
    </row>
    <row r="30" customFormat="false" ht="12.8" hidden="false" customHeight="false" outlineLevel="0" collapsed="false">
      <c r="A30" s="32" t="n">
        <f aca="false">INDEX('Previous Year Financials'!A$17:A$202,'Previous Year Financials'!I34)</f>
        <v>0</v>
      </c>
      <c r="B30" s="19" t="n">
        <f aca="false">INDEX('Budget Planner'!F$14:F$181,'Previous Year Financials'!I34)</f>
        <v>0</v>
      </c>
      <c r="C30" s="34" t="n">
        <f aca="false">B30/$B$7</f>
        <v>0</v>
      </c>
      <c r="D30" s="32"/>
      <c r="E30" s="32" t="n">
        <f aca="false">INDEX('Previous Year Financials'!E$17:E$186,'Previous Year Financials'!I34)</f>
        <v>0</v>
      </c>
      <c r="F30" s="34" t="str">
        <f aca="false">IF(B30&lt;&gt;0,IF(E30&lt;&gt;0,B30/E30-1,""),"")</f>
        <v/>
      </c>
    </row>
    <row r="31" customFormat="false" ht="12.8" hidden="false" customHeight="false" outlineLevel="0" collapsed="false">
      <c r="A31" s="32" t="n">
        <f aca="false">INDEX('Previous Year Financials'!A$17:A$202,'Previous Year Financials'!I35)</f>
        <v>0</v>
      </c>
      <c r="B31" s="19" t="n">
        <f aca="false">INDEX('Budget Planner'!F$14:F$181,'Previous Year Financials'!I35)</f>
        <v>0</v>
      </c>
      <c r="C31" s="34" t="n">
        <f aca="false">B31/$B$7</f>
        <v>0</v>
      </c>
      <c r="D31" s="32"/>
      <c r="E31" s="32" t="n">
        <f aca="false">INDEX('Previous Year Financials'!E$17:E$186,'Previous Year Financials'!I35)</f>
        <v>0</v>
      </c>
      <c r="F31" s="34" t="str">
        <f aca="false">IF(B31&lt;&gt;0,IF(E31&lt;&gt;0,B31/E31-1,""),"")</f>
        <v/>
      </c>
    </row>
    <row r="32" customFormat="false" ht="12.8" hidden="false" customHeight="false" outlineLevel="0" collapsed="false">
      <c r="A32" s="32" t="n">
        <f aca="false">INDEX('Previous Year Financials'!A$17:A$202,'Previous Year Financials'!I36)</f>
        <v>0</v>
      </c>
      <c r="B32" s="19" t="n">
        <f aca="false">INDEX('Budget Planner'!F$14:F$181,'Previous Year Financials'!I36)</f>
        <v>0</v>
      </c>
      <c r="C32" s="34" t="n">
        <f aca="false">B32/$B$7</f>
        <v>0</v>
      </c>
      <c r="D32" s="32"/>
      <c r="E32" s="32" t="n">
        <f aca="false">INDEX('Previous Year Financials'!E$17:E$186,'Previous Year Financials'!I36)</f>
        <v>0</v>
      </c>
      <c r="F32" s="34" t="str">
        <f aca="false">IF(B32&lt;&gt;0,IF(E32&lt;&gt;0,B32/E32-1,""),"")</f>
        <v/>
      </c>
    </row>
    <row r="33" customFormat="false" ht="12.8" hidden="false" customHeight="false" outlineLevel="0" collapsed="false">
      <c r="A33" s="32" t="n">
        <f aca="false">INDEX('Previous Year Financials'!A$17:A$202,'Previous Year Financials'!I37)</f>
        <v>0</v>
      </c>
      <c r="B33" s="19" t="n">
        <f aca="false">INDEX('Budget Planner'!F$14:F$181,'Previous Year Financials'!I37)</f>
        <v>0</v>
      </c>
      <c r="C33" s="34" t="n">
        <f aca="false">B33/$B$7</f>
        <v>0</v>
      </c>
      <c r="D33" s="32"/>
      <c r="E33" s="32" t="n">
        <f aca="false">INDEX('Previous Year Financials'!E$17:E$186,'Previous Year Financials'!I37)</f>
        <v>0</v>
      </c>
      <c r="F33" s="34" t="str">
        <f aca="false">IF(B33&lt;&gt;0,IF(E33&lt;&gt;0,B33/E33-1,""),"")</f>
        <v/>
      </c>
    </row>
    <row r="34" customFormat="false" ht="12.8" hidden="false" customHeight="false" outlineLevel="0" collapsed="false">
      <c r="A34" s="32" t="n">
        <f aca="false">INDEX('Previous Year Financials'!A$17:A$202,'Previous Year Financials'!I38)</f>
        <v>0</v>
      </c>
      <c r="B34" s="19" t="n">
        <f aca="false">INDEX('Budget Planner'!F$14:F$181,'Previous Year Financials'!I38)</f>
        <v>0</v>
      </c>
      <c r="C34" s="34" t="n">
        <f aca="false">B34/$B$7</f>
        <v>0</v>
      </c>
      <c r="D34" s="32"/>
      <c r="E34" s="32" t="n">
        <f aca="false">INDEX('Previous Year Financials'!E$17:E$186,'Previous Year Financials'!I38)</f>
        <v>0</v>
      </c>
      <c r="F34" s="34" t="str">
        <f aca="false">IF(B34&lt;&gt;0,IF(E34&lt;&gt;0,B34/E34-1,""),"")</f>
        <v/>
      </c>
    </row>
    <row r="35" customFormat="false" ht="12.8" hidden="false" customHeight="false" outlineLevel="0" collapsed="false">
      <c r="A35" s="32" t="n">
        <f aca="false">INDEX('Previous Year Financials'!A$17:A$202,'Previous Year Financials'!I39)</f>
        <v>0</v>
      </c>
      <c r="B35" s="19" t="n">
        <f aca="false">INDEX('Budget Planner'!F$14:F$181,'Previous Year Financials'!I39)</f>
        <v>0</v>
      </c>
      <c r="C35" s="34" t="n">
        <f aca="false">B35/$B$7</f>
        <v>0</v>
      </c>
      <c r="D35" s="32"/>
      <c r="E35" s="32" t="n">
        <f aca="false">INDEX('Previous Year Financials'!E$17:E$186,'Previous Year Financials'!I39)</f>
        <v>0</v>
      </c>
      <c r="F35" s="34" t="str">
        <f aca="false">IF(B35&lt;&gt;0,IF(E35&lt;&gt;0,B35/E35-1,""),"")</f>
        <v/>
      </c>
    </row>
    <row r="36" customFormat="false" ht="12.8" hidden="false" customHeight="false" outlineLevel="0" collapsed="false">
      <c r="A36" s="32" t="n">
        <f aca="false">INDEX('Previous Year Financials'!A$17:A$202,'Previous Year Financials'!I40)</f>
        <v>0</v>
      </c>
      <c r="B36" s="19" t="n">
        <f aca="false">INDEX('Budget Planner'!F$14:F$181,'Previous Year Financials'!I40)</f>
        <v>0</v>
      </c>
      <c r="C36" s="34" t="n">
        <f aca="false">B36/$B$7</f>
        <v>0</v>
      </c>
      <c r="D36" s="32"/>
      <c r="E36" s="32" t="n">
        <f aca="false">INDEX('Previous Year Financials'!E$17:E$186,'Previous Year Financials'!I40)</f>
        <v>0</v>
      </c>
      <c r="F36" s="34" t="str">
        <f aca="false">IF(B36&lt;&gt;0,IF(E36&lt;&gt;0,B36/E36-1,""),"")</f>
        <v/>
      </c>
    </row>
    <row r="37" customFormat="false" ht="12.8" hidden="false" customHeight="false" outlineLevel="0" collapsed="false">
      <c r="A37" s="32" t="n">
        <f aca="false">INDEX('Previous Year Financials'!A$17:A$202,'Previous Year Financials'!I41)</f>
        <v>0</v>
      </c>
      <c r="B37" s="19" t="n">
        <f aca="false">INDEX('Budget Planner'!F$14:F$181,'Previous Year Financials'!I41)</f>
        <v>0</v>
      </c>
      <c r="C37" s="34" t="n">
        <f aca="false">B37/$B$7</f>
        <v>0</v>
      </c>
      <c r="D37" s="32"/>
      <c r="E37" s="32" t="n">
        <f aca="false">INDEX('Previous Year Financials'!E$17:E$186,'Previous Year Financials'!I41)</f>
        <v>0</v>
      </c>
      <c r="F37" s="34" t="str">
        <f aca="false">IF(B37&lt;&gt;0,IF(E37&lt;&gt;0,B37/E37-1,""),"")</f>
        <v/>
      </c>
    </row>
    <row r="38" customFormat="false" ht="12.8" hidden="false" customHeight="false" outlineLevel="0" collapsed="false">
      <c r="A38" s="32" t="n">
        <f aca="false">INDEX('Previous Year Financials'!A$17:A$202,'Previous Year Financials'!I42)</f>
        <v>0</v>
      </c>
      <c r="B38" s="19" t="n">
        <f aca="false">INDEX('Budget Planner'!F$14:F$181,'Previous Year Financials'!I42)</f>
        <v>0</v>
      </c>
      <c r="C38" s="34" t="n">
        <f aca="false">B38/$B$7</f>
        <v>0</v>
      </c>
      <c r="D38" s="32"/>
      <c r="E38" s="32" t="n">
        <f aca="false">INDEX('Previous Year Financials'!E$17:E$186,'Previous Year Financials'!I42)</f>
        <v>0</v>
      </c>
      <c r="F38" s="34" t="str">
        <f aca="false">IF(B38&lt;&gt;0,IF(E38&lt;&gt;0,B38/E38-1,""),"")</f>
        <v/>
      </c>
    </row>
    <row r="39" customFormat="false" ht="12.8" hidden="false" customHeight="false" outlineLevel="0" collapsed="false">
      <c r="A39" s="32" t="n">
        <f aca="false">INDEX('Previous Year Financials'!A$17:A$202,'Previous Year Financials'!I43)</f>
        <v>0</v>
      </c>
      <c r="B39" s="19" t="n">
        <f aca="false">INDEX('Budget Planner'!F$14:F$181,'Previous Year Financials'!I43)</f>
        <v>0</v>
      </c>
      <c r="C39" s="34" t="n">
        <f aca="false">B39/$B$7</f>
        <v>0</v>
      </c>
      <c r="D39" s="32"/>
      <c r="E39" s="32" t="n">
        <f aca="false">INDEX('Previous Year Financials'!E$17:E$186,'Previous Year Financials'!I43)</f>
        <v>0</v>
      </c>
      <c r="F39" s="34" t="str">
        <f aca="false">IF(B39&lt;&gt;0,IF(E39&lt;&gt;0,B39/E39-1,""),"")</f>
        <v/>
      </c>
    </row>
    <row r="40" customFormat="false" ht="12.8" hidden="false" customHeight="false" outlineLevel="0" collapsed="false">
      <c r="A40" s="32" t="n">
        <f aca="false">INDEX('Previous Year Financials'!A$17:A$202,'Previous Year Financials'!I44)</f>
        <v>0</v>
      </c>
      <c r="B40" s="19" t="n">
        <f aca="false">INDEX('Budget Planner'!F$14:F$181,'Previous Year Financials'!I44)</f>
        <v>0</v>
      </c>
      <c r="C40" s="34" t="n">
        <f aca="false">B40/$B$7</f>
        <v>0</v>
      </c>
      <c r="D40" s="32"/>
      <c r="E40" s="32" t="n">
        <f aca="false">INDEX('Previous Year Financials'!E$17:E$186,'Previous Year Financials'!I44)</f>
        <v>0</v>
      </c>
      <c r="F40" s="34" t="str">
        <f aca="false">IF(B40&lt;&gt;0,IF(E40&lt;&gt;0,B40/E40-1,""),"")</f>
        <v/>
      </c>
    </row>
    <row r="41" customFormat="false" ht="12.8" hidden="false" customHeight="false" outlineLevel="0" collapsed="false">
      <c r="A41" s="32" t="n">
        <f aca="false">INDEX('Previous Year Financials'!A$17:A$202,'Previous Year Financials'!I45)</f>
        <v>0</v>
      </c>
      <c r="B41" s="19" t="n">
        <f aca="false">INDEX('Budget Planner'!F$14:F$181,'Previous Year Financials'!I45)</f>
        <v>0</v>
      </c>
      <c r="C41" s="34" t="n">
        <f aca="false">B41/$B$7</f>
        <v>0</v>
      </c>
      <c r="D41" s="32"/>
      <c r="E41" s="32" t="n">
        <f aca="false">INDEX('Previous Year Financials'!E$17:E$186,'Previous Year Financials'!I45)</f>
        <v>0</v>
      </c>
      <c r="F41" s="34" t="str">
        <f aca="false">IF(B41&lt;&gt;0,IF(E41&lt;&gt;0,B41/E41-1,""),"")</f>
        <v/>
      </c>
    </row>
    <row r="42" customFormat="false" ht="12.8" hidden="false" customHeight="false" outlineLevel="0" collapsed="false">
      <c r="A42" s="32" t="n">
        <f aca="false">INDEX('Previous Year Financials'!A$17:A$202,'Previous Year Financials'!I46)</f>
        <v>0</v>
      </c>
      <c r="B42" s="19" t="n">
        <f aca="false">INDEX('Budget Planner'!F$14:F$181,'Previous Year Financials'!I46)</f>
        <v>0</v>
      </c>
      <c r="C42" s="34" t="n">
        <f aca="false">B42/$B$7</f>
        <v>0</v>
      </c>
      <c r="D42" s="32"/>
      <c r="E42" s="32" t="n">
        <f aca="false">INDEX('Previous Year Financials'!E$17:E$186,'Previous Year Financials'!I46)</f>
        <v>0</v>
      </c>
      <c r="F42" s="34" t="str">
        <f aca="false">IF(B42&lt;&gt;0,IF(E42&lt;&gt;0,B42/E42-1,""),"")</f>
        <v/>
      </c>
    </row>
    <row r="43" customFormat="false" ht="12.8" hidden="false" customHeight="false" outlineLevel="0" collapsed="false">
      <c r="A43" s="32" t="n">
        <f aca="false">INDEX('Previous Year Financials'!A$17:A$202,'Previous Year Financials'!I47)</f>
        <v>0</v>
      </c>
      <c r="B43" s="19" t="n">
        <f aca="false">INDEX('Budget Planner'!F$14:F$181,'Previous Year Financials'!I47)</f>
        <v>0</v>
      </c>
      <c r="C43" s="34" t="n">
        <f aca="false">B43/$B$7</f>
        <v>0</v>
      </c>
      <c r="D43" s="32"/>
      <c r="E43" s="32" t="n">
        <f aca="false">INDEX('Previous Year Financials'!E$17:E$186,'Previous Year Financials'!I47)</f>
        <v>0</v>
      </c>
      <c r="F43" s="34" t="str">
        <f aca="false">IF(B43&lt;&gt;0,IF(E43&lt;&gt;0,B43/E43-1,""),"")</f>
        <v/>
      </c>
    </row>
    <row r="44" customFormat="false" ht="12.8" hidden="false" customHeight="false" outlineLevel="0" collapsed="false">
      <c r="A44" s="32" t="n">
        <f aca="false">INDEX('Previous Year Financials'!A$17:A$202,'Previous Year Financials'!I48)</f>
        <v>0</v>
      </c>
      <c r="B44" s="19" t="n">
        <f aca="false">INDEX('Budget Planner'!F$14:F$181,'Previous Year Financials'!I48)</f>
        <v>0</v>
      </c>
      <c r="C44" s="34" t="n">
        <f aca="false">B44/$B$7</f>
        <v>0</v>
      </c>
      <c r="D44" s="32"/>
      <c r="E44" s="32" t="n">
        <f aca="false">INDEX('Previous Year Financials'!E$17:E$186,'Previous Year Financials'!I48)</f>
        <v>0</v>
      </c>
      <c r="F44" s="34" t="str">
        <f aca="false">IF(B44&lt;&gt;0,IF(E44&lt;&gt;0,B44/E44-1,""),"")</f>
        <v/>
      </c>
    </row>
    <row r="45" customFormat="false" ht="12.8" hidden="false" customHeight="false" outlineLevel="0" collapsed="false">
      <c r="A45" s="32" t="n">
        <f aca="false">INDEX('Previous Year Financials'!A$17:A$202,'Previous Year Financials'!I49)</f>
        <v>0</v>
      </c>
      <c r="B45" s="19" t="n">
        <f aca="false">INDEX('Budget Planner'!F$14:F$181,'Previous Year Financials'!I49)</f>
        <v>0</v>
      </c>
      <c r="C45" s="34" t="n">
        <f aca="false">B45/$B$7</f>
        <v>0</v>
      </c>
      <c r="D45" s="32"/>
      <c r="E45" s="32" t="n">
        <f aca="false">INDEX('Previous Year Financials'!E$17:E$186,'Previous Year Financials'!I49)</f>
        <v>0</v>
      </c>
      <c r="F45" s="34" t="str">
        <f aca="false">IF(B45&lt;&gt;0,IF(E45&lt;&gt;0,B45/E45-1,""),"")</f>
        <v/>
      </c>
    </row>
    <row r="46" customFormat="false" ht="12.8" hidden="false" customHeight="false" outlineLevel="0" collapsed="false">
      <c r="A46" s="32" t="n">
        <f aca="false">INDEX('Previous Year Financials'!A$17:A$202,'Previous Year Financials'!I50)</f>
        <v>0</v>
      </c>
      <c r="B46" s="19" t="n">
        <f aca="false">INDEX('Budget Planner'!F$14:F$181,'Previous Year Financials'!I50)</f>
        <v>0</v>
      </c>
      <c r="C46" s="34" t="n">
        <f aca="false">B46/$B$7</f>
        <v>0</v>
      </c>
      <c r="D46" s="32"/>
      <c r="E46" s="32" t="n">
        <f aca="false">INDEX('Previous Year Financials'!E$17:E$186,'Previous Year Financials'!I50)</f>
        <v>0</v>
      </c>
      <c r="F46" s="34" t="str">
        <f aca="false">IF(B46&lt;&gt;0,IF(E46&lt;&gt;0,B46/E46-1,""),"")</f>
        <v/>
      </c>
    </row>
    <row r="47" customFormat="false" ht="12.8" hidden="false" customHeight="false" outlineLevel="0" collapsed="false">
      <c r="A47" s="32" t="n">
        <f aca="false">INDEX('Previous Year Financials'!A$17:A$202,'Previous Year Financials'!I51)</f>
        <v>0</v>
      </c>
      <c r="B47" s="19" t="n">
        <f aca="false">INDEX('Budget Planner'!F$14:F$181,'Previous Year Financials'!I51)</f>
        <v>0</v>
      </c>
      <c r="C47" s="34" t="n">
        <f aca="false">B47/$B$7</f>
        <v>0</v>
      </c>
      <c r="D47" s="32"/>
      <c r="E47" s="32" t="n">
        <f aca="false">INDEX('Previous Year Financials'!E$17:E$186,'Previous Year Financials'!I51)</f>
        <v>0</v>
      </c>
      <c r="F47" s="34" t="str">
        <f aca="false">IF(B47&lt;&gt;0,IF(E47&lt;&gt;0,B47/E47-1,""),"")</f>
        <v/>
      </c>
    </row>
    <row r="48" customFormat="false" ht="12.8" hidden="false" customHeight="false" outlineLevel="0" collapsed="false">
      <c r="A48" s="32" t="n">
        <f aca="false">INDEX('Previous Year Financials'!A$17:A$202,'Previous Year Financials'!I52)</f>
        <v>0</v>
      </c>
      <c r="B48" s="19" t="n">
        <f aca="false">INDEX('Budget Planner'!F$14:F$181,'Previous Year Financials'!I52)</f>
        <v>0</v>
      </c>
      <c r="C48" s="34" t="n">
        <f aca="false">B48/$B$7</f>
        <v>0</v>
      </c>
      <c r="D48" s="32"/>
      <c r="E48" s="32" t="n">
        <f aca="false">INDEX('Previous Year Financials'!E$17:E$186,'Previous Year Financials'!I52)</f>
        <v>0</v>
      </c>
      <c r="F48" s="34" t="str">
        <f aca="false">IF(B48&lt;&gt;0,IF(E48&lt;&gt;0,B48/E48-1,""),"")</f>
        <v/>
      </c>
    </row>
    <row r="49" customFormat="false" ht="12.8" hidden="false" customHeight="false" outlineLevel="0" collapsed="false">
      <c r="A49" s="32" t="n">
        <f aca="false">INDEX('Previous Year Financials'!A$17:A$202,'Previous Year Financials'!I53)</f>
        <v>0</v>
      </c>
      <c r="B49" s="19" t="n">
        <f aca="false">INDEX('Budget Planner'!F$14:F$181,'Previous Year Financials'!I53)</f>
        <v>0</v>
      </c>
      <c r="C49" s="34" t="n">
        <f aca="false">B49/$B$7</f>
        <v>0</v>
      </c>
      <c r="D49" s="32"/>
      <c r="E49" s="32" t="n">
        <f aca="false">INDEX('Previous Year Financials'!E$17:E$186,'Previous Year Financials'!I53)</f>
        <v>0</v>
      </c>
      <c r="F49" s="34" t="str">
        <f aca="false">IF(B49&lt;&gt;0,IF(E49&lt;&gt;0,B49/E49-1,""),"")</f>
        <v/>
      </c>
    </row>
    <row r="50" customFormat="false" ht="12.8" hidden="false" customHeight="false" outlineLevel="0" collapsed="false">
      <c r="A50" s="32" t="n">
        <f aca="false">INDEX('Previous Year Financials'!A$17:A$202,'Previous Year Financials'!I54)</f>
        <v>0</v>
      </c>
      <c r="B50" s="19" t="n">
        <f aca="false">INDEX('Budget Planner'!F$14:F$181,'Previous Year Financials'!I54)</f>
        <v>0</v>
      </c>
      <c r="C50" s="34" t="n">
        <f aca="false">B50/$B$7</f>
        <v>0</v>
      </c>
      <c r="D50" s="32"/>
      <c r="E50" s="32" t="n">
        <f aca="false">INDEX('Previous Year Financials'!E$17:E$186,'Previous Year Financials'!I54)</f>
        <v>0</v>
      </c>
      <c r="F50" s="34" t="str">
        <f aca="false">IF(B50&lt;&gt;0,IF(E50&lt;&gt;0,B50/E50-1,""),"")</f>
        <v/>
      </c>
    </row>
    <row r="51" customFormat="false" ht="12.8" hidden="false" customHeight="false" outlineLevel="0" collapsed="false">
      <c r="A51" s="32" t="n">
        <f aca="false">INDEX('Previous Year Financials'!A$17:A$202,'Previous Year Financials'!I55)</f>
        <v>0</v>
      </c>
      <c r="B51" s="19" t="n">
        <f aca="false">INDEX('Budget Planner'!F$14:F$181,'Previous Year Financials'!I55)</f>
        <v>0</v>
      </c>
      <c r="C51" s="34" t="n">
        <f aca="false">B51/$B$7</f>
        <v>0</v>
      </c>
      <c r="D51" s="32"/>
      <c r="E51" s="32" t="n">
        <f aca="false">INDEX('Previous Year Financials'!E$17:E$186,'Previous Year Financials'!I55)</f>
        <v>0</v>
      </c>
      <c r="F51" s="34" t="str">
        <f aca="false">IF(B51&lt;&gt;0,IF(E51&lt;&gt;0,B51/E51-1,""),"")</f>
        <v/>
      </c>
    </row>
    <row r="52" customFormat="false" ht="12.8" hidden="false" customHeight="false" outlineLevel="0" collapsed="false">
      <c r="A52" s="32" t="n">
        <f aca="false">INDEX('Previous Year Financials'!A$17:A$202,'Previous Year Financials'!I56)</f>
        <v>0</v>
      </c>
      <c r="B52" s="19" t="n">
        <f aca="false">INDEX('Budget Planner'!F$14:F$181,'Previous Year Financials'!I56)</f>
        <v>0</v>
      </c>
      <c r="C52" s="34" t="n">
        <f aca="false">B52/$B$7</f>
        <v>0</v>
      </c>
      <c r="D52" s="32"/>
      <c r="E52" s="32" t="n">
        <f aca="false">INDEX('Previous Year Financials'!E$17:E$186,'Previous Year Financials'!I56)</f>
        <v>0</v>
      </c>
      <c r="F52" s="34" t="str">
        <f aca="false">IF(B52&lt;&gt;0,IF(E52&lt;&gt;0,B52/E52-1,""),"")</f>
        <v/>
      </c>
    </row>
    <row r="53" customFormat="false" ht="12.8" hidden="false" customHeight="false" outlineLevel="0" collapsed="false">
      <c r="A53" s="32" t="n">
        <f aca="false">INDEX('Previous Year Financials'!A$17:A$202,'Previous Year Financials'!I57)</f>
        <v>0</v>
      </c>
      <c r="B53" s="19" t="n">
        <f aca="false">INDEX('Budget Planner'!F$14:F$181,'Previous Year Financials'!I57)</f>
        <v>0</v>
      </c>
      <c r="C53" s="34" t="n">
        <f aca="false">B53/$B$7</f>
        <v>0</v>
      </c>
      <c r="D53" s="32"/>
      <c r="E53" s="32" t="n">
        <f aca="false">INDEX('Previous Year Financials'!E$17:E$186,'Previous Year Financials'!I57)</f>
        <v>0</v>
      </c>
      <c r="F53" s="34" t="str">
        <f aca="false">IF(B53&lt;&gt;0,IF(E53&lt;&gt;0,B53/E53-1,""),"")</f>
        <v/>
      </c>
    </row>
    <row r="54" customFormat="false" ht="12.8" hidden="false" customHeight="false" outlineLevel="0" collapsed="false">
      <c r="A54" s="32" t="n">
        <f aca="false">INDEX('Previous Year Financials'!A$17:A$202,'Previous Year Financials'!I58)</f>
        <v>0</v>
      </c>
      <c r="B54" s="19" t="n">
        <f aca="false">INDEX('Budget Planner'!F$14:F$181,'Previous Year Financials'!I58)</f>
        <v>0</v>
      </c>
      <c r="C54" s="34" t="n">
        <f aca="false">B54/$B$7</f>
        <v>0</v>
      </c>
      <c r="D54" s="32"/>
      <c r="E54" s="32" t="n">
        <f aca="false">INDEX('Previous Year Financials'!E$17:E$186,'Previous Year Financials'!I58)</f>
        <v>0</v>
      </c>
      <c r="F54" s="34" t="str">
        <f aca="false">IF(B54&lt;&gt;0,IF(E54&lt;&gt;0,B54/E54-1,""),"")</f>
        <v/>
      </c>
    </row>
    <row r="55" customFormat="false" ht="12.8" hidden="false" customHeight="false" outlineLevel="0" collapsed="false">
      <c r="A55" s="32" t="n">
        <f aca="false">INDEX('Previous Year Financials'!A$17:A$202,'Previous Year Financials'!I59)</f>
        <v>0</v>
      </c>
      <c r="B55" s="19" t="n">
        <f aca="false">INDEX('Budget Planner'!F$14:F$181,'Previous Year Financials'!I59)</f>
        <v>0</v>
      </c>
      <c r="C55" s="34" t="n">
        <f aca="false">B55/$B$7</f>
        <v>0</v>
      </c>
      <c r="D55" s="32"/>
      <c r="E55" s="32" t="n">
        <f aca="false">INDEX('Previous Year Financials'!E$17:E$186,'Previous Year Financials'!I59)</f>
        <v>0</v>
      </c>
      <c r="F55" s="34" t="str">
        <f aca="false">IF(B55&lt;&gt;0,IF(E55&lt;&gt;0,B55/E55-1,""),"")</f>
        <v/>
      </c>
    </row>
    <row r="56" customFormat="false" ht="12.8" hidden="false" customHeight="false" outlineLevel="0" collapsed="false">
      <c r="A56" s="32" t="n">
        <f aca="false">INDEX('Previous Year Financials'!A$17:A$202,'Previous Year Financials'!I60)</f>
        <v>0</v>
      </c>
      <c r="B56" s="19" t="n">
        <f aca="false">INDEX('Budget Planner'!F$14:F$181,'Previous Year Financials'!I60)</f>
        <v>0</v>
      </c>
      <c r="C56" s="34" t="n">
        <f aca="false">B56/$B$7</f>
        <v>0</v>
      </c>
      <c r="D56" s="32"/>
      <c r="E56" s="32" t="n">
        <f aca="false">INDEX('Previous Year Financials'!E$17:E$186,'Previous Year Financials'!I60)</f>
        <v>0</v>
      </c>
      <c r="F56" s="34" t="str">
        <f aca="false">IF(B56&lt;&gt;0,IF(E56&lt;&gt;0,B56/E56-1,""),"")</f>
        <v/>
      </c>
    </row>
    <row r="57" customFormat="false" ht="12.8" hidden="false" customHeight="false" outlineLevel="0" collapsed="false">
      <c r="A57" s="32" t="n">
        <f aca="false">INDEX('Previous Year Financials'!A$17:A$202,'Previous Year Financials'!I61)</f>
        <v>0</v>
      </c>
      <c r="B57" s="19" t="n">
        <f aca="false">INDEX('Budget Planner'!F$14:F$181,'Previous Year Financials'!I61)</f>
        <v>0</v>
      </c>
      <c r="C57" s="34" t="n">
        <f aca="false">B57/$B$7</f>
        <v>0</v>
      </c>
      <c r="D57" s="32"/>
      <c r="E57" s="32" t="n">
        <f aca="false">INDEX('Previous Year Financials'!E$17:E$186,'Previous Year Financials'!I61)</f>
        <v>0</v>
      </c>
      <c r="F57" s="34" t="str">
        <f aca="false">IF(B57&lt;&gt;0,IF(E57&lt;&gt;0,B57/E57-1,""),"")</f>
        <v/>
      </c>
    </row>
    <row r="58" customFormat="false" ht="12.8" hidden="false" customHeight="false" outlineLevel="0" collapsed="false">
      <c r="A58" s="32" t="n">
        <f aca="false">INDEX('Previous Year Financials'!A$17:A$202,'Previous Year Financials'!I62)</f>
        <v>0</v>
      </c>
      <c r="B58" s="19" t="n">
        <f aca="false">INDEX('Budget Planner'!F$14:F$181,'Previous Year Financials'!I62)</f>
        <v>0</v>
      </c>
      <c r="C58" s="34" t="n">
        <f aca="false">B58/$B$7</f>
        <v>0</v>
      </c>
      <c r="D58" s="32"/>
      <c r="E58" s="32" t="n">
        <f aca="false">INDEX('Previous Year Financials'!E$17:E$186,'Previous Year Financials'!I62)</f>
        <v>0</v>
      </c>
      <c r="F58" s="34" t="str">
        <f aca="false">IF(B58&lt;&gt;0,IF(E58&lt;&gt;0,B58/E58-1,""),"")</f>
        <v/>
      </c>
    </row>
    <row r="59" customFormat="false" ht="12.8" hidden="false" customHeight="false" outlineLevel="0" collapsed="false">
      <c r="A59" s="32" t="n">
        <f aca="false">INDEX('Previous Year Financials'!A$17:A$202,'Previous Year Financials'!I63)</f>
        <v>0</v>
      </c>
      <c r="B59" s="19" t="n">
        <f aca="false">INDEX('Budget Planner'!F$14:F$181,'Previous Year Financials'!I63)</f>
        <v>0</v>
      </c>
      <c r="C59" s="34" t="n">
        <f aca="false">B59/$B$7</f>
        <v>0</v>
      </c>
      <c r="D59" s="32"/>
      <c r="E59" s="32" t="n">
        <f aca="false">INDEX('Previous Year Financials'!E$17:E$186,'Previous Year Financials'!I63)</f>
        <v>0</v>
      </c>
      <c r="F59" s="34" t="str">
        <f aca="false">IF(B59&lt;&gt;0,IF(E59&lt;&gt;0,B59/E59-1,""),"")</f>
        <v/>
      </c>
    </row>
    <row r="60" customFormat="false" ht="12.8" hidden="false" customHeight="false" outlineLevel="0" collapsed="false">
      <c r="A60" s="32" t="n">
        <f aca="false">INDEX('Previous Year Financials'!A$17:A$202,'Previous Year Financials'!I64)</f>
        <v>0</v>
      </c>
      <c r="B60" s="19" t="n">
        <f aca="false">INDEX('Budget Planner'!F$14:F$181,'Previous Year Financials'!I64)</f>
        <v>0</v>
      </c>
      <c r="C60" s="34" t="n">
        <f aca="false">B60/$B$7</f>
        <v>0</v>
      </c>
      <c r="D60" s="32"/>
      <c r="E60" s="32" t="n">
        <f aca="false">INDEX('Previous Year Financials'!E$17:E$186,'Previous Year Financials'!I64)</f>
        <v>0</v>
      </c>
      <c r="F60" s="34" t="str">
        <f aca="false">IF(B60&lt;&gt;0,IF(E60&lt;&gt;0,B60/E60-1,""),"")</f>
        <v/>
      </c>
    </row>
    <row r="61" customFormat="false" ht="12.8" hidden="false" customHeight="false" outlineLevel="0" collapsed="false">
      <c r="A61" s="32" t="n">
        <f aca="false">INDEX('Previous Year Financials'!A$17:A$202,'Previous Year Financials'!I65)</f>
        <v>0</v>
      </c>
      <c r="B61" s="19" t="n">
        <f aca="false">INDEX('Budget Planner'!F$14:F$181,'Previous Year Financials'!I65)</f>
        <v>0</v>
      </c>
      <c r="C61" s="34" t="n">
        <f aca="false">B61/$B$7</f>
        <v>0</v>
      </c>
      <c r="D61" s="32"/>
      <c r="E61" s="32" t="n">
        <f aca="false">INDEX('Previous Year Financials'!E$17:E$186,'Previous Year Financials'!I65)</f>
        <v>0</v>
      </c>
      <c r="F61" s="34" t="str">
        <f aca="false">IF(B61&lt;&gt;0,IF(E61&lt;&gt;0,B61/E61-1,""),"")</f>
        <v/>
      </c>
    </row>
    <row r="62" customFormat="false" ht="12.8" hidden="false" customHeight="false" outlineLevel="0" collapsed="false">
      <c r="A62" s="32" t="n">
        <f aca="false">INDEX('Previous Year Financials'!A$17:A$202,'Previous Year Financials'!I66)</f>
        <v>0</v>
      </c>
      <c r="B62" s="19" t="n">
        <f aca="false">INDEX('Budget Planner'!F$14:F$181,'Previous Year Financials'!I66)</f>
        <v>0</v>
      </c>
      <c r="C62" s="34" t="n">
        <f aca="false">B62/$B$7</f>
        <v>0</v>
      </c>
      <c r="D62" s="32"/>
      <c r="E62" s="32" t="n">
        <f aca="false">INDEX('Previous Year Financials'!E$17:E$186,'Previous Year Financials'!I66)</f>
        <v>0</v>
      </c>
      <c r="F62" s="34" t="str">
        <f aca="false">IF(B62&lt;&gt;0,IF(E62&lt;&gt;0,B62/E62-1,""),"")</f>
        <v/>
      </c>
    </row>
    <row r="63" customFormat="false" ht="12.8" hidden="false" customHeight="false" outlineLevel="0" collapsed="false">
      <c r="A63" s="32" t="n">
        <f aca="false">INDEX('Previous Year Financials'!A$17:A$202,'Previous Year Financials'!I67)</f>
        <v>0</v>
      </c>
      <c r="B63" s="19" t="n">
        <f aca="false">INDEX('Budget Planner'!F$14:F$181,'Previous Year Financials'!I67)</f>
        <v>0</v>
      </c>
      <c r="C63" s="34" t="n">
        <f aca="false">B63/$B$7</f>
        <v>0</v>
      </c>
      <c r="D63" s="32"/>
      <c r="E63" s="32" t="n">
        <f aca="false">INDEX('Previous Year Financials'!E$17:E$186,'Previous Year Financials'!I67)</f>
        <v>0</v>
      </c>
      <c r="F63" s="34" t="str">
        <f aca="false">IF(B63&lt;&gt;0,IF(E63&lt;&gt;0,B63/E63-1,""),"")</f>
        <v/>
      </c>
    </row>
    <row r="64" customFormat="false" ht="12.8" hidden="false" customHeight="false" outlineLevel="0" collapsed="false">
      <c r="A64" s="32" t="n">
        <f aca="false">INDEX('Previous Year Financials'!A$17:A$202,'Previous Year Financials'!I68)</f>
        <v>0</v>
      </c>
      <c r="B64" s="19" t="n">
        <f aca="false">INDEX('Budget Planner'!F$14:F$181,'Previous Year Financials'!I68)</f>
        <v>0</v>
      </c>
      <c r="C64" s="34" t="n">
        <f aca="false">B64/$B$7</f>
        <v>0</v>
      </c>
      <c r="D64" s="32"/>
      <c r="E64" s="32" t="n">
        <f aca="false">INDEX('Previous Year Financials'!E$17:E$186,'Previous Year Financials'!I68)</f>
        <v>0</v>
      </c>
      <c r="F64" s="34" t="str">
        <f aca="false">IF(B64&lt;&gt;0,IF(E64&lt;&gt;0,B64/E64-1,""),"")</f>
        <v/>
      </c>
    </row>
    <row r="65" customFormat="false" ht="12.8" hidden="false" customHeight="false" outlineLevel="0" collapsed="false">
      <c r="A65" s="32" t="n">
        <f aca="false">INDEX('Previous Year Financials'!A$17:A$202,'Previous Year Financials'!I69)</f>
        <v>0</v>
      </c>
      <c r="B65" s="19" t="n">
        <f aca="false">INDEX('Budget Planner'!F$14:F$181,'Previous Year Financials'!I69)</f>
        <v>0</v>
      </c>
      <c r="C65" s="34" t="n">
        <f aca="false">B65/$B$7</f>
        <v>0</v>
      </c>
      <c r="D65" s="32"/>
      <c r="E65" s="32" t="n">
        <f aca="false">INDEX('Previous Year Financials'!E$17:E$186,'Previous Year Financials'!I69)</f>
        <v>0</v>
      </c>
      <c r="F65" s="34" t="str">
        <f aca="false">IF(B65&lt;&gt;0,IF(E65&lt;&gt;0,B65/E65-1,""),"")</f>
        <v/>
      </c>
    </row>
    <row r="66" customFormat="false" ht="12.8" hidden="false" customHeight="false" outlineLevel="0" collapsed="false">
      <c r="A66" s="32" t="n">
        <f aca="false">INDEX('Previous Year Financials'!A$17:A$202,'Previous Year Financials'!I70)</f>
        <v>0</v>
      </c>
      <c r="B66" s="19" t="n">
        <f aca="false">INDEX('Budget Planner'!F$14:F$181,'Previous Year Financials'!I70)</f>
        <v>0</v>
      </c>
      <c r="C66" s="34" t="n">
        <f aca="false">B66/$B$7</f>
        <v>0</v>
      </c>
      <c r="D66" s="32"/>
      <c r="E66" s="32" t="n">
        <f aca="false">INDEX('Previous Year Financials'!E$17:E$186,'Previous Year Financials'!I70)</f>
        <v>0</v>
      </c>
      <c r="F66" s="34" t="str">
        <f aca="false">IF(B66&lt;&gt;0,IF(E66&lt;&gt;0,B66/E66-1,""),"")</f>
        <v/>
      </c>
    </row>
    <row r="67" customFormat="false" ht="12.8" hidden="false" customHeight="false" outlineLevel="0" collapsed="false">
      <c r="A67" s="32" t="n">
        <f aca="false">INDEX('Previous Year Financials'!A$17:A$202,'Previous Year Financials'!I71)</f>
        <v>0</v>
      </c>
      <c r="B67" s="19" t="n">
        <f aca="false">INDEX('Budget Planner'!F$14:F$181,'Previous Year Financials'!I71)</f>
        <v>0</v>
      </c>
      <c r="C67" s="34" t="n">
        <f aca="false">B67/$B$7</f>
        <v>0</v>
      </c>
      <c r="D67" s="32"/>
      <c r="E67" s="32" t="n">
        <f aca="false">INDEX('Previous Year Financials'!E$17:E$186,'Previous Year Financials'!I71)</f>
        <v>0</v>
      </c>
      <c r="F67" s="34" t="str">
        <f aca="false">IF(B67&lt;&gt;0,IF(E67&lt;&gt;0,B67/E67-1,""),"")</f>
        <v/>
      </c>
    </row>
    <row r="68" customFormat="false" ht="12.8" hidden="false" customHeight="false" outlineLevel="0" collapsed="false">
      <c r="A68" s="32" t="n">
        <f aca="false">INDEX('Previous Year Financials'!A$17:A$202,'Previous Year Financials'!I72)</f>
        <v>0</v>
      </c>
      <c r="B68" s="19" t="n">
        <f aca="false">INDEX('Budget Planner'!F$14:F$181,'Previous Year Financials'!I72)</f>
        <v>0</v>
      </c>
      <c r="C68" s="34" t="n">
        <f aca="false">B68/$B$7</f>
        <v>0</v>
      </c>
      <c r="D68" s="32"/>
      <c r="E68" s="32" t="n">
        <f aca="false">INDEX('Previous Year Financials'!E$17:E$186,'Previous Year Financials'!I72)</f>
        <v>0</v>
      </c>
      <c r="F68" s="34" t="str">
        <f aca="false">IF(B68&lt;&gt;0,IF(E68&lt;&gt;0,B68/E68-1,""),"")</f>
        <v/>
      </c>
    </row>
    <row r="69" customFormat="false" ht="12.8" hidden="false" customHeight="false" outlineLevel="0" collapsed="false">
      <c r="A69" s="32" t="n">
        <f aca="false">INDEX('Previous Year Financials'!A$17:A$202,'Previous Year Financials'!I73)</f>
        <v>0</v>
      </c>
      <c r="B69" s="19" t="n">
        <f aca="false">INDEX('Budget Planner'!F$14:F$181,'Previous Year Financials'!I73)</f>
        <v>0</v>
      </c>
      <c r="C69" s="34" t="n">
        <f aca="false">B69/$B$7</f>
        <v>0</v>
      </c>
      <c r="D69" s="32"/>
      <c r="E69" s="32" t="n">
        <f aca="false">INDEX('Previous Year Financials'!E$17:E$186,'Previous Year Financials'!I73)</f>
        <v>0</v>
      </c>
      <c r="F69" s="34" t="str">
        <f aca="false">IF(B69&lt;&gt;0,IF(E69&lt;&gt;0,B69/E69-1,""),"")</f>
        <v/>
      </c>
    </row>
    <row r="70" customFormat="false" ht="12.8" hidden="false" customHeight="false" outlineLevel="0" collapsed="false">
      <c r="A70" s="32" t="n">
        <f aca="false">INDEX('Previous Year Financials'!A$17:A$202,'Previous Year Financials'!I74)</f>
        <v>0</v>
      </c>
      <c r="B70" s="19" t="n">
        <f aca="false">INDEX('Budget Planner'!F$14:F$181,'Previous Year Financials'!I74)</f>
        <v>0</v>
      </c>
      <c r="C70" s="34" t="n">
        <f aca="false">B70/$B$7</f>
        <v>0</v>
      </c>
      <c r="D70" s="32"/>
      <c r="E70" s="32" t="n">
        <f aca="false">INDEX('Previous Year Financials'!E$17:E$186,'Previous Year Financials'!I74)</f>
        <v>0</v>
      </c>
      <c r="F70" s="34" t="str">
        <f aca="false">IF(B70&lt;&gt;0,IF(E70&lt;&gt;0,B70/E70-1,""),"")</f>
        <v/>
      </c>
    </row>
    <row r="71" customFormat="false" ht="12.8" hidden="false" customHeight="false" outlineLevel="0" collapsed="false">
      <c r="A71" s="32" t="n">
        <f aca="false">INDEX('Previous Year Financials'!A$17:A$202,'Previous Year Financials'!I75)</f>
        <v>0</v>
      </c>
      <c r="B71" s="19" t="n">
        <f aca="false">INDEX('Budget Planner'!F$14:F$181,'Previous Year Financials'!I75)</f>
        <v>0</v>
      </c>
      <c r="C71" s="34" t="n">
        <f aca="false">B71/$B$7</f>
        <v>0</v>
      </c>
      <c r="D71" s="32"/>
      <c r="E71" s="32" t="n">
        <f aca="false">INDEX('Previous Year Financials'!E$17:E$186,'Previous Year Financials'!I75)</f>
        <v>0</v>
      </c>
      <c r="F71" s="34" t="str">
        <f aca="false">IF(B71&lt;&gt;0,IF(E71&lt;&gt;0,B71/E71-1,""),"")</f>
        <v/>
      </c>
    </row>
    <row r="72" customFormat="false" ht="12.8" hidden="false" customHeight="false" outlineLevel="0" collapsed="false">
      <c r="B72" s="32" t="n">
        <f aca="false">INDEX('Budget Planner'!F$14:F$181,'Previous Year Financials'!I76)</f>
        <v>0</v>
      </c>
      <c r="C72" s="34"/>
      <c r="E72" s="19" t="n">
        <f aca="false">INDEX('Previous Year Financials'!E$17:E$186,'Previous Year Financials'!I76)</f>
        <v>0</v>
      </c>
      <c r="F72" s="34" t="str">
        <f aca="false">IF(B72&lt;&gt;0,B72/E72-1,"")</f>
        <v/>
      </c>
    </row>
  </sheetData>
  <sheetProtection sheet="true" objects="true" scenarios="true" selectLockedCells="true"/>
  <mergeCells count="3">
    <mergeCell ref="A1:D1"/>
    <mergeCell ref="A2:D2"/>
    <mergeCell ref="A3:D3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654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2017-04-29T16:06:25Z</dcterms:created>
  <dc:language>en-US</dc:language>
  <dcterms:modified xsi:type="dcterms:W3CDTF">2017-07-15T15:37:58Z</dcterms:modified>
  <cp:revision>56</cp:revision>
</cp:coreProperties>
</file>