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<sst xmlns="http://schemas.openxmlformats.org/spreadsheetml/2006/main" count="90" uniqueCount="60">
  <si>
    <t xml:space="preserve">MANUFACTURING BOM – Prototype as built</t>
  </si>
  <si>
    <t xml:space="preserve">ITEM</t>
  </si>
  <si>
    <t xml:space="preserve">DESCRIPTION</t>
  </si>
  <si>
    <t xml:space="preserve">PART NUMBER</t>
  </si>
  <si>
    <t xml:space="preserve">QTY</t>
  </si>
  <si>
    <t xml:space="preserve">UNIT COST</t>
  </si>
  <si>
    <t xml:space="preserve">NZ SUPPLIER</t>
  </si>
  <si>
    <t xml:space="preserve">PRICE (NZD)</t>
  </si>
  <si>
    <t xml:space="preserve">Price (USD)</t>
  </si>
  <si>
    <t xml:space="preserve">Supply industry</t>
  </si>
  <si>
    <t xml:space="preserve">25mm BSP Female Tee </t>
  </si>
  <si>
    <t xml:space="preserve">(T25F)</t>
  </si>
  <si>
    <t xml:space="preserve">The Water Sprinkler Shop</t>
  </si>
  <si>
    <t xml:space="preserve">Irrigation/plumbing</t>
  </si>
  <si>
    <t xml:space="preserve">25mm BSP Female Elbow </t>
  </si>
  <si>
    <t xml:space="preserve">(7208/25)</t>
  </si>
  <si>
    <t xml:space="preserve">25mm BSP Male Nipple </t>
  </si>
  <si>
    <t xml:space="preserve">(NP-25)</t>
  </si>
  <si>
    <t xml:space="preserve">12V 25mm normally closed solenoid valves </t>
  </si>
  <si>
    <t xml:space="preserve">(SV25-12)</t>
  </si>
  <si>
    <t xml:space="preserve">25x15mm Reducing Bush</t>
  </si>
  <si>
    <t xml:space="preserve">HRB2515</t>
  </si>
  <si>
    <t xml:space="preserve">Irrigation Express</t>
  </si>
  <si>
    <t xml:space="preserve">Tank fittings</t>
  </si>
  <si>
    <t xml:space="preserve">HTFFT25</t>
  </si>
  <si>
    <t xml:space="preserve">Solenoid valve, EVR 6 - normally open</t>
  </si>
  <si>
    <t xml:space="preserve">032L8085</t>
  </si>
  <si>
    <t xml:space="preserve">Philip Smith</t>
  </si>
  <si>
    <t xml:space="preserve">Electrical supplies</t>
  </si>
  <si>
    <t xml:space="preserve">Solenoid coil, BE230AS</t>
  </si>
  <si>
    <t xml:space="preserve">018F6701</t>
  </si>
  <si>
    <t xml:space="preserve">22mm hose fitting (hospital fittings)</t>
  </si>
  <si>
    <t xml:space="preserve">PVC-30-1016</t>
  </si>
  <si>
    <t xml:space="preserve">HEPA filter material Grade …?</t>
  </si>
  <si>
    <t xml:space="preserve">8-16/9W4P</t>
  </si>
  <si>
    <t xml:space="preserve">O2 Sensor</t>
  </si>
  <si>
    <t xml:space="preserve">AFR722-EE26</t>
  </si>
  <si>
    <t xml:space="preserve">Repco</t>
  </si>
  <si>
    <t xml:space="preserve">Temp/Humidity sensor</t>
  </si>
  <si>
    <t xml:space="preserve">DHT12</t>
  </si>
  <si>
    <t xml:space="preserve">Jaycar</t>
  </si>
  <si>
    <t xml:space="preserve">Electronic supplies</t>
  </si>
  <si>
    <t xml:space="preserve">Digital barometric pressure sensor</t>
  </si>
  <si>
    <t xml:space="preserve">BMP180</t>
  </si>
  <si>
    <t xml:space="preserve">Raspberry Pi 3B+</t>
  </si>
  <si>
    <t xml:space="preserve">3B+</t>
  </si>
  <si>
    <t xml:space="preserve">Raspberry Pi shield and ADC</t>
  </si>
  <si>
    <t xml:space="preserve">XC9050</t>
  </si>
  <si>
    <t xml:space="preserve">Raspberry Pi GPIO expansion</t>
  </si>
  <si>
    <t xml:space="preserve">XC9040</t>
  </si>
  <si>
    <t xml:space="preserve">Relay board 4 ch 12v</t>
  </si>
  <si>
    <t xml:space="preserve">XC4419</t>
  </si>
  <si>
    <t xml:space="preserve">Battery SLA 12v 6Ah</t>
  </si>
  <si>
    <t xml:space="preserve">SB2485</t>
  </si>
  <si>
    <t xml:space="preserve">DC-DC voltage regulator (variable)</t>
  </si>
  <si>
    <t xml:space="preserve">XC4514</t>
  </si>
  <si>
    <t xml:space="preserve">Fuelmiser Air Flow Sensor</t>
  </si>
  <si>
    <t xml:space="preserve">VDO - CAF034</t>
  </si>
  <si>
    <t xml:space="preserve">?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</si>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</sst>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3.07"/>
    <col collapsed="false" customWidth="true" hidden="false" outlineLevel="0" max="3" min="3" style="0" width="13.86"/>
    <col collapsed="false" customWidth="true" hidden="false" outlineLevel="0" max="4" min="4" style="0" width="8.67"/>
    <col collapsed="false" customWidth="true" hidden="false" outlineLevel="0" max="5" min="5" style="0" width="10.42"/>
    <col collapsed="false" customWidth="true" hidden="false" outlineLevel="0" max="6" min="6" style="0" width="22.69"/>
    <col collapsed="false" customWidth="true" hidden="false" outlineLevel="0" max="7" min="7" style="0" width="26.81"/>
    <col collapsed="false" customWidth="true" hidden="false" outlineLevel="0" max="8" min="8" style="0" width="22.92"/>
    <col collapsed="false" customWidth="true" hidden="false" outlineLevel="0" max="9" min="9" style="0" width="24.2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0" t="s">
        <v>9</v>
      </c>
    </row>
    <row r="3" customFormat="false" ht="13.8" hidden="false" customHeight="false" outlineLevel="0" collapsed="false">
      <c r="A3" s="0" t="n">
        <v>1</v>
      </c>
      <c r="B3" s="2" t="s">
        <v>10</v>
      </c>
      <c r="C3" s="0" t="s">
        <v>11</v>
      </c>
      <c r="D3" s="0" t="n">
        <v>3</v>
      </c>
      <c r="E3" s="0" t="n">
        <v>2.97</v>
      </c>
      <c r="F3" s="0" t="s">
        <v>12</v>
      </c>
      <c r="G3" s="3" t="n">
        <f aca="false">E3*D3</f>
        <v>8.91</v>
      </c>
      <c r="H3" s="3" t="n">
        <f aca="false">0.6*G3</f>
        <v>5.346</v>
      </c>
      <c r="I3" s="0" t="s">
        <v>13</v>
      </c>
    </row>
    <row r="4" customFormat="false" ht="13.8" hidden="false" customHeight="false" outlineLevel="0" collapsed="false">
      <c r="A4" s="0" t="n">
        <v>2</v>
      </c>
      <c r="B4" s="2" t="s">
        <v>14</v>
      </c>
      <c r="C4" s="0" t="s">
        <v>15</v>
      </c>
      <c r="D4" s="0" t="n">
        <v>2</v>
      </c>
      <c r="E4" s="0" t="n">
        <v>2.25</v>
      </c>
      <c r="F4" s="0" t="s">
        <v>12</v>
      </c>
      <c r="G4" s="3" t="n">
        <f aca="false">E4*D4</f>
        <v>4.5</v>
      </c>
      <c r="H4" s="3" t="n">
        <f aca="false">0.6*G4</f>
        <v>2.7</v>
      </c>
      <c r="I4" s="0" t="s">
        <v>13</v>
      </c>
    </row>
    <row r="5" customFormat="false" ht="13.8" hidden="false" customHeight="false" outlineLevel="0" collapsed="false">
      <c r="A5" s="0" t="n">
        <v>3</v>
      </c>
      <c r="B5" s="2" t="s">
        <v>16</v>
      </c>
      <c r="C5" s="0" t="s">
        <v>17</v>
      </c>
      <c r="D5" s="0" t="n">
        <v>6</v>
      </c>
      <c r="E5" s="0" t="n">
        <v>0.91</v>
      </c>
      <c r="F5" s="0" t="s">
        <v>12</v>
      </c>
      <c r="G5" s="3" t="n">
        <f aca="false">E5*D5</f>
        <v>5.46</v>
      </c>
      <c r="H5" s="3" t="n">
        <f aca="false">0.6*G5</f>
        <v>3.276</v>
      </c>
      <c r="I5" s="0" t="s">
        <v>13</v>
      </c>
    </row>
    <row r="6" customFormat="false" ht="13.8" hidden="false" customHeight="false" outlineLevel="0" collapsed="false">
      <c r="A6" s="0" t="n">
        <v>4</v>
      </c>
      <c r="B6" s="2" t="s">
        <v>18</v>
      </c>
      <c r="C6" s="0" t="s">
        <v>19</v>
      </c>
      <c r="D6" s="0" t="n">
        <v>2</v>
      </c>
      <c r="E6" s="0" t="n">
        <v>30.36</v>
      </c>
      <c r="F6" s="0" t="s">
        <v>12</v>
      </c>
      <c r="G6" s="3" t="n">
        <f aca="false">E6*D6</f>
        <v>60.72</v>
      </c>
      <c r="H6" s="3" t="n">
        <f aca="false">0.6*G6</f>
        <v>36.432</v>
      </c>
      <c r="I6" s="0" t="s">
        <v>13</v>
      </c>
    </row>
    <row r="7" customFormat="false" ht="13.8" hidden="false" customHeight="false" outlineLevel="0" collapsed="false">
      <c r="A7" s="0" t="n">
        <v>5</v>
      </c>
      <c r="B7" s="2" t="s">
        <v>20</v>
      </c>
      <c r="C7" s="0" t="s">
        <v>21</v>
      </c>
      <c r="D7" s="0" t="n">
        <v>4</v>
      </c>
      <c r="E7" s="0" t="n">
        <v>1.77</v>
      </c>
      <c r="F7" s="0" t="s">
        <v>22</v>
      </c>
      <c r="G7" s="3" t="n">
        <f aca="false">E7*D7</f>
        <v>7.08</v>
      </c>
      <c r="H7" s="3" t="n">
        <f aca="false">0.6*G7</f>
        <v>4.248</v>
      </c>
      <c r="I7" s="0" t="s">
        <v>13</v>
      </c>
    </row>
    <row r="8" customFormat="false" ht="13.8" hidden="false" customHeight="false" outlineLevel="0" collapsed="false">
      <c r="B8" s="2" t="s">
        <v>23</v>
      </c>
      <c r="C8" s="0" t="s">
        <v>24</v>
      </c>
      <c r="D8" s="0" t="n">
        <v>4</v>
      </c>
      <c r="E8" s="0" t="n">
        <v>7.41</v>
      </c>
      <c r="F8" s="0" t="s">
        <v>22</v>
      </c>
      <c r="G8" s="3" t="n">
        <f aca="false">E8*D8</f>
        <v>29.64</v>
      </c>
      <c r="H8" s="3" t="n">
        <f aca="false">0.6*G8</f>
        <v>17.784</v>
      </c>
      <c r="I8" s="0" t="s">
        <v>13</v>
      </c>
    </row>
    <row r="9" customFormat="false" ht="13.8" hidden="false" customHeight="false" outlineLevel="0" collapsed="false">
      <c r="A9" s="0" t="n">
        <v>6</v>
      </c>
      <c r="B9" s="4" t="s">
        <v>25</v>
      </c>
      <c r="C9" s="0" t="s">
        <v>26</v>
      </c>
      <c r="D9" s="0" t="n">
        <v>1</v>
      </c>
      <c r="E9" s="0" t="n">
        <v>72.5</v>
      </c>
      <c r="F9" s="0" t="s">
        <v>27</v>
      </c>
      <c r="G9" s="3" t="n">
        <f aca="false">E9*D9</f>
        <v>72.5</v>
      </c>
      <c r="H9" s="3" t="n">
        <f aca="false">0.6*G9</f>
        <v>43.5</v>
      </c>
      <c r="I9" s="0" t="s">
        <v>28</v>
      </c>
    </row>
    <row r="10" customFormat="false" ht="13.8" hidden="false" customHeight="false" outlineLevel="0" collapsed="false">
      <c r="A10" s="0" t="n">
        <v>7</v>
      </c>
      <c r="B10" s="4" t="s">
        <v>29</v>
      </c>
      <c r="C10" s="0" t="s">
        <v>30</v>
      </c>
      <c r="D10" s="0" t="n">
        <v>1</v>
      </c>
      <c r="E10" s="0" t="n">
        <v>72.5</v>
      </c>
      <c r="F10" s="0" t="s">
        <v>27</v>
      </c>
      <c r="G10" s="3" t="n">
        <f aca="false">E10*D10</f>
        <v>72.5</v>
      </c>
      <c r="H10" s="3" t="n">
        <f aca="false">0.6*G10</f>
        <v>43.5</v>
      </c>
      <c r="I10" s="0" t="s">
        <v>28</v>
      </c>
    </row>
    <row r="11" customFormat="false" ht="13.8" hidden="false" customHeight="false" outlineLevel="0" collapsed="false">
      <c r="A11" s="0" t="n">
        <v>8</v>
      </c>
      <c r="B11" s="4" t="s">
        <v>31</v>
      </c>
      <c r="C11" s="0" t="s">
        <v>32</v>
      </c>
      <c r="D11" s="0" t="n">
        <v>1</v>
      </c>
      <c r="E11" s="0" t="n">
        <v>3.82</v>
      </c>
      <c r="F11" s="0" t="s">
        <v>22</v>
      </c>
      <c r="G11" s="3" t="n">
        <f aca="false">E11*D11</f>
        <v>3.82</v>
      </c>
      <c r="H11" s="3" t="n">
        <f aca="false">0.6*G11</f>
        <v>2.292</v>
      </c>
      <c r="I11" s="0" t="s">
        <v>13</v>
      </c>
    </row>
    <row r="12" customFormat="false" ht="13.8" hidden="false" customHeight="false" outlineLevel="0" collapsed="false">
      <c r="A12" s="0" t="n">
        <v>9</v>
      </c>
      <c r="B12" s="4" t="s">
        <v>33</v>
      </c>
      <c r="C12" s="0" t="s">
        <v>34</v>
      </c>
      <c r="D12" s="0" t="n">
        <v>2</v>
      </c>
      <c r="E12" s="0" t="n">
        <v>1.9</v>
      </c>
      <c r="F12" s="0" t="s">
        <v>22</v>
      </c>
      <c r="G12" s="3" t="n">
        <f aca="false">E12*D12</f>
        <v>3.8</v>
      </c>
      <c r="H12" s="3" t="n">
        <f aca="false">0.6*G12</f>
        <v>2.28</v>
      </c>
      <c r="I12" s="0" t="s">
        <v>13</v>
      </c>
    </row>
    <row r="13" customFormat="false" ht="13.8" hidden="false" customHeight="false" outlineLevel="0" collapsed="false">
      <c r="A13" s="0" t="n">
        <v>10</v>
      </c>
      <c r="B13" s="4" t="s">
        <v>35</v>
      </c>
      <c r="C13" s="0" t="s">
        <v>36</v>
      </c>
      <c r="D13" s="0" t="n">
        <v>1</v>
      </c>
      <c r="E13" s="5" t="n">
        <v>93</v>
      </c>
      <c r="F13" s="0" t="s">
        <v>37</v>
      </c>
      <c r="G13" s="3" t="n">
        <f aca="false">E13*D13</f>
        <v>93</v>
      </c>
      <c r="H13" s="3" t="n">
        <f aca="false">0.6*G13</f>
        <v>55.8</v>
      </c>
    </row>
    <row r="14" customFormat="false" ht="13.8" hidden="false" customHeight="false" outlineLevel="0" collapsed="false">
      <c r="A14" s="0" t="n">
        <v>11</v>
      </c>
      <c r="B14" s="0" t="s">
        <v>38</v>
      </c>
      <c r="C14" s="0" t="s">
        <v>39</v>
      </c>
      <c r="D14" s="0" t="n">
        <v>1</v>
      </c>
      <c r="E14" s="0" t="n">
        <v>11.9</v>
      </c>
      <c r="F14" s="0" t="s">
        <v>40</v>
      </c>
      <c r="G14" s="3" t="n">
        <f aca="false">E14*D14</f>
        <v>11.9</v>
      </c>
      <c r="H14" s="3" t="n">
        <f aca="false">0.6*G14</f>
        <v>7.14</v>
      </c>
      <c r="I14" s="0" t="s">
        <v>41</v>
      </c>
    </row>
    <row r="15" customFormat="false" ht="13.8" hidden="false" customHeight="false" outlineLevel="0" collapsed="false">
      <c r="A15" s="0" t="n">
        <v>12</v>
      </c>
      <c r="B15" s="0" t="s">
        <v>42</v>
      </c>
      <c r="C15" s="0" t="s">
        <v>43</v>
      </c>
      <c r="D15" s="0" t="n">
        <v>2</v>
      </c>
      <c r="E15" s="0" t="n">
        <v>22.9</v>
      </c>
      <c r="F15" s="0" t="s">
        <v>40</v>
      </c>
      <c r="G15" s="3" t="n">
        <f aca="false">E15*D15</f>
        <v>45.8</v>
      </c>
      <c r="H15" s="3" t="n">
        <f aca="false">0.6*G15</f>
        <v>27.48</v>
      </c>
      <c r="I15" s="0" t="s">
        <v>41</v>
      </c>
    </row>
    <row r="16" customFormat="false" ht="13.8" hidden="false" customHeight="false" outlineLevel="0" collapsed="false">
      <c r="A16" s="0" t="n">
        <v>13</v>
      </c>
      <c r="B16" s="5" t="s">
        <v>44</v>
      </c>
      <c r="C16" s="0" t="s">
        <v>45</v>
      </c>
      <c r="D16" s="0" t="n">
        <v>1</v>
      </c>
      <c r="E16" s="5" t="n">
        <v>17.9</v>
      </c>
      <c r="F16" s="0" t="s">
        <v>40</v>
      </c>
      <c r="G16" s="3" t="n">
        <f aca="false">E16*D16</f>
        <v>17.9</v>
      </c>
      <c r="H16" s="3" t="n">
        <f aca="false">0.6*G16</f>
        <v>10.74</v>
      </c>
      <c r="I16" s="0" t="s">
        <v>41</v>
      </c>
    </row>
    <row r="17" customFormat="false" ht="13.8" hidden="false" customHeight="false" outlineLevel="0" collapsed="false">
      <c r="A17" s="0" t="n">
        <v>14</v>
      </c>
      <c r="B17" s="6" t="s">
        <v>46</v>
      </c>
      <c r="C17" s="0" t="s">
        <v>47</v>
      </c>
      <c r="D17" s="0" t="n">
        <v>1</v>
      </c>
      <c r="E17" s="5" t="n">
        <v>99.9</v>
      </c>
      <c r="F17" s="0" t="s">
        <v>40</v>
      </c>
      <c r="G17" s="3" t="n">
        <f aca="false">E17*D17</f>
        <v>99.9</v>
      </c>
      <c r="H17" s="3" t="n">
        <f aca="false">0.6*G17</f>
        <v>59.94</v>
      </c>
      <c r="I17" s="0" t="s">
        <v>41</v>
      </c>
    </row>
    <row r="18" customFormat="false" ht="13.8" hidden="false" customHeight="false" outlineLevel="0" collapsed="false">
      <c r="A18" s="0" t="n">
        <v>15</v>
      </c>
      <c r="B18" s="6" t="s">
        <v>48</v>
      </c>
      <c r="C18" s="0" t="s">
        <v>49</v>
      </c>
      <c r="D18" s="0" t="n">
        <v>1</v>
      </c>
      <c r="E18" s="5" t="n">
        <v>17.9</v>
      </c>
      <c r="F18" s="0" t="s">
        <v>40</v>
      </c>
      <c r="G18" s="3" t="n">
        <f aca="false">E18*D18</f>
        <v>17.9</v>
      </c>
      <c r="H18" s="3" t="n">
        <f aca="false">0.6*G18</f>
        <v>10.74</v>
      </c>
      <c r="I18" s="0" t="s">
        <v>41</v>
      </c>
    </row>
    <row r="19" customFormat="false" ht="13.8" hidden="false" customHeight="false" outlineLevel="0" collapsed="false">
      <c r="A19" s="0" t="n">
        <v>16</v>
      </c>
      <c r="B19" s="7" t="s">
        <v>50</v>
      </c>
      <c r="C19" s="0" t="s">
        <v>51</v>
      </c>
      <c r="D19" s="0" t="n">
        <v>1</v>
      </c>
      <c r="E19" s="5" t="n">
        <v>16.9</v>
      </c>
      <c r="F19" s="0" t="s">
        <v>40</v>
      </c>
      <c r="G19" s="3" t="n">
        <f aca="false">E19*D19</f>
        <v>16.9</v>
      </c>
      <c r="H19" s="3" t="n">
        <f aca="false">0.6*G19</f>
        <v>10.14</v>
      </c>
      <c r="I19" s="0" t="s">
        <v>41</v>
      </c>
    </row>
    <row r="20" customFormat="false" ht="13.8" hidden="false" customHeight="false" outlineLevel="0" collapsed="false">
      <c r="A20" s="0" t="n">
        <v>17</v>
      </c>
      <c r="B20" s="8" t="s">
        <v>52</v>
      </c>
      <c r="C20" s="0" t="s">
        <v>53</v>
      </c>
      <c r="D20" s="0" t="n">
        <v>1</v>
      </c>
      <c r="E20" s="0" t="n">
        <v>36.9</v>
      </c>
      <c r="F20" s="0" t="s">
        <v>40</v>
      </c>
      <c r="G20" s="3" t="n">
        <f aca="false">E20*D20</f>
        <v>36.9</v>
      </c>
      <c r="H20" s="3" t="n">
        <f aca="false">0.6*G20</f>
        <v>22.14</v>
      </c>
      <c r="I20" s="0" t="s">
        <v>41</v>
      </c>
    </row>
    <row r="21" customFormat="false" ht="13.8" hidden="false" customHeight="false" outlineLevel="0" collapsed="false">
      <c r="A21" s="0" t="n">
        <v>18</v>
      </c>
      <c r="B21" s="8" t="s">
        <v>54</v>
      </c>
      <c r="C21" s="0" t="s">
        <v>55</v>
      </c>
      <c r="D21" s="0" t="n">
        <v>1</v>
      </c>
      <c r="E21" s="0" t="n">
        <v>10.9</v>
      </c>
      <c r="F21" s="0" t="s">
        <v>40</v>
      </c>
      <c r="G21" s="3" t="n">
        <f aca="false">E21*D21</f>
        <v>10.9</v>
      </c>
      <c r="H21" s="3" t="n">
        <f aca="false">0.6*G21</f>
        <v>6.54</v>
      </c>
      <c r="I21" s="0" t="s">
        <v>41</v>
      </c>
    </row>
    <row r="22" customFormat="false" ht="13.8" hidden="false" customHeight="false" outlineLevel="0" collapsed="false">
      <c r="A22" s="0" t="n">
        <v>19</v>
      </c>
      <c r="B22" s="9" t="s">
        <v>56</v>
      </c>
      <c r="C22" s="0" t="s">
        <v>57</v>
      </c>
      <c r="D22" s="0" t="n">
        <v>1</v>
      </c>
      <c r="E22" s="0" t="n">
        <v>252.75</v>
      </c>
      <c r="F22" s="0" t="s">
        <v>37</v>
      </c>
      <c r="G22" s="3" t="n">
        <f aca="false">E22*D22</f>
        <v>252.75</v>
      </c>
      <c r="H22" s="3" t="n">
        <f aca="false">0.6*G22</f>
        <v>151.65</v>
      </c>
      <c r="I22" s="0" t="s">
        <v>58</v>
      </c>
    </row>
    <row r="23" customFormat="false" ht="13.8" hidden="false" customHeight="false" outlineLevel="0" collapsed="false">
      <c r="G23" s="3"/>
      <c r="H23" s="3"/>
    </row>
    <row r="24" customFormat="false" ht="13.8" hidden="false" customHeight="false" outlineLevel="0" collapsed="false">
      <c r="G24" s="3"/>
      <c r="H24" s="3"/>
    </row>
    <row r="25" customFormat="false" ht="13.8" hidden="false" customHeight="false" outlineLevel="0" collapsed="false">
      <c r="E25" s="1" t="s">
        <v>59</v>
      </c>
      <c r="F25" s="1"/>
      <c r="G25" s="10" t="n">
        <f aca="false">SUM(G3:G22)</f>
        <v>872.78</v>
      </c>
      <c r="H25" s="10" t="n">
        <f aca="false">SUM(H3:H22)</f>
        <v>523.668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LibreOffice/6.0.2.1$Windows_X86_64 LibreOffice_project/f7f06a8f319e4b62f9bc5095aa112a65d2f3ac89</Application>
  <Company>Bay of Plenty Regional Council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2020-03-31T07:28:42Z</dcterms:created>
  <dc:creator>Lucas MacDonald</dc:creator>
  <dc:description/>
  <dc:language>en-NZ</dc:language>
  <cp:lastModifiedBy/>
  <dcterms:modified xsi:type="dcterms:W3CDTF">2020-04-01T07:51:02Z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Bay of Plenty Regional Council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