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xr:revisionPtr revIDLastSave="0" documentId="13_ncr:1000001_{B73A4EA8-56D7-9340-A3BE-0801C5D7B74C}" xr6:coauthVersionLast="45" xr6:coauthVersionMax="45" xr10:uidLastSave="{00000000-0000-0000-0000-000000000000}"/>
  <bookViews>
    <workbookView xWindow="0" yWindow="0" windowWidth="16384" windowHeight="8192" tabRatio="500" activeTab="1" xr2:uid="{00000000-000D-0000-FFFF-FFFF00000000}"/>
  </bookViews>
  <sheets>
    <sheet name="Sheet1" sheetId="1" r:id="rId1"/>
    <sheet name="Purchased Inventory" sheetId="2" r:id="rId2"/>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F37" i="2" l="1"/>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 r="P11" i="1"/>
  <c r="P10" i="1"/>
  <c r="P6" i="1"/>
  <c r="P7" i="1"/>
  <c r="P8" i="1"/>
  <c r="P9" i="1"/>
  <c r="P12" i="1"/>
  <c r="P13" i="1"/>
  <c r="P14" i="1"/>
  <c r="P15" i="1"/>
  <c r="P16" i="1"/>
  <c r="P17" i="1"/>
  <c r="P18" i="1"/>
  <c r="P19" i="1"/>
  <c r="P20" i="1"/>
  <c r="P21" i="1"/>
  <c r="P22" i="1"/>
  <c r="P25" i="1"/>
  <c r="L6" i="1"/>
  <c r="L7" i="1"/>
  <c r="L8" i="1"/>
  <c r="L9" i="1"/>
  <c r="L12" i="1"/>
  <c r="L13" i="1"/>
  <c r="L14" i="1"/>
  <c r="L15" i="1"/>
  <c r="L16" i="1"/>
  <c r="L17" i="1"/>
  <c r="L18" i="1"/>
  <c r="L19" i="1"/>
  <c r="L20" i="1"/>
  <c r="L21" i="1"/>
  <c r="L22" i="1"/>
  <c r="L25" i="1"/>
  <c r="H6" i="1"/>
  <c r="H7" i="1"/>
  <c r="H8" i="1"/>
  <c r="H9" i="1"/>
  <c r="H12" i="1"/>
  <c r="H13" i="1"/>
  <c r="H14" i="1"/>
  <c r="H15" i="1"/>
  <c r="H16" i="1"/>
  <c r="H17" i="1"/>
  <c r="H18" i="1"/>
  <c r="H19" i="1"/>
  <c r="H20" i="1"/>
  <c r="H21" i="1"/>
  <c r="H22" i="1"/>
  <c r="H2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N6" authorId="0" shapeId="0" xr:uid="{00000000-0006-0000-0000-000001000000}">
      <text>
        <r>
          <rPr>
            <sz val="10"/>
            <rFont val="Arial"/>
            <family val="2"/>
            <charset val="1"/>
          </rPr>
          <t>[Threaded comment]
Your version of Excel allows you to read this threaded comment; however, any edits to it will get removed if the file is opened in a newer version of Excel. Learn more: https://go.microsoft.com/fwlink/?linkid=870924
Comment:
    cheap easy to use controller. should have enough I/O. would need a display screen and maybe buzzer</t>
        </r>
      </text>
    </comment>
    <comment ref="N8" authorId="0" shapeId="0" xr:uid="{00000000-0006-0000-0000-00000200000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stanard LPG regulators work around the pressure range which we are working with (reducing ~5bar supply pressure down to ~40mbar inspritory pressure) </t>
        </r>
      </text>
    </comment>
    <comment ref="N9" authorId="0" shapeId="0" xr:uid="{00000000-0006-0000-0000-000003000000}">
      <text>
        <r>
          <rPr>
            <sz val="10"/>
            <rFont val="Arial"/>
            <family val="2"/>
            <charset val="1"/>
          </rPr>
          <t>[Threaded comment]
Your version of Excel allows you to read this threaded comment; however, any edits to it will get removed if the file is opened in a newer version of Excel. Learn more: https://go.microsoft.com/fwlink/?linkid=870924
Comment:
    most of these solenoids are 230v...</t>
        </r>
      </text>
    </comment>
    <comment ref="N12" authorId="0" shapeId="0" xr:uid="{00000000-0006-0000-0000-000004000000}">
      <text>
        <r>
          <rPr>
            <sz val="10"/>
            <rFont val="Arial"/>
            <family val="2"/>
            <charset val="1"/>
          </rPr>
          <t>[Threaded comment]
Your version of Excel allows you to read this threaded comment; however, any edits to it will get removed if the file is opened in a newer version of Excel. Learn more: https://go.microsoft.com/fwlink/?linkid=870924
Comment:
    car o2 meter may not be suitable due to it needing hot exhaust fumes to heat the sensor element properly. new ones have their own internal heater but this may not be enough on its own</t>
        </r>
      </text>
    </comment>
    <comment ref="N13" authorId="0" shapeId="0" xr:uid="{00000000-0006-0000-0000-000005000000}">
      <text>
        <r>
          <rPr>
            <sz val="10"/>
            <rFont val="Arial"/>
            <family val="2"/>
            <charset val="1"/>
          </rPr>
          <t>[Threaded comment]
Your version of Excel allows you to read this threaded comment; however, any edits to it will get removed if the file is opened in a newer version of Excel. Learn more: https://go.microsoft.com/fwlink/?linkid=870924
Comment:
    cheap common filter hoising. can get the HEPA filter material in bulk or it is used in some vacuum cleaner filters.</t>
        </r>
      </text>
    </comment>
  </commentList>
</comments>
</file>

<file path=xl/sharedStrings.xml><?xml version="1.0" encoding="utf-8"?>
<sst xmlns="http://schemas.openxmlformats.org/spreadsheetml/2006/main" count="150" uniqueCount="77">
  <si>
    <t>Prices in NZD</t>
  </si>
  <si>
    <t>Hardware</t>
  </si>
  <si>
    <t>Medical grade</t>
  </si>
  <si>
    <t>Cheap grade</t>
  </si>
  <si>
    <t>Washing machine version version</t>
  </si>
  <si>
    <t>Example</t>
  </si>
  <si>
    <t>Unit price</t>
  </si>
  <si>
    <t>Price</t>
  </si>
  <si>
    <t>Controller</t>
  </si>
  <si>
    <t>Arduino</t>
  </si>
  <si>
    <t>Arduino Uno or similar</t>
  </si>
  <si>
    <t>Standard hospital pneumatic fittings</t>
  </si>
  <si>
    <t>air compressor fittings</t>
  </si>
  <si>
    <t>Manual pressure regulator</t>
  </si>
  <si>
    <t>LPG adjustable regulators (6"-18" W.C)</t>
  </si>
  <si>
    <t>Solenoid valve</t>
  </si>
  <si>
    <t>washing machine solenoids</t>
  </si>
  <si>
    <t>O2 meter (flow, concentration, pressure)</t>
  </si>
  <si>
    <t xml:space="preserve">Car o2 meter or electrochemical o2 meter </t>
  </si>
  <si>
    <t>Inline HEPA filter</t>
  </si>
  <si>
    <t>standard fuel filter housing with HEPA filter material</t>
  </si>
  <si>
    <t>Exhaust HEPA filter</t>
  </si>
  <si>
    <t>Box</t>
  </si>
  <si>
    <t>Batttery</t>
  </si>
  <si>
    <t>Power supply</t>
  </si>
  <si>
    <t>pressure sensor</t>
  </si>
  <si>
    <t>flow sensor</t>
  </si>
  <si>
    <t>car fuel tank pressure sensor</t>
  </si>
  <si>
    <t>car mass air flow sensor</t>
  </si>
  <si>
    <t>Item Desc.</t>
  </si>
  <si>
    <t>Quantity</t>
  </si>
  <si>
    <t>Supplier</t>
  </si>
  <si>
    <t>Status</t>
  </si>
  <si>
    <t xml:space="preserve">unit price </t>
  </si>
  <si>
    <t>cost</t>
  </si>
  <si>
    <t>SG-5010 4.8-6V Servo Motor</t>
  </si>
  <si>
    <t>Jaycar</t>
  </si>
  <si>
    <t>recieved</t>
  </si>
  <si>
    <t>2008 MAZDA 6 AIR FLOW METER</t>
  </si>
  <si>
    <t>maztech</t>
  </si>
  <si>
    <t>awaiting delivery</t>
  </si>
  <si>
    <t>2003 MAZDA MPV EGR VALVE</t>
  </si>
  <si>
    <t>2004 MAZDA 3 AIR CLEANER BOX</t>
  </si>
  <si>
    <t>PVC Clear Tube - 7.9mm</t>
  </si>
  <si>
    <t>PVC Clear Tube - 9.5mm</t>
  </si>
  <si>
    <t>PVC Clear Tube - 13mm</t>
  </si>
  <si>
    <t>PVC Clear Tube - 16mm</t>
  </si>
  <si>
    <t>PVC Clear Tube - 19mm</t>
  </si>
  <si>
    <t>PVC Clear Tube - 25mm</t>
  </si>
  <si>
    <t>Antelco Lateral Tees - 13mm</t>
  </si>
  <si>
    <t>Antelco Lateral Tees - 16mm</t>
  </si>
  <si>
    <t>Antelco Lateral Tees - 19mm</t>
  </si>
  <si>
    <t>Antelco Lateral Tees - 25mm</t>
  </si>
  <si>
    <t>Antelco Lateral Tees 4mm - 10mm - 10mm</t>
  </si>
  <si>
    <t>Antelco Lateral Valves (Green Back) - 16mm</t>
  </si>
  <si>
    <t>Dripline Ratchet Clip 16mm</t>
  </si>
  <si>
    <t>Norma 9mm S/Steel Band Worm Drive Hose Clamps - 8mm - 12mm</t>
  </si>
  <si>
    <t>Norma 9mm S/Steel Band Worm Drive Hose Clamps - 16mm - 25mm</t>
  </si>
  <si>
    <t>Dripline to Lateral Reducing Joiner - 16mm/13mm</t>
  </si>
  <si>
    <t>Dripline to Lateral Reducing Joiner - 19mm/16mm</t>
  </si>
  <si>
    <t>Dripline to Lateral Reducing Joiner - 25mm/16mm</t>
  </si>
  <si>
    <t>16mm Dripline Elbow</t>
  </si>
  <si>
    <t>Lateral Inline Screen Filter - 13mm - 19mm - 16mm</t>
  </si>
  <si>
    <t>50mm Plastic display side entry 8mm Pressure Gauge - 35psi 2.5Bar plastic side entry Pressure Gauge</t>
  </si>
  <si>
    <t>Hansen Reducing Bush - 15mm/8mm</t>
  </si>
  <si>
    <t>Antelco Female Threaded Tee - Threaded Tee - 13mm Barbs x 15mm BSPF</t>
  </si>
  <si>
    <t>Antelco Female Threaded Tee - Threaded Tee - 19mm Barbs x 15mm BSPF</t>
  </si>
  <si>
    <t>Antelco Female Threaded Tee - Threaded Tee - 25mm Barbs x 15mm BSPF</t>
  </si>
  <si>
    <t>irrigation express</t>
  </si>
  <si>
    <t>MULTICOMP HCZ-D5-A Humidity Sensor, HCZ Series, 20% to 90% RH, 5 %, Through Hole, Enclosed</t>
  </si>
  <si>
    <t>OMRON 2SMPP-02 Pressure Sensor, MEMS, Air, 0 to 50°C, 37 kPa, Voltage, Gauge, Hose / Tube, 100 µA</t>
  </si>
  <si>
    <t>MULTICOMP PRO MC6A-7/0.2T2-PK-100M Wire, Stranded, Equipment, 7/0.2 mm Type 2, Per Metre, PVC, Pink, 0.22 mm²</t>
  </si>
  <si>
    <t>MULTICOMP PRO MC6A-7/0.2T2-BN-100 Wire, Stranded, Equipment, 7/0.2 mm Type 2, Per Metre, PVC, Brown, 0.22 mm²</t>
  </si>
  <si>
    <t>MULTICOMP PRO MC6A-7/0.2T2-YW-100 Wire, Stranded, Equipment, 7/0.2 mm Type 2, Per Metre, PVC, Yellow, 0.22 mm²</t>
  </si>
  <si>
    <t>MULTICOMP PRO MC6A-1/0.6T2-PK-100 Wire, Solid, Equipment, Per Metre, PVC, Pink, 23 AWG, 0.28 mm²</t>
  </si>
  <si>
    <t>MULTICOMP PRO MC6A-1/0.6T2-YW-100 Wire, Solid, Equipment, Per Metre, PVC, Yellow, 23 AWG, 0.28 mm²</t>
  </si>
  <si>
    <t>element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</si>
</sst>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b/>
      <sz val="10"/>
      <name val="Arial"/>
      <family val="2"/>
      <charset val="1"/>
    </font>
    <font>
      <sz val="12"/>
      <color rgb="FF868686"/>
      <name val="Arial"/>
      <family val="2"/>
    </font>
    <font>
      <sz val="11"/>
      <color rgb="FF636363"/>
      <name val="Roboto"/>
      <family val="18"/>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E5E5E5"/>
      </left>
      <right style="thin">
        <color rgb="FFE5E5E5"/>
      </right>
      <top style="thin">
        <color rgb="FFE5E5E5"/>
      </top>
      <bottom style="thin">
        <color rgb="FFE5E5E5"/>
      </bottom>
      <diagonal/>
    </border>
  </borders>
  <cellStyleXfs count="1">
    <xf numFmtId="0" fontId="0" fillId="0" borderId="0"/>
  </cellStyleXfs>
  <cellXfs count="6">
    <xf numFmtId="0" fontId="0" fillId="0" borderId="0" xfId="0"/>
    <xf numFmtId="0" fontId="1" fillId="0" borderId="0" xfId="0" applyFont="1"/>
    <xf numFmtId="0" fontId="0" fillId="0" borderId="0" xfId="0" applyFont="1"/>
    <xf numFmtId="0" fontId="0" fillId="0" borderId="0" xfId="0" applyFont="1" applyBorder="1" applyAlignment="1">
      <alignment horizontal="center" vertical="center"/>
    </xf>
    <xf numFmtId="0" fontId="2" fillId="0" borderId="0" xfId="0" applyFont="1" applyAlignment="1">
      <alignment wrapText="1"/>
    </xf>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calcChain" Target="calcChain.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 /><Relationship Id="rId1"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25"/>
  <sheetViews>
    <sheetView zoomScaleNormal="100" workbookViewId="0">
      <pane xSplit="3" ySplit="17" topLeftCell="D21" activePane="bottomRight" state="frozen"/>
      <selection pane="bottomLeft" activeCell="A16" sqref="A16"/>
      <selection pane="topRight" activeCell="G1" sqref="G1"/>
      <selection pane="bottomRight" activeCell="O11" sqref="O11"/>
    </sheetView>
  </sheetViews>
  <sheetFormatPr defaultRowHeight="12.75" x14ac:dyDescent="0.15"/>
  <cols>
    <col min="1" max="1" width="11.4609375" customWidth="1"/>
    <col min="2" max="2" width="33.98046875" customWidth="1"/>
    <col min="3" max="5" width="11.4609375" customWidth="1"/>
    <col min="6" max="6" width="25.890625" customWidth="1"/>
    <col min="7" max="8" width="11.4609375" customWidth="1"/>
    <col min="9" max="9" width="3.1015625" customWidth="1"/>
    <col min="10" max="10" width="28.5859375" customWidth="1"/>
    <col min="11" max="13" width="11.4609375" customWidth="1"/>
    <col min="14" max="14" width="46.1171875" customWidth="1"/>
    <col min="15" max="1025" width="11.4609375" customWidth="1"/>
  </cols>
  <sheetData>
    <row r="1" spans="2:16" x14ac:dyDescent="0.15">
      <c r="B1" t="s">
        <v>0</v>
      </c>
    </row>
    <row r="4" spans="2:16" x14ac:dyDescent="0.15">
      <c r="B4" s="1" t="s">
        <v>1</v>
      </c>
      <c r="F4" s="3" t="s">
        <v>2</v>
      </c>
      <c r="G4" s="3"/>
      <c r="J4" s="3" t="s">
        <v>3</v>
      </c>
      <c r="K4" s="3"/>
      <c r="N4" t="s">
        <v>4</v>
      </c>
    </row>
    <row r="5" spans="2:16" x14ac:dyDescent="0.15">
      <c r="F5" t="s">
        <v>5</v>
      </c>
      <c r="G5" t="s">
        <v>6</v>
      </c>
      <c r="H5" t="s">
        <v>7</v>
      </c>
      <c r="J5" t="s">
        <v>5</v>
      </c>
      <c r="K5" t="s">
        <v>6</v>
      </c>
      <c r="L5" t="s">
        <v>7</v>
      </c>
      <c r="N5" s="2" t="s">
        <v>5</v>
      </c>
      <c r="O5" s="2" t="s">
        <v>6</v>
      </c>
      <c r="P5" t="s">
        <v>7</v>
      </c>
    </row>
    <row r="6" spans="2:16" x14ac:dyDescent="0.15">
      <c r="B6" t="s">
        <v>8</v>
      </c>
      <c r="C6">
        <v>1</v>
      </c>
      <c r="H6" s="2">
        <f>G6*C6</f>
        <v>0</v>
      </c>
      <c r="J6" t="s">
        <v>9</v>
      </c>
      <c r="K6">
        <v>40</v>
      </c>
      <c r="L6" s="2">
        <f>K6*C6</f>
        <v>40</v>
      </c>
      <c r="N6" t="s">
        <v>10</v>
      </c>
      <c r="O6">
        <v>40</v>
      </c>
      <c r="P6" s="2">
        <f>O6*C6</f>
        <v>40</v>
      </c>
    </row>
    <row r="7" spans="2:16" x14ac:dyDescent="0.15">
      <c r="B7" t="s">
        <v>11</v>
      </c>
      <c r="C7">
        <v>2</v>
      </c>
      <c r="H7" s="2">
        <f>G7*C7</f>
        <v>0</v>
      </c>
      <c r="L7" s="2">
        <f>K7*C7</f>
        <v>0</v>
      </c>
      <c r="N7" t="s">
        <v>12</v>
      </c>
      <c r="O7">
        <v>100</v>
      </c>
      <c r="P7" s="2">
        <f>O7*C7</f>
        <v>200</v>
      </c>
    </row>
    <row r="8" spans="2:16" x14ac:dyDescent="0.15">
      <c r="B8" t="s">
        <v>13</v>
      </c>
      <c r="C8">
        <v>3</v>
      </c>
      <c r="H8" s="2">
        <f>G8*C8</f>
        <v>0</v>
      </c>
      <c r="L8" s="2">
        <f>K8*C8</f>
        <v>0</v>
      </c>
      <c r="N8" t="s">
        <v>14</v>
      </c>
      <c r="O8">
        <v>30</v>
      </c>
      <c r="P8" s="2">
        <f>O8*C8</f>
        <v>90</v>
      </c>
    </row>
    <row r="9" spans="2:16" x14ac:dyDescent="0.15">
      <c r="B9" t="s">
        <v>15</v>
      </c>
      <c r="C9">
        <v>3</v>
      </c>
      <c r="H9" s="2">
        <f>G9*C9</f>
        <v>0</v>
      </c>
      <c r="L9" s="2">
        <f>K9*C9</f>
        <v>0</v>
      </c>
      <c r="N9" t="s">
        <v>16</v>
      </c>
      <c r="O9">
        <v>80</v>
      </c>
      <c r="P9" s="2">
        <f>O9*C9</f>
        <v>240</v>
      </c>
    </row>
    <row r="10" spans="2:16" x14ac:dyDescent="0.15">
      <c r="B10" t="s">
        <v>25</v>
      </c>
      <c r="C10">
        <v>2</v>
      </c>
      <c r="H10" s="2"/>
      <c r="L10" s="2"/>
      <c r="N10" t="s">
        <v>27</v>
      </c>
      <c r="O10">
        <v>45</v>
      </c>
      <c r="P10" s="2">
        <f t="shared" ref="P10:P11" si="0">O10*C10</f>
        <v>90</v>
      </c>
    </row>
    <row r="11" spans="2:16" x14ac:dyDescent="0.15">
      <c r="B11" t="s">
        <v>26</v>
      </c>
      <c r="C11">
        <v>2</v>
      </c>
      <c r="H11" s="2"/>
      <c r="L11" s="2"/>
      <c r="N11" t="s">
        <v>28</v>
      </c>
      <c r="O11">
        <v>35</v>
      </c>
      <c r="P11" s="2">
        <f t="shared" si="0"/>
        <v>70</v>
      </c>
    </row>
    <row r="12" spans="2:16" x14ac:dyDescent="0.15">
      <c r="B12" t="s">
        <v>17</v>
      </c>
      <c r="C12">
        <v>2</v>
      </c>
      <c r="H12" s="2">
        <f>G12*C12</f>
        <v>0</v>
      </c>
      <c r="L12" s="2">
        <f>K12*C12</f>
        <v>0</v>
      </c>
      <c r="N12" t="s">
        <v>18</v>
      </c>
      <c r="O12">
        <v>100</v>
      </c>
      <c r="P12" s="2">
        <f>O12*C12</f>
        <v>200</v>
      </c>
    </row>
    <row r="13" spans="2:16" x14ac:dyDescent="0.15">
      <c r="B13" t="s">
        <v>19</v>
      </c>
      <c r="C13">
        <v>1</v>
      </c>
      <c r="H13" s="2">
        <f>G13*C13</f>
        <v>0</v>
      </c>
      <c r="L13" s="2">
        <f>K13*C13</f>
        <v>0</v>
      </c>
      <c r="N13" t="s">
        <v>20</v>
      </c>
      <c r="O13">
        <v>5</v>
      </c>
      <c r="P13" s="2">
        <f>O13*C13</f>
        <v>5</v>
      </c>
    </row>
    <row r="14" spans="2:16" x14ac:dyDescent="0.15">
      <c r="B14" t="s">
        <v>21</v>
      </c>
      <c r="C14">
        <v>1</v>
      </c>
      <c r="H14" s="2">
        <f>G14*C14</f>
        <v>0</v>
      </c>
      <c r="L14" s="2">
        <f>K14*C14</f>
        <v>0</v>
      </c>
      <c r="N14" t="s">
        <v>20</v>
      </c>
      <c r="O14">
        <v>5</v>
      </c>
      <c r="P14" s="2">
        <f>O14*C14</f>
        <v>5</v>
      </c>
    </row>
    <row r="15" spans="2:16" x14ac:dyDescent="0.15">
      <c r="B15" t="s">
        <v>22</v>
      </c>
      <c r="C15">
        <v>1</v>
      </c>
      <c r="H15" s="2">
        <f>G15*C15</f>
        <v>0</v>
      </c>
      <c r="L15" s="2">
        <f>K15*C15</f>
        <v>0</v>
      </c>
      <c r="P15" s="2">
        <f>O15*C15</f>
        <v>0</v>
      </c>
    </row>
    <row r="16" spans="2:16" x14ac:dyDescent="0.15">
      <c r="B16" t="s">
        <v>23</v>
      </c>
      <c r="C16">
        <v>1</v>
      </c>
      <c r="H16" s="2">
        <f>G16*C16</f>
        <v>0</v>
      </c>
      <c r="L16" s="2">
        <f>K16*C16</f>
        <v>0</v>
      </c>
      <c r="P16" s="2">
        <f>O16*C16</f>
        <v>0</v>
      </c>
    </row>
    <row r="17" spans="2:16" x14ac:dyDescent="0.15">
      <c r="B17" t="s">
        <v>24</v>
      </c>
      <c r="C17">
        <v>1</v>
      </c>
      <c r="H17" s="2">
        <f>G17*C17</f>
        <v>0</v>
      </c>
      <c r="L17" s="2">
        <f>K17*C17</f>
        <v>0</v>
      </c>
      <c r="P17" s="2">
        <f>O17*C17</f>
        <v>0</v>
      </c>
    </row>
    <row r="18" spans="2:16" x14ac:dyDescent="0.15">
      <c r="H18" s="2">
        <f>G18*C18</f>
        <v>0</v>
      </c>
      <c r="L18" s="2">
        <f>K18*C18</f>
        <v>0</v>
      </c>
      <c r="P18" s="2">
        <f>O18*C18</f>
        <v>0</v>
      </c>
    </row>
    <row r="19" spans="2:16" x14ac:dyDescent="0.15">
      <c r="H19" s="2">
        <f>G19*C19</f>
        <v>0</v>
      </c>
      <c r="L19" s="2">
        <f>K19*C19</f>
        <v>0</v>
      </c>
      <c r="P19" s="2">
        <f>O19*C19</f>
        <v>0</v>
      </c>
    </row>
    <row r="20" spans="2:16" x14ac:dyDescent="0.15">
      <c r="H20" s="2">
        <f>G20*C20</f>
        <v>0</v>
      </c>
      <c r="L20" s="2">
        <f>K20*C20</f>
        <v>0</v>
      </c>
      <c r="P20" s="2">
        <f>O20*C20</f>
        <v>0</v>
      </c>
    </row>
    <row r="21" spans="2:16" x14ac:dyDescent="0.15">
      <c r="H21" s="2">
        <f>G21*C21</f>
        <v>0</v>
      </c>
      <c r="L21" s="2">
        <f>K21*C21</f>
        <v>0</v>
      </c>
      <c r="P21" s="2">
        <f>O21*C21</f>
        <v>0</v>
      </c>
    </row>
    <row r="22" spans="2:16" x14ac:dyDescent="0.15">
      <c r="H22" s="2">
        <f>G22*C22</f>
        <v>0</v>
      </c>
      <c r="L22" s="2">
        <f>K22*C22</f>
        <v>0</v>
      </c>
      <c r="P22" s="2">
        <f>O22*C22</f>
        <v>0</v>
      </c>
    </row>
    <row r="25" spans="2:16" s="1" customFormat="1" x14ac:dyDescent="0.15">
      <c r="H25" s="1">
        <f>SUM(H6:H22)</f>
        <v>0</v>
      </c>
      <c r="L25" s="1">
        <f>SUM(L6:L22)</f>
        <v>40</v>
      </c>
      <c r="P25" s="1">
        <f>SUM(P6:P22)</f>
        <v>940</v>
      </c>
    </row>
  </sheetData>
  <mergeCells count="2">
    <mergeCell ref="F4:G4"/>
    <mergeCell ref="J4:K4"/>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C272C-73BF-6743-9BD4-F5082ABF0E34}">
  <dimension ref="A1:F37"/>
  <sheetViews>
    <sheetView tabSelected="1" zoomScaleNormal="80" zoomScaleSheetLayoutView="100" workbookViewId="0">
      <selection activeCell="J36" sqref="J36"/>
    </sheetView>
  </sheetViews>
  <sheetFormatPr defaultRowHeight="12.75" x14ac:dyDescent="0.15"/>
  <cols>
    <col min="1" max="1" width="101.140625" customWidth="1"/>
    <col min="3" max="4" width="15.91015625" customWidth="1"/>
  </cols>
  <sheetData>
    <row r="1" spans="1:6" s="1" customFormat="1" x14ac:dyDescent="0.15">
      <c r="A1" s="1" t="s">
        <v>29</v>
      </c>
      <c r="B1" s="1" t="s">
        <v>30</v>
      </c>
      <c r="C1" s="1" t="s">
        <v>31</v>
      </c>
      <c r="D1" s="1" t="s">
        <v>32</v>
      </c>
      <c r="E1" s="1" t="s">
        <v>33</v>
      </c>
      <c r="F1" s="1" t="s">
        <v>34</v>
      </c>
    </row>
    <row r="2" spans="1:6" x14ac:dyDescent="0.15">
      <c r="A2" t="s">
        <v>35</v>
      </c>
      <c r="B2">
        <v>1</v>
      </c>
      <c r="C2" t="s">
        <v>36</v>
      </c>
      <c r="D2" t="s">
        <v>37</v>
      </c>
      <c r="E2">
        <v>24.9</v>
      </c>
      <c r="F2">
        <f>B2*E2</f>
        <v>24.9</v>
      </c>
    </row>
    <row r="3" spans="1:6" ht="14.25" x14ac:dyDescent="0.15">
      <c r="A3" s="4" t="s">
        <v>38</v>
      </c>
      <c r="B3">
        <v>1</v>
      </c>
      <c r="C3" t="s">
        <v>39</v>
      </c>
      <c r="D3" t="s">
        <v>40</v>
      </c>
      <c r="E3">
        <v>69</v>
      </c>
      <c r="F3">
        <f t="shared" ref="F3:F37" si="0">B3*E3</f>
        <v>69</v>
      </c>
    </row>
    <row r="4" spans="1:6" ht="14.25" x14ac:dyDescent="0.15">
      <c r="A4" s="4" t="s">
        <v>41</v>
      </c>
      <c r="B4">
        <v>1</v>
      </c>
      <c r="C4" t="s">
        <v>39</v>
      </c>
      <c r="D4" t="s">
        <v>40</v>
      </c>
      <c r="E4">
        <v>51.75</v>
      </c>
      <c r="F4">
        <f t="shared" si="0"/>
        <v>51.75</v>
      </c>
    </row>
    <row r="5" spans="1:6" ht="14.25" x14ac:dyDescent="0.15">
      <c r="A5" s="4" t="s">
        <v>42</v>
      </c>
      <c r="B5">
        <v>1</v>
      </c>
      <c r="C5" t="s">
        <v>39</v>
      </c>
      <c r="D5" t="s">
        <v>40</v>
      </c>
      <c r="E5">
        <v>46</v>
      </c>
      <c r="F5">
        <f t="shared" si="0"/>
        <v>46</v>
      </c>
    </row>
    <row r="6" spans="1:6" ht="15.75" x14ac:dyDescent="0.15">
      <c r="A6" s="5" t="s">
        <v>43</v>
      </c>
      <c r="B6" s="5">
        <v>2</v>
      </c>
      <c r="C6" t="s">
        <v>68</v>
      </c>
      <c r="D6" t="s">
        <v>40</v>
      </c>
      <c r="E6">
        <v>1.42</v>
      </c>
      <c r="F6">
        <f t="shared" si="0"/>
        <v>2.84</v>
      </c>
    </row>
    <row r="7" spans="1:6" ht="15.75" x14ac:dyDescent="0.15">
      <c r="A7" s="5" t="s">
        <v>44</v>
      </c>
      <c r="B7" s="5">
        <v>2</v>
      </c>
      <c r="C7" t="s">
        <v>68</v>
      </c>
      <c r="D7" t="s">
        <v>40</v>
      </c>
      <c r="E7">
        <v>2</v>
      </c>
      <c r="F7">
        <f t="shared" si="0"/>
        <v>4</v>
      </c>
    </row>
    <row r="8" spans="1:6" ht="15.75" x14ac:dyDescent="0.15">
      <c r="A8" s="5" t="s">
        <v>45</v>
      </c>
      <c r="B8" s="5">
        <v>2</v>
      </c>
      <c r="C8" t="s">
        <v>68</v>
      </c>
      <c r="D8" t="s">
        <v>40</v>
      </c>
      <c r="E8">
        <v>2.98</v>
      </c>
      <c r="F8">
        <f t="shared" si="0"/>
        <v>5.96</v>
      </c>
    </row>
    <row r="9" spans="1:6" ht="15.75" x14ac:dyDescent="0.15">
      <c r="A9" s="5" t="s">
        <v>46</v>
      </c>
      <c r="B9" s="5">
        <v>2</v>
      </c>
      <c r="C9" t="s">
        <v>68</v>
      </c>
      <c r="D9" t="s">
        <v>40</v>
      </c>
      <c r="E9">
        <v>3.82</v>
      </c>
      <c r="F9">
        <f t="shared" si="0"/>
        <v>7.64</v>
      </c>
    </row>
    <row r="10" spans="1:6" ht="15.75" x14ac:dyDescent="0.15">
      <c r="A10" s="5" t="s">
        <v>47</v>
      </c>
      <c r="B10" s="5">
        <v>2</v>
      </c>
      <c r="C10" t="s">
        <v>68</v>
      </c>
      <c r="D10" t="s">
        <v>40</v>
      </c>
      <c r="E10">
        <v>5.68</v>
      </c>
      <c r="F10">
        <f t="shared" si="0"/>
        <v>11.36</v>
      </c>
    </row>
    <row r="11" spans="1:6" ht="15.75" x14ac:dyDescent="0.15">
      <c r="A11" s="5" t="s">
        <v>48</v>
      </c>
      <c r="B11" s="5">
        <v>2</v>
      </c>
      <c r="C11" t="s">
        <v>68</v>
      </c>
      <c r="D11" t="s">
        <v>40</v>
      </c>
      <c r="E11">
        <v>9.3800000000000008</v>
      </c>
      <c r="F11">
        <f t="shared" si="0"/>
        <v>18.760000000000002</v>
      </c>
    </row>
    <row r="12" spans="1:6" ht="15.75" x14ac:dyDescent="0.15">
      <c r="A12" s="5" t="s">
        <v>49</v>
      </c>
      <c r="B12" s="5">
        <v>2</v>
      </c>
      <c r="C12" t="s">
        <v>68</v>
      </c>
      <c r="D12" t="s">
        <v>40</v>
      </c>
      <c r="E12">
        <v>0.33</v>
      </c>
      <c r="F12">
        <f t="shared" si="0"/>
        <v>0.66</v>
      </c>
    </row>
    <row r="13" spans="1:6" ht="15.75" x14ac:dyDescent="0.15">
      <c r="A13" s="5" t="s">
        <v>50</v>
      </c>
      <c r="B13" s="5">
        <v>2</v>
      </c>
      <c r="C13" t="s">
        <v>68</v>
      </c>
      <c r="D13" t="s">
        <v>40</v>
      </c>
      <c r="E13">
        <v>0.78</v>
      </c>
      <c r="F13">
        <f t="shared" si="0"/>
        <v>1.56</v>
      </c>
    </row>
    <row r="14" spans="1:6" ht="15.75" x14ac:dyDescent="0.15">
      <c r="A14" s="5" t="s">
        <v>51</v>
      </c>
      <c r="B14" s="5">
        <v>2</v>
      </c>
      <c r="C14" t="s">
        <v>68</v>
      </c>
      <c r="D14" t="s">
        <v>40</v>
      </c>
      <c r="E14">
        <v>0.45</v>
      </c>
      <c r="F14">
        <f t="shared" si="0"/>
        <v>0.9</v>
      </c>
    </row>
    <row r="15" spans="1:6" ht="15.75" x14ac:dyDescent="0.15">
      <c r="A15" s="5" t="s">
        <v>52</v>
      </c>
      <c r="B15" s="5">
        <v>2</v>
      </c>
      <c r="C15" t="s">
        <v>68</v>
      </c>
      <c r="D15" t="s">
        <v>40</v>
      </c>
      <c r="E15">
        <v>0.92</v>
      </c>
      <c r="F15">
        <f t="shared" si="0"/>
        <v>1.84</v>
      </c>
    </row>
    <row r="16" spans="1:6" ht="15.75" x14ac:dyDescent="0.15">
      <c r="A16" s="5" t="s">
        <v>53</v>
      </c>
      <c r="B16" s="5">
        <v>2</v>
      </c>
      <c r="C16" t="s">
        <v>68</v>
      </c>
      <c r="D16" t="s">
        <v>40</v>
      </c>
      <c r="E16">
        <v>0.92</v>
      </c>
      <c r="F16">
        <f t="shared" si="0"/>
        <v>1.84</v>
      </c>
    </row>
    <row r="17" spans="1:6" ht="30" x14ac:dyDescent="0.25">
      <c r="A17" s="5" t="s">
        <v>54</v>
      </c>
      <c r="B17" s="5">
        <v>3</v>
      </c>
      <c r="C17" t="s">
        <v>68</v>
      </c>
      <c r="D17" t="s">
        <v>40</v>
      </c>
      <c r="E17">
        <v>2.46</v>
      </c>
      <c r="F17">
        <f t="shared" si="0"/>
        <v>7.38</v>
      </c>
    </row>
    <row r="18" spans="1:6" ht="15.75" x14ac:dyDescent="0.15">
      <c r="A18" s="5" t="s">
        <v>55</v>
      </c>
      <c r="B18" s="5">
        <v>12</v>
      </c>
      <c r="C18" t="s">
        <v>68</v>
      </c>
      <c r="D18" t="s">
        <v>40</v>
      </c>
      <c r="E18">
        <v>0.24</v>
      </c>
      <c r="F18">
        <f t="shared" si="0"/>
        <v>2.88</v>
      </c>
    </row>
    <row r="19" spans="1:6" ht="30" x14ac:dyDescent="0.25">
      <c r="A19" s="5" t="s">
        <v>56</v>
      </c>
      <c r="B19" s="5">
        <v>8</v>
      </c>
      <c r="C19" t="s">
        <v>68</v>
      </c>
      <c r="D19" t="s">
        <v>40</v>
      </c>
      <c r="E19">
        <v>1.9</v>
      </c>
      <c r="F19">
        <f t="shared" si="0"/>
        <v>15.2</v>
      </c>
    </row>
    <row r="20" spans="1:6" ht="30" x14ac:dyDescent="0.25">
      <c r="A20" s="5" t="s">
        <v>57</v>
      </c>
      <c r="B20" s="5">
        <v>8</v>
      </c>
      <c r="C20" t="s">
        <v>68</v>
      </c>
      <c r="D20" t="s">
        <v>40</v>
      </c>
      <c r="E20">
        <v>1.9</v>
      </c>
      <c r="F20">
        <f t="shared" si="0"/>
        <v>15.2</v>
      </c>
    </row>
    <row r="21" spans="1:6" ht="30" x14ac:dyDescent="0.25">
      <c r="A21" s="5" t="s">
        <v>58</v>
      </c>
      <c r="B21" s="5">
        <v>4</v>
      </c>
      <c r="C21" t="s">
        <v>68</v>
      </c>
      <c r="D21" t="s">
        <v>40</v>
      </c>
      <c r="E21">
        <v>0.47</v>
      </c>
      <c r="F21">
        <f t="shared" si="0"/>
        <v>1.88</v>
      </c>
    </row>
    <row r="22" spans="1:6" ht="30" x14ac:dyDescent="0.25">
      <c r="A22" s="5" t="s">
        <v>59</v>
      </c>
      <c r="B22" s="5">
        <v>4</v>
      </c>
      <c r="C22" t="s">
        <v>68</v>
      </c>
      <c r="D22" t="s">
        <v>40</v>
      </c>
      <c r="E22">
        <v>0.47</v>
      </c>
      <c r="F22">
        <f t="shared" si="0"/>
        <v>1.88</v>
      </c>
    </row>
    <row r="23" spans="1:6" ht="30" x14ac:dyDescent="0.25">
      <c r="A23" s="5" t="s">
        <v>60</v>
      </c>
      <c r="B23" s="5">
        <v>4</v>
      </c>
      <c r="C23" t="s">
        <v>68</v>
      </c>
      <c r="D23" t="s">
        <v>40</v>
      </c>
      <c r="E23">
        <v>1.08</v>
      </c>
      <c r="F23">
        <f t="shared" si="0"/>
        <v>4.32</v>
      </c>
    </row>
    <row r="24" spans="1:6" ht="15.75" x14ac:dyDescent="0.15">
      <c r="A24" s="5" t="s">
        <v>61</v>
      </c>
      <c r="B24" s="5">
        <v>2</v>
      </c>
      <c r="C24" t="s">
        <v>68</v>
      </c>
      <c r="D24" t="s">
        <v>40</v>
      </c>
      <c r="E24">
        <v>0.28000000000000003</v>
      </c>
      <c r="F24">
        <f t="shared" si="0"/>
        <v>0.56000000000000005</v>
      </c>
    </row>
    <row r="25" spans="1:6" ht="30" x14ac:dyDescent="0.25">
      <c r="A25" s="5" t="s">
        <v>62</v>
      </c>
      <c r="B25" s="5">
        <v>2</v>
      </c>
      <c r="C25" t="s">
        <v>68</v>
      </c>
      <c r="D25" t="s">
        <v>40</v>
      </c>
      <c r="E25">
        <v>5.19</v>
      </c>
      <c r="F25">
        <f t="shared" si="0"/>
        <v>10.38</v>
      </c>
    </row>
    <row r="26" spans="1:6" ht="44.25" x14ac:dyDescent="0.25">
      <c r="A26" s="5" t="s">
        <v>63</v>
      </c>
      <c r="B26" s="5">
        <v>1</v>
      </c>
      <c r="C26" t="s">
        <v>68</v>
      </c>
      <c r="D26" t="s">
        <v>40</v>
      </c>
      <c r="E26">
        <v>8.5</v>
      </c>
      <c r="F26">
        <f t="shared" si="0"/>
        <v>8.5</v>
      </c>
    </row>
    <row r="27" spans="1:6" ht="15.75" x14ac:dyDescent="0.15">
      <c r="A27" s="5" t="s">
        <v>64</v>
      </c>
      <c r="B27" s="5">
        <v>1</v>
      </c>
      <c r="C27" t="s">
        <v>68</v>
      </c>
      <c r="D27" t="s">
        <v>40</v>
      </c>
      <c r="E27">
        <v>1.85</v>
      </c>
      <c r="F27">
        <f t="shared" si="0"/>
        <v>1.85</v>
      </c>
    </row>
    <row r="28" spans="1:6" ht="30" x14ac:dyDescent="0.25">
      <c r="A28" s="5" t="s">
        <v>65</v>
      </c>
      <c r="B28" s="5">
        <v>1</v>
      </c>
      <c r="C28" t="s">
        <v>68</v>
      </c>
      <c r="D28" t="s">
        <v>40</v>
      </c>
      <c r="E28">
        <v>2.0099999999999998</v>
      </c>
      <c r="F28">
        <f t="shared" si="0"/>
        <v>2.0099999999999998</v>
      </c>
    </row>
    <row r="29" spans="1:6" ht="30" x14ac:dyDescent="0.25">
      <c r="A29" s="5" t="s">
        <v>66</v>
      </c>
      <c r="B29" s="5">
        <v>1</v>
      </c>
      <c r="C29" t="s">
        <v>68</v>
      </c>
      <c r="D29" t="s">
        <v>40</v>
      </c>
      <c r="E29">
        <v>1.66</v>
      </c>
      <c r="F29">
        <f t="shared" si="0"/>
        <v>1.66</v>
      </c>
    </row>
    <row r="30" spans="1:6" ht="30" x14ac:dyDescent="0.25">
      <c r="A30" s="5" t="s">
        <v>67</v>
      </c>
      <c r="B30" s="5">
        <v>1</v>
      </c>
      <c r="C30" t="s">
        <v>68</v>
      </c>
      <c r="D30" t="s">
        <v>40</v>
      </c>
      <c r="E30">
        <v>1.87</v>
      </c>
      <c r="F30">
        <f t="shared" si="0"/>
        <v>1.87</v>
      </c>
    </row>
    <row r="31" spans="1:6" x14ac:dyDescent="0.15">
      <c r="A31" t="s">
        <v>69</v>
      </c>
      <c r="B31">
        <v>2</v>
      </c>
      <c r="C31" t="s">
        <v>76</v>
      </c>
      <c r="D31" t="s">
        <v>40</v>
      </c>
      <c r="E31">
        <v>9.98</v>
      </c>
      <c r="F31">
        <f t="shared" si="0"/>
        <v>19.96</v>
      </c>
    </row>
    <row r="32" spans="1:6" x14ac:dyDescent="0.15">
      <c r="A32" t="s">
        <v>70</v>
      </c>
      <c r="B32">
        <v>4</v>
      </c>
      <c r="C32" t="s">
        <v>76</v>
      </c>
      <c r="D32" t="s">
        <v>40</v>
      </c>
      <c r="E32">
        <v>5.16</v>
      </c>
      <c r="F32">
        <f t="shared" si="0"/>
        <v>20.64</v>
      </c>
    </row>
    <row r="33" spans="1:6" x14ac:dyDescent="0.15">
      <c r="A33" t="s">
        <v>71</v>
      </c>
      <c r="B33">
        <v>5</v>
      </c>
      <c r="C33" t="s">
        <v>76</v>
      </c>
      <c r="D33" t="s">
        <v>40</v>
      </c>
      <c r="E33">
        <v>0.30099999999999999</v>
      </c>
      <c r="F33">
        <f t="shared" si="0"/>
        <v>1.5049999999999999</v>
      </c>
    </row>
    <row r="34" spans="1:6" x14ac:dyDescent="0.15">
      <c r="A34" t="s">
        <v>72</v>
      </c>
      <c r="B34">
        <v>5</v>
      </c>
      <c r="C34" t="s">
        <v>76</v>
      </c>
      <c r="D34" t="s">
        <v>40</v>
      </c>
      <c r="E34">
        <v>0.30099999999999999</v>
      </c>
      <c r="F34">
        <f t="shared" si="0"/>
        <v>1.5049999999999999</v>
      </c>
    </row>
    <row r="35" spans="1:6" x14ac:dyDescent="0.15">
      <c r="A35" t="s">
        <v>73</v>
      </c>
      <c r="B35">
        <v>5</v>
      </c>
      <c r="C35" t="s">
        <v>76</v>
      </c>
      <c r="D35" t="s">
        <v>40</v>
      </c>
      <c r="E35">
        <v>0.30099999999999999</v>
      </c>
      <c r="F35">
        <f t="shared" si="0"/>
        <v>1.5049999999999999</v>
      </c>
    </row>
    <row r="36" spans="1:6" x14ac:dyDescent="0.15">
      <c r="A36" t="s">
        <v>74</v>
      </c>
      <c r="B36">
        <v>5</v>
      </c>
      <c r="C36" t="s">
        <v>76</v>
      </c>
      <c r="D36" t="s">
        <v>40</v>
      </c>
      <c r="E36">
        <v>0.378</v>
      </c>
      <c r="F36">
        <f t="shared" si="0"/>
        <v>1.8900000000000001</v>
      </c>
    </row>
    <row r="37" spans="1:6" x14ac:dyDescent="0.15">
      <c r="A37" t="s">
        <v>75</v>
      </c>
      <c r="B37">
        <v>10</v>
      </c>
      <c r="C37" t="s">
        <v>76</v>
      </c>
      <c r="D37" t="s">
        <v>40</v>
      </c>
      <c r="E37">
        <v>0.35599999999999998</v>
      </c>
      <c r="F37">
        <f t="shared" si="0"/>
        <v>3.5599999999999996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69</TotalTime>
  <Application>Excel Android</Application>
  <ScaleCrop>false</ScaleCrop>
  <HeadingPairs>
    <vt:vector size="2" baseType="variant">
      <vt:variant>
        <vt:lpstr>Worksheets</vt:lpstr>
      </vt:variant>
      <vt:variant>
        <vt:i4>2</vt:i4>
      </vt:variant>
    </vt:vector>
  </HeadingPairs>
  <TitlesOfParts>
    <vt:vector size="2" baseType="lpstr">
      <vt:lpstr>Sheet1</vt:lpstr>
      <vt:lpstr>Purchased Inventory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9</cp:revision>
  <dcterms:created xsi:type="dcterms:W3CDTF">2020-03-23T12:24:23Z</dcterms:created>
  <dcterms:modified xsi:type="dcterms:W3CDTF">2020-03-24T12:44:58Z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