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mendes/Documents/davidson/summer24/vipr_parser/"/>
    </mc:Choice>
  </mc:AlternateContent>
  <xr:revisionPtr revIDLastSave="0" documentId="13_ncr:1_{E7A05E71-892D-AA49-9596-B9D434094A1D}" xr6:coauthVersionLast="47" xr6:coauthVersionMax="47" xr10:uidLastSave="{00000000-0000-0000-0000-000000000000}"/>
  <bookViews>
    <workbookView xWindow="0" yWindow="500" windowWidth="30720" windowHeight="18700" xr2:uid="{B4338B78-F798-9E42-83B3-D32EF53712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D3" i="1"/>
  <c r="AC3" i="1"/>
  <c r="AB3" i="1"/>
  <c r="AA3" i="1"/>
  <c r="AB4" i="1"/>
  <c r="AC4" i="1"/>
  <c r="AA4" i="1"/>
  <c r="AH3" i="1"/>
  <c r="AI3" i="1"/>
  <c r="AJ3" i="1"/>
  <c r="AH4" i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H45" i="1"/>
  <c r="AI45" i="1"/>
  <c r="AJ45" i="1"/>
  <c r="AH46" i="1"/>
  <c r="AI46" i="1"/>
  <c r="AJ46" i="1"/>
  <c r="AH47" i="1"/>
  <c r="AI47" i="1"/>
  <c r="AJ47" i="1"/>
  <c r="AH48" i="1"/>
  <c r="AI48" i="1"/>
  <c r="AJ48" i="1"/>
  <c r="AH49" i="1"/>
  <c r="AI49" i="1"/>
  <c r="AJ49" i="1"/>
  <c r="AH50" i="1"/>
  <c r="AI50" i="1"/>
  <c r="AJ50" i="1"/>
  <c r="AH51" i="1"/>
  <c r="AI51" i="1"/>
  <c r="AJ51" i="1"/>
  <c r="AH52" i="1"/>
  <c r="AI52" i="1"/>
  <c r="AJ52" i="1"/>
  <c r="AH53" i="1"/>
  <c r="AI53" i="1"/>
  <c r="AJ53" i="1"/>
  <c r="AH54" i="1"/>
  <c r="AI54" i="1"/>
  <c r="AJ54" i="1"/>
  <c r="AH55" i="1"/>
  <c r="AI55" i="1"/>
  <c r="AJ55" i="1"/>
  <c r="AH56" i="1"/>
  <c r="AI56" i="1"/>
  <c r="AJ56" i="1"/>
  <c r="AH57" i="1"/>
  <c r="AI57" i="1"/>
  <c r="AJ57" i="1"/>
  <c r="AH58" i="1"/>
  <c r="AI58" i="1"/>
  <c r="AJ58" i="1"/>
  <c r="AH59" i="1"/>
  <c r="AI59" i="1"/>
  <c r="AJ59" i="1"/>
  <c r="AH60" i="1"/>
  <c r="AI60" i="1"/>
  <c r="AJ60" i="1"/>
  <c r="AH61" i="1"/>
  <c r="AI61" i="1"/>
  <c r="AJ61" i="1"/>
  <c r="AH62" i="1"/>
  <c r="AI62" i="1"/>
  <c r="AJ62" i="1"/>
  <c r="AH63" i="1"/>
  <c r="AI63" i="1"/>
  <c r="AJ63" i="1"/>
  <c r="AH64" i="1"/>
  <c r="AI64" i="1"/>
  <c r="AJ64" i="1"/>
  <c r="AH65" i="1"/>
  <c r="AI65" i="1"/>
  <c r="AJ65" i="1"/>
  <c r="AH66" i="1"/>
  <c r="AI66" i="1"/>
  <c r="AJ66" i="1"/>
  <c r="AH67" i="1"/>
  <c r="AI67" i="1"/>
  <c r="AJ67" i="1"/>
  <c r="AH68" i="1"/>
  <c r="AI68" i="1"/>
  <c r="AJ68" i="1"/>
  <c r="AH69" i="1"/>
  <c r="AI69" i="1"/>
  <c r="AJ69" i="1"/>
  <c r="AH70" i="1"/>
  <c r="AI70" i="1"/>
  <c r="AJ70" i="1"/>
  <c r="AH71" i="1"/>
  <c r="AI71" i="1"/>
  <c r="AJ71" i="1"/>
  <c r="AH72" i="1"/>
  <c r="AI72" i="1"/>
  <c r="AJ72" i="1"/>
  <c r="AH73" i="1"/>
  <c r="AI73" i="1"/>
  <c r="AJ73" i="1"/>
  <c r="AH74" i="1"/>
  <c r="AI74" i="1"/>
  <c r="AJ74" i="1"/>
  <c r="AH75" i="1"/>
  <c r="AI75" i="1"/>
  <c r="AJ75" i="1"/>
  <c r="AH76" i="1"/>
  <c r="AI76" i="1"/>
  <c r="AJ76" i="1"/>
  <c r="AH77" i="1"/>
  <c r="AI77" i="1"/>
  <c r="AJ77" i="1"/>
  <c r="AH78" i="1"/>
  <c r="AI78" i="1"/>
  <c r="AJ78" i="1"/>
  <c r="AH79" i="1"/>
  <c r="AI79" i="1"/>
  <c r="AJ79" i="1"/>
  <c r="AH80" i="1"/>
  <c r="AI80" i="1"/>
  <c r="AJ80" i="1"/>
  <c r="AH81" i="1"/>
  <c r="AI81" i="1"/>
  <c r="AJ81" i="1"/>
  <c r="AH82" i="1"/>
  <c r="AI82" i="1"/>
  <c r="AJ82" i="1"/>
  <c r="AH83" i="1"/>
  <c r="AI83" i="1"/>
  <c r="AJ83" i="1"/>
  <c r="AH84" i="1"/>
  <c r="AI84" i="1"/>
  <c r="AJ84" i="1"/>
  <c r="AH85" i="1"/>
  <c r="AI85" i="1"/>
  <c r="AJ85" i="1"/>
  <c r="AH86" i="1"/>
  <c r="AI86" i="1"/>
  <c r="AJ86" i="1"/>
  <c r="AH87" i="1"/>
  <c r="AI87" i="1"/>
  <c r="AJ87" i="1"/>
  <c r="AH88" i="1"/>
  <c r="AI88" i="1"/>
  <c r="AJ88" i="1"/>
  <c r="AH89" i="1"/>
  <c r="AI89" i="1"/>
  <c r="AJ89" i="1"/>
  <c r="AH90" i="1"/>
  <c r="AI90" i="1"/>
  <c r="AJ90" i="1"/>
  <c r="AH91" i="1"/>
  <c r="AI91" i="1"/>
  <c r="AJ91" i="1"/>
  <c r="AH92" i="1"/>
  <c r="AI92" i="1"/>
  <c r="AJ92" i="1"/>
  <c r="AH93" i="1"/>
  <c r="AI93" i="1"/>
  <c r="AJ93" i="1"/>
  <c r="AH94" i="1"/>
  <c r="AI94" i="1"/>
  <c r="AJ94" i="1"/>
  <c r="AH95" i="1"/>
  <c r="AI95" i="1"/>
  <c r="AJ95" i="1"/>
  <c r="AH96" i="1"/>
  <c r="AI96" i="1"/>
  <c r="AJ96" i="1"/>
  <c r="AH97" i="1"/>
  <c r="AI97" i="1"/>
  <c r="AJ97" i="1"/>
  <c r="AH98" i="1"/>
  <c r="AI98" i="1"/>
  <c r="AJ98" i="1"/>
  <c r="AH99" i="1"/>
  <c r="AI99" i="1"/>
  <c r="AJ99" i="1"/>
  <c r="AH100" i="1"/>
  <c r="AI100" i="1"/>
  <c r="AJ100" i="1"/>
  <c r="AH101" i="1"/>
  <c r="AI101" i="1"/>
  <c r="AJ101" i="1"/>
  <c r="AH102" i="1"/>
  <c r="AI102" i="1"/>
  <c r="AJ102" i="1"/>
  <c r="AH103" i="1"/>
  <c r="AI103" i="1"/>
  <c r="AJ103" i="1"/>
  <c r="AH104" i="1"/>
  <c r="AI104" i="1"/>
  <c r="AJ104" i="1"/>
  <c r="AH105" i="1"/>
  <c r="AI105" i="1"/>
  <c r="AJ105" i="1"/>
  <c r="AH106" i="1"/>
  <c r="AI106" i="1"/>
  <c r="AJ106" i="1"/>
  <c r="AH107" i="1"/>
  <c r="AI107" i="1"/>
  <c r="AJ107" i="1"/>
  <c r="AH108" i="1"/>
  <c r="AI108" i="1"/>
  <c r="AJ10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S108" i="1"/>
  <c r="T108" i="1" s="1"/>
  <c r="Y108" i="1" s="1"/>
  <c r="R108" i="1"/>
  <c r="Q108" i="1"/>
  <c r="P108" i="1"/>
  <c r="T7" i="1"/>
  <c r="Y7" i="1" s="1"/>
  <c r="T91" i="1"/>
  <c r="Y91" i="1" s="1"/>
  <c r="T103" i="1"/>
  <c r="Y103" i="1" s="1"/>
  <c r="T107" i="1"/>
  <c r="Y107" i="1" s="1"/>
  <c r="S3" i="1"/>
  <c r="T3" i="1" s="1"/>
  <c r="Y3" i="1" s="1"/>
  <c r="S4" i="1"/>
  <c r="T4" i="1" s="1"/>
  <c r="Y4" i="1" s="1"/>
  <c r="S5" i="1"/>
  <c r="T5" i="1" s="1"/>
  <c r="Y5" i="1" s="1"/>
  <c r="S6" i="1"/>
  <c r="T6" i="1" s="1"/>
  <c r="Y6" i="1" s="1"/>
  <c r="S7" i="1"/>
  <c r="S8" i="1"/>
  <c r="T8" i="1" s="1"/>
  <c r="Y8" i="1" s="1"/>
  <c r="S9" i="1"/>
  <c r="T9" i="1" s="1"/>
  <c r="Y9" i="1" s="1"/>
  <c r="S10" i="1"/>
  <c r="T10" i="1" s="1"/>
  <c r="Y10" i="1" s="1"/>
  <c r="S11" i="1"/>
  <c r="T11" i="1" s="1"/>
  <c r="Y11" i="1" s="1"/>
  <c r="S12" i="1"/>
  <c r="T12" i="1" s="1"/>
  <c r="Y12" i="1" s="1"/>
  <c r="S13" i="1"/>
  <c r="T13" i="1" s="1"/>
  <c r="Y13" i="1" s="1"/>
  <c r="S14" i="1"/>
  <c r="T14" i="1" s="1"/>
  <c r="Y14" i="1" s="1"/>
  <c r="S15" i="1"/>
  <c r="T15" i="1" s="1"/>
  <c r="Y15" i="1" s="1"/>
  <c r="S16" i="1"/>
  <c r="T16" i="1" s="1"/>
  <c r="Y16" i="1" s="1"/>
  <c r="S17" i="1"/>
  <c r="T17" i="1" s="1"/>
  <c r="Y17" i="1" s="1"/>
  <c r="S18" i="1"/>
  <c r="T18" i="1" s="1"/>
  <c r="Y18" i="1" s="1"/>
  <c r="S19" i="1"/>
  <c r="T19" i="1" s="1"/>
  <c r="Y19" i="1" s="1"/>
  <c r="S20" i="1"/>
  <c r="T20" i="1" s="1"/>
  <c r="Y20" i="1" s="1"/>
  <c r="S21" i="1"/>
  <c r="T21" i="1" s="1"/>
  <c r="Y21" i="1" s="1"/>
  <c r="S22" i="1"/>
  <c r="T22" i="1" s="1"/>
  <c r="Y22" i="1" s="1"/>
  <c r="S23" i="1"/>
  <c r="T23" i="1" s="1"/>
  <c r="Y23" i="1" s="1"/>
  <c r="S24" i="1"/>
  <c r="T24" i="1" s="1"/>
  <c r="Y24" i="1" s="1"/>
  <c r="S25" i="1"/>
  <c r="T25" i="1" s="1"/>
  <c r="Y25" i="1" s="1"/>
  <c r="S26" i="1"/>
  <c r="T26" i="1" s="1"/>
  <c r="Y26" i="1" s="1"/>
  <c r="S27" i="1"/>
  <c r="T27" i="1" s="1"/>
  <c r="Y27" i="1" s="1"/>
  <c r="S28" i="1"/>
  <c r="T28" i="1" s="1"/>
  <c r="Y28" i="1" s="1"/>
  <c r="S29" i="1"/>
  <c r="T29" i="1" s="1"/>
  <c r="Y29" i="1" s="1"/>
  <c r="S30" i="1"/>
  <c r="T30" i="1" s="1"/>
  <c r="Y30" i="1" s="1"/>
  <c r="S31" i="1"/>
  <c r="T31" i="1" s="1"/>
  <c r="Y31" i="1" s="1"/>
  <c r="S32" i="1"/>
  <c r="T32" i="1" s="1"/>
  <c r="Y32" i="1" s="1"/>
  <c r="S33" i="1"/>
  <c r="T33" i="1" s="1"/>
  <c r="Y33" i="1" s="1"/>
  <c r="S34" i="1"/>
  <c r="T34" i="1" s="1"/>
  <c r="Y34" i="1" s="1"/>
  <c r="S35" i="1"/>
  <c r="T35" i="1" s="1"/>
  <c r="Y35" i="1" s="1"/>
  <c r="S36" i="1"/>
  <c r="T36" i="1" s="1"/>
  <c r="Y36" i="1" s="1"/>
  <c r="S37" i="1"/>
  <c r="T37" i="1" s="1"/>
  <c r="Y37" i="1" s="1"/>
  <c r="S38" i="1"/>
  <c r="T38" i="1" s="1"/>
  <c r="Y38" i="1" s="1"/>
  <c r="S39" i="1"/>
  <c r="T39" i="1" s="1"/>
  <c r="Y39" i="1" s="1"/>
  <c r="S40" i="1"/>
  <c r="T40" i="1" s="1"/>
  <c r="Y40" i="1" s="1"/>
  <c r="S41" i="1"/>
  <c r="T41" i="1" s="1"/>
  <c r="Y41" i="1" s="1"/>
  <c r="S42" i="1"/>
  <c r="T42" i="1" s="1"/>
  <c r="Y42" i="1" s="1"/>
  <c r="S43" i="1"/>
  <c r="T43" i="1" s="1"/>
  <c r="Y43" i="1" s="1"/>
  <c r="S44" i="1"/>
  <c r="T44" i="1" s="1"/>
  <c r="Y44" i="1" s="1"/>
  <c r="S45" i="1"/>
  <c r="T45" i="1" s="1"/>
  <c r="Y45" i="1" s="1"/>
  <c r="S46" i="1"/>
  <c r="T46" i="1" s="1"/>
  <c r="Y46" i="1" s="1"/>
  <c r="S47" i="1"/>
  <c r="T47" i="1" s="1"/>
  <c r="Y47" i="1" s="1"/>
  <c r="S48" i="1"/>
  <c r="T48" i="1" s="1"/>
  <c r="Y48" i="1" s="1"/>
  <c r="S49" i="1"/>
  <c r="T49" i="1" s="1"/>
  <c r="Y49" i="1" s="1"/>
  <c r="S50" i="1"/>
  <c r="T50" i="1" s="1"/>
  <c r="Y50" i="1" s="1"/>
  <c r="S51" i="1"/>
  <c r="T51" i="1" s="1"/>
  <c r="Y51" i="1" s="1"/>
  <c r="S52" i="1"/>
  <c r="T52" i="1" s="1"/>
  <c r="Y52" i="1" s="1"/>
  <c r="S53" i="1"/>
  <c r="T53" i="1" s="1"/>
  <c r="Y53" i="1" s="1"/>
  <c r="S54" i="1"/>
  <c r="T54" i="1" s="1"/>
  <c r="Y54" i="1" s="1"/>
  <c r="S55" i="1"/>
  <c r="T55" i="1" s="1"/>
  <c r="Y55" i="1" s="1"/>
  <c r="S56" i="1"/>
  <c r="T56" i="1" s="1"/>
  <c r="Y56" i="1" s="1"/>
  <c r="S57" i="1"/>
  <c r="T57" i="1" s="1"/>
  <c r="Y57" i="1" s="1"/>
  <c r="S58" i="1"/>
  <c r="T58" i="1" s="1"/>
  <c r="Y58" i="1" s="1"/>
  <c r="S59" i="1"/>
  <c r="T59" i="1" s="1"/>
  <c r="Y59" i="1" s="1"/>
  <c r="S60" i="1"/>
  <c r="T60" i="1" s="1"/>
  <c r="Y60" i="1" s="1"/>
  <c r="S61" i="1"/>
  <c r="T61" i="1" s="1"/>
  <c r="Y61" i="1" s="1"/>
  <c r="S62" i="1"/>
  <c r="T62" i="1" s="1"/>
  <c r="Y62" i="1" s="1"/>
  <c r="S63" i="1"/>
  <c r="T63" i="1" s="1"/>
  <c r="Y63" i="1" s="1"/>
  <c r="S64" i="1"/>
  <c r="T64" i="1" s="1"/>
  <c r="Y64" i="1" s="1"/>
  <c r="S65" i="1"/>
  <c r="T65" i="1" s="1"/>
  <c r="Y65" i="1" s="1"/>
  <c r="S66" i="1"/>
  <c r="T66" i="1" s="1"/>
  <c r="Y66" i="1" s="1"/>
  <c r="S67" i="1"/>
  <c r="T67" i="1" s="1"/>
  <c r="Y67" i="1" s="1"/>
  <c r="S68" i="1"/>
  <c r="T68" i="1" s="1"/>
  <c r="Y68" i="1" s="1"/>
  <c r="S69" i="1"/>
  <c r="T69" i="1" s="1"/>
  <c r="Y69" i="1" s="1"/>
  <c r="S70" i="1"/>
  <c r="T70" i="1" s="1"/>
  <c r="Y70" i="1" s="1"/>
  <c r="S71" i="1"/>
  <c r="T71" i="1" s="1"/>
  <c r="Y71" i="1" s="1"/>
  <c r="S72" i="1"/>
  <c r="T72" i="1" s="1"/>
  <c r="Y72" i="1" s="1"/>
  <c r="S73" i="1"/>
  <c r="T73" i="1" s="1"/>
  <c r="Y73" i="1" s="1"/>
  <c r="S74" i="1"/>
  <c r="T74" i="1" s="1"/>
  <c r="Y74" i="1" s="1"/>
  <c r="S75" i="1"/>
  <c r="T75" i="1" s="1"/>
  <c r="Y75" i="1" s="1"/>
  <c r="S76" i="1"/>
  <c r="T76" i="1" s="1"/>
  <c r="Y76" i="1" s="1"/>
  <c r="S77" i="1"/>
  <c r="T77" i="1" s="1"/>
  <c r="Y77" i="1" s="1"/>
  <c r="S78" i="1"/>
  <c r="T78" i="1" s="1"/>
  <c r="Y78" i="1" s="1"/>
  <c r="S79" i="1"/>
  <c r="T79" i="1" s="1"/>
  <c r="Y79" i="1" s="1"/>
  <c r="S80" i="1"/>
  <c r="T80" i="1" s="1"/>
  <c r="Y80" i="1" s="1"/>
  <c r="S81" i="1"/>
  <c r="T81" i="1" s="1"/>
  <c r="Y81" i="1" s="1"/>
  <c r="S82" i="1"/>
  <c r="T82" i="1" s="1"/>
  <c r="Y82" i="1" s="1"/>
  <c r="S83" i="1"/>
  <c r="T83" i="1" s="1"/>
  <c r="Y83" i="1" s="1"/>
  <c r="S84" i="1"/>
  <c r="T84" i="1" s="1"/>
  <c r="Y84" i="1" s="1"/>
  <c r="S85" i="1"/>
  <c r="T85" i="1" s="1"/>
  <c r="Y85" i="1" s="1"/>
  <c r="S86" i="1"/>
  <c r="T86" i="1" s="1"/>
  <c r="Y86" i="1" s="1"/>
  <c r="S87" i="1"/>
  <c r="T87" i="1" s="1"/>
  <c r="Y87" i="1" s="1"/>
  <c r="S88" i="1"/>
  <c r="T88" i="1" s="1"/>
  <c r="Y88" i="1" s="1"/>
  <c r="S89" i="1"/>
  <c r="T89" i="1" s="1"/>
  <c r="Y89" i="1" s="1"/>
  <c r="S90" i="1"/>
  <c r="T90" i="1" s="1"/>
  <c r="Y90" i="1" s="1"/>
  <c r="S91" i="1"/>
  <c r="S92" i="1"/>
  <c r="T92" i="1" s="1"/>
  <c r="Y92" i="1" s="1"/>
  <c r="S93" i="1"/>
  <c r="T93" i="1" s="1"/>
  <c r="Y93" i="1" s="1"/>
  <c r="S94" i="1"/>
  <c r="T94" i="1" s="1"/>
  <c r="Y94" i="1" s="1"/>
  <c r="S95" i="1"/>
  <c r="T95" i="1" s="1"/>
  <c r="Y95" i="1" s="1"/>
  <c r="S96" i="1"/>
  <c r="T96" i="1" s="1"/>
  <c r="Y96" i="1" s="1"/>
  <c r="S97" i="1"/>
  <c r="T97" i="1" s="1"/>
  <c r="Y97" i="1" s="1"/>
  <c r="S98" i="1"/>
  <c r="T98" i="1" s="1"/>
  <c r="Y98" i="1" s="1"/>
  <c r="S99" i="1"/>
  <c r="T99" i="1" s="1"/>
  <c r="Y99" i="1" s="1"/>
  <c r="S100" i="1"/>
  <c r="T100" i="1" s="1"/>
  <c r="Y100" i="1" s="1"/>
  <c r="S101" i="1"/>
  <c r="T101" i="1" s="1"/>
  <c r="Y101" i="1" s="1"/>
  <c r="S102" i="1"/>
  <c r="T102" i="1" s="1"/>
  <c r="Y102" i="1" s="1"/>
  <c r="S103" i="1"/>
  <c r="S104" i="1"/>
  <c r="T104" i="1" s="1"/>
  <c r="Y104" i="1" s="1"/>
  <c r="S105" i="1"/>
  <c r="T105" i="1" s="1"/>
  <c r="Y105" i="1" s="1"/>
  <c r="S106" i="1"/>
  <c r="T106" i="1" s="1"/>
  <c r="Y106" i="1" s="1"/>
  <c r="S10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AE4" i="1" l="1"/>
  <c r="AD4" i="1"/>
</calcChain>
</file>

<file path=xl/sharedStrings.xml><?xml version="1.0" encoding="utf-8"?>
<sst xmlns="http://schemas.openxmlformats.org/spreadsheetml/2006/main" count="232" uniqueCount="127">
  <si>
    <t>OK</t>
  </si>
  <si>
    <t>Results: ./easy/30:70:4_5:0_95:100.vipr</t>
  </si>
  <si>
    <t>Results: ./easy/acc-0.vipr</t>
  </si>
  <si>
    <t>Results: ./easy/acc-1.vipr</t>
  </si>
  <si>
    <t>Results: ./easy/acc-2.vipr</t>
  </si>
  <si>
    <t>Results: ./easy/air03.vipr</t>
  </si>
  <si>
    <t>Results: ./easy/air05.vipr</t>
  </si>
  <si>
    <t>Results: ./easy/bc1.vipr</t>
  </si>
  <si>
    <t>Results: ./easy/bell3a.vipr</t>
  </si>
  <si>
    <t>Results: ./easy/bell5.vipr</t>
  </si>
  <si>
    <t>Results: ./easy/bienst1.vipr</t>
  </si>
  <si>
    <t>Results: ./easy/bienst2.vipr</t>
  </si>
  <si>
    <t>Results: ./easy/blend2.vipr</t>
  </si>
  <si>
    <t>Results: ./easy/dano3_3.vipr</t>
  </si>
  <si>
    <t>Results: ./easy/dano3_4.vipr</t>
  </si>
  <si>
    <t>Results: ./easy/dano3_5.vipr</t>
  </si>
  <si>
    <t>Results: ./easy/dcmulti.vipr</t>
  </si>
  <si>
    <t>Results: ./easy/egout.vipr</t>
  </si>
  <si>
    <t>Results: ./easy/eilD76.vipr</t>
  </si>
  <si>
    <t>Results: ./easy/enigma.vipr</t>
  </si>
  <si>
    <t>Results: ./easy/flugpl.vipr</t>
  </si>
  <si>
    <t>Results: ./easy/gen.vipr</t>
  </si>
  <si>
    <t>Results: ./easy/gesa3.vipr</t>
  </si>
  <si>
    <t>Results: ./easy/gesa3_o.vipr</t>
  </si>
  <si>
    <t>Results: ./easy/irp.vipr</t>
  </si>
  <si>
    <t>Results: ./easy/khb05250.vipr</t>
  </si>
  <si>
    <t>Results: ./easy/l152lav.vipr</t>
  </si>
  <si>
    <t>Results: ./easy/lseu.vipr</t>
  </si>
  <si>
    <t>Results: ./easy/markshare1_1.vipr</t>
  </si>
  <si>
    <t>Results: ./easy/markshare4_0.vipr</t>
  </si>
  <si>
    <t>Results: ./easy/mas284.vipr</t>
  </si>
  <si>
    <t>Results: ./easy/mas76.vipr</t>
  </si>
  <si>
    <t>Results: ./easy/misc03.vipr</t>
  </si>
  <si>
    <t>Results: ./easy/misc07.vipr</t>
  </si>
  <si>
    <t>Results: ./easy/mod008.vipr</t>
  </si>
  <si>
    <t>Results: ./easy/mod010.vipr</t>
  </si>
  <si>
    <t>Results: ./easy/mod011.vipr</t>
  </si>
  <si>
    <t>Results: ./easy/neos11.vipr</t>
  </si>
  <si>
    <t>Results: ./easy/neos21.vipr</t>
  </si>
  <si>
    <t>Results: ./easy/neos5.vipr</t>
  </si>
  <si>
    <t>Results: ./easy/neos8.vipr</t>
  </si>
  <si>
    <t>Results: ./easy/neos897005.vipr</t>
  </si>
  <si>
    <t>Results: ./easy/nug08.vipr</t>
  </si>
  <si>
    <t>Results: ./easy/p0033.vipr</t>
  </si>
  <si>
    <t>Results: ./easy/p0201.vipr</t>
  </si>
  <si>
    <t>Results: ./easy/pk1.vipr</t>
  </si>
  <si>
    <t>Results: ./easy/qap10.vipr</t>
  </si>
  <si>
    <t>Results: ./easy/qnet1_o.vipr</t>
  </si>
  <si>
    <t>Results: ./easy/ran13x13.vipr</t>
  </si>
  <si>
    <t>Results: ./easy/rentacar.vipr</t>
  </si>
  <si>
    <t>Results: ./easy/rgn.vipr</t>
  </si>
  <si>
    <t>Results: ./easy/stein27.vipr</t>
  </si>
  <si>
    <t>Results: ./easy/stein45.vipr</t>
  </si>
  <si>
    <t>Results: ./easy/swath1.vipr</t>
  </si>
  <si>
    <t>Results: ./easy/swath2.vipr</t>
  </si>
  <si>
    <t>Results: ./easy/vpm1.vipr</t>
  </si>
  <si>
    <t>Results: ./easy/vpm2.vipr</t>
  </si>
  <si>
    <t>Results: ./hard/alu10_1.vipr</t>
  </si>
  <si>
    <t>Results: ./hard/alu10_5.vipr</t>
  </si>
  <si>
    <t>Results: ./hard/alu10_7.vipr</t>
  </si>
  <si>
    <t>Results: ./hard/alu10_8.vipr</t>
  </si>
  <si>
    <t>Results: ./hard/alu10_9.vipr</t>
  </si>
  <si>
    <t>Results: ./hard/alu16_1.vipr</t>
  </si>
  <si>
    <t>Results: ./hard/alu16_2.vipr</t>
  </si>
  <si>
    <t>Results: ./hard/alu16_5.vipr</t>
  </si>
  <si>
    <t>Results: ./hard/alu16_7.vipr</t>
  </si>
  <si>
    <t>Results: ./hard/alu16_8.vipr</t>
  </si>
  <si>
    <t>Results: ./hard/alu16_9.vipr</t>
  </si>
  <si>
    <t>Results: ./hard/bernd2.vipr</t>
  </si>
  <si>
    <t>Results: ./hard/cnr_dual_mip1.vipr</t>
  </si>
  <si>
    <t>Results: ./hard/cnr_heur_mip1.vipr</t>
  </si>
  <si>
    <t>Results: ./hard/dfn6_load.vipr</t>
  </si>
  <si>
    <t>Results: ./hard/dfn6f_cost.vipr</t>
  </si>
  <si>
    <t>Results: ./hard/dfn6fp_cost.vipr</t>
  </si>
  <si>
    <t>Results: ./hard/dfn6fp_load.vipr</t>
  </si>
  <si>
    <t>Results: ./hard/ilp_sh5.vipr</t>
  </si>
  <si>
    <t>Results: ./hard/ilp_sh6.vipr</t>
  </si>
  <si>
    <t>Results: ./hard/neos-1053591.vipr</t>
  </si>
  <si>
    <t>Results: ./hard/neos-1062641.vipr</t>
  </si>
  <si>
    <t>Results: ./hard/neos-1603965.vipr</t>
  </si>
  <si>
    <t>Results: ./hard/neos-522351.vipr</t>
  </si>
  <si>
    <t>Results: ./hard/neos-619167.vipr</t>
  </si>
  <si>
    <t>Results: ./hard/neos-799716.vipr</t>
  </si>
  <si>
    <t>Results: ./hard/neos-839838.vipr</t>
  </si>
  <si>
    <t>Results: ./hard/neumaiershcherbina.vipr</t>
  </si>
  <si>
    <t>Results: ./hard/normalized-aim-200-1_6-yes1-3.vipr</t>
  </si>
  <si>
    <t>Results: ./hard/npmv07.vipr</t>
  </si>
  <si>
    <t>Results: ./hard/ns1629327.vipr</t>
  </si>
  <si>
    <t>Results: ./hard/ns1770598.vipr</t>
  </si>
  <si>
    <t>Results: ./hard/ns1859355.vipr</t>
  </si>
  <si>
    <t>Results: ./hard/ns1866531.vipr</t>
  </si>
  <si>
    <t>Results: ./hard/ns1900685.vipr</t>
  </si>
  <si>
    <t>Results: ./hard/ns1925218.vipr</t>
  </si>
  <si>
    <t>Results: ./hard/ns2017839.vipr</t>
  </si>
  <si>
    <t>Results: ./hard/ns2080781.vipr</t>
  </si>
  <si>
    <t>Results: ./hard/opti_157_0.vipr</t>
  </si>
  <si>
    <t>Results: ./hard/p4.vipr</t>
  </si>
  <si>
    <t>Results: ./hard/prodplan1.vipr</t>
  </si>
  <si>
    <t>Results: ./hard/prodplan2.vipr</t>
  </si>
  <si>
    <t>Results: ./hard/ran14x18.vipr</t>
  </si>
  <si>
    <t>Results: ./hard/sp98ir.vipr</t>
  </si>
  <si>
    <t>Results: ./hard/tkat3K.vipr</t>
  </si>
  <si>
    <t>Results: ./hard/tkat3T.vipr</t>
  </si>
  <si>
    <t>Results: ./hard/tkat3TV.vipr</t>
  </si>
  <si>
    <t>Results: ./hard/tkatTV5.vipr</t>
  </si>
  <si>
    <t>Results: ./hard/x01.vipr</t>
  </si>
  <si>
    <t>VAR</t>
  </si>
  <si>
    <t>CON</t>
  </si>
  <si>
    <t>DER</t>
  </si>
  <si>
    <t>SOL</t>
  </si>
  <si>
    <t>feasible</t>
  </si>
  <si>
    <t>neg_inf</t>
  </si>
  <si>
    <t>pos_inf</t>
  </si>
  <si>
    <t>Parse</t>
  </si>
  <si>
    <t>Gen</t>
  </si>
  <si>
    <t>Check</t>
  </si>
  <si>
    <t>Total</t>
  </si>
  <si>
    <t>Total Shifted</t>
  </si>
  <si>
    <t>viprcheck</t>
  </si>
  <si>
    <t>viprcheck_shifted</t>
  </si>
  <si>
    <t>speedup</t>
  </si>
  <si>
    <t>Results: ./hard/neos-1367061.vipr</t>
  </si>
  <si>
    <t>Easy</t>
  </si>
  <si>
    <t>Hard</t>
  </si>
  <si>
    <t>Parse shifted</t>
  </si>
  <si>
    <t>Gen shifted</t>
  </si>
  <si>
    <t>Check 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</si>
</sst>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FE61-0840-3543-9782-6870AE3D4AF5}">
  <dimension ref="A1:AJ108"/>
  <sheetViews>
    <sheetView tabSelected="1" workbookViewId="0">
      <selection activeCell="Z2" sqref="Z2"/>
    </sheetView>
  </sheetViews>
  <sheetFormatPr baseColWidth="10" defaultRowHeight="16" x14ac:dyDescent="0.2"/>
  <cols>
    <col min="1" max="1" width="32.5" customWidth="1"/>
    <col min="21" max="21" width="23.83203125" customWidth="1"/>
    <col min="30" max="30" width="16.33203125" customWidth="1"/>
    <col min="31" max="31" width="15.6640625" customWidth="1"/>
  </cols>
  <sheetData>
    <row r="1" spans="1:36" x14ac:dyDescent="0.2"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V1" t="s">
        <v>118</v>
      </c>
      <c r="W1" t="s">
        <v>119</v>
      </c>
      <c r="Y1" t="s">
        <v>120</v>
      </c>
      <c r="AH1" t="s">
        <v>124</v>
      </c>
      <c r="AI1" t="s">
        <v>125</v>
      </c>
      <c r="AJ1" t="s">
        <v>126</v>
      </c>
    </row>
    <row r="3" spans="1:36" x14ac:dyDescent="0.2">
      <c r="A3" t="s">
        <v>1</v>
      </c>
      <c r="B3" t="s">
        <v>0</v>
      </c>
      <c r="C3">
        <v>1</v>
      </c>
      <c r="D3">
        <v>5.6349999999999998</v>
      </c>
      <c r="E3">
        <v>5.6349999999999998</v>
      </c>
      <c r="F3">
        <v>9.0419999999999998</v>
      </c>
      <c r="G3">
        <v>10.746</v>
      </c>
      <c r="H3">
        <v>10976</v>
      </c>
      <c r="I3">
        <v>47004</v>
      </c>
      <c r="J3">
        <v>2</v>
      </c>
      <c r="K3">
        <v>1</v>
      </c>
      <c r="L3">
        <v>1</v>
      </c>
      <c r="M3">
        <v>0</v>
      </c>
      <c r="N3">
        <v>0</v>
      </c>
      <c r="P3">
        <f t="shared" ref="P3:P66" si="0">E3</f>
        <v>5.6349999999999998</v>
      </c>
      <c r="Q3">
        <f t="shared" ref="Q3:Q66" si="1">F3-E3</f>
        <v>3.407</v>
      </c>
      <c r="R3">
        <f t="shared" ref="R3:R66" si="2">G3-F3</f>
        <v>1.7040000000000006</v>
      </c>
      <c r="S3">
        <f t="shared" ref="S3:S66" si="3">G3</f>
        <v>10.746</v>
      </c>
      <c r="T3">
        <f t="shared" ref="T3:T66" si="4">S3+10</f>
        <v>20.746000000000002</v>
      </c>
      <c r="V3">
        <v>0.56000000000000005</v>
      </c>
      <c r="W3">
        <f t="shared" ref="W3:W66" si="5">V3+10</f>
        <v>10.56</v>
      </c>
      <c r="Y3">
        <f t="shared" ref="Y3:Y66" si="6">V3/T3</f>
        <v>2.6993155307047142E-2</v>
      </c>
      <c r="Z3" t="s">
        <v>122</v>
      </c>
      <c r="AA3">
        <f>GEOMEAN(AH3:AH58) - 10</f>
        <v>5.7723472104545426</v>
      </c>
      <c r="AB3">
        <f>GEOMEAN(AI3:AI58) - 10</f>
        <v>21.494084114324647</v>
      </c>
      <c r="AC3">
        <f>GEOMEAN(AJ3:AJ58) - 10</f>
        <v>63.078757495793752</v>
      </c>
      <c r="AD3">
        <f>GEOMEAN(T3:T58) - 10</f>
        <v>104.05990266493424</v>
      </c>
      <c r="AE3">
        <f>GEOMEAN(W3:W58) - 10</f>
        <v>42.151913703115945</v>
      </c>
      <c r="AH3">
        <f t="shared" ref="AH3:AH66" si="7">P3+10</f>
        <v>15.635</v>
      </c>
      <c r="AI3">
        <f t="shared" ref="AI3:AI66" si="8">Q3+10</f>
        <v>13.407</v>
      </c>
      <c r="AJ3">
        <f t="shared" ref="AJ3:AJ66" si="9">R3+10</f>
        <v>11.704000000000001</v>
      </c>
    </row>
    <row r="4" spans="1:36" x14ac:dyDescent="0.2">
      <c r="A4" t="s">
        <v>2</v>
      </c>
      <c r="B4" t="s">
        <v>0</v>
      </c>
      <c r="C4">
        <v>1</v>
      </c>
      <c r="D4">
        <v>0.128</v>
      </c>
      <c r="E4">
        <v>0.128</v>
      </c>
      <c r="F4">
        <v>0.20499999999999999</v>
      </c>
      <c r="G4">
        <v>0.84399999999999997</v>
      </c>
      <c r="H4">
        <v>1620</v>
      </c>
      <c r="I4">
        <v>6714</v>
      </c>
      <c r="J4">
        <v>2</v>
      </c>
      <c r="K4">
        <v>1</v>
      </c>
      <c r="L4">
        <v>1</v>
      </c>
      <c r="M4">
        <v>0</v>
      </c>
      <c r="N4">
        <v>0</v>
      </c>
      <c r="P4">
        <f t="shared" si="0"/>
        <v>0.128</v>
      </c>
      <c r="Q4">
        <f t="shared" si="1"/>
        <v>7.6999999999999985E-2</v>
      </c>
      <c r="R4">
        <f t="shared" si="2"/>
        <v>0.63900000000000001</v>
      </c>
      <c r="S4">
        <f t="shared" si="3"/>
        <v>0.84399999999999997</v>
      </c>
      <c r="T4">
        <f t="shared" si="4"/>
        <v>10.843999999999999</v>
      </c>
      <c r="V4">
        <v>0.05</v>
      </c>
      <c r="W4">
        <f t="shared" si="5"/>
        <v>10.050000000000001</v>
      </c>
      <c r="Y4">
        <f t="shared" si="6"/>
        <v>4.6108447067502775E-3</v>
      </c>
      <c r="Z4" t="s">
        <v>123</v>
      </c>
      <c r="AA4">
        <f>GEOMEAN(AH59:AH108)</f>
        <v>14.856915369999081</v>
      </c>
      <c r="AB4">
        <f t="shared" ref="AB4:AC4" si="10">GEOMEAN(AI59:AI108)</f>
        <v>36.887527460229585</v>
      </c>
      <c r="AC4">
        <f t="shared" si="10"/>
        <v>46.691745341292091</v>
      </c>
      <c r="AD4">
        <f>GEOMEAN(T59:T108) - 10</f>
        <v>82.51351041161395</v>
      </c>
      <c r="AE4">
        <f>GEOMEAN(W59:W108) - 10</f>
        <v>19.17271220015046</v>
      </c>
      <c r="AH4">
        <f t="shared" si="7"/>
        <v>10.128</v>
      </c>
      <c r="AI4">
        <f t="shared" si="8"/>
        <v>10.077</v>
      </c>
      <c r="AJ4">
        <f t="shared" si="9"/>
        <v>10.638999999999999</v>
      </c>
    </row>
    <row r="5" spans="1:36" x14ac:dyDescent="0.2">
      <c r="A5" t="s">
        <v>3</v>
      </c>
      <c r="B5" t="s">
        <v>0</v>
      </c>
      <c r="C5">
        <v>1</v>
      </c>
      <c r="D5">
        <v>0.15</v>
      </c>
      <c r="E5">
        <v>0.15</v>
      </c>
      <c r="F5">
        <v>0.23899999999999999</v>
      </c>
      <c r="G5">
        <v>0.91700000000000004</v>
      </c>
      <c r="H5">
        <v>1620</v>
      </c>
      <c r="I5">
        <v>7812</v>
      </c>
      <c r="J5">
        <v>2</v>
      </c>
      <c r="K5">
        <v>1</v>
      </c>
      <c r="L5">
        <v>1</v>
      </c>
      <c r="M5">
        <v>0</v>
      </c>
      <c r="N5">
        <v>0</v>
      </c>
      <c r="P5">
        <f t="shared" si="0"/>
        <v>0.15</v>
      </c>
      <c r="Q5">
        <f t="shared" si="1"/>
        <v>8.8999999999999996E-2</v>
      </c>
      <c r="R5">
        <f t="shared" si="2"/>
        <v>0.67800000000000005</v>
      </c>
      <c r="S5">
        <f t="shared" si="3"/>
        <v>0.91700000000000004</v>
      </c>
      <c r="T5">
        <f t="shared" si="4"/>
        <v>10.917</v>
      </c>
      <c r="V5">
        <v>0.06</v>
      </c>
      <c r="W5">
        <f t="shared" si="5"/>
        <v>10.06</v>
      </c>
      <c r="Y5">
        <f t="shared" si="6"/>
        <v>5.4960153888430887E-3</v>
      </c>
      <c r="AH5">
        <f t="shared" si="7"/>
        <v>10.15</v>
      </c>
      <c r="AI5">
        <f t="shared" si="8"/>
        <v>10.089</v>
      </c>
      <c r="AJ5">
        <f t="shared" si="9"/>
        <v>10.678000000000001</v>
      </c>
    </row>
    <row r="6" spans="1:36" x14ac:dyDescent="0.2">
      <c r="A6" t="s">
        <v>4</v>
      </c>
      <c r="B6" t="s">
        <v>0</v>
      </c>
      <c r="C6">
        <v>1</v>
      </c>
      <c r="D6">
        <v>0.158</v>
      </c>
      <c r="E6">
        <v>0.158</v>
      </c>
      <c r="F6">
        <v>0.254</v>
      </c>
      <c r="G6">
        <v>0.95799999999999996</v>
      </c>
      <c r="H6">
        <v>1620</v>
      </c>
      <c r="I6">
        <v>8280</v>
      </c>
      <c r="J6">
        <v>2</v>
      </c>
      <c r="K6">
        <v>1</v>
      </c>
      <c r="L6">
        <v>1</v>
      </c>
      <c r="M6">
        <v>0</v>
      </c>
      <c r="N6">
        <v>0</v>
      </c>
      <c r="P6">
        <f t="shared" si="0"/>
        <v>0.158</v>
      </c>
      <c r="Q6">
        <f t="shared" si="1"/>
        <v>9.6000000000000002E-2</v>
      </c>
      <c r="R6">
        <f t="shared" si="2"/>
        <v>0.70399999999999996</v>
      </c>
      <c r="S6">
        <f t="shared" si="3"/>
        <v>0.95799999999999996</v>
      </c>
      <c r="T6">
        <f t="shared" si="4"/>
        <v>10.958</v>
      </c>
      <c r="V6">
        <v>7.0000000000000007E-2</v>
      </c>
      <c r="W6">
        <f t="shared" si="5"/>
        <v>10.07</v>
      </c>
      <c r="Y6">
        <f t="shared" si="6"/>
        <v>6.3880270122285091E-3</v>
      </c>
      <c r="AH6">
        <f t="shared" si="7"/>
        <v>10.157999999999999</v>
      </c>
      <c r="AI6">
        <f t="shared" si="8"/>
        <v>10.096</v>
      </c>
      <c r="AJ6">
        <f t="shared" si="9"/>
        <v>10.704000000000001</v>
      </c>
    </row>
    <row r="7" spans="1:36" x14ac:dyDescent="0.2">
      <c r="A7" t="s">
        <v>5</v>
      </c>
      <c r="B7" t="s">
        <v>0</v>
      </c>
      <c r="C7">
        <v>1</v>
      </c>
      <c r="D7">
        <v>2.4900000000000002</v>
      </c>
      <c r="E7">
        <v>2.4900000000000002</v>
      </c>
      <c r="F7">
        <v>11.939</v>
      </c>
      <c r="G7">
        <v>17.681999999999999</v>
      </c>
      <c r="H7">
        <v>10757</v>
      </c>
      <c r="I7">
        <v>21762</v>
      </c>
      <c r="J7">
        <v>39</v>
      </c>
      <c r="K7">
        <v>1</v>
      </c>
      <c r="L7">
        <v>1</v>
      </c>
      <c r="M7">
        <v>0</v>
      </c>
      <c r="N7">
        <v>0</v>
      </c>
      <c r="P7">
        <f t="shared" si="0"/>
        <v>2.4900000000000002</v>
      </c>
      <c r="Q7">
        <f t="shared" si="1"/>
        <v>9.4489999999999998</v>
      </c>
      <c r="R7">
        <f t="shared" si="2"/>
        <v>5.7429999999999986</v>
      </c>
      <c r="S7">
        <f t="shared" si="3"/>
        <v>17.681999999999999</v>
      </c>
      <c r="T7">
        <f t="shared" si="4"/>
        <v>27.681999999999999</v>
      </c>
      <c r="V7">
        <v>3.3</v>
      </c>
      <c r="W7">
        <f t="shared" si="5"/>
        <v>13.3</v>
      </c>
      <c r="Y7">
        <f t="shared" si="6"/>
        <v>0.11921103966476411</v>
      </c>
      <c r="AH7">
        <f t="shared" si="7"/>
        <v>12.49</v>
      </c>
      <c r="AI7">
        <f t="shared" si="8"/>
        <v>19.448999999999998</v>
      </c>
      <c r="AJ7">
        <f t="shared" si="9"/>
        <v>15.742999999999999</v>
      </c>
    </row>
    <row r="8" spans="1:36" x14ac:dyDescent="0.2">
      <c r="A8" t="s">
        <v>6</v>
      </c>
      <c r="B8" t="s">
        <v>0</v>
      </c>
      <c r="C8">
        <v>53</v>
      </c>
      <c r="D8">
        <v>10.637</v>
      </c>
      <c r="E8">
        <v>10.744</v>
      </c>
      <c r="F8">
        <v>1012.598</v>
      </c>
      <c r="G8">
        <v>1133.5139999999999</v>
      </c>
      <c r="H8">
        <v>7195</v>
      </c>
      <c r="I8">
        <v>15242</v>
      </c>
      <c r="J8">
        <v>20422</v>
      </c>
      <c r="K8">
        <v>1</v>
      </c>
      <c r="L8">
        <v>1</v>
      </c>
      <c r="M8">
        <v>0</v>
      </c>
      <c r="N8">
        <v>0</v>
      </c>
      <c r="P8">
        <f t="shared" si="0"/>
        <v>10.744</v>
      </c>
      <c r="Q8">
        <f t="shared" si="1"/>
        <v>1001.8539999999999</v>
      </c>
      <c r="R8">
        <f t="shared" si="2"/>
        <v>120.91599999999994</v>
      </c>
      <c r="S8">
        <f t="shared" si="3"/>
        <v>1133.5139999999999</v>
      </c>
      <c r="T8">
        <f t="shared" si="4"/>
        <v>1143.5139999999999</v>
      </c>
      <c r="V8">
        <v>1332.56</v>
      </c>
      <c r="W8">
        <f t="shared" si="5"/>
        <v>1342.56</v>
      </c>
      <c r="Y8">
        <f t="shared" si="6"/>
        <v>1.165320232196545</v>
      </c>
      <c r="AH8">
        <f t="shared" si="7"/>
        <v>20.744</v>
      </c>
      <c r="AI8">
        <f t="shared" si="8"/>
        <v>1011.8539999999999</v>
      </c>
      <c r="AJ8">
        <f t="shared" si="9"/>
        <v>130.91599999999994</v>
      </c>
    </row>
    <row r="9" spans="1:36" x14ac:dyDescent="0.2">
      <c r="A9" t="s">
        <v>7</v>
      </c>
      <c r="B9" t="s">
        <v>0</v>
      </c>
      <c r="C9">
        <v>10</v>
      </c>
      <c r="D9">
        <v>4.3360000000000003</v>
      </c>
      <c r="E9">
        <v>4.3440000000000003</v>
      </c>
      <c r="F9">
        <v>9.1940000000000008</v>
      </c>
      <c r="G9">
        <v>160.749</v>
      </c>
      <c r="H9">
        <v>1751</v>
      </c>
      <c r="I9">
        <v>6814</v>
      </c>
      <c r="J9">
        <v>4065</v>
      </c>
      <c r="K9">
        <v>1</v>
      </c>
      <c r="L9">
        <v>1</v>
      </c>
      <c r="M9">
        <v>0</v>
      </c>
      <c r="N9">
        <v>0</v>
      </c>
      <c r="P9">
        <f t="shared" si="0"/>
        <v>4.3440000000000003</v>
      </c>
      <c r="Q9">
        <f t="shared" si="1"/>
        <v>4.8500000000000005</v>
      </c>
      <c r="R9">
        <f t="shared" si="2"/>
        <v>151.55500000000001</v>
      </c>
      <c r="S9">
        <f t="shared" si="3"/>
        <v>160.749</v>
      </c>
      <c r="T9">
        <f t="shared" si="4"/>
        <v>170.749</v>
      </c>
      <c r="V9">
        <v>79.959999999999994</v>
      </c>
      <c r="W9">
        <f t="shared" si="5"/>
        <v>89.96</v>
      </c>
      <c r="Y9">
        <f t="shared" si="6"/>
        <v>0.4682897117991906</v>
      </c>
      <c r="AH9">
        <f t="shared" si="7"/>
        <v>14.344000000000001</v>
      </c>
      <c r="AI9">
        <f t="shared" si="8"/>
        <v>14.850000000000001</v>
      </c>
      <c r="AJ9">
        <f t="shared" si="9"/>
        <v>161.55500000000001</v>
      </c>
    </row>
    <row r="10" spans="1:36" x14ac:dyDescent="0.2">
      <c r="A10" t="s">
        <v>8</v>
      </c>
      <c r="B10" t="s">
        <v>0</v>
      </c>
      <c r="C10">
        <v>143</v>
      </c>
      <c r="D10">
        <v>2.2919999999999998</v>
      </c>
      <c r="E10">
        <v>2.3809999999999998</v>
      </c>
      <c r="F10">
        <v>3.4430000000000001</v>
      </c>
      <c r="G10">
        <v>66.492999999999995</v>
      </c>
      <c r="H10">
        <v>133</v>
      </c>
      <c r="I10">
        <v>434</v>
      </c>
      <c r="J10">
        <v>55029</v>
      </c>
      <c r="K10">
        <v>1</v>
      </c>
      <c r="L10">
        <v>1</v>
      </c>
      <c r="M10">
        <v>0</v>
      </c>
      <c r="N10">
        <v>0</v>
      </c>
      <c r="P10">
        <f t="shared" si="0"/>
        <v>2.3809999999999998</v>
      </c>
      <c r="Q10">
        <f t="shared" si="1"/>
        <v>1.0620000000000003</v>
      </c>
      <c r="R10">
        <f t="shared" si="2"/>
        <v>63.05</v>
      </c>
      <c r="S10">
        <f t="shared" si="3"/>
        <v>66.492999999999995</v>
      </c>
      <c r="T10">
        <f t="shared" si="4"/>
        <v>76.492999999999995</v>
      </c>
      <c r="V10">
        <v>75.569999999999993</v>
      </c>
      <c r="W10">
        <f t="shared" si="5"/>
        <v>85.57</v>
      </c>
      <c r="Y10">
        <f t="shared" si="6"/>
        <v>0.98793353640202364</v>
      </c>
      <c r="AH10">
        <f t="shared" si="7"/>
        <v>12.381</v>
      </c>
      <c r="AI10">
        <f t="shared" si="8"/>
        <v>11.062000000000001</v>
      </c>
      <c r="AJ10">
        <f t="shared" si="9"/>
        <v>73.05</v>
      </c>
    </row>
    <row r="11" spans="1:36" x14ac:dyDescent="0.2">
      <c r="A11" t="s">
        <v>9</v>
      </c>
      <c r="B11" t="s">
        <v>0</v>
      </c>
      <c r="C11">
        <v>74</v>
      </c>
      <c r="D11">
        <v>0.82699999999999996</v>
      </c>
      <c r="E11">
        <v>0.88100000000000001</v>
      </c>
      <c r="F11">
        <v>1.23</v>
      </c>
      <c r="G11">
        <v>47.947000000000003</v>
      </c>
      <c r="H11">
        <v>104</v>
      </c>
      <c r="I11">
        <v>340</v>
      </c>
      <c r="J11">
        <v>28425</v>
      </c>
      <c r="K11">
        <v>1</v>
      </c>
      <c r="L11">
        <v>1</v>
      </c>
      <c r="M11">
        <v>0</v>
      </c>
      <c r="N11">
        <v>0</v>
      </c>
      <c r="P11">
        <f t="shared" si="0"/>
        <v>0.88100000000000001</v>
      </c>
      <c r="Q11">
        <f t="shared" si="1"/>
        <v>0.34899999999999998</v>
      </c>
      <c r="R11">
        <f t="shared" si="2"/>
        <v>46.717000000000006</v>
      </c>
      <c r="S11">
        <f t="shared" si="3"/>
        <v>47.947000000000003</v>
      </c>
      <c r="T11">
        <f t="shared" si="4"/>
        <v>57.947000000000003</v>
      </c>
      <c r="V11">
        <v>29.25</v>
      </c>
      <c r="W11">
        <f t="shared" si="5"/>
        <v>39.25</v>
      </c>
      <c r="Y11">
        <f t="shared" si="6"/>
        <v>0.50477160163597767</v>
      </c>
      <c r="AH11">
        <f t="shared" si="7"/>
        <v>10.881</v>
      </c>
      <c r="AI11">
        <f t="shared" si="8"/>
        <v>10.349</v>
      </c>
      <c r="AJ11">
        <f t="shared" si="9"/>
        <v>56.717000000000006</v>
      </c>
    </row>
    <row r="12" spans="1:36" x14ac:dyDescent="0.2">
      <c r="A12" t="s">
        <v>10</v>
      </c>
      <c r="B12" t="s">
        <v>0</v>
      </c>
      <c r="C12">
        <v>31</v>
      </c>
      <c r="D12">
        <v>1.98</v>
      </c>
      <c r="E12">
        <v>2.0009999999999999</v>
      </c>
      <c r="F12">
        <v>4.056</v>
      </c>
      <c r="G12">
        <v>61.027000000000001</v>
      </c>
      <c r="H12">
        <v>505</v>
      </c>
      <c r="I12">
        <v>1713</v>
      </c>
      <c r="J12">
        <v>12073</v>
      </c>
      <c r="K12">
        <v>1</v>
      </c>
      <c r="L12">
        <v>1</v>
      </c>
      <c r="M12">
        <v>0</v>
      </c>
      <c r="N12">
        <v>0</v>
      </c>
      <c r="P12">
        <f t="shared" si="0"/>
        <v>2.0009999999999999</v>
      </c>
      <c r="Q12">
        <f t="shared" si="1"/>
        <v>2.0550000000000002</v>
      </c>
      <c r="R12">
        <f t="shared" si="2"/>
        <v>56.971000000000004</v>
      </c>
      <c r="S12">
        <f t="shared" si="3"/>
        <v>61.027000000000001</v>
      </c>
      <c r="T12">
        <f t="shared" si="4"/>
        <v>71.027000000000001</v>
      </c>
      <c r="V12">
        <v>20.32</v>
      </c>
      <c r="W12">
        <f t="shared" si="5"/>
        <v>30.32</v>
      </c>
      <c r="Y12">
        <f t="shared" si="6"/>
        <v>0.28608838892252242</v>
      </c>
      <c r="AH12">
        <f t="shared" si="7"/>
        <v>12.000999999999999</v>
      </c>
      <c r="AI12">
        <f t="shared" si="8"/>
        <v>12.055</v>
      </c>
      <c r="AJ12">
        <f t="shared" si="9"/>
        <v>66.971000000000004</v>
      </c>
    </row>
    <row r="13" spans="1:36" x14ac:dyDescent="0.2">
      <c r="A13" t="s">
        <v>11</v>
      </c>
      <c r="B13" t="s">
        <v>0</v>
      </c>
      <c r="C13">
        <v>331</v>
      </c>
      <c r="D13">
        <v>22.654</v>
      </c>
      <c r="E13">
        <v>22.93</v>
      </c>
      <c r="F13">
        <v>50.557000000000002</v>
      </c>
      <c r="G13">
        <v>302.89999999999998</v>
      </c>
      <c r="H13">
        <v>505</v>
      </c>
      <c r="I13">
        <v>1713</v>
      </c>
      <c r="J13">
        <v>127297</v>
      </c>
      <c r="K13">
        <v>1</v>
      </c>
      <c r="L13">
        <v>1</v>
      </c>
      <c r="M13">
        <v>0</v>
      </c>
      <c r="N13">
        <v>0</v>
      </c>
      <c r="P13">
        <f t="shared" si="0"/>
        <v>22.93</v>
      </c>
      <c r="Q13">
        <f t="shared" si="1"/>
        <v>27.627000000000002</v>
      </c>
      <c r="R13">
        <f t="shared" si="2"/>
        <v>252.34299999999996</v>
      </c>
      <c r="S13">
        <f t="shared" si="3"/>
        <v>302.89999999999998</v>
      </c>
      <c r="T13">
        <f t="shared" si="4"/>
        <v>312.89999999999998</v>
      </c>
      <c r="V13">
        <v>250.77</v>
      </c>
      <c r="W13">
        <f t="shared" si="5"/>
        <v>260.77</v>
      </c>
      <c r="Y13">
        <f t="shared" si="6"/>
        <v>0.80143815915628003</v>
      </c>
      <c r="AH13">
        <f t="shared" si="7"/>
        <v>32.93</v>
      </c>
      <c r="AI13">
        <f t="shared" si="8"/>
        <v>37.627000000000002</v>
      </c>
      <c r="AJ13">
        <f t="shared" si="9"/>
        <v>262.34299999999996</v>
      </c>
    </row>
    <row r="14" spans="1:36" x14ac:dyDescent="0.2">
      <c r="A14" t="s">
        <v>12</v>
      </c>
      <c r="B14" t="s">
        <v>0</v>
      </c>
      <c r="C14">
        <v>9</v>
      </c>
      <c r="D14">
        <v>0.51600000000000001</v>
      </c>
      <c r="E14">
        <v>0.52500000000000002</v>
      </c>
      <c r="F14">
        <v>0.83499999999999996</v>
      </c>
      <c r="G14">
        <v>47.627000000000002</v>
      </c>
      <c r="H14">
        <v>353</v>
      </c>
      <c r="I14">
        <v>990</v>
      </c>
      <c r="J14">
        <v>3777</v>
      </c>
      <c r="K14">
        <v>1</v>
      </c>
      <c r="L14">
        <v>1</v>
      </c>
      <c r="M14">
        <v>0</v>
      </c>
      <c r="N14">
        <v>0</v>
      </c>
      <c r="P14">
        <f t="shared" si="0"/>
        <v>0.52500000000000002</v>
      </c>
      <c r="Q14">
        <f t="shared" si="1"/>
        <v>0.30999999999999994</v>
      </c>
      <c r="R14">
        <f t="shared" si="2"/>
        <v>46.792000000000002</v>
      </c>
      <c r="S14">
        <f t="shared" si="3"/>
        <v>47.627000000000002</v>
      </c>
      <c r="T14">
        <f t="shared" si="4"/>
        <v>57.627000000000002</v>
      </c>
      <c r="V14">
        <v>8.4600000000000009</v>
      </c>
      <c r="W14">
        <f t="shared" si="5"/>
        <v>18.46</v>
      </c>
      <c r="Y14">
        <f t="shared" si="6"/>
        <v>0.14680618460096831</v>
      </c>
      <c r="AH14">
        <f t="shared" si="7"/>
        <v>10.525</v>
      </c>
      <c r="AI14">
        <f t="shared" si="8"/>
        <v>10.31</v>
      </c>
      <c r="AJ14">
        <f t="shared" si="9"/>
        <v>56.792000000000002</v>
      </c>
    </row>
    <row r="15" spans="1:36" x14ac:dyDescent="0.2">
      <c r="A15" t="s">
        <v>13</v>
      </c>
      <c r="B15" t="s">
        <v>0</v>
      </c>
      <c r="C15">
        <v>1</v>
      </c>
      <c r="D15">
        <v>3.2610000000000001</v>
      </c>
      <c r="E15">
        <v>3.2610000000000001</v>
      </c>
      <c r="F15">
        <v>23.317</v>
      </c>
      <c r="G15">
        <v>29.652999999999999</v>
      </c>
      <c r="H15">
        <v>13873</v>
      </c>
      <c r="I15">
        <v>20853</v>
      </c>
      <c r="J15">
        <v>9</v>
      </c>
      <c r="K15">
        <v>1</v>
      </c>
      <c r="L15">
        <v>1</v>
      </c>
      <c r="M15">
        <v>0</v>
      </c>
      <c r="N15">
        <v>0</v>
      </c>
      <c r="P15">
        <f t="shared" si="0"/>
        <v>3.2610000000000001</v>
      </c>
      <c r="Q15">
        <f t="shared" si="1"/>
        <v>20.056000000000001</v>
      </c>
      <c r="R15">
        <f t="shared" si="2"/>
        <v>6.3359999999999985</v>
      </c>
      <c r="S15">
        <f t="shared" si="3"/>
        <v>29.652999999999999</v>
      </c>
      <c r="T15">
        <f t="shared" si="4"/>
        <v>39.652999999999999</v>
      </c>
      <c r="V15">
        <v>1.43</v>
      </c>
      <c r="W15">
        <f t="shared" si="5"/>
        <v>11.43</v>
      </c>
      <c r="Y15">
        <f t="shared" si="6"/>
        <v>3.6062845181953448E-2</v>
      </c>
      <c r="AH15">
        <f t="shared" si="7"/>
        <v>13.260999999999999</v>
      </c>
      <c r="AI15">
        <f t="shared" si="8"/>
        <v>30.056000000000001</v>
      </c>
      <c r="AJ15">
        <f t="shared" si="9"/>
        <v>16.335999999999999</v>
      </c>
    </row>
    <row r="16" spans="1:36" x14ac:dyDescent="0.2">
      <c r="A16" t="s">
        <v>14</v>
      </c>
      <c r="B16" t="s">
        <v>0</v>
      </c>
      <c r="C16">
        <v>1</v>
      </c>
      <c r="D16">
        <v>6.9089999999999998</v>
      </c>
      <c r="E16">
        <v>6.9109999999999996</v>
      </c>
      <c r="F16">
        <v>81.376000000000005</v>
      </c>
      <c r="G16">
        <v>154.55799999999999</v>
      </c>
      <c r="H16">
        <v>13873</v>
      </c>
      <c r="I16">
        <v>20853</v>
      </c>
      <c r="J16">
        <v>219</v>
      </c>
      <c r="K16">
        <v>1</v>
      </c>
      <c r="L16">
        <v>1</v>
      </c>
      <c r="M16">
        <v>0</v>
      </c>
      <c r="N16">
        <v>0</v>
      </c>
      <c r="P16">
        <f t="shared" si="0"/>
        <v>6.9109999999999996</v>
      </c>
      <c r="Q16">
        <f t="shared" si="1"/>
        <v>74.465000000000003</v>
      </c>
      <c r="R16">
        <f t="shared" si="2"/>
        <v>73.181999999999988</v>
      </c>
      <c r="S16">
        <f t="shared" si="3"/>
        <v>154.55799999999999</v>
      </c>
      <c r="T16">
        <f t="shared" si="4"/>
        <v>164.55799999999999</v>
      </c>
      <c r="V16">
        <v>28.89</v>
      </c>
      <c r="W16">
        <f t="shared" si="5"/>
        <v>38.89</v>
      </c>
      <c r="Y16">
        <f t="shared" si="6"/>
        <v>0.17556120030627501</v>
      </c>
      <c r="AH16">
        <f t="shared" si="7"/>
        <v>16.911000000000001</v>
      </c>
      <c r="AI16">
        <f t="shared" si="8"/>
        <v>84.465000000000003</v>
      </c>
      <c r="AJ16">
        <f t="shared" si="9"/>
        <v>83.181999999999988</v>
      </c>
    </row>
    <row r="17" spans="1:36" x14ac:dyDescent="0.2">
      <c r="A17" t="s">
        <v>15</v>
      </c>
      <c r="B17" t="s">
        <v>0</v>
      </c>
      <c r="C17">
        <v>1</v>
      </c>
      <c r="D17">
        <v>3.2749999999999999</v>
      </c>
      <c r="E17">
        <v>3.2749999999999999</v>
      </c>
      <c r="F17">
        <v>22.113</v>
      </c>
      <c r="G17">
        <v>28.495999999999999</v>
      </c>
      <c r="H17">
        <v>13873</v>
      </c>
      <c r="I17">
        <v>20853</v>
      </c>
      <c r="J17">
        <v>9</v>
      </c>
      <c r="K17">
        <v>0</v>
      </c>
      <c r="L17">
        <v>1</v>
      </c>
      <c r="M17">
        <v>0</v>
      </c>
      <c r="N17">
        <v>1</v>
      </c>
      <c r="P17">
        <f t="shared" si="0"/>
        <v>3.2749999999999999</v>
      </c>
      <c r="Q17">
        <f t="shared" si="1"/>
        <v>18.838000000000001</v>
      </c>
      <c r="R17">
        <f t="shared" si="2"/>
        <v>6.3829999999999991</v>
      </c>
      <c r="S17">
        <f t="shared" si="3"/>
        <v>28.495999999999999</v>
      </c>
      <c r="T17">
        <f t="shared" si="4"/>
        <v>38.495999999999995</v>
      </c>
      <c r="V17">
        <v>1.3</v>
      </c>
      <c r="W17">
        <f t="shared" si="5"/>
        <v>11.3</v>
      </c>
      <c r="Y17">
        <f t="shared" si="6"/>
        <v>3.3769742310889451E-2</v>
      </c>
      <c r="AH17">
        <f t="shared" si="7"/>
        <v>13.275</v>
      </c>
      <c r="AI17">
        <f t="shared" si="8"/>
        <v>28.838000000000001</v>
      </c>
      <c r="AJ17">
        <f t="shared" si="9"/>
        <v>16.382999999999999</v>
      </c>
    </row>
    <row r="18" spans="1:36" x14ac:dyDescent="0.2">
      <c r="A18" t="s">
        <v>16</v>
      </c>
      <c r="B18" t="s">
        <v>0</v>
      </c>
      <c r="C18">
        <v>4</v>
      </c>
      <c r="D18">
        <v>0.21299999999999999</v>
      </c>
      <c r="E18">
        <v>0.217</v>
      </c>
      <c r="F18">
        <v>0.51600000000000001</v>
      </c>
      <c r="G18">
        <v>41.433</v>
      </c>
      <c r="H18">
        <v>548</v>
      </c>
      <c r="I18">
        <v>1185</v>
      </c>
      <c r="J18">
        <v>1615</v>
      </c>
      <c r="K18">
        <v>1</v>
      </c>
      <c r="L18">
        <v>1</v>
      </c>
      <c r="M18">
        <v>0</v>
      </c>
      <c r="N18">
        <v>0</v>
      </c>
      <c r="P18">
        <f t="shared" si="0"/>
        <v>0.217</v>
      </c>
      <c r="Q18">
        <f t="shared" si="1"/>
        <v>0.29900000000000004</v>
      </c>
      <c r="R18">
        <f t="shared" si="2"/>
        <v>40.917000000000002</v>
      </c>
      <c r="S18">
        <f t="shared" si="3"/>
        <v>41.433</v>
      </c>
      <c r="T18">
        <f t="shared" si="4"/>
        <v>51.433</v>
      </c>
      <c r="V18">
        <v>8.84</v>
      </c>
      <c r="W18">
        <f t="shared" si="5"/>
        <v>18.84</v>
      </c>
      <c r="Y18">
        <f t="shared" si="6"/>
        <v>0.17187408862014661</v>
      </c>
      <c r="AH18">
        <f t="shared" si="7"/>
        <v>10.217000000000001</v>
      </c>
      <c r="AI18">
        <f t="shared" si="8"/>
        <v>10.298999999999999</v>
      </c>
      <c r="AJ18">
        <f t="shared" si="9"/>
        <v>50.917000000000002</v>
      </c>
    </row>
    <row r="19" spans="1:36" x14ac:dyDescent="0.2">
      <c r="A19" t="s">
        <v>17</v>
      </c>
      <c r="B19" t="s">
        <v>0</v>
      </c>
      <c r="C19">
        <v>21</v>
      </c>
      <c r="D19">
        <v>0.18</v>
      </c>
      <c r="E19">
        <v>0.20200000000000001</v>
      </c>
      <c r="F19">
        <v>0.41</v>
      </c>
      <c r="G19">
        <v>42.680999999999997</v>
      </c>
      <c r="H19">
        <v>141</v>
      </c>
      <c r="I19">
        <v>423</v>
      </c>
      <c r="J19">
        <v>8415</v>
      </c>
      <c r="K19">
        <v>1</v>
      </c>
      <c r="L19">
        <v>1</v>
      </c>
      <c r="M19">
        <v>0</v>
      </c>
      <c r="N19">
        <v>0</v>
      </c>
      <c r="P19">
        <f t="shared" si="0"/>
        <v>0.20200000000000001</v>
      </c>
      <c r="Q19">
        <f t="shared" si="1"/>
        <v>0.20799999999999996</v>
      </c>
      <c r="R19">
        <f t="shared" si="2"/>
        <v>42.271000000000001</v>
      </c>
      <c r="S19">
        <f t="shared" si="3"/>
        <v>42.680999999999997</v>
      </c>
      <c r="T19">
        <f t="shared" si="4"/>
        <v>52.680999999999997</v>
      </c>
      <c r="V19">
        <v>3.33</v>
      </c>
      <c r="W19">
        <f t="shared" si="5"/>
        <v>13.33</v>
      </c>
      <c r="Y19">
        <f t="shared" si="6"/>
        <v>6.3210645204153301E-2</v>
      </c>
      <c r="AH19">
        <f t="shared" si="7"/>
        <v>10.202</v>
      </c>
      <c r="AI19">
        <f t="shared" si="8"/>
        <v>10.208</v>
      </c>
      <c r="AJ19">
        <f t="shared" si="9"/>
        <v>52.271000000000001</v>
      </c>
    </row>
    <row r="20" spans="1:36" x14ac:dyDescent="0.2">
      <c r="A20" t="s">
        <v>18</v>
      </c>
      <c r="B20" t="s">
        <v>0</v>
      </c>
      <c r="C20">
        <v>115</v>
      </c>
      <c r="D20">
        <v>14.185</v>
      </c>
      <c r="E20">
        <v>14.51</v>
      </c>
      <c r="F20">
        <v>125.19199999999999</v>
      </c>
      <c r="G20">
        <v>583.62599999999998</v>
      </c>
      <c r="H20">
        <v>1898</v>
      </c>
      <c r="I20">
        <v>3946</v>
      </c>
      <c r="J20">
        <v>44275</v>
      </c>
      <c r="K20">
        <v>1</v>
      </c>
      <c r="L20">
        <v>1</v>
      </c>
      <c r="M20">
        <v>0</v>
      </c>
      <c r="N20">
        <v>0</v>
      </c>
      <c r="P20">
        <f t="shared" si="0"/>
        <v>14.51</v>
      </c>
      <c r="Q20">
        <f t="shared" si="1"/>
        <v>110.68199999999999</v>
      </c>
      <c r="R20">
        <f t="shared" si="2"/>
        <v>458.43399999999997</v>
      </c>
      <c r="S20">
        <f t="shared" si="3"/>
        <v>583.62599999999998</v>
      </c>
      <c r="T20">
        <f t="shared" si="4"/>
        <v>593.62599999999998</v>
      </c>
      <c r="V20">
        <v>1226.97</v>
      </c>
      <c r="W20">
        <f t="shared" si="5"/>
        <v>1236.97</v>
      </c>
      <c r="Y20">
        <f t="shared" si="6"/>
        <v>2.0669074467762534</v>
      </c>
      <c r="AH20">
        <f t="shared" si="7"/>
        <v>24.509999999999998</v>
      </c>
      <c r="AI20">
        <f t="shared" si="8"/>
        <v>120.68199999999999</v>
      </c>
      <c r="AJ20">
        <f t="shared" si="9"/>
        <v>468.43399999999997</v>
      </c>
    </row>
    <row r="21" spans="1:36" x14ac:dyDescent="0.2">
      <c r="A21" t="s">
        <v>19</v>
      </c>
      <c r="B21" t="s">
        <v>0</v>
      </c>
      <c r="C21">
        <v>1</v>
      </c>
      <c r="D21">
        <v>1E-3</v>
      </c>
      <c r="E21">
        <v>1E-3</v>
      </c>
      <c r="F21">
        <v>7.0000000000000001E-3</v>
      </c>
      <c r="G21">
        <v>0.86299999999999999</v>
      </c>
      <c r="H21">
        <v>100</v>
      </c>
      <c r="I21">
        <v>242</v>
      </c>
      <c r="J21">
        <v>5</v>
      </c>
      <c r="K21">
        <v>1</v>
      </c>
      <c r="L21">
        <v>1</v>
      </c>
      <c r="M21">
        <v>0</v>
      </c>
      <c r="N21">
        <v>0</v>
      </c>
      <c r="P21">
        <f t="shared" si="0"/>
        <v>1E-3</v>
      </c>
      <c r="Q21">
        <f t="shared" si="1"/>
        <v>6.0000000000000001E-3</v>
      </c>
      <c r="R21">
        <f t="shared" si="2"/>
        <v>0.85599999999999998</v>
      </c>
      <c r="S21">
        <f t="shared" si="3"/>
        <v>0.86299999999999999</v>
      </c>
      <c r="T21">
        <f t="shared" si="4"/>
        <v>10.863</v>
      </c>
      <c r="V21">
        <v>0</v>
      </c>
      <c r="W21">
        <f t="shared" si="5"/>
        <v>10</v>
      </c>
      <c r="Y21">
        <f t="shared" si="6"/>
        <v>0</v>
      </c>
      <c r="AH21">
        <f t="shared" si="7"/>
        <v>10.000999999999999</v>
      </c>
      <c r="AI21">
        <f t="shared" si="8"/>
        <v>10.006</v>
      </c>
      <c r="AJ21">
        <f t="shared" si="9"/>
        <v>10.856</v>
      </c>
    </row>
    <row r="22" spans="1:36" x14ac:dyDescent="0.2">
      <c r="A22" t="s">
        <v>20</v>
      </c>
      <c r="B22" t="s">
        <v>0</v>
      </c>
      <c r="C22">
        <v>10</v>
      </c>
      <c r="D22">
        <v>1.2E-2</v>
      </c>
      <c r="E22">
        <v>1.4E-2</v>
      </c>
      <c r="F22">
        <v>0.23300000000000001</v>
      </c>
      <c r="G22">
        <v>37.637</v>
      </c>
      <c r="H22">
        <v>18</v>
      </c>
      <c r="I22">
        <v>64</v>
      </c>
      <c r="J22">
        <v>3919</v>
      </c>
      <c r="K22">
        <v>1</v>
      </c>
      <c r="L22">
        <v>1</v>
      </c>
      <c r="M22">
        <v>0</v>
      </c>
      <c r="N22">
        <v>0</v>
      </c>
      <c r="P22">
        <f t="shared" si="0"/>
        <v>1.4E-2</v>
      </c>
      <c r="Q22">
        <f t="shared" si="1"/>
        <v>0.219</v>
      </c>
      <c r="R22">
        <f t="shared" si="2"/>
        <v>37.404000000000003</v>
      </c>
      <c r="S22">
        <f t="shared" si="3"/>
        <v>37.637</v>
      </c>
      <c r="T22">
        <f t="shared" si="4"/>
        <v>47.637</v>
      </c>
      <c r="V22">
        <v>0.79</v>
      </c>
      <c r="W22">
        <f t="shared" si="5"/>
        <v>10.79</v>
      </c>
      <c r="Y22">
        <f t="shared" si="6"/>
        <v>1.658374792703151E-2</v>
      </c>
      <c r="AH22">
        <f t="shared" si="7"/>
        <v>10.013999999999999</v>
      </c>
      <c r="AI22">
        <f t="shared" si="8"/>
        <v>10.218999999999999</v>
      </c>
      <c r="AJ22">
        <f t="shared" si="9"/>
        <v>47.404000000000003</v>
      </c>
    </row>
    <row r="23" spans="1:36" x14ac:dyDescent="0.2">
      <c r="A23" t="s">
        <v>21</v>
      </c>
      <c r="B23" t="s">
        <v>0</v>
      </c>
      <c r="C23">
        <v>1</v>
      </c>
      <c r="D23">
        <v>8.5999999999999993E-2</v>
      </c>
      <c r="E23">
        <v>8.5999999999999993E-2</v>
      </c>
      <c r="F23">
        <v>0.33200000000000002</v>
      </c>
      <c r="G23">
        <v>35.947000000000003</v>
      </c>
      <c r="H23">
        <v>870</v>
      </c>
      <c r="I23">
        <v>2724</v>
      </c>
      <c r="J23">
        <v>373</v>
      </c>
      <c r="K23">
        <v>1</v>
      </c>
      <c r="L23">
        <v>1</v>
      </c>
      <c r="M23">
        <v>0</v>
      </c>
      <c r="N23">
        <v>0</v>
      </c>
      <c r="P23">
        <f t="shared" si="0"/>
        <v>8.5999999999999993E-2</v>
      </c>
      <c r="Q23">
        <f t="shared" si="1"/>
        <v>0.24600000000000002</v>
      </c>
      <c r="R23">
        <f t="shared" si="2"/>
        <v>35.615000000000002</v>
      </c>
      <c r="S23">
        <f t="shared" si="3"/>
        <v>35.947000000000003</v>
      </c>
      <c r="T23">
        <f t="shared" si="4"/>
        <v>45.947000000000003</v>
      </c>
      <c r="V23">
        <v>1.72</v>
      </c>
      <c r="W23">
        <f t="shared" si="5"/>
        <v>11.72</v>
      </c>
      <c r="Y23">
        <f t="shared" si="6"/>
        <v>3.743443532766013E-2</v>
      </c>
      <c r="AH23">
        <f t="shared" si="7"/>
        <v>10.086</v>
      </c>
      <c r="AI23">
        <f t="shared" si="8"/>
        <v>10.246</v>
      </c>
      <c r="AJ23">
        <f t="shared" si="9"/>
        <v>45.615000000000002</v>
      </c>
    </row>
    <row r="24" spans="1:36" x14ac:dyDescent="0.2">
      <c r="A24" t="s">
        <v>22</v>
      </c>
      <c r="B24" t="s">
        <v>0</v>
      </c>
      <c r="C24">
        <v>7</v>
      </c>
      <c r="D24">
        <v>2.16</v>
      </c>
      <c r="E24">
        <v>2.169</v>
      </c>
      <c r="F24">
        <v>7.6779999999999999</v>
      </c>
      <c r="G24">
        <v>58.654000000000003</v>
      </c>
      <c r="H24">
        <v>1152</v>
      </c>
      <c r="I24">
        <v>4560</v>
      </c>
      <c r="J24">
        <v>2727</v>
      </c>
      <c r="K24">
        <v>1</v>
      </c>
      <c r="L24">
        <v>1</v>
      </c>
      <c r="M24">
        <v>0</v>
      </c>
      <c r="N24">
        <v>0</v>
      </c>
      <c r="P24">
        <f t="shared" si="0"/>
        <v>2.169</v>
      </c>
      <c r="Q24">
        <f t="shared" si="1"/>
        <v>5.5090000000000003</v>
      </c>
      <c r="R24">
        <f t="shared" si="2"/>
        <v>50.976000000000006</v>
      </c>
      <c r="S24">
        <f t="shared" si="3"/>
        <v>58.654000000000003</v>
      </c>
      <c r="T24">
        <f t="shared" si="4"/>
        <v>68.653999999999996</v>
      </c>
      <c r="V24">
        <v>33.39</v>
      </c>
      <c r="W24">
        <f t="shared" si="5"/>
        <v>43.39</v>
      </c>
      <c r="Y24">
        <f t="shared" si="6"/>
        <v>0.48635185131237807</v>
      </c>
      <c r="AH24">
        <f t="shared" si="7"/>
        <v>12.169</v>
      </c>
      <c r="AI24">
        <f t="shared" si="8"/>
        <v>15.509</v>
      </c>
      <c r="AJ24">
        <f t="shared" si="9"/>
        <v>60.976000000000006</v>
      </c>
    </row>
    <row r="25" spans="1:36" x14ac:dyDescent="0.2">
      <c r="A25" t="s">
        <v>23</v>
      </c>
      <c r="B25" t="s">
        <v>0</v>
      </c>
      <c r="C25">
        <v>6</v>
      </c>
      <c r="D25">
        <v>2.032</v>
      </c>
      <c r="E25">
        <v>2.0409999999999999</v>
      </c>
      <c r="F25">
        <v>6.8609999999999998</v>
      </c>
      <c r="G25">
        <v>63.695999999999998</v>
      </c>
      <c r="H25">
        <v>1152</v>
      </c>
      <c r="I25">
        <v>4272</v>
      </c>
      <c r="J25">
        <v>2617</v>
      </c>
      <c r="K25">
        <v>1</v>
      </c>
      <c r="L25">
        <v>1</v>
      </c>
      <c r="M25">
        <v>0</v>
      </c>
      <c r="N25">
        <v>0</v>
      </c>
      <c r="P25">
        <f t="shared" si="0"/>
        <v>2.0409999999999999</v>
      </c>
      <c r="Q25">
        <f t="shared" si="1"/>
        <v>4.82</v>
      </c>
      <c r="R25">
        <f t="shared" si="2"/>
        <v>56.835000000000001</v>
      </c>
      <c r="S25">
        <f t="shared" si="3"/>
        <v>63.695999999999998</v>
      </c>
      <c r="T25">
        <f t="shared" si="4"/>
        <v>73.695999999999998</v>
      </c>
      <c r="V25">
        <v>30.54</v>
      </c>
      <c r="W25">
        <f t="shared" si="5"/>
        <v>40.54</v>
      </c>
      <c r="Y25">
        <f t="shared" si="6"/>
        <v>0.4144051237516283</v>
      </c>
      <c r="AH25">
        <f t="shared" si="7"/>
        <v>12.041</v>
      </c>
      <c r="AI25">
        <f t="shared" si="8"/>
        <v>14.82</v>
      </c>
      <c r="AJ25">
        <f t="shared" si="9"/>
        <v>66.835000000000008</v>
      </c>
    </row>
    <row r="26" spans="1:36" x14ac:dyDescent="0.2">
      <c r="A26" t="s">
        <v>24</v>
      </c>
      <c r="B26" t="s">
        <v>0</v>
      </c>
      <c r="C26">
        <v>27</v>
      </c>
      <c r="D26">
        <v>30.614999999999998</v>
      </c>
      <c r="E26">
        <v>30.77</v>
      </c>
      <c r="F26">
        <v>6956.393</v>
      </c>
      <c r="G26">
        <v>7241.6970000000001</v>
      </c>
      <c r="H26">
        <v>20315</v>
      </c>
      <c r="I26">
        <v>40708</v>
      </c>
      <c r="J26">
        <v>10553</v>
      </c>
      <c r="K26">
        <v>1</v>
      </c>
      <c r="L26">
        <v>1</v>
      </c>
      <c r="M26">
        <v>0</v>
      </c>
      <c r="N26">
        <v>0</v>
      </c>
      <c r="P26">
        <f t="shared" si="0"/>
        <v>30.77</v>
      </c>
      <c r="Q26">
        <f t="shared" si="1"/>
        <v>6925.6229999999996</v>
      </c>
      <c r="R26">
        <f t="shared" si="2"/>
        <v>285.30400000000009</v>
      </c>
      <c r="S26">
        <f t="shared" si="3"/>
        <v>7241.6970000000001</v>
      </c>
      <c r="T26">
        <f t="shared" si="4"/>
        <v>7251.6970000000001</v>
      </c>
      <c r="V26">
        <v>2489.2399999999998</v>
      </c>
      <c r="W26">
        <f t="shared" si="5"/>
        <v>2499.2399999999998</v>
      </c>
      <c r="Y26">
        <f t="shared" si="6"/>
        <v>0.34326310103690211</v>
      </c>
      <c r="AH26">
        <f t="shared" si="7"/>
        <v>40.769999999999996</v>
      </c>
      <c r="AI26">
        <f t="shared" si="8"/>
        <v>6935.6229999999996</v>
      </c>
      <c r="AJ26">
        <f t="shared" si="9"/>
        <v>295.30400000000009</v>
      </c>
    </row>
    <row r="27" spans="1:36" x14ac:dyDescent="0.2">
      <c r="A27" t="s">
        <v>25</v>
      </c>
      <c r="B27" t="s">
        <v>0</v>
      </c>
      <c r="C27">
        <v>6</v>
      </c>
      <c r="D27">
        <v>0.217</v>
      </c>
      <c r="E27">
        <v>0.222</v>
      </c>
      <c r="F27">
        <v>3.1579999999999999</v>
      </c>
      <c r="G27">
        <v>43.383000000000003</v>
      </c>
      <c r="H27">
        <v>1350</v>
      </c>
      <c r="I27">
        <v>1627</v>
      </c>
      <c r="J27">
        <v>2327</v>
      </c>
      <c r="K27">
        <v>1</v>
      </c>
      <c r="L27">
        <v>1</v>
      </c>
      <c r="M27">
        <v>0</v>
      </c>
      <c r="N27">
        <v>0</v>
      </c>
      <c r="P27">
        <f t="shared" si="0"/>
        <v>0.222</v>
      </c>
      <c r="Q27">
        <f t="shared" si="1"/>
        <v>2.9359999999999999</v>
      </c>
      <c r="R27">
        <f t="shared" si="2"/>
        <v>40.225000000000001</v>
      </c>
      <c r="S27">
        <f t="shared" si="3"/>
        <v>43.383000000000003</v>
      </c>
      <c r="T27">
        <f t="shared" si="4"/>
        <v>53.383000000000003</v>
      </c>
      <c r="V27">
        <v>26.1</v>
      </c>
      <c r="W27">
        <f t="shared" si="5"/>
        <v>36.1</v>
      </c>
      <c r="Y27">
        <f t="shared" si="6"/>
        <v>0.48891969353539516</v>
      </c>
      <c r="AH27">
        <f t="shared" si="7"/>
        <v>10.222</v>
      </c>
      <c r="AI27">
        <f t="shared" si="8"/>
        <v>12.936</v>
      </c>
      <c r="AJ27">
        <f t="shared" si="9"/>
        <v>50.225000000000001</v>
      </c>
    </row>
    <row r="28" spans="1:36" x14ac:dyDescent="0.2">
      <c r="A28" t="s">
        <v>26</v>
      </c>
      <c r="B28" t="s">
        <v>0</v>
      </c>
      <c r="C28">
        <v>3</v>
      </c>
      <c r="D28">
        <v>0.58499999999999996</v>
      </c>
      <c r="E28">
        <v>0.58699999999999997</v>
      </c>
      <c r="F28">
        <v>3.4569999999999999</v>
      </c>
      <c r="G28">
        <v>55.691000000000003</v>
      </c>
      <c r="H28">
        <v>1989</v>
      </c>
      <c r="I28">
        <v>4172</v>
      </c>
      <c r="J28">
        <v>1284</v>
      </c>
      <c r="K28">
        <v>1</v>
      </c>
      <c r="L28">
        <v>1</v>
      </c>
      <c r="M28">
        <v>0</v>
      </c>
      <c r="N28">
        <v>0</v>
      </c>
      <c r="P28">
        <f t="shared" si="0"/>
        <v>0.58699999999999997</v>
      </c>
      <c r="Q28">
        <f t="shared" si="1"/>
        <v>2.87</v>
      </c>
      <c r="R28">
        <f t="shared" si="2"/>
        <v>52.234000000000002</v>
      </c>
      <c r="S28">
        <f t="shared" si="3"/>
        <v>55.691000000000003</v>
      </c>
      <c r="T28">
        <f t="shared" si="4"/>
        <v>65.691000000000003</v>
      </c>
      <c r="V28">
        <v>23.02</v>
      </c>
      <c r="W28">
        <f t="shared" si="5"/>
        <v>33.019999999999996</v>
      </c>
      <c r="Y28">
        <f t="shared" si="6"/>
        <v>0.35042852141084774</v>
      </c>
      <c r="AH28">
        <f t="shared" si="7"/>
        <v>10.587</v>
      </c>
      <c r="AI28">
        <f t="shared" si="8"/>
        <v>12.870000000000001</v>
      </c>
      <c r="AJ28">
        <f t="shared" si="9"/>
        <v>62.234000000000002</v>
      </c>
    </row>
    <row r="29" spans="1:36" x14ac:dyDescent="0.2">
      <c r="A29" t="s">
        <v>27</v>
      </c>
      <c r="B29" t="s">
        <v>0</v>
      </c>
      <c r="C29">
        <v>103</v>
      </c>
      <c r="D29">
        <v>0.57699999999999996</v>
      </c>
      <c r="E29">
        <v>0.629</v>
      </c>
      <c r="F29">
        <v>0.93400000000000005</v>
      </c>
      <c r="G29">
        <v>47.192</v>
      </c>
      <c r="H29">
        <v>89</v>
      </c>
      <c r="I29">
        <v>234</v>
      </c>
      <c r="J29">
        <v>39831</v>
      </c>
      <c r="K29">
        <v>1</v>
      </c>
      <c r="L29">
        <v>1</v>
      </c>
      <c r="M29">
        <v>0</v>
      </c>
      <c r="N29">
        <v>0</v>
      </c>
      <c r="P29">
        <f t="shared" si="0"/>
        <v>0.629</v>
      </c>
      <c r="Q29">
        <f t="shared" si="1"/>
        <v>0.30500000000000005</v>
      </c>
      <c r="R29">
        <f t="shared" si="2"/>
        <v>46.258000000000003</v>
      </c>
      <c r="S29">
        <f t="shared" si="3"/>
        <v>47.192</v>
      </c>
      <c r="T29">
        <f t="shared" si="4"/>
        <v>57.192</v>
      </c>
      <c r="V29">
        <v>33.020000000000003</v>
      </c>
      <c r="W29">
        <f t="shared" si="5"/>
        <v>43.02</v>
      </c>
      <c r="Y29">
        <f t="shared" si="6"/>
        <v>0.57735347601063092</v>
      </c>
      <c r="AH29">
        <f t="shared" si="7"/>
        <v>10.629</v>
      </c>
      <c r="AI29">
        <f t="shared" si="8"/>
        <v>10.305</v>
      </c>
      <c r="AJ29">
        <f t="shared" si="9"/>
        <v>56.258000000000003</v>
      </c>
    </row>
    <row r="30" spans="1:36" x14ac:dyDescent="0.2">
      <c r="A30" t="s">
        <v>28</v>
      </c>
      <c r="B30" t="s">
        <v>0</v>
      </c>
      <c r="C30">
        <v>1</v>
      </c>
      <c r="D30">
        <v>1E-3</v>
      </c>
      <c r="E30">
        <v>1E-3</v>
      </c>
      <c r="F30">
        <v>5.0000000000000001E-3</v>
      </c>
      <c r="G30">
        <v>0.78</v>
      </c>
      <c r="H30">
        <v>62</v>
      </c>
      <c r="I30">
        <v>130</v>
      </c>
      <c r="J30">
        <v>5</v>
      </c>
      <c r="K30">
        <v>1</v>
      </c>
      <c r="L30">
        <v>1</v>
      </c>
      <c r="M30">
        <v>0</v>
      </c>
      <c r="N30">
        <v>0</v>
      </c>
      <c r="P30">
        <f t="shared" si="0"/>
        <v>1E-3</v>
      </c>
      <c r="Q30">
        <f t="shared" si="1"/>
        <v>4.0000000000000001E-3</v>
      </c>
      <c r="R30">
        <f t="shared" si="2"/>
        <v>0.77500000000000002</v>
      </c>
      <c r="S30">
        <f t="shared" si="3"/>
        <v>0.78</v>
      </c>
      <c r="T30">
        <f t="shared" si="4"/>
        <v>10.78</v>
      </c>
      <c r="V30">
        <v>0</v>
      </c>
      <c r="W30">
        <f t="shared" si="5"/>
        <v>10</v>
      </c>
      <c r="Y30">
        <f t="shared" si="6"/>
        <v>0</v>
      </c>
      <c r="AH30">
        <f t="shared" si="7"/>
        <v>10.000999999999999</v>
      </c>
      <c r="AI30">
        <f t="shared" si="8"/>
        <v>10.004</v>
      </c>
      <c r="AJ30">
        <f t="shared" si="9"/>
        <v>10.775</v>
      </c>
    </row>
    <row r="31" spans="1:36" x14ac:dyDescent="0.2">
      <c r="A31" t="s">
        <v>29</v>
      </c>
      <c r="B31" t="s">
        <v>0</v>
      </c>
      <c r="C31">
        <v>3348</v>
      </c>
      <c r="D31">
        <v>12.117000000000001</v>
      </c>
      <c r="E31">
        <v>14.196</v>
      </c>
      <c r="F31">
        <v>483.983</v>
      </c>
      <c r="G31">
        <v>616.06500000000005</v>
      </c>
      <c r="H31">
        <v>34</v>
      </c>
      <c r="I31">
        <v>72</v>
      </c>
      <c r="J31">
        <v>1285981</v>
      </c>
      <c r="K31">
        <v>1</v>
      </c>
      <c r="L31">
        <v>1</v>
      </c>
      <c r="M31">
        <v>0</v>
      </c>
      <c r="N31">
        <v>0</v>
      </c>
      <c r="P31">
        <f t="shared" si="0"/>
        <v>14.196</v>
      </c>
      <c r="Q31">
        <f t="shared" si="1"/>
        <v>469.78699999999998</v>
      </c>
      <c r="R31">
        <f t="shared" si="2"/>
        <v>132.08200000000005</v>
      </c>
      <c r="S31">
        <f t="shared" si="3"/>
        <v>616.06500000000005</v>
      </c>
      <c r="T31">
        <f t="shared" si="4"/>
        <v>626.06500000000005</v>
      </c>
      <c r="V31">
        <v>487.09</v>
      </c>
      <c r="W31">
        <f t="shared" si="5"/>
        <v>497.09</v>
      </c>
      <c r="Y31">
        <f t="shared" si="6"/>
        <v>0.77801825689025894</v>
      </c>
      <c r="AH31">
        <f t="shared" si="7"/>
        <v>24.195999999999998</v>
      </c>
      <c r="AI31">
        <f t="shared" si="8"/>
        <v>479.78699999999998</v>
      </c>
      <c r="AJ31">
        <f t="shared" si="9"/>
        <v>142.08200000000005</v>
      </c>
    </row>
    <row r="32" spans="1:36" x14ac:dyDescent="0.2">
      <c r="A32" t="s">
        <v>30</v>
      </c>
      <c r="B32" t="s">
        <v>0</v>
      </c>
      <c r="C32">
        <v>94</v>
      </c>
      <c r="D32">
        <v>10.706</v>
      </c>
      <c r="E32">
        <v>10.776</v>
      </c>
      <c r="F32">
        <v>21.901</v>
      </c>
      <c r="G32">
        <v>639.23599999999999</v>
      </c>
      <c r="H32">
        <v>151</v>
      </c>
      <c r="I32">
        <v>438</v>
      </c>
      <c r="J32">
        <v>36457</v>
      </c>
      <c r="K32">
        <v>1</v>
      </c>
      <c r="L32">
        <v>1</v>
      </c>
      <c r="M32">
        <v>0</v>
      </c>
      <c r="N32">
        <v>0</v>
      </c>
      <c r="P32">
        <f t="shared" si="0"/>
        <v>10.776</v>
      </c>
      <c r="Q32">
        <f t="shared" si="1"/>
        <v>11.125</v>
      </c>
      <c r="R32">
        <f t="shared" si="2"/>
        <v>617.33500000000004</v>
      </c>
      <c r="S32">
        <f t="shared" si="3"/>
        <v>639.23599999999999</v>
      </c>
      <c r="T32">
        <f t="shared" si="4"/>
        <v>649.23599999999999</v>
      </c>
      <c r="V32">
        <v>405.48</v>
      </c>
      <c r="W32">
        <f t="shared" si="5"/>
        <v>415.48</v>
      </c>
      <c r="Y32">
        <f t="shared" si="6"/>
        <v>0.62454947045450349</v>
      </c>
      <c r="AH32">
        <f t="shared" si="7"/>
        <v>20.776</v>
      </c>
      <c r="AI32">
        <f t="shared" si="8"/>
        <v>21.125</v>
      </c>
      <c r="AJ32">
        <f t="shared" si="9"/>
        <v>627.33500000000004</v>
      </c>
    </row>
    <row r="33" spans="1:36" x14ac:dyDescent="0.2">
      <c r="A33" t="s">
        <v>31</v>
      </c>
      <c r="B33" t="s">
        <v>0</v>
      </c>
      <c r="C33">
        <v>365</v>
      </c>
      <c r="D33">
        <v>17.405000000000001</v>
      </c>
      <c r="E33">
        <v>17.663</v>
      </c>
      <c r="F33">
        <v>31.378</v>
      </c>
      <c r="G33">
        <v>594.15800000000002</v>
      </c>
      <c r="H33">
        <v>151</v>
      </c>
      <c r="I33">
        <v>326</v>
      </c>
      <c r="J33">
        <v>140525</v>
      </c>
      <c r="K33">
        <v>1</v>
      </c>
      <c r="L33">
        <v>1</v>
      </c>
      <c r="M33">
        <v>0</v>
      </c>
      <c r="N33">
        <v>0</v>
      </c>
      <c r="P33">
        <f t="shared" si="0"/>
        <v>17.663</v>
      </c>
      <c r="Q33">
        <f t="shared" si="1"/>
        <v>13.715</v>
      </c>
      <c r="R33">
        <f t="shared" si="2"/>
        <v>562.78</v>
      </c>
      <c r="S33">
        <f t="shared" si="3"/>
        <v>594.15800000000002</v>
      </c>
      <c r="T33">
        <f t="shared" si="4"/>
        <v>604.15800000000002</v>
      </c>
      <c r="V33">
        <v>565.39</v>
      </c>
      <c r="W33">
        <f t="shared" si="5"/>
        <v>575.39</v>
      </c>
      <c r="Y33">
        <f t="shared" si="6"/>
        <v>0.93583135537392537</v>
      </c>
      <c r="AH33">
        <f t="shared" si="7"/>
        <v>27.663</v>
      </c>
      <c r="AI33">
        <f t="shared" si="8"/>
        <v>23.715</v>
      </c>
      <c r="AJ33">
        <f t="shared" si="9"/>
        <v>572.78</v>
      </c>
    </row>
    <row r="34" spans="1:36" x14ac:dyDescent="0.2">
      <c r="A34" t="s">
        <v>32</v>
      </c>
      <c r="B34" t="s">
        <v>0</v>
      </c>
      <c r="C34">
        <v>2</v>
      </c>
      <c r="D34">
        <v>2.9000000000000001E-2</v>
      </c>
      <c r="E34">
        <v>0.03</v>
      </c>
      <c r="F34">
        <v>0.29099999999999998</v>
      </c>
      <c r="G34">
        <v>44.854999999999997</v>
      </c>
      <c r="H34">
        <v>160</v>
      </c>
      <c r="I34">
        <v>510</v>
      </c>
      <c r="J34">
        <v>933</v>
      </c>
      <c r="K34">
        <v>1</v>
      </c>
      <c r="L34">
        <v>1</v>
      </c>
      <c r="M34">
        <v>0</v>
      </c>
      <c r="N34">
        <v>0</v>
      </c>
      <c r="P34">
        <f t="shared" si="0"/>
        <v>0.03</v>
      </c>
      <c r="Q34">
        <f t="shared" si="1"/>
        <v>0.26100000000000001</v>
      </c>
      <c r="R34">
        <f t="shared" si="2"/>
        <v>44.564</v>
      </c>
      <c r="S34">
        <f t="shared" si="3"/>
        <v>44.854999999999997</v>
      </c>
      <c r="T34">
        <f t="shared" si="4"/>
        <v>54.854999999999997</v>
      </c>
      <c r="V34">
        <v>0.62</v>
      </c>
      <c r="W34">
        <f t="shared" si="5"/>
        <v>10.62</v>
      </c>
      <c r="Y34">
        <f t="shared" si="6"/>
        <v>1.1302524838209826E-2</v>
      </c>
      <c r="AH34">
        <f t="shared" si="7"/>
        <v>10.029999999999999</v>
      </c>
      <c r="AI34">
        <f t="shared" si="8"/>
        <v>10.260999999999999</v>
      </c>
      <c r="AJ34">
        <f t="shared" si="9"/>
        <v>54.564</v>
      </c>
    </row>
    <row r="35" spans="1:36" x14ac:dyDescent="0.2">
      <c r="A35" t="s">
        <v>33</v>
      </c>
      <c r="B35" t="s">
        <v>0</v>
      </c>
      <c r="C35">
        <v>68</v>
      </c>
      <c r="D35">
        <v>1.5429999999999999</v>
      </c>
      <c r="E35">
        <v>1.6</v>
      </c>
      <c r="F35">
        <v>2.8119999999999998</v>
      </c>
      <c r="G35">
        <v>80.787999999999997</v>
      </c>
      <c r="H35">
        <v>260</v>
      </c>
      <c r="I35">
        <v>942</v>
      </c>
      <c r="J35">
        <v>26443</v>
      </c>
      <c r="K35">
        <v>1</v>
      </c>
      <c r="L35">
        <v>1</v>
      </c>
      <c r="M35">
        <v>0</v>
      </c>
      <c r="N35">
        <v>0</v>
      </c>
      <c r="P35">
        <f t="shared" si="0"/>
        <v>1.6</v>
      </c>
      <c r="Q35">
        <f t="shared" si="1"/>
        <v>1.2119999999999997</v>
      </c>
      <c r="R35">
        <f t="shared" si="2"/>
        <v>77.975999999999999</v>
      </c>
      <c r="S35">
        <f t="shared" si="3"/>
        <v>80.787999999999997</v>
      </c>
      <c r="T35">
        <f t="shared" si="4"/>
        <v>90.787999999999997</v>
      </c>
      <c r="V35">
        <v>40</v>
      </c>
      <c r="W35">
        <f t="shared" si="5"/>
        <v>50</v>
      </c>
      <c r="Y35">
        <f t="shared" si="6"/>
        <v>0.44058686169978412</v>
      </c>
      <c r="AH35">
        <f t="shared" si="7"/>
        <v>11.6</v>
      </c>
      <c r="AI35">
        <f t="shared" si="8"/>
        <v>11.212</v>
      </c>
      <c r="AJ35">
        <f t="shared" si="9"/>
        <v>87.975999999999999</v>
      </c>
    </row>
    <row r="36" spans="1:36" x14ac:dyDescent="0.2">
      <c r="A36" t="s">
        <v>34</v>
      </c>
      <c r="B36" t="s">
        <v>0</v>
      </c>
      <c r="C36">
        <v>40</v>
      </c>
      <c r="D36">
        <v>1.008</v>
      </c>
      <c r="E36">
        <v>1.0349999999999999</v>
      </c>
      <c r="F36">
        <v>1.6639999999999999</v>
      </c>
      <c r="G36">
        <v>55.378999999999998</v>
      </c>
      <c r="H36">
        <v>319</v>
      </c>
      <c r="I36">
        <v>650</v>
      </c>
      <c r="J36">
        <v>15472</v>
      </c>
      <c r="K36">
        <v>1</v>
      </c>
      <c r="L36">
        <v>1</v>
      </c>
      <c r="M36">
        <v>0</v>
      </c>
      <c r="N36">
        <v>0</v>
      </c>
      <c r="P36">
        <f t="shared" si="0"/>
        <v>1.0349999999999999</v>
      </c>
      <c r="Q36">
        <f t="shared" si="1"/>
        <v>0.629</v>
      </c>
      <c r="R36">
        <f t="shared" si="2"/>
        <v>53.714999999999996</v>
      </c>
      <c r="S36">
        <f t="shared" si="3"/>
        <v>55.378999999999998</v>
      </c>
      <c r="T36">
        <f t="shared" si="4"/>
        <v>65.378999999999991</v>
      </c>
      <c r="V36">
        <v>47.96</v>
      </c>
      <c r="W36">
        <f t="shared" si="5"/>
        <v>57.96</v>
      </c>
      <c r="Y36">
        <f t="shared" si="6"/>
        <v>0.73356888297465561</v>
      </c>
      <c r="AH36">
        <f t="shared" si="7"/>
        <v>11.035</v>
      </c>
      <c r="AI36">
        <f t="shared" si="8"/>
        <v>10.629</v>
      </c>
      <c r="AJ36">
        <f t="shared" si="9"/>
        <v>63.714999999999996</v>
      </c>
    </row>
    <row r="37" spans="1:36" x14ac:dyDescent="0.2">
      <c r="A37" t="s">
        <v>35</v>
      </c>
      <c r="B37" t="s">
        <v>0</v>
      </c>
      <c r="C37">
        <v>309</v>
      </c>
      <c r="D37">
        <v>17.71</v>
      </c>
      <c r="E37">
        <v>18.097999999999999</v>
      </c>
      <c r="F37">
        <v>573.58699999999999</v>
      </c>
      <c r="G37">
        <v>796.13599999999997</v>
      </c>
      <c r="H37">
        <v>2655</v>
      </c>
      <c r="I37">
        <v>5602</v>
      </c>
      <c r="J37">
        <v>118696</v>
      </c>
      <c r="K37">
        <v>1</v>
      </c>
      <c r="L37">
        <v>1</v>
      </c>
      <c r="M37">
        <v>0</v>
      </c>
      <c r="N37">
        <v>0</v>
      </c>
      <c r="P37">
        <f t="shared" si="0"/>
        <v>18.097999999999999</v>
      </c>
      <c r="Q37">
        <f t="shared" si="1"/>
        <v>555.48900000000003</v>
      </c>
      <c r="R37">
        <f t="shared" si="2"/>
        <v>222.54899999999998</v>
      </c>
      <c r="S37">
        <f t="shared" si="3"/>
        <v>796.13599999999997</v>
      </c>
      <c r="T37">
        <f t="shared" si="4"/>
        <v>806.13599999999997</v>
      </c>
      <c r="V37">
        <v>1210.77</v>
      </c>
      <c r="W37">
        <f t="shared" si="5"/>
        <v>1220.77</v>
      </c>
      <c r="Y37">
        <f t="shared" si="6"/>
        <v>1.5019426002560363</v>
      </c>
      <c r="AH37">
        <f t="shared" si="7"/>
        <v>28.097999999999999</v>
      </c>
      <c r="AI37">
        <f t="shared" si="8"/>
        <v>565.48900000000003</v>
      </c>
      <c r="AJ37">
        <f t="shared" si="9"/>
        <v>232.54899999999998</v>
      </c>
    </row>
    <row r="38" spans="1:36" x14ac:dyDescent="0.2">
      <c r="A38" t="s">
        <v>36</v>
      </c>
      <c r="B38" t="s">
        <v>0</v>
      </c>
      <c r="C38">
        <v>40</v>
      </c>
      <c r="D38">
        <v>25.375</v>
      </c>
      <c r="E38">
        <v>25.516999999999999</v>
      </c>
      <c r="F38">
        <v>2396.6460000000002</v>
      </c>
      <c r="G38">
        <v>2579.4540000000002</v>
      </c>
      <c r="H38">
        <v>10958</v>
      </c>
      <c r="I38">
        <v>21515</v>
      </c>
      <c r="J38">
        <v>15375</v>
      </c>
      <c r="K38">
        <v>1</v>
      </c>
      <c r="L38">
        <v>1</v>
      </c>
      <c r="M38">
        <v>0</v>
      </c>
      <c r="N38">
        <v>0</v>
      </c>
      <c r="P38">
        <f t="shared" si="0"/>
        <v>25.516999999999999</v>
      </c>
      <c r="Q38">
        <f t="shared" si="1"/>
        <v>2371.1290000000004</v>
      </c>
      <c r="R38">
        <f t="shared" si="2"/>
        <v>182.80799999999999</v>
      </c>
      <c r="S38">
        <f t="shared" si="3"/>
        <v>2579.4540000000002</v>
      </c>
      <c r="T38">
        <f t="shared" si="4"/>
        <v>2589.4540000000002</v>
      </c>
      <c r="V38">
        <v>598.89</v>
      </c>
      <c r="W38">
        <f t="shared" si="5"/>
        <v>608.89</v>
      </c>
      <c r="Y38">
        <f t="shared" si="6"/>
        <v>0.23128041664381754</v>
      </c>
      <c r="AH38">
        <f t="shared" si="7"/>
        <v>35.516999999999996</v>
      </c>
      <c r="AI38">
        <f t="shared" si="8"/>
        <v>2381.1290000000004</v>
      </c>
      <c r="AJ38">
        <f t="shared" si="9"/>
        <v>192.80799999999999</v>
      </c>
    </row>
    <row r="39" spans="1:36" x14ac:dyDescent="0.2">
      <c r="A39" t="s">
        <v>37</v>
      </c>
      <c r="B39" t="s">
        <v>0</v>
      </c>
      <c r="C39">
        <v>46</v>
      </c>
      <c r="D39">
        <v>4.8650000000000002</v>
      </c>
      <c r="E39">
        <v>4.91</v>
      </c>
      <c r="F39">
        <v>18.937000000000001</v>
      </c>
      <c r="G39">
        <v>98.363</v>
      </c>
      <c r="H39">
        <v>1220</v>
      </c>
      <c r="I39">
        <v>7632</v>
      </c>
      <c r="J39">
        <v>18045</v>
      </c>
      <c r="K39">
        <v>1</v>
      </c>
      <c r="L39">
        <v>1</v>
      </c>
      <c r="M39">
        <v>0</v>
      </c>
      <c r="N39">
        <v>0</v>
      </c>
      <c r="P39">
        <f t="shared" si="0"/>
        <v>4.91</v>
      </c>
      <c r="Q39">
        <f t="shared" si="1"/>
        <v>14.027000000000001</v>
      </c>
      <c r="R39">
        <f t="shared" si="2"/>
        <v>79.426000000000002</v>
      </c>
      <c r="S39">
        <f t="shared" si="3"/>
        <v>98.363</v>
      </c>
      <c r="T39">
        <f t="shared" si="4"/>
        <v>108.363</v>
      </c>
      <c r="V39">
        <v>35.799999999999997</v>
      </c>
      <c r="W39">
        <f t="shared" si="5"/>
        <v>45.8</v>
      </c>
      <c r="Y39">
        <f t="shared" si="6"/>
        <v>0.33037106761532992</v>
      </c>
      <c r="AH39">
        <f t="shared" si="7"/>
        <v>14.91</v>
      </c>
      <c r="AI39">
        <f t="shared" si="8"/>
        <v>24.027000000000001</v>
      </c>
      <c r="AJ39">
        <f t="shared" si="9"/>
        <v>89.426000000000002</v>
      </c>
    </row>
    <row r="40" spans="1:36" x14ac:dyDescent="0.2">
      <c r="A40" t="s">
        <v>38</v>
      </c>
      <c r="B40" t="s">
        <v>0</v>
      </c>
      <c r="C40">
        <v>349</v>
      </c>
      <c r="D40">
        <v>4.5990000000000002</v>
      </c>
      <c r="E40">
        <v>5.1539999999999999</v>
      </c>
      <c r="F40">
        <v>21.146999999999998</v>
      </c>
      <c r="G40">
        <v>136.18600000000001</v>
      </c>
      <c r="H40">
        <v>614</v>
      </c>
      <c r="I40">
        <v>3396</v>
      </c>
      <c r="J40">
        <v>134115</v>
      </c>
      <c r="K40">
        <v>1</v>
      </c>
      <c r="L40">
        <v>1</v>
      </c>
      <c r="M40">
        <v>0</v>
      </c>
      <c r="N40">
        <v>0</v>
      </c>
      <c r="P40">
        <f t="shared" si="0"/>
        <v>5.1539999999999999</v>
      </c>
      <c r="Q40">
        <f t="shared" si="1"/>
        <v>15.992999999999999</v>
      </c>
      <c r="R40">
        <f t="shared" si="2"/>
        <v>115.03900000000002</v>
      </c>
      <c r="S40">
        <f t="shared" si="3"/>
        <v>136.18600000000001</v>
      </c>
      <c r="T40">
        <f t="shared" si="4"/>
        <v>146.18600000000001</v>
      </c>
      <c r="V40">
        <v>104.5</v>
      </c>
      <c r="W40">
        <f t="shared" si="5"/>
        <v>114.5</v>
      </c>
      <c r="Y40">
        <f t="shared" si="6"/>
        <v>0.71484273459838832</v>
      </c>
      <c r="AH40">
        <f t="shared" si="7"/>
        <v>15.154</v>
      </c>
      <c r="AI40">
        <f t="shared" si="8"/>
        <v>25.992999999999999</v>
      </c>
      <c r="AJ40">
        <f t="shared" si="9"/>
        <v>125.03900000000002</v>
      </c>
    </row>
    <row r="41" spans="1:36" x14ac:dyDescent="0.2">
      <c r="A41" t="s">
        <v>39</v>
      </c>
      <c r="B41" t="s">
        <v>0</v>
      </c>
      <c r="C41">
        <v>4278</v>
      </c>
      <c r="D41">
        <v>23.056000000000001</v>
      </c>
      <c r="E41">
        <v>26.247</v>
      </c>
      <c r="F41">
        <v>1023.135</v>
      </c>
      <c r="G41">
        <v>1291.2429999999999</v>
      </c>
      <c r="H41">
        <v>63</v>
      </c>
      <c r="I41">
        <v>252</v>
      </c>
      <c r="J41">
        <v>1642927</v>
      </c>
      <c r="K41">
        <v>1</v>
      </c>
      <c r="L41">
        <v>1</v>
      </c>
      <c r="M41">
        <v>0</v>
      </c>
      <c r="N41">
        <v>0</v>
      </c>
      <c r="P41">
        <f t="shared" si="0"/>
        <v>26.247</v>
      </c>
      <c r="Q41">
        <f t="shared" si="1"/>
        <v>996.88800000000003</v>
      </c>
      <c r="R41">
        <f t="shared" si="2"/>
        <v>268.10799999999995</v>
      </c>
      <c r="S41">
        <f t="shared" si="3"/>
        <v>1291.2429999999999</v>
      </c>
      <c r="T41">
        <f t="shared" si="4"/>
        <v>1301.2429999999999</v>
      </c>
      <c r="V41">
        <v>801.8</v>
      </c>
      <c r="W41">
        <f t="shared" si="5"/>
        <v>811.8</v>
      </c>
      <c r="Y41">
        <f t="shared" si="6"/>
        <v>0.61618006782745416</v>
      </c>
      <c r="AH41">
        <f t="shared" si="7"/>
        <v>36.247</v>
      </c>
      <c r="AI41">
        <f t="shared" si="8"/>
        <v>1006.888</v>
      </c>
      <c r="AJ41">
        <f t="shared" si="9"/>
        <v>278.10799999999995</v>
      </c>
    </row>
    <row r="42" spans="1:36" x14ac:dyDescent="0.2">
      <c r="A42" t="s">
        <v>40</v>
      </c>
      <c r="B42" t="s">
        <v>0</v>
      </c>
      <c r="C42">
        <v>2</v>
      </c>
      <c r="D42">
        <v>34.92</v>
      </c>
      <c r="E42">
        <v>34.920999999999999</v>
      </c>
      <c r="F42">
        <v>56.77</v>
      </c>
      <c r="G42">
        <v>660.74300000000005</v>
      </c>
      <c r="H42">
        <v>23228</v>
      </c>
      <c r="I42">
        <v>139104</v>
      </c>
      <c r="J42">
        <v>835</v>
      </c>
      <c r="K42">
        <v>0</v>
      </c>
      <c r="L42">
        <v>1</v>
      </c>
      <c r="M42">
        <v>0</v>
      </c>
      <c r="N42">
        <v>1</v>
      </c>
      <c r="P42">
        <f t="shared" si="0"/>
        <v>34.920999999999999</v>
      </c>
      <c r="Q42">
        <f t="shared" si="1"/>
        <v>21.849000000000004</v>
      </c>
      <c r="R42">
        <f t="shared" si="2"/>
        <v>603.97300000000007</v>
      </c>
      <c r="S42">
        <f t="shared" si="3"/>
        <v>660.74300000000005</v>
      </c>
      <c r="T42">
        <f t="shared" si="4"/>
        <v>670.74300000000005</v>
      </c>
      <c r="V42">
        <v>2.13</v>
      </c>
      <c r="W42">
        <f t="shared" si="5"/>
        <v>12.129999999999999</v>
      </c>
      <c r="Y42">
        <f t="shared" si="6"/>
        <v>3.1755828983679288E-3</v>
      </c>
      <c r="AH42">
        <f t="shared" si="7"/>
        <v>44.920999999999999</v>
      </c>
      <c r="AI42">
        <f t="shared" si="8"/>
        <v>31.849000000000004</v>
      </c>
      <c r="AJ42">
        <f t="shared" si="9"/>
        <v>613.97300000000007</v>
      </c>
    </row>
    <row r="43" spans="1:36" x14ac:dyDescent="0.2">
      <c r="A43" t="s">
        <v>41</v>
      </c>
      <c r="B43" t="s">
        <v>0</v>
      </c>
      <c r="C43">
        <v>1</v>
      </c>
      <c r="D43">
        <v>53.938000000000002</v>
      </c>
      <c r="E43">
        <v>53.938000000000002</v>
      </c>
      <c r="F43">
        <v>145.95099999999999</v>
      </c>
      <c r="G43">
        <v>155.30199999999999</v>
      </c>
      <c r="H43">
        <v>44630</v>
      </c>
      <c r="I43">
        <v>111798</v>
      </c>
      <c r="J43">
        <v>3</v>
      </c>
      <c r="K43">
        <v>1</v>
      </c>
      <c r="L43">
        <v>1</v>
      </c>
      <c r="M43">
        <v>0</v>
      </c>
      <c r="N43">
        <v>0</v>
      </c>
      <c r="P43">
        <f t="shared" si="0"/>
        <v>53.938000000000002</v>
      </c>
      <c r="Q43">
        <f t="shared" si="1"/>
        <v>92.012999999999991</v>
      </c>
      <c r="R43">
        <f t="shared" si="2"/>
        <v>9.3509999999999991</v>
      </c>
      <c r="S43">
        <f t="shared" si="3"/>
        <v>155.30199999999999</v>
      </c>
      <c r="T43">
        <f t="shared" si="4"/>
        <v>165.30199999999999</v>
      </c>
      <c r="V43">
        <v>1.1299999999999999</v>
      </c>
      <c r="W43">
        <f t="shared" si="5"/>
        <v>11.129999999999999</v>
      </c>
      <c r="Y43">
        <f t="shared" si="6"/>
        <v>6.8359729464858255E-3</v>
      </c>
      <c r="AH43">
        <f t="shared" si="7"/>
        <v>63.938000000000002</v>
      </c>
      <c r="AI43">
        <f t="shared" si="8"/>
        <v>102.01299999999999</v>
      </c>
      <c r="AJ43">
        <f t="shared" si="9"/>
        <v>19.350999999999999</v>
      </c>
    </row>
    <row r="44" spans="1:36" x14ac:dyDescent="0.2">
      <c r="A44" t="s">
        <v>42</v>
      </c>
      <c r="B44" t="s">
        <v>0</v>
      </c>
      <c r="C44">
        <v>1</v>
      </c>
      <c r="D44">
        <v>0.107</v>
      </c>
      <c r="E44">
        <v>0.107</v>
      </c>
      <c r="F44">
        <v>0.41299999999999998</v>
      </c>
      <c r="G44">
        <v>3.9950000000000001</v>
      </c>
      <c r="H44">
        <v>1632</v>
      </c>
      <c r="I44">
        <v>5088</v>
      </c>
      <c r="J44">
        <v>32</v>
      </c>
      <c r="K44">
        <v>1</v>
      </c>
      <c r="L44">
        <v>1</v>
      </c>
      <c r="M44">
        <v>0</v>
      </c>
      <c r="N44">
        <v>0</v>
      </c>
      <c r="P44">
        <f t="shared" si="0"/>
        <v>0.107</v>
      </c>
      <c r="Q44">
        <f t="shared" si="1"/>
        <v>0.30599999999999999</v>
      </c>
      <c r="R44">
        <f t="shared" si="2"/>
        <v>3.5820000000000003</v>
      </c>
      <c r="S44">
        <f t="shared" si="3"/>
        <v>3.9950000000000001</v>
      </c>
      <c r="T44">
        <f t="shared" si="4"/>
        <v>13.995000000000001</v>
      </c>
      <c r="V44">
        <v>0.15</v>
      </c>
      <c r="W44">
        <f t="shared" si="5"/>
        <v>10.15</v>
      </c>
      <c r="Y44">
        <f t="shared" si="6"/>
        <v>1.0718113612004285E-2</v>
      </c>
      <c r="AH44">
        <f t="shared" si="7"/>
        <v>10.106999999999999</v>
      </c>
      <c r="AI44">
        <f t="shared" si="8"/>
        <v>10.305999999999999</v>
      </c>
      <c r="AJ44">
        <f t="shared" si="9"/>
        <v>13.582000000000001</v>
      </c>
    </row>
    <row r="45" spans="1:36" x14ac:dyDescent="0.2">
      <c r="A45" t="s">
        <v>43</v>
      </c>
      <c r="B45" t="s">
        <v>0</v>
      </c>
      <c r="C45">
        <v>4</v>
      </c>
      <c r="D45">
        <v>8.9999999999999993E-3</v>
      </c>
      <c r="E45">
        <v>0.01</v>
      </c>
      <c r="F45">
        <v>0.23699999999999999</v>
      </c>
      <c r="G45">
        <v>36.529000000000003</v>
      </c>
      <c r="H45">
        <v>33</v>
      </c>
      <c r="I45">
        <v>96</v>
      </c>
      <c r="J45">
        <v>1580</v>
      </c>
      <c r="K45">
        <v>1</v>
      </c>
      <c r="L45">
        <v>1</v>
      </c>
      <c r="M45">
        <v>0</v>
      </c>
      <c r="N45">
        <v>0</v>
      </c>
      <c r="P45">
        <f t="shared" si="0"/>
        <v>0.01</v>
      </c>
      <c r="Q45">
        <f t="shared" si="1"/>
        <v>0.22699999999999998</v>
      </c>
      <c r="R45">
        <f t="shared" si="2"/>
        <v>36.292000000000002</v>
      </c>
      <c r="S45">
        <f t="shared" si="3"/>
        <v>36.529000000000003</v>
      </c>
      <c r="T45">
        <f t="shared" si="4"/>
        <v>46.529000000000003</v>
      </c>
      <c r="V45">
        <v>0.15</v>
      </c>
      <c r="W45">
        <f t="shared" si="5"/>
        <v>10.15</v>
      </c>
      <c r="Y45">
        <f t="shared" si="6"/>
        <v>3.223795912226783E-3</v>
      </c>
      <c r="AH45">
        <f t="shared" si="7"/>
        <v>10.01</v>
      </c>
      <c r="AI45">
        <f t="shared" si="8"/>
        <v>10.227</v>
      </c>
      <c r="AJ45">
        <f t="shared" si="9"/>
        <v>46.292000000000002</v>
      </c>
    </row>
    <row r="46" spans="1:36" x14ac:dyDescent="0.2">
      <c r="A46" t="s">
        <v>44</v>
      </c>
      <c r="B46" t="s">
        <v>0</v>
      </c>
      <c r="C46">
        <v>1</v>
      </c>
      <c r="D46">
        <v>2.7E-2</v>
      </c>
      <c r="E46">
        <v>2.8000000000000001E-2</v>
      </c>
      <c r="F46">
        <v>0.39</v>
      </c>
      <c r="G46">
        <v>52.667000000000002</v>
      </c>
      <c r="H46">
        <v>201</v>
      </c>
      <c r="I46">
        <v>668</v>
      </c>
      <c r="J46">
        <v>529</v>
      </c>
      <c r="K46">
        <v>1</v>
      </c>
      <c r="L46">
        <v>1</v>
      </c>
      <c r="M46">
        <v>0</v>
      </c>
      <c r="N46">
        <v>0</v>
      </c>
      <c r="P46">
        <f t="shared" si="0"/>
        <v>2.8000000000000001E-2</v>
      </c>
      <c r="Q46">
        <f t="shared" si="1"/>
        <v>0.36199999999999999</v>
      </c>
      <c r="R46">
        <f t="shared" si="2"/>
        <v>52.277000000000001</v>
      </c>
      <c r="S46">
        <f t="shared" si="3"/>
        <v>52.667000000000002</v>
      </c>
      <c r="T46">
        <f t="shared" si="4"/>
        <v>62.667000000000002</v>
      </c>
      <c r="V46">
        <v>0.51</v>
      </c>
      <c r="W46">
        <f t="shared" si="5"/>
        <v>10.51</v>
      </c>
      <c r="Y46">
        <f t="shared" si="6"/>
        <v>8.1382545837522142E-3</v>
      </c>
      <c r="AH46">
        <f t="shared" si="7"/>
        <v>10.028</v>
      </c>
      <c r="AI46">
        <f t="shared" si="8"/>
        <v>10.362</v>
      </c>
      <c r="AJ46">
        <f t="shared" si="9"/>
        <v>62.277000000000001</v>
      </c>
    </row>
    <row r="47" spans="1:36" x14ac:dyDescent="0.2">
      <c r="A47" t="s">
        <v>45</v>
      </c>
      <c r="B47" t="s">
        <v>0</v>
      </c>
      <c r="C47">
        <v>881</v>
      </c>
      <c r="D47">
        <v>16.016999999999999</v>
      </c>
      <c r="E47">
        <v>16.695</v>
      </c>
      <c r="F47">
        <v>32.225000000000001</v>
      </c>
      <c r="G47">
        <v>457.36200000000002</v>
      </c>
      <c r="H47">
        <v>86</v>
      </c>
      <c r="I47">
        <v>231</v>
      </c>
      <c r="J47">
        <v>338323</v>
      </c>
      <c r="K47">
        <v>1</v>
      </c>
      <c r="L47">
        <v>1</v>
      </c>
      <c r="M47">
        <v>0</v>
      </c>
      <c r="N47">
        <v>0</v>
      </c>
      <c r="P47">
        <f t="shared" si="0"/>
        <v>16.695</v>
      </c>
      <c r="Q47">
        <f t="shared" si="1"/>
        <v>15.530000000000001</v>
      </c>
      <c r="R47">
        <f t="shared" si="2"/>
        <v>425.137</v>
      </c>
      <c r="S47">
        <f t="shared" si="3"/>
        <v>457.36200000000002</v>
      </c>
      <c r="T47">
        <f t="shared" si="4"/>
        <v>467.36200000000002</v>
      </c>
      <c r="V47">
        <v>286.73</v>
      </c>
      <c r="W47">
        <f t="shared" si="5"/>
        <v>296.73</v>
      </c>
      <c r="Y47">
        <f t="shared" si="6"/>
        <v>0.61350730269041986</v>
      </c>
      <c r="AH47">
        <f t="shared" si="7"/>
        <v>26.695</v>
      </c>
      <c r="AI47">
        <f t="shared" si="8"/>
        <v>25.53</v>
      </c>
      <c r="AJ47">
        <f t="shared" si="9"/>
        <v>435.137</v>
      </c>
    </row>
    <row r="48" spans="1:36" x14ac:dyDescent="0.2">
      <c r="A48" t="s">
        <v>46</v>
      </c>
      <c r="B48" t="s">
        <v>0</v>
      </c>
      <c r="C48">
        <v>1</v>
      </c>
      <c r="D48">
        <v>0.66400000000000003</v>
      </c>
      <c r="E48">
        <v>0.66600000000000004</v>
      </c>
      <c r="F48">
        <v>5.6120000000000001</v>
      </c>
      <c r="G48">
        <v>49.496000000000002</v>
      </c>
      <c r="H48">
        <v>4150</v>
      </c>
      <c r="I48">
        <v>11940</v>
      </c>
      <c r="J48">
        <v>418</v>
      </c>
      <c r="K48">
        <v>1</v>
      </c>
      <c r="L48">
        <v>1</v>
      </c>
      <c r="M48">
        <v>0</v>
      </c>
      <c r="N48">
        <v>0</v>
      </c>
      <c r="P48">
        <f t="shared" si="0"/>
        <v>0.66600000000000004</v>
      </c>
      <c r="Q48">
        <f t="shared" si="1"/>
        <v>4.9459999999999997</v>
      </c>
      <c r="R48">
        <f t="shared" si="2"/>
        <v>43.884</v>
      </c>
      <c r="S48">
        <f t="shared" si="3"/>
        <v>49.496000000000002</v>
      </c>
      <c r="T48">
        <f t="shared" si="4"/>
        <v>59.496000000000002</v>
      </c>
      <c r="V48">
        <v>3.21</v>
      </c>
      <c r="W48">
        <f t="shared" si="5"/>
        <v>13.21</v>
      </c>
      <c r="Y48">
        <f t="shared" si="6"/>
        <v>5.395320693828156E-2</v>
      </c>
      <c r="AH48">
        <f t="shared" si="7"/>
        <v>10.666</v>
      </c>
      <c r="AI48">
        <f t="shared" si="8"/>
        <v>14.946</v>
      </c>
      <c r="AJ48">
        <f t="shared" si="9"/>
        <v>53.884</v>
      </c>
    </row>
    <row r="49" spans="1:36" x14ac:dyDescent="0.2">
      <c r="A49" t="s">
        <v>47</v>
      </c>
      <c r="B49" t="s">
        <v>0</v>
      </c>
      <c r="C49">
        <v>2</v>
      </c>
      <c r="D49">
        <v>0.53200000000000003</v>
      </c>
      <c r="E49">
        <v>0.53500000000000003</v>
      </c>
      <c r="F49">
        <v>2.9470000000000001</v>
      </c>
      <c r="G49">
        <v>62.86</v>
      </c>
      <c r="H49">
        <v>1541</v>
      </c>
      <c r="I49">
        <v>3870</v>
      </c>
      <c r="J49">
        <v>1133</v>
      </c>
      <c r="K49">
        <v>1</v>
      </c>
      <c r="L49">
        <v>1</v>
      </c>
      <c r="M49">
        <v>0</v>
      </c>
      <c r="N49">
        <v>0</v>
      </c>
      <c r="P49">
        <f t="shared" si="0"/>
        <v>0.53500000000000003</v>
      </c>
      <c r="Q49">
        <f t="shared" si="1"/>
        <v>2.4119999999999999</v>
      </c>
      <c r="R49">
        <f t="shared" si="2"/>
        <v>59.912999999999997</v>
      </c>
      <c r="S49">
        <f t="shared" si="3"/>
        <v>62.86</v>
      </c>
      <c r="T49">
        <f t="shared" si="4"/>
        <v>72.86</v>
      </c>
      <c r="V49">
        <v>4.8099999999999996</v>
      </c>
      <c r="W49">
        <f t="shared" si="5"/>
        <v>14.809999999999999</v>
      </c>
      <c r="Y49">
        <f t="shared" si="6"/>
        <v>6.60170189404337E-2</v>
      </c>
      <c r="AH49">
        <f t="shared" si="7"/>
        <v>10.535</v>
      </c>
      <c r="AI49">
        <f t="shared" si="8"/>
        <v>12.411999999999999</v>
      </c>
      <c r="AJ49">
        <f t="shared" si="9"/>
        <v>69.912999999999997</v>
      </c>
    </row>
    <row r="50" spans="1:36" x14ac:dyDescent="0.2">
      <c r="A50" t="s">
        <v>48</v>
      </c>
      <c r="B50" t="s">
        <v>0</v>
      </c>
      <c r="C50">
        <v>662</v>
      </c>
      <c r="D50">
        <v>23.45</v>
      </c>
      <c r="E50">
        <v>24.106999999999999</v>
      </c>
      <c r="F50">
        <v>50.518000000000001</v>
      </c>
      <c r="G50">
        <v>345.05700000000002</v>
      </c>
      <c r="H50">
        <v>338</v>
      </c>
      <c r="I50">
        <v>897</v>
      </c>
      <c r="J50">
        <v>254501</v>
      </c>
      <c r="K50">
        <v>1</v>
      </c>
      <c r="L50">
        <v>1</v>
      </c>
      <c r="M50">
        <v>0</v>
      </c>
      <c r="N50">
        <v>0</v>
      </c>
      <c r="P50">
        <f t="shared" si="0"/>
        <v>24.106999999999999</v>
      </c>
      <c r="Q50">
        <f t="shared" si="1"/>
        <v>26.411000000000001</v>
      </c>
      <c r="R50">
        <f t="shared" si="2"/>
        <v>294.53899999999999</v>
      </c>
      <c r="S50">
        <f t="shared" si="3"/>
        <v>345.05700000000002</v>
      </c>
      <c r="T50">
        <f t="shared" si="4"/>
        <v>355.05700000000002</v>
      </c>
      <c r="V50">
        <v>360.59</v>
      </c>
      <c r="W50">
        <f t="shared" si="5"/>
        <v>370.59</v>
      </c>
      <c r="Y50">
        <f t="shared" si="6"/>
        <v>1.0155834133674311</v>
      </c>
      <c r="AH50">
        <f t="shared" si="7"/>
        <v>34.106999999999999</v>
      </c>
      <c r="AI50">
        <f t="shared" si="8"/>
        <v>36.411000000000001</v>
      </c>
      <c r="AJ50">
        <f t="shared" si="9"/>
        <v>304.53899999999999</v>
      </c>
    </row>
    <row r="51" spans="1:36" x14ac:dyDescent="0.2">
      <c r="A51" t="s">
        <v>49</v>
      </c>
      <c r="B51" t="s">
        <v>0</v>
      </c>
      <c r="C51">
        <v>1</v>
      </c>
      <c r="D51">
        <v>2.38</v>
      </c>
      <c r="E51">
        <v>2.38</v>
      </c>
      <c r="F51">
        <v>5.9119999999999999</v>
      </c>
      <c r="G51">
        <v>19.867999999999999</v>
      </c>
      <c r="H51">
        <v>9557</v>
      </c>
      <c r="I51">
        <v>22651</v>
      </c>
      <c r="J51">
        <v>117</v>
      </c>
      <c r="K51">
        <v>1</v>
      </c>
      <c r="L51">
        <v>1</v>
      </c>
      <c r="M51">
        <v>0</v>
      </c>
      <c r="N51">
        <v>0</v>
      </c>
      <c r="P51">
        <f t="shared" si="0"/>
        <v>2.38</v>
      </c>
      <c r="Q51">
        <f t="shared" si="1"/>
        <v>3.532</v>
      </c>
      <c r="R51">
        <f t="shared" si="2"/>
        <v>13.956</v>
      </c>
      <c r="S51">
        <f t="shared" si="3"/>
        <v>19.867999999999999</v>
      </c>
      <c r="T51">
        <f t="shared" si="4"/>
        <v>29.867999999999999</v>
      </c>
      <c r="V51">
        <v>0.65</v>
      </c>
      <c r="W51">
        <f t="shared" si="5"/>
        <v>10.65</v>
      </c>
      <c r="Y51">
        <f t="shared" si="6"/>
        <v>2.1762421320476767E-2</v>
      </c>
      <c r="AH51">
        <f t="shared" si="7"/>
        <v>12.379999999999999</v>
      </c>
      <c r="AI51">
        <f t="shared" si="8"/>
        <v>13.532</v>
      </c>
      <c r="AJ51">
        <f t="shared" si="9"/>
        <v>23.956</v>
      </c>
    </row>
    <row r="52" spans="1:36" x14ac:dyDescent="0.2">
      <c r="A52" t="s">
        <v>50</v>
      </c>
      <c r="B52" t="s">
        <v>0</v>
      </c>
      <c r="C52">
        <v>10</v>
      </c>
      <c r="D52">
        <v>0.14899999999999999</v>
      </c>
      <c r="E52">
        <v>0.154</v>
      </c>
      <c r="F52">
        <v>0.376</v>
      </c>
      <c r="G52">
        <v>42.914999999999999</v>
      </c>
      <c r="H52">
        <v>180</v>
      </c>
      <c r="I52">
        <v>408</v>
      </c>
      <c r="J52">
        <v>4167</v>
      </c>
      <c r="K52">
        <v>1</v>
      </c>
      <c r="L52">
        <v>1</v>
      </c>
      <c r="M52">
        <v>0</v>
      </c>
      <c r="N52">
        <v>0</v>
      </c>
      <c r="P52">
        <f t="shared" si="0"/>
        <v>0.154</v>
      </c>
      <c r="Q52">
        <f t="shared" si="1"/>
        <v>0.222</v>
      </c>
      <c r="R52">
        <f t="shared" si="2"/>
        <v>42.539000000000001</v>
      </c>
      <c r="S52">
        <f t="shared" si="3"/>
        <v>42.914999999999999</v>
      </c>
      <c r="T52">
        <f t="shared" si="4"/>
        <v>52.914999999999999</v>
      </c>
      <c r="V52">
        <v>2.2400000000000002</v>
      </c>
      <c r="W52">
        <f t="shared" si="5"/>
        <v>12.24</v>
      </c>
      <c r="Y52">
        <f t="shared" si="6"/>
        <v>4.2332041954077297E-2</v>
      </c>
      <c r="AH52">
        <f t="shared" si="7"/>
        <v>10.154</v>
      </c>
      <c r="AI52">
        <f t="shared" si="8"/>
        <v>10.222</v>
      </c>
      <c r="AJ52">
        <f t="shared" si="9"/>
        <v>52.539000000000001</v>
      </c>
    </row>
    <row r="53" spans="1:36" x14ac:dyDescent="0.2">
      <c r="A53" t="s">
        <v>51</v>
      </c>
      <c r="B53" t="s">
        <v>0</v>
      </c>
      <c r="C53">
        <v>16</v>
      </c>
      <c r="D53">
        <v>3.5999999999999997E-2</v>
      </c>
      <c r="E53">
        <v>4.2999999999999997E-2</v>
      </c>
      <c r="F53">
        <v>0.23799999999999999</v>
      </c>
      <c r="G53">
        <v>38.648000000000003</v>
      </c>
      <c r="H53">
        <v>27</v>
      </c>
      <c r="I53">
        <v>290</v>
      </c>
      <c r="J53">
        <v>6236</v>
      </c>
      <c r="K53">
        <v>1</v>
      </c>
      <c r="L53">
        <v>1</v>
      </c>
      <c r="M53">
        <v>0</v>
      </c>
      <c r="N53">
        <v>0</v>
      </c>
      <c r="P53">
        <f t="shared" si="0"/>
        <v>4.2999999999999997E-2</v>
      </c>
      <c r="Q53">
        <f t="shared" si="1"/>
        <v>0.19500000000000001</v>
      </c>
      <c r="R53">
        <f t="shared" si="2"/>
        <v>38.410000000000004</v>
      </c>
      <c r="S53">
        <f t="shared" si="3"/>
        <v>38.648000000000003</v>
      </c>
      <c r="T53">
        <f t="shared" si="4"/>
        <v>48.648000000000003</v>
      </c>
      <c r="V53">
        <v>0.8</v>
      </c>
      <c r="W53">
        <f t="shared" si="5"/>
        <v>10.8</v>
      </c>
      <c r="Y53">
        <f t="shared" si="6"/>
        <v>1.6444663706627199E-2</v>
      </c>
      <c r="AH53">
        <f t="shared" si="7"/>
        <v>10.042999999999999</v>
      </c>
      <c r="AI53">
        <f t="shared" si="8"/>
        <v>10.195</v>
      </c>
      <c r="AJ53">
        <f t="shared" si="9"/>
        <v>48.410000000000004</v>
      </c>
    </row>
    <row r="54" spans="1:36" x14ac:dyDescent="0.2">
      <c r="A54" t="s">
        <v>52</v>
      </c>
      <c r="B54" t="s">
        <v>0</v>
      </c>
      <c r="C54">
        <v>186</v>
      </c>
      <c r="D54">
        <v>1.244</v>
      </c>
      <c r="E54">
        <v>1.357</v>
      </c>
      <c r="F54">
        <v>2.0419999999999998</v>
      </c>
      <c r="G54">
        <v>58.238</v>
      </c>
      <c r="H54">
        <v>45</v>
      </c>
      <c r="I54">
        <v>752</v>
      </c>
      <c r="J54">
        <v>71654</v>
      </c>
      <c r="K54">
        <v>1</v>
      </c>
      <c r="L54">
        <v>1</v>
      </c>
      <c r="M54">
        <v>0</v>
      </c>
      <c r="N54">
        <v>0</v>
      </c>
      <c r="P54">
        <f t="shared" si="0"/>
        <v>1.357</v>
      </c>
      <c r="Q54">
        <f t="shared" si="1"/>
        <v>0.68499999999999983</v>
      </c>
      <c r="R54">
        <f t="shared" si="2"/>
        <v>56.195999999999998</v>
      </c>
      <c r="S54">
        <f t="shared" si="3"/>
        <v>58.238</v>
      </c>
      <c r="T54">
        <f t="shared" si="4"/>
        <v>68.238</v>
      </c>
      <c r="V54">
        <v>19.79</v>
      </c>
      <c r="W54">
        <f t="shared" si="5"/>
        <v>29.79</v>
      </c>
      <c r="Y54">
        <f t="shared" si="6"/>
        <v>0.29001436149945775</v>
      </c>
      <c r="AH54">
        <f t="shared" si="7"/>
        <v>11.356999999999999</v>
      </c>
      <c r="AI54">
        <f t="shared" si="8"/>
        <v>10.685</v>
      </c>
      <c r="AJ54">
        <f t="shared" si="9"/>
        <v>66.195999999999998</v>
      </c>
    </row>
    <row r="55" spans="1:36" x14ac:dyDescent="0.2">
      <c r="A55" t="s">
        <v>53</v>
      </c>
      <c r="B55" t="s">
        <v>0</v>
      </c>
      <c r="C55">
        <v>77</v>
      </c>
      <c r="D55">
        <v>20.507000000000001</v>
      </c>
      <c r="E55">
        <v>20.702000000000002</v>
      </c>
      <c r="F55">
        <v>1579.7080000000001</v>
      </c>
      <c r="G55">
        <v>1788.201</v>
      </c>
      <c r="H55">
        <v>6805</v>
      </c>
      <c r="I55">
        <v>14494</v>
      </c>
      <c r="J55">
        <v>29605</v>
      </c>
      <c r="K55">
        <v>1</v>
      </c>
      <c r="L55">
        <v>1</v>
      </c>
      <c r="M55">
        <v>0</v>
      </c>
      <c r="N55">
        <v>0</v>
      </c>
      <c r="P55">
        <f t="shared" si="0"/>
        <v>20.702000000000002</v>
      </c>
      <c r="Q55">
        <f t="shared" si="1"/>
        <v>1559.0060000000001</v>
      </c>
      <c r="R55">
        <f t="shared" si="2"/>
        <v>208.49299999999994</v>
      </c>
      <c r="S55">
        <f t="shared" si="3"/>
        <v>1788.201</v>
      </c>
      <c r="T55">
        <f t="shared" si="4"/>
        <v>1798.201</v>
      </c>
      <c r="V55">
        <v>488.98</v>
      </c>
      <c r="W55">
        <f t="shared" si="5"/>
        <v>498.98</v>
      </c>
      <c r="Y55">
        <f t="shared" si="6"/>
        <v>0.27192733181663231</v>
      </c>
      <c r="AH55">
        <f t="shared" si="7"/>
        <v>30.702000000000002</v>
      </c>
      <c r="AI55">
        <f t="shared" si="8"/>
        <v>1569.0060000000001</v>
      </c>
      <c r="AJ55">
        <f t="shared" si="9"/>
        <v>218.49299999999994</v>
      </c>
    </row>
    <row r="56" spans="1:36" x14ac:dyDescent="0.2">
      <c r="A56" t="s">
        <v>54</v>
      </c>
      <c r="B56" t="s">
        <v>0</v>
      </c>
      <c r="C56">
        <v>58</v>
      </c>
      <c r="D56">
        <v>15.664999999999999</v>
      </c>
      <c r="E56">
        <v>15.805</v>
      </c>
      <c r="F56">
        <v>1242.857</v>
      </c>
      <c r="G56">
        <v>1392.299</v>
      </c>
      <c r="H56">
        <v>6805</v>
      </c>
      <c r="I56">
        <v>14494</v>
      </c>
      <c r="J56">
        <v>22403</v>
      </c>
      <c r="K56">
        <v>1</v>
      </c>
      <c r="L56">
        <v>1</v>
      </c>
      <c r="M56">
        <v>0</v>
      </c>
      <c r="N56">
        <v>0</v>
      </c>
      <c r="P56">
        <f t="shared" si="0"/>
        <v>15.805</v>
      </c>
      <c r="Q56">
        <f t="shared" si="1"/>
        <v>1227.0519999999999</v>
      </c>
      <c r="R56">
        <f t="shared" si="2"/>
        <v>149.44200000000001</v>
      </c>
      <c r="S56">
        <f t="shared" si="3"/>
        <v>1392.299</v>
      </c>
      <c r="T56">
        <f t="shared" si="4"/>
        <v>1402.299</v>
      </c>
      <c r="V56">
        <v>377.51</v>
      </c>
      <c r="W56">
        <f t="shared" si="5"/>
        <v>387.51</v>
      </c>
      <c r="Y56">
        <f t="shared" si="6"/>
        <v>0.26920792213358208</v>
      </c>
      <c r="AH56">
        <f t="shared" si="7"/>
        <v>25.805</v>
      </c>
      <c r="AI56">
        <f t="shared" si="8"/>
        <v>1237.0519999999999</v>
      </c>
      <c r="AJ56">
        <f t="shared" si="9"/>
        <v>159.44200000000001</v>
      </c>
    </row>
    <row r="57" spans="1:36" x14ac:dyDescent="0.2">
      <c r="A57" t="s">
        <v>55</v>
      </c>
      <c r="B57" t="s">
        <v>0</v>
      </c>
      <c r="C57">
        <v>1159</v>
      </c>
      <c r="D57">
        <v>26.321999999999999</v>
      </c>
      <c r="E57">
        <v>27.076000000000001</v>
      </c>
      <c r="F57">
        <v>88.391999999999996</v>
      </c>
      <c r="G57">
        <v>408.21699999999998</v>
      </c>
      <c r="H57">
        <v>378</v>
      </c>
      <c r="I57">
        <v>1224</v>
      </c>
      <c r="J57">
        <v>445435</v>
      </c>
      <c r="K57">
        <v>1</v>
      </c>
      <c r="L57">
        <v>1</v>
      </c>
      <c r="M57">
        <v>0</v>
      </c>
      <c r="N57">
        <v>0</v>
      </c>
      <c r="P57">
        <f t="shared" si="0"/>
        <v>27.076000000000001</v>
      </c>
      <c r="Q57">
        <f t="shared" si="1"/>
        <v>61.315999999999995</v>
      </c>
      <c r="R57">
        <f t="shared" si="2"/>
        <v>319.82499999999999</v>
      </c>
      <c r="S57">
        <f t="shared" si="3"/>
        <v>408.21699999999998</v>
      </c>
      <c r="T57">
        <f t="shared" si="4"/>
        <v>418.21699999999998</v>
      </c>
      <c r="V57">
        <v>377.37</v>
      </c>
      <c r="W57">
        <f t="shared" si="5"/>
        <v>387.37</v>
      </c>
      <c r="Y57">
        <f t="shared" si="6"/>
        <v>0.90233060827273881</v>
      </c>
      <c r="AH57">
        <f t="shared" si="7"/>
        <v>37.076000000000001</v>
      </c>
      <c r="AI57">
        <f t="shared" si="8"/>
        <v>71.316000000000003</v>
      </c>
      <c r="AJ57">
        <f t="shared" si="9"/>
        <v>329.82499999999999</v>
      </c>
    </row>
    <row r="58" spans="1:36" x14ac:dyDescent="0.2">
      <c r="A58" t="s">
        <v>56</v>
      </c>
      <c r="B58" t="s">
        <v>0</v>
      </c>
      <c r="C58">
        <v>720</v>
      </c>
      <c r="D58">
        <v>25.977</v>
      </c>
      <c r="E58">
        <v>26.741</v>
      </c>
      <c r="F58">
        <v>60.448</v>
      </c>
      <c r="G58">
        <v>396.00299999999999</v>
      </c>
      <c r="H58">
        <v>378</v>
      </c>
      <c r="I58">
        <v>1224</v>
      </c>
      <c r="J58">
        <v>276507</v>
      </c>
      <c r="K58">
        <v>1</v>
      </c>
      <c r="L58">
        <v>1</v>
      </c>
      <c r="M58">
        <v>0</v>
      </c>
      <c r="N58">
        <v>0</v>
      </c>
      <c r="P58">
        <f t="shared" si="0"/>
        <v>26.741</v>
      </c>
      <c r="Q58">
        <f t="shared" si="1"/>
        <v>33.707000000000001</v>
      </c>
      <c r="R58">
        <f t="shared" si="2"/>
        <v>335.55500000000001</v>
      </c>
      <c r="S58">
        <f t="shared" si="3"/>
        <v>396.00299999999999</v>
      </c>
      <c r="T58">
        <f t="shared" si="4"/>
        <v>406.00299999999999</v>
      </c>
      <c r="V58">
        <v>331.24</v>
      </c>
      <c r="W58">
        <f t="shared" si="5"/>
        <v>341.24</v>
      </c>
      <c r="Y58">
        <f t="shared" si="6"/>
        <v>0.8158560404726074</v>
      </c>
      <c r="AH58">
        <f t="shared" si="7"/>
        <v>36.741</v>
      </c>
      <c r="AI58">
        <f t="shared" si="8"/>
        <v>43.707000000000001</v>
      </c>
      <c r="AJ58">
        <f t="shared" si="9"/>
        <v>345.55500000000001</v>
      </c>
    </row>
    <row r="59" spans="1:36" x14ac:dyDescent="0.2">
      <c r="A59" t="s">
        <v>57</v>
      </c>
      <c r="B59" t="s">
        <v>0</v>
      </c>
      <c r="C59">
        <v>1753</v>
      </c>
      <c r="D59">
        <v>10.33</v>
      </c>
      <c r="E59">
        <v>12.4</v>
      </c>
      <c r="F59">
        <v>135.31299999999999</v>
      </c>
      <c r="G59">
        <v>329.72899999999998</v>
      </c>
      <c r="H59">
        <v>323</v>
      </c>
      <c r="I59">
        <v>1982</v>
      </c>
      <c r="J59">
        <v>673173</v>
      </c>
      <c r="K59">
        <v>0</v>
      </c>
      <c r="L59">
        <v>1</v>
      </c>
      <c r="M59">
        <v>0</v>
      </c>
      <c r="N59">
        <v>1</v>
      </c>
      <c r="P59">
        <f t="shared" si="0"/>
        <v>12.4</v>
      </c>
      <c r="Q59">
        <f t="shared" si="1"/>
        <v>122.91299999999998</v>
      </c>
      <c r="R59">
        <f t="shared" si="2"/>
        <v>194.416</v>
      </c>
      <c r="S59">
        <f t="shared" si="3"/>
        <v>329.72899999999998</v>
      </c>
      <c r="T59">
        <f t="shared" si="4"/>
        <v>339.72899999999998</v>
      </c>
      <c r="V59">
        <v>220.71</v>
      </c>
      <c r="W59">
        <f t="shared" si="5"/>
        <v>230.71</v>
      </c>
      <c r="Y59">
        <f t="shared" si="6"/>
        <v>0.64966487994842959</v>
      </c>
      <c r="AH59">
        <f t="shared" si="7"/>
        <v>22.4</v>
      </c>
      <c r="AI59">
        <f t="shared" si="8"/>
        <v>132.91299999999998</v>
      </c>
      <c r="AJ59">
        <f t="shared" si="9"/>
        <v>204.416</v>
      </c>
    </row>
    <row r="60" spans="1:36" x14ac:dyDescent="0.2">
      <c r="A60" t="s">
        <v>58</v>
      </c>
      <c r="B60" t="s">
        <v>0</v>
      </c>
      <c r="C60">
        <v>11</v>
      </c>
      <c r="D60">
        <v>4.4999999999999998E-2</v>
      </c>
      <c r="E60">
        <v>4.8000000000000001E-2</v>
      </c>
      <c r="F60">
        <v>0.255</v>
      </c>
      <c r="G60">
        <v>41.378</v>
      </c>
      <c r="H60">
        <v>332</v>
      </c>
      <c r="I60">
        <v>2038</v>
      </c>
      <c r="J60">
        <v>4545</v>
      </c>
      <c r="K60">
        <v>0</v>
      </c>
      <c r="L60">
        <v>0</v>
      </c>
      <c r="M60">
        <v>0</v>
      </c>
      <c r="N60">
        <v>0</v>
      </c>
      <c r="P60">
        <f t="shared" si="0"/>
        <v>4.8000000000000001E-2</v>
      </c>
      <c r="Q60">
        <f t="shared" si="1"/>
        <v>0.20700000000000002</v>
      </c>
      <c r="R60">
        <f t="shared" si="2"/>
        <v>41.122999999999998</v>
      </c>
      <c r="S60">
        <f t="shared" si="3"/>
        <v>41.378</v>
      </c>
      <c r="T60">
        <f t="shared" si="4"/>
        <v>51.378</v>
      </c>
      <c r="V60">
        <v>0.9</v>
      </c>
      <c r="W60">
        <f t="shared" si="5"/>
        <v>10.9</v>
      </c>
      <c r="Y60">
        <f t="shared" si="6"/>
        <v>1.7517225271516994E-2</v>
      </c>
      <c r="AH60">
        <f t="shared" si="7"/>
        <v>10.048</v>
      </c>
      <c r="AI60">
        <f t="shared" si="8"/>
        <v>10.207000000000001</v>
      </c>
      <c r="AJ60">
        <f t="shared" si="9"/>
        <v>51.122999999999998</v>
      </c>
    </row>
    <row r="61" spans="1:36" x14ac:dyDescent="0.2">
      <c r="A61" t="s">
        <v>59</v>
      </c>
      <c r="B61" t="s">
        <v>0</v>
      </c>
      <c r="C61">
        <v>1209</v>
      </c>
      <c r="D61">
        <v>7.0350000000000001</v>
      </c>
      <c r="E61">
        <v>8.1110000000000007</v>
      </c>
      <c r="F61">
        <v>51.779000000000003</v>
      </c>
      <c r="G61">
        <v>222.351</v>
      </c>
      <c r="H61">
        <v>334</v>
      </c>
      <c r="I61">
        <v>2068</v>
      </c>
      <c r="J61">
        <v>464559</v>
      </c>
      <c r="K61">
        <v>0</v>
      </c>
      <c r="L61">
        <v>1</v>
      </c>
      <c r="M61">
        <v>0</v>
      </c>
      <c r="N61">
        <v>1</v>
      </c>
      <c r="P61">
        <f t="shared" si="0"/>
        <v>8.1110000000000007</v>
      </c>
      <c r="Q61">
        <f t="shared" si="1"/>
        <v>43.668000000000006</v>
      </c>
      <c r="R61">
        <f t="shared" si="2"/>
        <v>170.572</v>
      </c>
      <c r="S61">
        <f t="shared" si="3"/>
        <v>222.351</v>
      </c>
      <c r="T61">
        <f t="shared" si="4"/>
        <v>232.351</v>
      </c>
      <c r="V61">
        <v>119.72</v>
      </c>
      <c r="W61">
        <f t="shared" si="5"/>
        <v>129.72</v>
      </c>
      <c r="Y61">
        <f t="shared" si="6"/>
        <v>0.5152549375728962</v>
      </c>
      <c r="AH61">
        <f t="shared" si="7"/>
        <v>18.111000000000001</v>
      </c>
      <c r="AI61">
        <f t="shared" si="8"/>
        <v>53.668000000000006</v>
      </c>
      <c r="AJ61">
        <f t="shared" si="9"/>
        <v>180.572</v>
      </c>
    </row>
    <row r="62" spans="1:36" x14ac:dyDescent="0.2">
      <c r="A62" t="s">
        <v>60</v>
      </c>
      <c r="B62" t="s">
        <v>0</v>
      </c>
      <c r="C62">
        <v>392</v>
      </c>
      <c r="D62">
        <v>3.5710000000000002</v>
      </c>
      <c r="E62">
        <v>3.8929999999999998</v>
      </c>
      <c r="F62">
        <v>10.956</v>
      </c>
      <c r="G62">
        <v>104.84399999999999</v>
      </c>
      <c r="H62">
        <v>353</v>
      </c>
      <c r="I62">
        <v>2162</v>
      </c>
      <c r="J62">
        <v>150530</v>
      </c>
      <c r="K62">
        <v>0</v>
      </c>
      <c r="L62">
        <v>1</v>
      </c>
      <c r="M62">
        <v>0</v>
      </c>
      <c r="N62">
        <v>1</v>
      </c>
      <c r="P62">
        <f t="shared" si="0"/>
        <v>3.8929999999999998</v>
      </c>
      <c r="Q62">
        <f t="shared" si="1"/>
        <v>7.0629999999999997</v>
      </c>
      <c r="R62">
        <f t="shared" si="2"/>
        <v>93.887999999999991</v>
      </c>
      <c r="S62">
        <f t="shared" si="3"/>
        <v>104.84399999999999</v>
      </c>
      <c r="T62">
        <f t="shared" si="4"/>
        <v>114.84399999999999</v>
      </c>
      <c r="V62">
        <v>62.94</v>
      </c>
      <c r="W62">
        <f t="shared" si="5"/>
        <v>72.94</v>
      </c>
      <c r="Y62">
        <f t="shared" si="6"/>
        <v>0.54804778656264153</v>
      </c>
      <c r="AH62">
        <f t="shared" si="7"/>
        <v>13.893000000000001</v>
      </c>
      <c r="AI62">
        <f t="shared" si="8"/>
        <v>17.062999999999999</v>
      </c>
      <c r="AJ62">
        <f t="shared" si="9"/>
        <v>103.88799999999999</v>
      </c>
    </row>
    <row r="63" spans="1:36" x14ac:dyDescent="0.2">
      <c r="A63" t="s">
        <v>61</v>
      </c>
      <c r="B63" t="s">
        <v>0</v>
      </c>
      <c r="C63">
        <v>415</v>
      </c>
      <c r="D63">
        <v>2.2919999999999998</v>
      </c>
      <c r="E63">
        <v>2.645</v>
      </c>
      <c r="F63">
        <v>8.9670000000000005</v>
      </c>
      <c r="G63">
        <v>114.276</v>
      </c>
      <c r="H63">
        <v>338</v>
      </c>
      <c r="I63">
        <v>2114</v>
      </c>
      <c r="J63">
        <v>159621</v>
      </c>
      <c r="K63">
        <v>0</v>
      </c>
      <c r="L63">
        <v>1</v>
      </c>
      <c r="M63">
        <v>0</v>
      </c>
      <c r="N63">
        <v>1</v>
      </c>
      <c r="P63">
        <f t="shared" si="0"/>
        <v>2.645</v>
      </c>
      <c r="Q63">
        <f t="shared" si="1"/>
        <v>6.322000000000001</v>
      </c>
      <c r="R63">
        <f t="shared" si="2"/>
        <v>105.309</v>
      </c>
      <c r="S63">
        <f t="shared" si="3"/>
        <v>114.276</v>
      </c>
      <c r="T63">
        <f t="shared" si="4"/>
        <v>124.276</v>
      </c>
      <c r="V63">
        <v>79.88</v>
      </c>
      <c r="W63">
        <f t="shared" si="5"/>
        <v>89.88</v>
      </c>
      <c r="Y63">
        <f t="shared" si="6"/>
        <v>0.64276288261611247</v>
      </c>
      <c r="AH63">
        <f t="shared" si="7"/>
        <v>12.645</v>
      </c>
      <c r="AI63">
        <f t="shared" si="8"/>
        <v>16.322000000000003</v>
      </c>
      <c r="AJ63">
        <f t="shared" si="9"/>
        <v>115.309</v>
      </c>
    </row>
    <row r="64" spans="1:36" x14ac:dyDescent="0.2">
      <c r="A64" t="s">
        <v>62</v>
      </c>
      <c r="B64" t="s">
        <v>0</v>
      </c>
      <c r="C64">
        <v>1776</v>
      </c>
      <c r="D64">
        <v>5.5149999999999997</v>
      </c>
      <c r="E64">
        <v>6.569</v>
      </c>
      <c r="F64">
        <v>126.11499999999999</v>
      </c>
      <c r="G64">
        <v>280.33300000000003</v>
      </c>
      <c r="H64">
        <v>353</v>
      </c>
      <c r="I64">
        <v>2126</v>
      </c>
      <c r="J64">
        <v>682310</v>
      </c>
      <c r="K64">
        <v>0</v>
      </c>
      <c r="L64">
        <v>1</v>
      </c>
      <c r="M64">
        <v>0</v>
      </c>
      <c r="N64">
        <v>1</v>
      </c>
      <c r="P64">
        <f t="shared" si="0"/>
        <v>6.569</v>
      </c>
      <c r="Q64">
        <f t="shared" si="1"/>
        <v>119.54599999999999</v>
      </c>
      <c r="R64">
        <f t="shared" si="2"/>
        <v>154.21800000000002</v>
      </c>
      <c r="S64">
        <f t="shared" si="3"/>
        <v>280.33300000000003</v>
      </c>
      <c r="T64">
        <f t="shared" si="4"/>
        <v>290.33300000000003</v>
      </c>
      <c r="V64">
        <v>71.59</v>
      </c>
      <c r="W64">
        <f t="shared" si="5"/>
        <v>81.59</v>
      </c>
      <c r="Y64">
        <f t="shared" si="6"/>
        <v>0.24657892833401646</v>
      </c>
      <c r="AH64">
        <f t="shared" si="7"/>
        <v>16.568999999999999</v>
      </c>
      <c r="AI64">
        <f t="shared" si="8"/>
        <v>129.54599999999999</v>
      </c>
      <c r="AJ64">
        <f t="shared" si="9"/>
        <v>164.21800000000002</v>
      </c>
    </row>
    <row r="65" spans="1:36" x14ac:dyDescent="0.2">
      <c r="A65" t="s">
        <v>63</v>
      </c>
      <c r="B65" t="s">
        <v>0</v>
      </c>
      <c r="C65">
        <v>1</v>
      </c>
      <c r="D65">
        <v>1.4E-2</v>
      </c>
      <c r="E65">
        <v>1.4E-2</v>
      </c>
      <c r="F65">
        <v>6.4000000000000001E-2</v>
      </c>
      <c r="G65">
        <v>11.113</v>
      </c>
      <c r="H65">
        <v>355</v>
      </c>
      <c r="I65">
        <v>2130</v>
      </c>
      <c r="J65">
        <v>107</v>
      </c>
      <c r="K65">
        <v>0</v>
      </c>
      <c r="L65">
        <v>0</v>
      </c>
      <c r="M65">
        <v>0</v>
      </c>
      <c r="N65">
        <v>0</v>
      </c>
      <c r="P65">
        <f t="shared" si="0"/>
        <v>1.4E-2</v>
      </c>
      <c r="Q65">
        <f t="shared" si="1"/>
        <v>0.05</v>
      </c>
      <c r="R65">
        <f t="shared" si="2"/>
        <v>11.048999999999999</v>
      </c>
      <c r="S65">
        <f t="shared" si="3"/>
        <v>11.113</v>
      </c>
      <c r="T65">
        <f t="shared" si="4"/>
        <v>21.113</v>
      </c>
      <c r="V65">
        <v>0.02</v>
      </c>
      <c r="W65">
        <f t="shared" si="5"/>
        <v>10.02</v>
      </c>
      <c r="Y65">
        <f t="shared" si="6"/>
        <v>9.4728366409321276E-4</v>
      </c>
      <c r="AH65">
        <f t="shared" si="7"/>
        <v>10.013999999999999</v>
      </c>
      <c r="AI65">
        <f t="shared" si="8"/>
        <v>10.050000000000001</v>
      </c>
      <c r="AJ65">
        <f t="shared" si="9"/>
        <v>21.048999999999999</v>
      </c>
    </row>
    <row r="66" spans="1:36" x14ac:dyDescent="0.2">
      <c r="A66" t="s">
        <v>64</v>
      </c>
      <c r="B66" t="s">
        <v>0</v>
      </c>
      <c r="C66">
        <v>769</v>
      </c>
      <c r="D66">
        <v>1.7</v>
      </c>
      <c r="E66">
        <v>2.077</v>
      </c>
      <c r="F66">
        <v>13.061</v>
      </c>
      <c r="G66">
        <v>102.462</v>
      </c>
      <c r="H66">
        <v>362</v>
      </c>
      <c r="I66">
        <v>2182</v>
      </c>
      <c r="J66">
        <v>295477</v>
      </c>
      <c r="K66">
        <v>0</v>
      </c>
      <c r="L66">
        <v>1</v>
      </c>
      <c r="M66">
        <v>0</v>
      </c>
      <c r="N66">
        <v>1</v>
      </c>
      <c r="P66">
        <f t="shared" si="0"/>
        <v>2.077</v>
      </c>
      <c r="Q66">
        <f t="shared" si="1"/>
        <v>10.984</v>
      </c>
      <c r="R66">
        <f t="shared" si="2"/>
        <v>89.40100000000001</v>
      </c>
      <c r="S66">
        <f t="shared" si="3"/>
        <v>102.462</v>
      </c>
      <c r="T66">
        <f t="shared" si="4"/>
        <v>112.462</v>
      </c>
      <c r="V66">
        <v>67.69</v>
      </c>
      <c r="W66">
        <f t="shared" si="5"/>
        <v>77.69</v>
      </c>
      <c r="Y66">
        <f t="shared" si="6"/>
        <v>0.60189219469687538</v>
      </c>
      <c r="AH66">
        <f t="shared" si="7"/>
        <v>12.077</v>
      </c>
      <c r="AI66">
        <f t="shared" si="8"/>
        <v>20.984000000000002</v>
      </c>
      <c r="AJ66">
        <f t="shared" si="9"/>
        <v>99.40100000000001</v>
      </c>
    </row>
    <row r="67" spans="1:36" x14ac:dyDescent="0.2">
      <c r="A67" t="s">
        <v>65</v>
      </c>
      <c r="B67" t="s">
        <v>0</v>
      </c>
      <c r="C67">
        <v>1</v>
      </c>
      <c r="D67">
        <v>1.4E-2</v>
      </c>
      <c r="E67">
        <v>1.4E-2</v>
      </c>
      <c r="F67">
        <v>6.5000000000000002E-2</v>
      </c>
      <c r="G67">
        <v>1.42</v>
      </c>
      <c r="H67">
        <v>369</v>
      </c>
      <c r="I67">
        <v>2252</v>
      </c>
      <c r="J67">
        <v>11</v>
      </c>
      <c r="K67">
        <v>0</v>
      </c>
      <c r="L67">
        <v>1</v>
      </c>
      <c r="M67">
        <v>0</v>
      </c>
      <c r="N67">
        <v>1</v>
      </c>
      <c r="P67">
        <f t="shared" ref="P67:P107" si="11">E67</f>
        <v>1.4E-2</v>
      </c>
      <c r="Q67">
        <f t="shared" ref="Q67:Q107" si="12">F67-E67</f>
        <v>5.1000000000000004E-2</v>
      </c>
      <c r="R67">
        <f t="shared" ref="R67:R107" si="13">G67-F67</f>
        <v>1.355</v>
      </c>
      <c r="S67">
        <f t="shared" ref="S67:S107" si="14">G67</f>
        <v>1.42</v>
      </c>
      <c r="T67">
        <f t="shared" ref="T67:T107" si="15">S67+10</f>
        <v>11.42</v>
      </c>
      <c r="V67">
        <v>0.02</v>
      </c>
      <c r="W67">
        <f t="shared" ref="W67:W107" si="16">V67+10</f>
        <v>10.02</v>
      </c>
      <c r="Y67">
        <f t="shared" ref="Y67:Y107" si="17">V67/T67</f>
        <v>1.7513134851138354E-3</v>
      </c>
      <c r="AH67">
        <f t="shared" ref="AH67:AH108" si="18">P67+10</f>
        <v>10.013999999999999</v>
      </c>
      <c r="AI67">
        <f t="shared" ref="AI67:AI108" si="19">Q67+10</f>
        <v>10.051</v>
      </c>
      <c r="AJ67">
        <f t="shared" ref="AJ67:AJ108" si="20">R67+10</f>
        <v>11.355</v>
      </c>
    </row>
    <row r="68" spans="1:36" x14ac:dyDescent="0.2">
      <c r="A68" t="s">
        <v>66</v>
      </c>
      <c r="B68" t="s">
        <v>0</v>
      </c>
      <c r="C68">
        <v>1</v>
      </c>
      <c r="D68">
        <v>1.6E-2</v>
      </c>
      <c r="E68">
        <v>1.6E-2</v>
      </c>
      <c r="F68">
        <v>5.1999999999999998E-2</v>
      </c>
      <c r="G68">
        <v>3.177</v>
      </c>
      <c r="H68">
        <v>393</v>
      </c>
      <c r="I68">
        <v>2366</v>
      </c>
      <c r="J68">
        <v>35</v>
      </c>
      <c r="K68">
        <v>0</v>
      </c>
      <c r="L68">
        <v>1</v>
      </c>
      <c r="M68">
        <v>0</v>
      </c>
      <c r="N68">
        <v>1</v>
      </c>
      <c r="P68">
        <f t="shared" si="11"/>
        <v>1.6E-2</v>
      </c>
      <c r="Q68">
        <f t="shared" si="12"/>
        <v>3.5999999999999997E-2</v>
      </c>
      <c r="R68">
        <f t="shared" si="13"/>
        <v>3.125</v>
      </c>
      <c r="S68">
        <f t="shared" si="14"/>
        <v>3.177</v>
      </c>
      <c r="T68">
        <f t="shared" si="15"/>
        <v>13.177</v>
      </c>
      <c r="V68">
        <v>0.02</v>
      </c>
      <c r="W68">
        <f t="shared" si="16"/>
        <v>10.02</v>
      </c>
      <c r="Y68">
        <f t="shared" si="17"/>
        <v>1.5177961599757153E-3</v>
      </c>
      <c r="AH68">
        <f t="shared" si="18"/>
        <v>10.016</v>
      </c>
      <c r="AI68">
        <f t="shared" si="19"/>
        <v>10.036</v>
      </c>
      <c r="AJ68">
        <f t="shared" si="20"/>
        <v>13.125</v>
      </c>
    </row>
    <row r="69" spans="1:36" x14ac:dyDescent="0.2">
      <c r="A69" t="s">
        <v>67</v>
      </c>
      <c r="B69" t="s">
        <v>0</v>
      </c>
      <c r="C69">
        <v>1</v>
      </c>
      <c r="D69">
        <v>1.4E-2</v>
      </c>
      <c r="E69">
        <v>1.4E-2</v>
      </c>
      <c r="F69">
        <v>3.3000000000000002E-2</v>
      </c>
      <c r="G69">
        <v>1.446</v>
      </c>
      <c r="H69">
        <v>373</v>
      </c>
      <c r="I69">
        <v>2308</v>
      </c>
      <c r="J69">
        <v>12</v>
      </c>
      <c r="K69">
        <v>0</v>
      </c>
      <c r="L69">
        <v>1</v>
      </c>
      <c r="M69">
        <v>0</v>
      </c>
      <c r="N69">
        <v>1</v>
      </c>
      <c r="P69">
        <f t="shared" si="11"/>
        <v>1.4E-2</v>
      </c>
      <c r="Q69">
        <f t="shared" si="12"/>
        <v>1.9000000000000003E-2</v>
      </c>
      <c r="R69">
        <f t="shared" si="13"/>
        <v>1.413</v>
      </c>
      <c r="S69">
        <f t="shared" si="14"/>
        <v>1.446</v>
      </c>
      <c r="T69">
        <f t="shared" si="15"/>
        <v>11.446</v>
      </c>
      <c r="V69">
        <v>0.02</v>
      </c>
      <c r="W69">
        <f t="shared" si="16"/>
        <v>10.02</v>
      </c>
      <c r="Y69">
        <f t="shared" si="17"/>
        <v>1.747335313646689E-3</v>
      </c>
      <c r="AH69">
        <f t="shared" si="18"/>
        <v>10.013999999999999</v>
      </c>
      <c r="AI69">
        <f t="shared" si="19"/>
        <v>10.019</v>
      </c>
      <c r="AJ69">
        <f t="shared" si="20"/>
        <v>11.413</v>
      </c>
    </row>
    <row r="70" spans="1:36" x14ac:dyDescent="0.2">
      <c r="A70" t="s">
        <v>68</v>
      </c>
      <c r="B70" t="s">
        <v>0</v>
      </c>
      <c r="C70">
        <v>1</v>
      </c>
      <c r="D70">
        <v>2.3370000000000002</v>
      </c>
      <c r="E70">
        <v>2.3380000000000001</v>
      </c>
      <c r="F70">
        <v>2.919</v>
      </c>
      <c r="G70">
        <v>12.391</v>
      </c>
      <c r="H70">
        <v>2476</v>
      </c>
      <c r="I70">
        <v>71996</v>
      </c>
      <c r="J70">
        <v>17</v>
      </c>
      <c r="K70">
        <v>0</v>
      </c>
      <c r="L70">
        <v>1</v>
      </c>
      <c r="M70">
        <v>0</v>
      </c>
      <c r="N70">
        <v>1</v>
      </c>
      <c r="P70">
        <f t="shared" si="11"/>
        <v>2.3380000000000001</v>
      </c>
      <c r="Q70">
        <f t="shared" si="12"/>
        <v>0.58099999999999996</v>
      </c>
      <c r="R70">
        <f t="shared" si="13"/>
        <v>9.4719999999999995</v>
      </c>
      <c r="S70">
        <f t="shared" si="14"/>
        <v>12.391</v>
      </c>
      <c r="T70">
        <f t="shared" si="15"/>
        <v>22.390999999999998</v>
      </c>
      <c r="V70">
        <v>2.31</v>
      </c>
      <c r="W70">
        <f t="shared" si="16"/>
        <v>12.31</v>
      </c>
      <c r="Y70">
        <f t="shared" si="17"/>
        <v>0.10316645080612748</v>
      </c>
      <c r="AH70">
        <f t="shared" si="18"/>
        <v>12.338000000000001</v>
      </c>
      <c r="AI70">
        <f t="shared" si="19"/>
        <v>10.581</v>
      </c>
      <c r="AJ70">
        <f t="shared" si="20"/>
        <v>19.472000000000001</v>
      </c>
    </row>
    <row r="71" spans="1:36" x14ac:dyDescent="0.2">
      <c r="A71" t="s">
        <v>69</v>
      </c>
      <c r="B71" t="s">
        <v>0</v>
      </c>
      <c r="C71">
        <v>5</v>
      </c>
      <c r="D71">
        <v>22.573</v>
      </c>
      <c r="E71">
        <v>22.606000000000002</v>
      </c>
      <c r="F71">
        <v>1176.7829999999999</v>
      </c>
      <c r="G71">
        <v>1555.491</v>
      </c>
      <c r="H71">
        <v>19370</v>
      </c>
      <c r="I71">
        <v>89308</v>
      </c>
      <c r="J71">
        <v>1949</v>
      </c>
      <c r="K71">
        <v>1</v>
      </c>
      <c r="L71">
        <v>1</v>
      </c>
      <c r="M71">
        <v>0</v>
      </c>
      <c r="N71">
        <v>0</v>
      </c>
      <c r="P71">
        <f t="shared" si="11"/>
        <v>22.606000000000002</v>
      </c>
      <c r="Q71">
        <f t="shared" si="12"/>
        <v>1154.1769999999999</v>
      </c>
      <c r="R71">
        <f t="shared" si="13"/>
        <v>378.70800000000008</v>
      </c>
      <c r="S71">
        <f t="shared" si="14"/>
        <v>1555.491</v>
      </c>
      <c r="T71">
        <f t="shared" si="15"/>
        <v>1565.491</v>
      </c>
      <c r="V71">
        <v>128.01</v>
      </c>
      <c r="W71">
        <f t="shared" si="16"/>
        <v>138.01</v>
      </c>
      <c r="Y71">
        <f t="shared" si="17"/>
        <v>8.1769872838617405E-2</v>
      </c>
      <c r="AH71">
        <f t="shared" si="18"/>
        <v>32.606000000000002</v>
      </c>
      <c r="AI71">
        <f t="shared" si="19"/>
        <v>1164.1769999999999</v>
      </c>
      <c r="AJ71">
        <f t="shared" si="20"/>
        <v>388.70800000000008</v>
      </c>
    </row>
    <row r="72" spans="1:36" x14ac:dyDescent="0.2">
      <c r="A72" t="s">
        <v>70</v>
      </c>
      <c r="B72" t="s">
        <v>0</v>
      </c>
      <c r="C72">
        <v>1</v>
      </c>
      <c r="D72">
        <v>19.602</v>
      </c>
      <c r="E72">
        <v>19.602</v>
      </c>
      <c r="F72">
        <v>66.194999999999993</v>
      </c>
      <c r="G72">
        <v>108.54600000000001</v>
      </c>
      <c r="H72">
        <v>19370</v>
      </c>
      <c r="I72">
        <v>89308</v>
      </c>
      <c r="J72">
        <v>61</v>
      </c>
      <c r="K72">
        <v>0</v>
      </c>
      <c r="L72">
        <v>1</v>
      </c>
      <c r="M72">
        <v>0</v>
      </c>
      <c r="N72">
        <v>1</v>
      </c>
      <c r="P72">
        <f t="shared" si="11"/>
        <v>19.602</v>
      </c>
      <c r="Q72">
        <f t="shared" si="12"/>
        <v>46.592999999999989</v>
      </c>
      <c r="R72">
        <f t="shared" si="13"/>
        <v>42.351000000000013</v>
      </c>
      <c r="S72">
        <f t="shared" si="14"/>
        <v>108.54600000000001</v>
      </c>
      <c r="T72">
        <f t="shared" si="15"/>
        <v>118.54600000000001</v>
      </c>
      <c r="V72">
        <v>3.57</v>
      </c>
      <c r="W72">
        <f t="shared" si="16"/>
        <v>13.57</v>
      </c>
      <c r="Y72">
        <f t="shared" si="17"/>
        <v>3.0114892109392132E-2</v>
      </c>
      <c r="AH72">
        <f t="shared" si="18"/>
        <v>29.602</v>
      </c>
      <c r="AI72">
        <f t="shared" si="19"/>
        <v>56.592999999999989</v>
      </c>
      <c r="AJ72">
        <f t="shared" si="20"/>
        <v>52.351000000000013</v>
      </c>
    </row>
    <row r="73" spans="1:36" x14ac:dyDescent="0.2">
      <c r="A73" t="s">
        <v>71</v>
      </c>
      <c r="B73" t="s">
        <v>0</v>
      </c>
      <c r="C73">
        <v>5</v>
      </c>
      <c r="D73">
        <v>0.73799999999999999</v>
      </c>
      <c r="E73">
        <v>0.74099999999999999</v>
      </c>
      <c r="F73">
        <v>0.96699999999999997</v>
      </c>
      <c r="G73">
        <v>53.436</v>
      </c>
      <c r="H73">
        <v>414</v>
      </c>
      <c r="I73">
        <v>3567</v>
      </c>
      <c r="J73">
        <v>2219</v>
      </c>
      <c r="K73">
        <v>0</v>
      </c>
      <c r="L73">
        <v>1</v>
      </c>
      <c r="M73">
        <v>0</v>
      </c>
      <c r="N73">
        <v>1</v>
      </c>
      <c r="P73">
        <f t="shared" si="11"/>
        <v>0.74099999999999999</v>
      </c>
      <c r="Q73">
        <f t="shared" si="12"/>
        <v>0.22599999999999998</v>
      </c>
      <c r="R73">
        <f t="shared" si="13"/>
        <v>52.469000000000001</v>
      </c>
      <c r="S73">
        <f t="shared" si="14"/>
        <v>53.436</v>
      </c>
      <c r="T73">
        <f t="shared" si="15"/>
        <v>63.436</v>
      </c>
      <c r="V73">
        <v>4.25</v>
      </c>
      <c r="W73">
        <f t="shared" si="16"/>
        <v>14.25</v>
      </c>
      <c r="Y73">
        <f t="shared" si="17"/>
        <v>6.6996658049057314E-2</v>
      </c>
      <c r="AH73">
        <f t="shared" si="18"/>
        <v>10.741</v>
      </c>
      <c r="AI73">
        <f t="shared" si="19"/>
        <v>10.225999999999999</v>
      </c>
      <c r="AJ73">
        <f t="shared" si="20"/>
        <v>62.469000000000001</v>
      </c>
    </row>
    <row r="74" spans="1:36" x14ac:dyDescent="0.2">
      <c r="A74" t="s">
        <v>72</v>
      </c>
      <c r="B74" t="s">
        <v>0</v>
      </c>
      <c r="C74">
        <v>1</v>
      </c>
      <c r="D74">
        <v>0.253</v>
      </c>
      <c r="E74">
        <v>0.253</v>
      </c>
      <c r="F74">
        <v>0.26800000000000002</v>
      </c>
      <c r="G74">
        <v>0.89700000000000002</v>
      </c>
      <c r="H74">
        <v>1972</v>
      </c>
      <c r="I74">
        <v>10905</v>
      </c>
      <c r="J74">
        <v>2</v>
      </c>
      <c r="K74">
        <v>0</v>
      </c>
      <c r="L74">
        <v>1</v>
      </c>
      <c r="M74">
        <v>0</v>
      </c>
      <c r="N74">
        <v>1</v>
      </c>
      <c r="P74">
        <f t="shared" si="11"/>
        <v>0.253</v>
      </c>
      <c r="Q74">
        <f t="shared" si="12"/>
        <v>1.5000000000000013E-2</v>
      </c>
      <c r="R74">
        <f t="shared" si="13"/>
        <v>0.629</v>
      </c>
      <c r="S74">
        <f t="shared" si="14"/>
        <v>0.89700000000000002</v>
      </c>
      <c r="T74">
        <f t="shared" si="15"/>
        <v>10.897</v>
      </c>
      <c r="V74">
        <v>7.0000000000000007E-2</v>
      </c>
      <c r="W74">
        <f t="shared" si="16"/>
        <v>10.07</v>
      </c>
      <c r="Y74">
        <f t="shared" si="17"/>
        <v>6.423786363219235E-3</v>
      </c>
      <c r="AH74">
        <f t="shared" si="18"/>
        <v>10.253</v>
      </c>
      <c r="AI74">
        <f t="shared" si="19"/>
        <v>10.015000000000001</v>
      </c>
      <c r="AJ74">
        <f t="shared" si="20"/>
        <v>10.629</v>
      </c>
    </row>
    <row r="75" spans="1:36" x14ac:dyDescent="0.2">
      <c r="A75" t="s">
        <v>73</v>
      </c>
      <c r="B75" t="s">
        <v>0</v>
      </c>
      <c r="C75">
        <v>1</v>
      </c>
      <c r="D75">
        <v>0.27900000000000003</v>
      </c>
      <c r="E75">
        <v>0.28000000000000003</v>
      </c>
      <c r="F75">
        <v>0.57299999999999995</v>
      </c>
      <c r="G75">
        <v>8.7620000000000005</v>
      </c>
      <c r="H75">
        <v>1972</v>
      </c>
      <c r="I75">
        <v>10905</v>
      </c>
      <c r="J75">
        <v>73</v>
      </c>
      <c r="K75">
        <v>0</v>
      </c>
      <c r="L75">
        <v>1</v>
      </c>
      <c r="M75">
        <v>0</v>
      </c>
      <c r="N75">
        <v>1</v>
      </c>
      <c r="P75">
        <f t="shared" si="11"/>
        <v>0.28000000000000003</v>
      </c>
      <c r="Q75">
        <f t="shared" si="12"/>
        <v>0.29299999999999993</v>
      </c>
      <c r="R75">
        <f t="shared" si="13"/>
        <v>8.1890000000000001</v>
      </c>
      <c r="S75">
        <f t="shared" si="14"/>
        <v>8.7620000000000005</v>
      </c>
      <c r="T75">
        <f t="shared" si="15"/>
        <v>18.762</v>
      </c>
      <c r="V75">
        <v>0.49</v>
      </c>
      <c r="W75">
        <f t="shared" si="16"/>
        <v>10.49</v>
      </c>
      <c r="Y75">
        <f t="shared" si="17"/>
        <v>2.6116618697367016E-2</v>
      </c>
      <c r="AH75">
        <f t="shared" si="18"/>
        <v>10.28</v>
      </c>
      <c r="AI75">
        <f t="shared" si="19"/>
        <v>10.292999999999999</v>
      </c>
      <c r="AJ75">
        <f t="shared" si="20"/>
        <v>18.189</v>
      </c>
    </row>
    <row r="76" spans="1:36" x14ac:dyDescent="0.2">
      <c r="A76" t="s">
        <v>74</v>
      </c>
      <c r="B76" t="s">
        <v>0</v>
      </c>
      <c r="C76">
        <v>1</v>
      </c>
      <c r="D76">
        <v>0.58899999999999997</v>
      </c>
      <c r="E76">
        <v>0.58899999999999997</v>
      </c>
      <c r="F76">
        <v>0.90900000000000003</v>
      </c>
      <c r="G76">
        <v>7.9109999999999996</v>
      </c>
      <c r="H76">
        <v>1974</v>
      </c>
      <c r="I76">
        <v>17471</v>
      </c>
      <c r="J76">
        <v>39</v>
      </c>
      <c r="K76">
        <v>0</v>
      </c>
      <c r="L76">
        <v>1</v>
      </c>
      <c r="M76">
        <v>0</v>
      </c>
      <c r="N76">
        <v>1</v>
      </c>
      <c r="P76">
        <f t="shared" si="11"/>
        <v>0.58899999999999997</v>
      </c>
      <c r="Q76">
        <f t="shared" si="12"/>
        <v>0.32000000000000006</v>
      </c>
      <c r="R76">
        <f t="shared" si="13"/>
        <v>7.0019999999999998</v>
      </c>
      <c r="S76">
        <f t="shared" si="14"/>
        <v>7.9109999999999996</v>
      </c>
      <c r="T76">
        <f t="shared" si="15"/>
        <v>17.911000000000001</v>
      </c>
      <c r="V76">
        <v>1.23</v>
      </c>
      <c r="W76">
        <f t="shared" si="16"/>
        <v>11.23</v>
      </c>
      <c r="Y76">
        <f t="shared" si="17"/>
        <v>6.8672882586120254E-2</v>
      </c>
      <c r="AH76">
        <f t="shared" si="18"/>
        <v>10.589</v>
      </c>
      <c r="AI76">
        <f t="shared" si="19"/>
        <v>10.32</v>
      </c>
      <c r="AJ76">
        <f t="shared" si="20"/>
        <v>17.001999999999999</v>
      </c>
    </row>
    <row r="77" spans="1:36" x14ac:dyDescent="0.2">
      <c r="A77" t="s">
        <v>75</v>
      </c>
      <c r="B77" t="s">
        <v>0</v>
      </c>
      <c r="C77">
        <v>1</v>
      </c>
      <c r="D77">
        <v>81.385999999999996</v>
      </c>
      <c r="E77">
        <v>81.388000000000005</v>
      </c>
      <c r="F77">
        <v>282.01299999999998</v>
      </c>
      <c r="G77">
        <v>1131.2139999999999</v>
      </c>
      <c r="H77">
        <v>3854</v>
      </c>
      <c r="I77">
        <v>25710</v>
      </c>
      <c r="J77">
        <v>402</v>
      </c>
      <c r="K77">
        <v>0</v>
      </c>
      <c r="L77">
        <v>1</v>
      </c>
      <c r="M77">
        <v>0</v>
      </c>
      <c r="N77">
        <v>1</v>
      </c>
      <c r="P77">
        <f t="shared" si="11"/>
        <v>81.388000000000005</v>
      </c>
      <c r="Q77">
        <f t="shared" si="12"/>
        <v>200.62499999999997</v>
      </c>
      <c r="R77">
        <f t="shared" si="13"/>
        <v>849.20100000000002</v>
      </c>
      <c r="S77">
        <f t="shared" si="14"/>
        <v>1131.2139999999999</v>
      </c>
      <c r="T77">
        <f t="shared" si="15"/>
        <v>1141.2139999999999</v>
      </c>
      <c r="V77">
        <v>729.69</v>
      </c>
      <c r="W77">
        <f t="shared" si="16"/>
        <v>739.69</v>
      </c>
      <c r="Y77">
        <f t="shared" si="17"/>
        <v>0.63939804453853533</v>
      </c>
      <c r="AH77">
        <f t="shared" si="18"/>
        <v>91.388000000000005</v>
      </c>
      <c r="AI77">
        <f t="shared" si="19"/>
        <v>210.62499999999997</v>
      </c>
      <c r="AJ77">
        <f t="shared" si="20"/>
        <v>859.20100000000002</v>
      </c>
    </row>
    <row r="78" spans="1:36" x14ac:dyDescent="0.2">
      <c r="A78" t="s">
        <v>76</v>
      </c>
      <c r="B78" t="s">
        <v>0</v>
      </c>
      <c r="C78">
        <v>1</v>
      </c>
      <c r="D78">
        <v>76.034999999999997</v>
      </c>
      <c r="E78">
        <v>76.036000000000001</v>
      </c>
      <c r="F78">
        <v>221.45699999999999</v>
      </c>
      <c r="G78">
        <v>1040.778</v>
      </c>
      <c r="H78">
        <v>3742</v>
      </c>
      <c r="I78">
        <v>24898</v>
      </c>
      <c r="J78">
        <v>394</v>
      </c>
      <c r="K78">
        <v>0</v>
      </c>
      <c r="L78">
        <v>1</v>
      </c>
      <c r="M78">
        <v>0</v>
      </c>
      <c r="N78">
        <v>1</v>
      </c>
      <c r="P78">
        <f t="shared" si="11"/>
        <v>76.036000000000001</v>
      </c>
      <c r="Q78">
        <f t="shared" si="12"/>
        <v>145.42099999999999</v>
      </c>
      <c r="R78">
        <f t="shared" si="13"/>
        <v>819.32100000000003</v>
      </c>
      <c r="S78">
        <f t="shared" si="14"/>
        <v>1040.778</v>
      </c>
      <c r="T78">
        <f t="shared" si="15"/>
        <v>1050.778</v>
      </c>
      <c r="V78">
        <v>681.93</v>
      </c>
      <c r="W78">
        <f t="shared" si="16"/>
        <v>691.93</v>
      </c>
      <c r="Y78">
        <f t="shared" si="17"/>
        <v>0.64897628233556459</v>
      </c>
      <c r="AH78">
        <f t="shared" si="18"/>
        <v>86.036000000000001</v>
      </c>
      <c r="AI78">
        <f t="shared" si="19"/>
        <v>155.42099999999999</v>
      </c>
      <c r="AJ78">
        <f t="shared" si="20"/>
        <v>829.32100000000003</v>
      </c>
    </row>
    <row r="79" spans="1:36" x14ac:dyDescent="0.2">
      <c r="A79" t="s">
        <v>77</v>
      </c>
      <c r="B79" t="s">
        <v>0</v>
      </c>
      <c r="C79">
        <v>429</v>
      </c>
      <c r="D79">
        <v>21.081</v>
      </c>
      <c r="E79">
        <v>21.407</v>
      </c>
      <c r="F79">
        <v>114.98</v>
      </c>
      <c r="G79">
        <v>376.78100000000001</v>
      </c>
      <c r="H79">
        <v>1386</v>
      </c>
      <c r="I79">
        <v>5025</v>
      </c>
      <c r="J79">
        <v>164883</v>
      </c>
      <c r="K79">
        <v>1</v>
      </c>
      <c r="L79">
        <v>1</v>
      </c>
      <c r="M79">
        <v>0</v>
      </c>
      <c r="N79">
        <v>0</v>
      </c>
      <c r="P79">
        <f t="shared" si="11"/>
        <v>21.407</v>
      </c>
      <c r="Q79">
        <f t="shared" si="12"/>
        <v>93.573000000000008</v>
      </c>
      <c r="R79">
        <f t="shared" si="13"/>
        <v>261.80099999999999</v>
      </c>
      <c r="S79">
        <f t="shared" si="14"/>
        <v>376.78100000000001</v>
      </c>
      <c r="T79">
        <f t="shared" si="15"/>
        <v>386.78100000000001</v>
      </c>
      <c r="V79">
        <v>267.47000000000003</v>
      </c>
      <c r="W79">
        <f t="shared" si="16"/>
        <v>277.47000000000003</v>
      </c>
      <c r="Y79">
        <f t="shared" si="17"/>
        <v>0.69152828086177975</v>
      </c>
      <c r="AH79">
        <f t="shared" si="18"/>
        <v>31.407</v>
      </c>
      <c r="AI79">
        <f t="shared" si="19"/>
        <v>103.57300000000001</v>
      </c>
      <c r="AJ79">
        <f t="shared" si="20"/>
        <v>271.80099999999999</v>
      </c>
    </row>
    <row r="80" spans="1:36" x14ac:dyDescent="0.2">
      <c r="A80" t="s">
        <v>78</v>
      </c>
      <c r="B80" t="s">
        <v>0</v>
      </c>
      <c r="C80">
        <v>1</v>
      </c>
      <c r="D80">
        <v>0.13200000000000001</v>
      </c>
      <c r="E80">
        <v>0.13200000000000001</v>
      </c>
      <c r="F80">
        <v>0.214</v>
      </c>
      <c r="G80">
        <v>0.94299999999999995</v>
      </c>
      <c r="H80">
        <v>1748</v>
      </c>
      <c r="I80">
        <v>6419</v>
      </c>
      <c r="J80">
        <v>2</v>
      </c>
      <c r="K80">
        <v>1</v>
      </c>
      <c r="L80">
        <v>1</v>
      </c>
      <c r="M80">
        <v>0</v>
      </c>
      <c r="N80">
        <v>0</v>
      </c>
      <c r="P80">
        <f t="shared" si="11"/>
        <v>0.13200000000000001</v>
      </c>
      <c r="Q80">
        <f t="shared" si="12"/>
        <v>8.199999999999999E-2</v>
      </c>
      <c r="R80">
        <f t="shared" si="13"/>
        <v>0.72899999999999998</v>
      </c>
      <c r="S80">
        <f t="shared" si="14"/>
        <v>0.94299999999999995</v>
      </c>
      <c r="T80">
        <f t="shared" si="15"/>
        <v>10.943</v>
      </c>
      <c r="V80">
        <v>0.04</v>
      </c>
      <c r="W80">
        <f t="shared" si="16"/>
        <v>10.039999999999999</v>
      </c>
      <c r="Y80">
        <f t="shared" si="17"/>
        <v>3.6553047610344514E-3</v>
      </c>
      <c r="AH80">
        <f t="shared" si="18"/>
        <v>10.132</v>
      </c>
      <c r="AI80">
        <f t="shared" si="19"/>
        <v>10.082000000000001</v>
      </c>
      <c r="AJ80">
        <f t="shared" si="20"/>
        <v>10.728999999999999</v>
      </c>
    </row>
    <row r="81" spans="1:36" x14ac:dyDescent="0.2">
      <c r="A81" t="s">
        <v>121</v>
      </c>
      <c r="B81" t="s">
        <v>0</v>
      </c>
      <c r="C81">
        <v>1</v>
      </c>
      <c r="D81">
        <v>0.34200000000000003</v>
      </c>
      <c r="E81">
        <v>0.34300000000000003</v>
      </c>
      <c r="F81">
        <v>39.811</v>
      </c>
      <c r="G81">
        <v>42.207999999999998</v>
      </c>
      <c r="H81">
        <v>36600</v>
      </c>
      <c r="I81">
        <v>243075</v>
      </c>
      <c r="J81">
        <v>5</v>
      </c>
      <c r="K81">
        <v>0</v>
      </c>
      <c r="L81">
        <v>1</v>
      </c>
      <c r="M81">
        <v>0</v>
      </c>
      <c r="N81">
        <v>1</v>
      </c>
      <c r="P81">
        <f t="shared" si="11"/>
        <v>0.34300000000000003</v>
      </c>
      <c r="Q81">
        <f t="shared" si="12"/>
        <v>39.467999999999996</v>
      </c>
      <c r="R81">
        <f t="shared" si="13"/>
        <v>2.3969999999999985</v>
      </c>
      <c r="S81">
        <f t="shared" si="14"/>
        <v>42.207999999999998</v>
      </c>
      <c r="T81">
        <f t="shared" si="15"/>
        <v>52.207999999999998</v>
      </c>
      <c r="V81">
        <v>1.51</v>
      </c>
      <c r="W81">
        <f t="shared" si="16"/>
        <v>11.51</v>
      </c>
      <c r="Y81">
        <f t="shared" si="17"/>
        <v>2.8922770456635001E-2</v>
      </c>
      <c r="AH81">
        <f t="shared" si="18"/>
        <v>10.343</v>
      </c>
      <c r="AI81">
        <f t="shared" si="19"/>
        <v>49.467999999999996</v>
      </c>
      <c r="AJ81">
        <f t="shared" si="20"/>
        <v>12.396999999999998</v>
      </c>
    </row>
    <row r="82" spans="1:36" x14ac:dyDescent="0.2">
      <c r="A82" t="s">
        <v>79</v>
      </c>
      <c r="B82" t="s">
        <v>0</v>
      </c>
      <c r="C82">
        <v>1</v>
      </c>
      <c r="D82">
        <v>13.618</v>
      </c>
      <c r="E82">
        <v>13.619</v>
      </c>
      <c r="F82">
        <v>24.068000000000001</v>
      </c>
      <c r="G82">
        <v>32.802999999999997</v>
      </c>
      <c r="H82">
        <v>15003</v>
      </c>
      <c r="I82">
        <v>83970</v>
      </c>
      <c r="J82">
        <v>5</v>
      </c>
      <c r="K82">
        <v>0</v>
      </c>
      <c r="L82">
        <v>1</v>
      </c>
      <c r="M82">
        <v>0</v>
      </c>
      <c r="N82">
        <v>1</v>
      </c>
      <c r="P82">
        <f t="shared" si="11"/>
        <v>13.619</v>
      </c>
      <c r="Q82">
        <f t="shared" si="12"/>
        <v>10.449000000000002</v>
      </c>
      <c r="R82">
        <f t="shared" si="13"/>
        <v>8.7349999999999959</v>
      </c>
      <c r="S82">
        <f t="shared" si="14"/>
        <v>32.802999999999997</v>
      </c>
      <c r="T82">
        <f t="shared" si="15"/>
        <v>42.802999999999997</v>
      </c>
      <c r="V82">
        <v>0.47</v>
      </c>
      <c r="W82">
        <f t="shared" si="16"/>
        <v>10.47</v>
      </c>
      <c r="Y82">
        <f t="shared" si="17"/>
        <v>1.0980538747284069E-2</v>
      </c>
      <c r="AH82">
        <f t="shared" si="18"/>
        <v>23.619</v>
      </c>
      <c r="AI82">
        <f t="shared" si="19"/>
        <v>20.449000000000002</v>
      </c>
      <c r="AJ82">
        <f t="shared" si="20"/>
        <v>18.734999999999996</v>
      </c>
    </row>
    <row r="83" spans="1:36" x14ac:dyDescent="0.2">
      <c r="A83" t="s">
        <v>80</v>
      </c>
      <c r="B83" t="s">
        <v>0</v>
      </c>
      <c r="C83">
        <v>34</v>
      </c>
      <c r="D83">
        <v>6.7619999999999996</v>
      </c>
      <c r="E83">
        <v>6.8090000000000002</v>
      </c>
      <c r="F83">
        <v>56.152999999999999</v>
      </c>
      <c r="G83">
        <v>135.31399999999999</v>
      </c>
      <c r="H83">
        <v>1524</v>
      </c>
      <c r="I83">
        <v>5174</v>
      </c>
      <c r="J83">
        <v>13083</v>
      </c>
      <c r="K83">
        <v>1</v>
      </c>
      <c r="L83">
        <v>1</v>
      </c>
      <c r="M83">
        <v>0</v>
      </c>
      <c r="N83">
        <v>0</v>
      </c>
      <c r="P83">
        <f t="shared" si="11"/>
        <v>6.8090000000000002</v>
      </c>
      <c r="Q83">
        <f t="shared" si="12"/>
        <v>49.344000000000001</v>
      </c>
      <c r="R83">
        <f t="shared" si="13"/>
        <v>79.161000000000001</v>
      </c>
      <c r="S83">
        <f t="shared" si="14"/>
        <v>135.31399999999999</v>
      </c>
      <c r="T83">
        <f t="shared" si="15"/>
        <v>145.31399999999999</v>
      </c>
      <c r="V83">
        <v>101.65</v>
      </c>
      <c r="W83">
        <f t="shared" si="16"/>
        <v>111.65</v>
      </c>
      <c r="Y83">
        <f t="shared" si="17"/>
        <v>0.69951966087231798</v>
      </c>
      <c r="AH83">
        <f t="shared" si="18"/>
        <v>16.809000000000001</v>
      </c>
      <c r="AI83">
        <f t="shared" si="19"/>
        <v>59.344000000000001</v>
      </c>
      <c r="AJ83">
        <f t="shared" si="20"/>
        <v>89.161000000000001</v>
      </c>
    </row>
    <row r="84" spans="1:36" x14ac:dyDescent="0.2">
      <c r="A84" t="s">
        <v>81</v>
      </c>
      <c r="B84" t="s">
        <v>0</v>
      </c>
      <c r="C84">
        <v>1</v>
      </c>
      <c r="D84">
        <v>0.63600000000000001</v>
      </c>
      <c r="E84">
        <v>0.63600000000000001</v>
      </c>
      <c r="F84">
        <v>0.90600000000000003</v>
      </c>
      <c r="G84">
        <v>4.9980000000000002</v>
      </c>
      <c r="H84">
        <v>3452</v>
      </c>
      <c r="I84">
        <v>15892</v>
      </c>
      <c r="J84">
        <v>37</v>
      </c>
      <c r="K84">
        <v>0</v>
      </c>
      <c r="L84">
        <v>1</v>
      </c>
      <c r="M84">
        <v>0</v>
      </c>
      <c r="N84">
        <v>1</v>
      </c>
      <c r="P84">
        <f t="shared" si="11"/>
        <v>0.63600000000000001</v>
      </c>
      <c r="Q84">
        <f t="shared" si="12"/>
        <v>0.27</v>
      </c>
      <c r="R84">
        <f t="shared" si="13"/>
        <v>4.0920000000000005</v>
      </c>
      <c r="S84">
        <f t="shared" si="14"/>
        <v>4.9980000000000002</v>
      </c>
      <c r="T84">
        <f t="shared" si="15"/>
        <v>14.998000000000001</v>
      </c>
      <c r="V84">
        <v>0.15</v>
      </c>
      <c r="W84">
        <f t="shared" si="16"/>
        <v>10.15</v>
      </c>
      <c r="Y84">
        <f t="shared" si="17"/>
        <v>1.0001333511134816E-2</v>
      </c>
      <c r="AH84">
        <f t="shared" si="18"/>
        <v>10.635999999999999</v>
      </c>
      <c r="AI84">
        <f t="shared" si="19"/>
        <v>10.27</v>
      </c>
      <c r="AJ84">
        <f t="shared" si="20"/>
        <v>14.092000000000001</v>
      </c>
    </row>
    <row r="85" spans="1:36" x14ac:dyDescent="0.2">
      <c r="A85" t="s">
        <v>82</v>
      </c>
      <c r="B85" t="s">
        <v>0</v>
      </c>
      <c r="C85">
        <v>1</v>
      </c>
      <c r="D85">
        <v>34.637999999999998</v>
      </c>
      <c r="E85">
        <v>34.639000000000003</v>
      </c>
      <c r="F85">
        <v>56.289000000000001</v>
      </c>
      <c r="G85">
        <v>63.865000000000002</v>
      </c>
      <c r="H85">
        <v>30619</v>
      </c>
      <c r="I85">
        <v>104274</v>
      </c>
      <c r="J85">
        <v>5</v>
      </c>
      <c r="K85">
        <v>1</v>
      </c>
      <c r="L85">
        <v>1</v>
      </c>
      <c r="M85">
        <v>0</v>
      </c>
      <c r="N85">
        <v>0</v>
      </c>
      <c r="P85">
        <f t="shared" si="11"/>
        <v>34.639000000000003</v>
      </c>
      <c r="Q85">
        <f t="shared" si="12"/>
        <v>21.65</v>
      </c>
      <c r="R85">
        <f t="shared" si="13"/>
        <v>7.5760000000000005</v>
      </c>
      <c r="S85">
        <f t="shared" si="14"/>
        <v>63.865000000000002</v>
      </c>
      <c r="T85">
        <f t="shared" si="15"/>
        <v>73.865000000000009</v>
      </c>
      <c r="V85">
        <v>0.55000000000000004</v>
      </c>
      <c r="W85">
        <f t="shared" si="16"/>
        <v>10.55</v>
      </c>
      <c r="Y85">
        <f t="shared" si="17"/>
        <v>7.4460163812360381E-3</v>
      </c>
      <c r="AH85">
        <f t="shared" si="18"/>
        <v>44.639000000000003</v>
      </c>
      <c r="AI85">
        <f t="shared" si="19"/>
        <v>31.65</v>
      </c>
      <c r="AJ85">
        <f t="shared" si="20"/>
        <v>17.576000000000001</v>
      </c>
    </row>
    <row r="86" spans="1:36" x14ac:dyDescent="0.2">
      <c r="A86" t="s">
        <v>83</v>
      </c>
      <c r="B86" t="s">
        <v>0</v>
      </c>
      <c r="C86">
        <v>2</v>
      </c>
      <c r="D86">
        <v>5.6079999999999997</v>
      </c>
      <c r="E86">
        <v>5.6159999999999997</v>
      </c>
      <c r="F86">
        <v>107.012</v>
      </c>
      <c r="G86">
        <v>277.85899999999998</v>
      </c>
      <c r="H86">
        <v>7700</v>
      </c>
      <c r="I86">
        <v>40752</v>
      </c>
      <c r="J86">
        <v>1113</v>
      </c>
      <c r="K86">
        <v>1</v>
      </c>
      <c r="L86">
        <v>1</v>
      </c>
      <c r="M86">
        <v>0</v>
      </c>
      <c r="N86">
        <v>0</v>
      </c>
      <c r="P86">
        <f t="shared" si="11"/>
        <v>5.6159999999999997</v>
      </c>
      <c r="Q86">
        <f t="shared" si="12"/>
        <v>101.396</v>
      </c>
      <c r="R86">
        <f t="shared" si="13"/>
        <v>170.84699999999998</v>
      </c>
      <c r="S86">
        <f t="shared" si="14"/>
        <v>277.85899999999998</v>
      </c>
      <c r="T86">
        <f t="shared" si="15"/>
        <v>287.85899999999998</v>
      </c>
      <c r="V86">
        <v>97.82</v>
      </c>
      <c r="W86">
        <f t="shared" si="16"/>
        <v>107.82</v>
      </c>
      <c r="Y86">
        <f t="shared" si="17"/>
        <v>0.33981914756877502</v>
      </c>
      <c r="AH86">
        <f t="shared" si="18"/>
        <v>15.616</v>
      </c>
      <c r="AI86">
        <f t="shared" si="19"/>
        <v>111.396</v>
      </c>
      <c r="AJ86">
        <f t="shared" si="20"/>
        <v>180.84699999999998</v>
      </c>
    </row>
    <row r="87" spans="1:36" x14ac:dyDescent="0.2">
      <c r="A87" t="s">
        <v>84</v>
      </c>
      <c r="B87" t="s">
        <v>0</v>
      </c>
      <c r="C87">
        <v>1</v>
      </c>
      <c r="D87">
        <v>1E-3</v>
      </c>
      <c r="E87">
        <v>1E-3</v>
      </c>
      <c r="F87">
        <v>0.01</v>
      </c>
      <c r="G87">
        <v>1.3420000000000001</v>
      </c>
      <c r="H87">
        <v>20</v>
      </c>
      <c r="I87">
        <v>80</v>
      </c>
      <c r="J87">
        <v>10</v>
      </c>
      <c r="K87">
        <v>1</v>
      </c>
      <c r="L87">
        <v>1</v>
      </c>
      <c r="M87">
        <v>0</v>
      </c>
      <c r="N87">
        <v>0</v>
      </c>
      <c r="P87">
        <f t="shared" si="11"/>
        <v>1E-3</v>
      </c>
      <c r="Q87">
        <f t="shared" si="12"/>
        <v>9.0000000000000011E-3</v>
      </c>
      <c r="R87">
        <f t="shared" si="13"/>
        <v>1.3320000000000001</v>
      </c>
      <c r="S87">
        <f t="shared" si="14"/>
        <v>1.3420000000000001</v>
      </c>
      <c r="T87">
        <f t="shared" si="15"/>
        <v>11.342000000000001</v>
      </c>
      <c r="V87">
        <v>0</v>
      </c>
      <c r="W87">
        <f t="shared" si="16"/>
        <v>10</v>
      </c>
      <c r="Y87">
        <f t="shared" si="17"/>
        <v>0</v>
      </c>
      <c r="AH87">
        <f t="shared" si="18"/>
        <v>10.000999999999999</v>
      </c>
      <c r="AI87">
        <f t="shared" si="19"/>
        <v>10.009</v>
      </c>
      <c r="AJ87">
        <f t="shared" si="20"/>
        <v>11.332000000000001</v>
      </c>
    </row>
    <row r="88" spans="1:36" x14ac:dyDescent="0.2">
      <c r="A88" t="s">
        <v>85</v>
      </c>
      <c r="B88" t="s">
        <v>0</v>
      </c>
      <c r="C88">
        <v>36</v>
      </c>
      <c r="D88">
        <v>0.17100000000000001</v>
      </c>
      <c r="E88">
        <v>0.183</v>
      </c>
      <c r="F88">
        <v>0.42599999999999999</v>
      </c>
      <c r="G88">
        <v>38.226999999999997</v>
      </c>
      <c r="H88">
        <v>400</v>
      </c>
      <c r="I88">
        <v>1840</v>
      </c>
      <c r="J88">
        <v>14033</v>
      </c>
      <c r="K88">
        <v>1</v>
      </c>
      <c r="L88">
        <v>1</v>
      </c>
      <c r="M88">
        <v>0</v>
      </c>
      <c r="N88">
        <v>0</v>
      </c>
      <c r="P88">
        <f t="shared" si="11"/>
        <v>0.183</v>
      </c>
      <c r="Q88">
        <f t="shared" si="12"/>
        <v>0.24299999999999999</v>
      </c>
      <c r="R88">
        <f t="shared" si="13"/>
        <v>37.800999999999995</v>
      </c>
      <c r="S88">
        <f t="shared" si="14"/>
        <v>38.226999999999997</v>
      </c>
      <c r="T88">
        <f t="shared" si="15"/>
        <v>48.226999999999997</v>
      </c>
      <c r="V88">
        <v>1.66</v>
      </c>
      <c r="W88">
        <f t="shared" si="16"/>
        <v>11.66</v>
      </c>
      <c r="Y88">
        <f t="shared" si="17"/>
        <v>3.4420552802372113E-2</v>
      </c>
      <c r="AH88">
        <f t="shared" si="18"/>
        <v>10.183</v>
      </c>
      <c r="AI88">
        <f t="shared" si="19"/>
        <v>10.243</v>
      </c>
      <c r="AJ88">
        <f t="shared" si="20"/>
        <v>47.800999999999995</v>
      </c>
    </row>
    <row r="89" spans="1:36" x14ac:dyDescent="0.2">
      <c r="A89" t="s">
        <v>86</v>
      </c>
      <c r="B89" t="s">
        <v>0</v>
      </c>
      <c r="C89">
        <v>1</v>
      </c>
      <c r="D89">
        <v>0.70399999999999996</v>
      </c>
      <c r="E89">
        <v>0.70499999999999996</v>
      </c>
      <c r="F89">
        <v>5418.1980000000003</v>
      </c>
      <c r="G89">
        <v>5449.43</v>
      </c>
      <c r="H89">
        <v>220686</v>
      </c>
      <c r="I89">
        <v>563587</v>
      </c>
      <c r="J89">
        <v>2</v>
      </c>
      <c r="K89">
        <v>0</v>
      </c>
      <c r="L89">
        <v>1</v>
      </c>
      <c r="M89">
        <v>0</v>
      </c>
      <c r="N89">
        <v>1</v>
      </c>
      <c r="P89">
        <f t="shared" si="11"/>
        <v>0.70499999999999996</v>
      </c>
      <c r="Q89">
        <f t="shared" si="12"/>
        <v>5417.4930000000004</v>
      </c>
      <c r="R89">
        <f t="shared" si="13"/>
        <v>31.231999999999971</v>
      </c>
      <c r="S89">
        <f t="shared" si="14"/>
        <v>5449.43</v>
      </c>
      <c r="T89">
        <f t="shared" si="15"/>
        <v>5459.43</v>
      </c>
      <c r="V89">
        <v>4.68</v>
      </c>
      <c r="W89">
        <f t="shared" si="16"/>
        <v>14.68</v>
      </c>
      <c r="Y89">
        <f t="shared" si="17"/>
        <v>8.5723234843197911E-4</v>
      </c>
      <c r="AH89">
        <f t="shared" si="18"/>
        <v>10.705</v>
      </c>
      <c r="AI89">
        <f t="shared" si="19"/>
        <v>5427.4930000000004</v>
      </c>
      <c r="AJ89">
        <f t="shared" si="20"/>
        <v>41.231999999999971</v>
      </c>
    </row>
    <row r="90" spans="1:36" x14ac:dyDescent="0.2">
      <c r="A90" t="s">
        <v>87</v>
      </c>
      <c r="B90" t="s">
        <v>0</v>
      </c>
      <c r="C90">
        <v>2</v>
      </c>
      <c r="D90">
        <v>0.86899999999999999</v>
      </c>
      <c r="E90">
        <v>0.872</v>
      </c>
      <c r="F90">
        <v>12.497</v>
      </c>
      <c r="G90">
        <v>60.97</v>
      </c>
      <c r="H90">
        <v>3907</v>
      </c>
      <c r="I90">
        <v>5171</v>
      </c>
      <c r="J90">
        <v>783</v>
      </c>
      <c r="K90">
        <v>0</v>
      </c>
      <c r="L90">
        <v>1</v>
      </c>
      <c r="M90">
        <v>0</v>
      </c>
      <c r="N90">
        <v>1</v>
      </c>
      <c r="P90">
        <f t="shared" si="11"/>
        <v>0.872</v>
      </c>
      <c r="Q90">
        <f t="shared" si="12"/>
        <v>11.625</v>
      </c>
      <c r="R90">
        <f t="shared" si="13"/>
        <v>48.472999999999999</v>
      </c>
      <c r="S90">
        <f t="shared" si="14"/>
        <v>60.97</v>
      </c>
      <c r="T90">
        <f t="shared" si="15"/>
        <v>70.97</v>
      </c>
      <c r="V90">
        <v>13.6</v>
      </c>
      <c r="W90">
        <f t="shared" si="16"/>
        <v>23.6</v>
      </c>
      <c r="Y90">
        <f t="shared" si="17"/>
        <v>0.19163026630970834</v>
      </c>
      <c r="AH90">
        <f t="shared" si="18"/>
        <v>10.872</v>
      </c>
      <c r="AI90">
        <f t="shared" si="19"/>
        <v>21.625</v>
      </c>
      <c r="AJ90">
        <f t="shared" si="20"/>
        <v>58.472999999999999</v>
      </c>
    </row>
    <row r="91" spans="1:36" x14ac:dyDescent="0.2">
      <c r="A91" t="s">
        <v>88</v>
      </c>
      <c r="B91" t="s">
        <v>0</v>
      </c>
      <c r="C91">
        <v>10</v>
      </c>
      <c r="D91">
        <v>27.161999999999999</v>
      </c>
      <c r="E91">
        <v>27.169</v>
      </c>
      <c r="F91">
        <v>31.373999999999999</v>
      </c>
      <c r="G91">
        <v>483.65499999999997</v>
      </c>
      <c r="H91">
        <v>984</v>
      </c>
      <c r="I91">
        <v>4374</v>
      </c>
      <c r="J91">
        <v>4119</v>
      </c>
      <c r="K91">
        <v>1</v>
      </c>
      <c r="L91">
        <v>1</v>
      </c>
      <c r="M91">
        <v>0</v>
      </c>
      <c r="N91">
        <v>0</v>
      </c>
      <c r="P91">
        <f t="shared" si="11"/>
        <v>27.169</v>
      </c>
      <c r="Q91">
        <f t="shared" si="12"/>
        <v>4.2049999999999983</v>
      </c>
      <c r="R91">
        <f t="shared" si="13"/>
        <v>452.28099999999995</v>
      </c>
      <c r="S91">
        <f t="shared" si="14"/>
        <v>483.65499999999997</v>
      </c>
      <c r="T91">
        <f t="shared" si="15"/>
        <v>493.65499999999997</v>
      </c>
      <c r="V91">
        <v>288.77</v>
      </c>
      <c r="W91">
        <f t="shared" si="16"/>
        <v>298.77</v>
      </c>
      <c r="Y91">
        <f t="shared" si="17"/>
        <v>0.58496318278960002</v>
      </c>
      <c r="AH91">
        <f t="shared" si="18"/>
        <v>37.168999999999997</v>
      </c>
      <c r="AI91">
        <f t="shared" si="19"/>
        <v>14.204999999999998</v>
      </c>
      <c r="AJ91">
        <f t="shared" si="20"/>
        <v>462.28099999999995</v>
      </c>
    </row>
    <row r="92" spans="1:36" x14ac:dyDescent="0.2">
      <c r="A92" t="s">
        <v>89</v>
      </c>
      <c r="B92" t="s">
        <v>0</v>
      </c>
      <c r="C92">
        <v>1</v>
      </c>
      <c r="D92">
        <v>0.189</v>
      </c>
      <c r="E92">
        <v>0.189</v>
      </c>
      <c r="F92">
        <v>0.19800000000000001</v>
      </c>
      <c r="G92">
        <v>0.94099999999999995</v>
      </c>
      <c r="H92">
        <v>1569</v>
      </c>
      <c r="I92">
        <v>9942</v>
      </c>
      <c r="J92">
        <v>5</v>
      </c>
      <c r="K92">
        <v>0</v>
      </c>
      <c r="L92">
        <v>1</v>
      </c>
      <c r="M92">
        <v>0</v>
      </c>
      <c r="N92">
        <v>1</v>
      </c>
      <c r="P92">
        <f t="shared" si="11"/>
        <v>0.189</v>
      </c>
      <c r="Q92">
        <f t="shared" si="12"/>
        <v>9.000000000000008E-3</v>
      </c>
      <c r="R92">
        <f t="shared" si="13"/>
        <v>0.74299999999999988</v>
      </c>
      <c r="S92">
        <f t="shared" si="14"/>
        <v>0.94099999999999995</v>
      </c>
      <c r="T92">
        <f t="shared" si="15"/>
        <v>10.941000000000001</v>
      </c>
      <c r="V92">
        <v>0.06</v>
      </c>
      <c r="W92">
        <f t="shared" si="16"/>
        <v>10.06</v>
      </c>
      <c r="Y92">
        <f t="shared" si="17"/>
        <v>5.483959418700301E-3</v>
      </c>
      <c r="AH92">
        <f t="shared" si="18"/>
        <v>10.189</v>
      </c>
      <c r="AI92">
        <f t="shared" si="19"/>
        <v>10.009</v>
      </c>
      <c r="AJ92">
        <f t="shared" si="20"/>
        <v>10.743</v>
      </c>
    </row>
    <row r="93" spans="1:36" x14ac:dyDescent="0.2">
      <c r="A93" t="s">
        <v>90</v>
      </c>
      <c r="B93" t="s">
        <v>0</v>
      </c>
      <c r="C93">
        <v>1</v>
      </c>
      <c r="D93">
        <v>0.01</v>
      </c>
      <c r="E93">
        <v>1.0999999999999999E-2</v>
      </c>
      <c r="F93">
        <v>0.13600000000000001</v>
      </c>
      <c r="G93">
        <v>20.984000000000002</v>
      </c>
      <c r="H93">
        <v>92</v>
      </c>
      <c r="I93">
        <v>454</v>
      </c>
      <c r="J93">
        <v>249</v>
      </c>
      <c r="K93">
        <v>1</v>
      </c>
      <c r="L93">
        <v>1</v>
      </c>
      <c r="M93">
        <v>0</v>
      </c>
      <c r="N93">
        <v>0</v>
      </c>
      <c r="P93">
        <f t="shared" si="11"/>
        <v>1.0999999999999999E-2</v>
      </c>
      <c r="Q93">
        <f t="shared" si="12"/>
        <v>0.125</v>
      </c>
      <c r="R93">
        <f t="shared" si="13"/>
        <v>20.848000000000003</v>
      </c>
      <c r="S93">
        <f t="shared" si="14"/>
        <v>20.984000000000002</v>
      </c>
      <c r="T93">
        <f t="shared" si="15"/>
        <v>30.984000000000002</v>
      </c>
      <c r="V93">
        <v>0.05</v>
      </c>
      <c r="W93">
        <f t="shared" si="16"/>
        <v>10.050000000000001</v>
      </c>
      <c r="Y93">
        <f t="shared" si="17"/>
        <v>1.613736121869352E-3</v>
      </c>
      <c r="AH93">
        <f t="shared" si="18"/>
        <v>10.010999999999999</v>
      </c>
      <c r="AI93">
        <f t="shared" si="19"/>
        <v>10.125</v>
      </c>
      <c r="AJ93">
        <f t="shared" si="20"/>
        <v>30.848000000000003</v>
      </c>
    </row>
    <row r="94" spans="1:36" x14ac:dyDescent="0.2">
      <c r="A94" t="s">
        <v>91</v>
      </c>
      <c r="B94" t="s">
        <v>0</v>
      </c>
      <c r="C94">
        <v>54</v>
      </c>
      <c r="D94">
        <v>0.44600000000000001</v>
      </c>
      <c r="E94">
        <v>0.48699999999999999</v>
      </c>
      <c r="F94">
        <v>0.80600000000000005</v>
      </c>
      <c r="G94">
        <v>40.067</v>
      </c>
      <c r="H94">
        <v>170</v>
      </c>
      <c r="I94">
        <v>696</v>
      </c>
      <c r="J94">
        <v>20797</v>
      </c>
      <c r="K94">
        <v>1</v>
      </c>
      <c r="L94">
        <v>1</v>
      </c>
      <c r="M94">
        <v>0</v>
      </c>
      <c r="N94">
        <v>0</v>
      </c>
      <c r="P94">
        <f t="shared" si="11"/>
        <v>0.48699999999999999</v>
      </c>
      <c r="Q94">
        <f t="shared" si="12"/>
        <v>0.31900000000000006</v>
      </c>
      <c r="R94">
        <f t="shared" si="13"/>
        <v>39.261000000000003</v>
      </c>
      <c r="S94">
        <f t="shared" si="14"/>
        <v>40.067</v>
      </c>
      <c r="T94">
        <f t="shared" si="15"/>
        <v>50.067</v>
      </c>
      <c r="V94">
        <v>8.18</v>
      </c>
      <c r="W94">
        <f t="shared" si="16"/>
        <v>18.18</v>
      </c>
      <c r="Y94">
        <f t="shared" si="17"/>
        <v>0.16338106936704816</v>
      </c>
      <c r="AH94">
        <f t="shared" si="18"/>
        <v>10.487</v>
      </c>
      <c r="AI94">
        <f t="shared" si="19"/>
        <v>10.319000000000001</v>
      </c>
      <c r="AJ94">
        <f t="shared" si="20"/>
        <v>49.261000000000003</v>
      </c>
    </row>
    <row r="95" spans="1:36" x14ac:dyDescent="0.2">
      <c r="A95" t="s">
        <v>92</v>
      </c>
      <c r="B95" t="s">
        <v>0</v>
      </c>
      <c r="C95">
        <v>1</v>
      </c>
      <c r="D95">
        <v>0.11</v>
      </c>
      <c r="E95">
        <v>0.11</v>
      </c>
      <c r="F95">
        <v>0.34499999999999997</v>
      </c>
      <c r="G95">
        <v>15.016999999999999</v>
      </c>
      <c r="H95">
        <v>1152</v>
      </c>
      <c r="I95">
        <v>5508</v>
      </c>
      <c r="J95">
        <v>163</v>
      </c>
      <c r="K95">
        <v>0</v>
      </c>
      <c r="L95">
        <v>1</v>
      </c>
      <c r="M95">
        <v>0</v>
      </c>
      <c r="N95">
        <v>1</v>
      </c>
      <c r="P95">
        <f t="shared" si="11"/>
        <v>0.11</v>
      </c>
      <c r="Q95">
        <f t="shared" si="12"/>
        <v>0.23499999999999999</v>
      </c>
      <c r="R95">
        <f t="shared" si="13"/>
        <v>14.671999999999999</v>
      </c>
      <c r="S95">
        <f t="shared" si="14"/>
        <v>15.016999999999999</v>
      </c>
      <c r="T95">
        <f t="shared" si="15"/>
        <v>25.016999999999999</v>
      </c>
      <c r="V95">
        <v>0.35</v>
      </c>
      <c r="W95">
        <f t="shared" si="16"/>
        <v>10.35</v>
      </c>
      <c r="Y95">
        <f t="shared" si="17"/>
        <v>1.3990486469200944E-2</v>
      </c>
      <c r="AH95">
        <f t="shared" si="18"/>
        <v>10.11</v>
      </c>
      <c r="AI95">
        <f t="shared" si="19"/>
        <v>10.234999999999999</v>
      </c>
      <c r="AJ95">
        <f t="shared" si="20"/>
        <v>24.671999999999997</v>
      </c>
    </row>
    <row r="96" spans="1:36" x14ac:dyDescent="0.2">
      <c r="A96" t="s">
        <v>93</v>
      </c>
      <c r="B96" t="s">
        <v>0</v>
      </c>
      <c r="C96">
        <v>1</v>
      </c>
      <c r="D96">
        <v>0.29899999999999999</v>
      </c>
      <c r="E96">
        <v>0.3</v>
      </c>
      <c r="F96">
        <v>165.376</v>
      </c>
      <c r="G96">
        <v>172.04599999999999</v>
      </c>
      <c r="H96">
        <v>55224</v>
      </c>
      <c r="I96">
        <v>164256</v>
      </c>
      <c r="J96">
        <v>2</v>
      </c>
      <c r="K96">
        <v>0</v>
      </c>
      <c r="L96">
        <v>1</v>
      </c>
      <c r="M96">
        <v>0</v>
      </c>
      <c r="N96">
        <v>1</v>
      </c>
      <c r="P96">
        <f t="shared" si="11"/>
        <v>0.3</v>
      </c>
      <c r="Q96">
        <f t="shared" si="12"/>
        <v>165.07599999999999</v>
      </c>
      <c r="R96">
        <f t="shared" si="13"/>
        <v>6.6699999999999875</v>
      </c>
      <c r="S96">
        <f t="shared" si="14"/>
        <v>172.04599999999999</v>
      </c>
      <c r="T96">
        <f t="shared" si="15"/>
        <v>182.04599999999999</v>
      </c>
      <c r="V96">
        <v>1.73</v>
      </c>
      <c r="W96">
        <f t="shared" si="16"/>
        <v>11.73</v>
      </c>
      <c r="Y96">
        <f t="shared" si="17"/>
        <v>9.5030926249409491E-3</v>
      </c>
      <c r="AH96">
        <f t="shared" si="18"/>
        <v>10.3</v>
      </c>
      <c r="AI96">
        <f t="shared" si="19"/>
        <v>175.07599999999999</v>
      </c>
      <c r="AJ96">
        <f t="shared" si="20"/>
        <v>16.669999999999987</v>
      </c>
    </row>
    <row r="97" spans="1:36" x14ac:dyDescent="0.2">
      <c r="A97" t="s">
        <v>94</v>
      </c>
      <c r="B97" t="s">
        <v>0</v>
      </c>
      <c r="C97">
        <v>1</v>
      </c>
      <c r="D97">
        <v>3.9E-2</v>
      </c>
      <c r="E97">
        <v>3.9E-2</v>
      </c>
      <c r="F97">
        <v>4.4999999999999998E-2</v>
      </c>
      <c r="G97">
        <v>0.94299999999999995</v>
      </c>
      <c r="H97">
        <v>210</v>
      </c>
      <c r="I97">
        <v>1434</v>
      </c>
      <c r="J97">
        <v>5</v>
      </c>
      <c r="K97">
        <v>0</v>
      </c>
      <c r="L97">
        <v>1</v>
      </c>
      <c r="M97">
        <v>0</v>
      </c>
      <c r="N97">
        <v>1</v>
      </c>
      <c r="P97">
        <f t="shared" si="11"/>
        <v>3.9E-2</v>
      </c>
      <c r="Q97">
        <f t="shared" si="12"/>
        <v>5.9999999999999984E-3</v>
      </c>
      <c r="R97">
        <f t="shared" si="13"/>
        <v>0.89799999999999991</v>
      </c>
      <c r="S97">
        <f t="shared" si="14"/>
        <v>0.94299999999999995</v>
      </c>
      <c r="T97">
        <f t="shared" si="15"/>
        <v>10.943</v>
      </c>
      <c r="V97">
        <v>0.01</v>
      </c>
      <c r="W97">
        <f t="shared" si="16"/>
        <v>10.01</v>
      </c>
      <c r="Y97">
        <f t="shared" si="17"/>
        <v>9.1382619025861286E-4</v>
      </c>
      <c r="AH97">
        <f t="shared" si="18"/>
        <v>10.039</v>
      </c>
      <c r="AI97">
        <f t="shared" si="19"/>
        <v>10.006</v>
      </c>
      <c r="AJ97">
        <f t="shared" si="20"/>
        <v>10.898</v>
      </c>
    </row>
    <row r="98" spans="1:36" x14ac:dyDescent="0.2">
      <c r="A98" t="s">
        <v>95</v>
      </c>
      <c r="B98" t="s">
        <v>0</v>
      </c>
      <c r="C98">
        <v>1</v>
      </c>
      <c r="D98">
        <v>7.5819999999999999</v>
      </c>
      <c r="E98">
        <v>7.5819999999999999</v>
      </c>
      <c r="F98">
        <v>7.593</v>
      </c>
      <c r="G98">
        <v>10.704000000000001</v>
      </c>
      <c r="H98">
        <v>15507</v>
      </c>
      <c r="I98">
        <v>44591</v>
      </c>
      <c r="J98">
        <v>5</v>
      </c>
      <c r="K98">
        <v>0</v>
      </c>
      <c r="L98">
        <v>0</v>
      </c>
      <c r="M98">
        <v>0</v>
      </c>
      <c r="N98">
        <v>0</v>
      </c>
      <c r="P98">
        <f t="shared" si="11"/>
        <v>7.5819999999999999</v>
      </c>
      <c r="Q98">
        <f t="shared" si="12"/>
        <v>1.1000000000000121E-2</v>
      </c>
      <c r="R98">
        <f t="shared" si="13"/>
        <v>3.1110000000000007</v>
      </c>
      <c r="S98">
        <f t="shared" si="14"/>
        <v>10.704000000000001</v>
      </c>
      <c r="T98">
        <f t="shared" si="15"/>
        <v>20.704000000000001</v>
      </c>
      <c r="V98">
        <v>0.18</v>
      </c>
      <c r="W98">
        <f t="shared" si="16"/>
        <v>10.18</v>
      </c>
      <c r="Y98">
        <f t="shared" si="17"/>
        <v>8.6939721792890258E-3</v>
      </c>
      <c r="AH98">
        <f t="shared" si="18"/>
        <v>17.582000000000001</v>
      </c>
      <c r="AI98">
        <f t="shared" si="19"/>
        <v>10.010999999999999</v>
      </c>
      <c r="AJ98">
        <f t="shared" si="20"/>
        <v>13.111000000000001</v>
      </c>
    </row>
    <row r="99" spans="1:36" x14ac:dyDescent="0.2">
      <c r="A99" t="s">
        <v>96</v>
      </c>
      <c r="B99" t="s">
        <v>0</v>
      </c>
      <c r="C99">
        <v>1</v>
      </c>
      <c r="D99">
        <v>1.48</v>
      </c>
      <c r="E99">
        <v>1.4850000000000001</v>
      </c>
      <c r="F99">
        <v>748.34</v>
      </c>
      <c r="G99">
        <v>766.71900000000005</v>
      </c>
      <c r="H99">
        <v>71208</v>
      </c>
      <c r="I99">
        <v>191568</v>
      </c>
      <c r="J99">
        <v>127</v>
      </c>
      <c r="K99">
        <v>0</v>
      </c>
      <c r="L99">
        <v>1</v>
      </c>
      <c r="M99">
        <v>0</v>
      </c>
      <c r="N99">
        <v>1</v>
      </c>
      <c r="P99">
        <f t="shared" si="11"/>
        <v>1.4850000000000001</v>
      </c>
      <c r="Q99">
        <f t="shared" si="12"/>
        <v>746.85500000000002</v>
      </c>
      <c r="R99">
        <f t="shared" si="13"/>
        <v>18.379000000000019</v>
      </c>
      <c r="S99">
        <f t="shared" si="14"/>
        <v>766.71900000000005</v>
      </c>
      <c r="T99">
        <f t="shared" si="15"/>
        <v>776.71900000000005</v>
      </c>
      <c r="V99">
        <v>24.14</v>
      </c>
      <c r="W99">
        <f t="shared" si="16"/>
        <v>34.14</v>
      </c>
      <c r="Y99">
        <f t="shared" si="17"/>
        <v>3.1079450869619513E-2</v>
      </c>
      <c r="AH99">
        <f t="shared" si="18"/>
        <v>11.484999999999999</v>
      </c>
      <c r="AI99">
        <f t="shared" si="19"/>
        <v>756.85500000000002</v>
      </c>
      <c r="AJ99">
        <f t="shared" si="20"/>
        <v>28.379000000000019</v>
      </c>
    </row>
    <row r="100" spans="1:36" x14ac:dyDescent="0.2">
      <c r="A100" t="s">
        <v>97</v>
      </c>
      <c r="B100" t="s">
        <v>0</v>
      </c>
      <c r="C100">
        <v>1</v>
      </c>
      <c r="D100">
        <v>1.254</v>
      </c>
      <c r="E100">
        <v>1.256</v>
      </c>
      <c r="F100">
        <v>8070.8459999999995</v>
      </c>
      <c r="G100">
        <v>8099.4589999999998</v>
      </c>
      <c r="H100">
        <v>280953</v>
      </c>
      <c r="I100">
        <v>866156</v>
      </c>
      <c r="J100">
        <v>2</v>
      </c>
      <c r="K100">
        <v>0</v>
      </c>
      <c r="L100">
        <v>1</v>
      </c>
      <c r="M100">
        <v>0</v>
      </c>
      <c r="N100">
        <v>1</v>
      </c>
      <c r="P100">
        <f t="shared" si="11"/>
        <v>1.256</v>
      </c>
      <c r="Q100">
        <f t="shared" si="12"/>
        <v>8069.5899999999992</v>
      </c>
      <c r="R100">
        <f t="shared" si="13"/>
        <v>28.613000000000284</v>
      </c>
      <c r="S100">
        <f t="shared" si="14"/>
        <v>8099.4589999999998</v>
      </c>
      <c r="T100">
        <f t="shared" si="15"/>
        <v>8109.4589999999998</v>
      </c>
      <c r="V100">
        <v>8.1999999999999993</v>
      </c>
      <c r="W100">
        <f t="shared" si="16"/>
        <v>18.2</v>
      </c>
      <c r="Y100">
        <f t="shared" si="17"/>
        <v>1.011164863155483E-3</v>
      </c>
      <c r="AH100">
        <f t="shared" si="18"/>
        <v>11.256</v>
      </c>
      <c r="AI100">
        <f t="shared" si="19"/>
        <v>8079.5899999999992</v>
      </c>
      <c r="AJ100">
        <f t="shared" si="20"/>
        <v>38.613000000000284</v>
      </c>
    </row>
    <row r="101" spans="1:36" x14ac:dyDescent="0.2">
      <c r="A101" t="s">
        <v>98</v>
      </c>
      <c r="B101" t="s">
        <v>0</v>
      </c>
      <c r="C101">
        <v>1</v>
      </c>
      <c r="D101">
        <v>35.375999999999998</v>
      </c>
      <c r="E101">
        <v>35.377000000000002</v>
      </c>
      <c r="F101">
        <v>157.827</v>
      </c>
      <c r="G101">
        <v>169.732</v>
      </c>
      <c r="H101">
        <v>32112</v>
      </c>
      <c r="I101">
        <v>103520</v>
      </c>
      <c r="J101">
        <v>5</v>
      </c>
      <c r="K101">
        <v>1</v>
      </c>
      <c r="L101">
        <v>1</v>
      </c>
      <c r="M101">
        <v>0</v>
      </c>
      <c r="N101">
        <v>0</v>
      </c>
      <c r="P101">
        <f t="shared" si="11"/>
        <v>35.377000000000002</v>
      </c>
      <c r="Q101">
        <f t="shared" si="12"/>
        <v>122.44999999999999</v>
      </c>
      <c r="R101">
        <f t="shared" si="13"/>
        <v>11.905000000000001</v>
      </c>
      <c r="S101">
        <f t="shared" si="14"/>
        <v>169.732</v>
      </c>
      <c r="T101">
        <f t="shared" si="15"/>
        <v>179.732</v>
      </c>
      <c r="V101">
        <v>0.95</v>
      </c>
      <c r="W101">
        <f t="shared" si="16"/>
        <v>10.95</v>
      </c>
      <c r="Y101">
        <f t="shared" si="17"/>
        <v>5.2856475196403534E-3</v>
      </c>
      <c r="AH101">
        <f t="shared" si="18"/>
        <v>45.377000000000002</v>
      </c>
      <c r="AI101">
        <f t="shared" si="19"/>
        <v>132.44999999999999</v>
      </c>
      <c r="AJ101">
        <f t="shared" si="20"/>
        <v>21.905000000000001</v>
      </c>
    </row>
    <row r="102" spans="1:36" x14ac:dyDescent="0.2">
      <c r="A102" t="s">
        <v>99</v>
      </c>
      <c r="B102" t="s">
        <v>0</v>
      </c>
      <c r="C102">
        <v>1</v>
      </c>
      <c r="D102">
        <v>0.32100000000000001</v>
      </c>
      <c r="E102">
        <v>0.32100000000000001</v>
      </c>
      <c r="F102">
        <v>0.57099999999999995</v>
      </c>
      <c r="G102">
        <v>54.338999999999999</v>
      </c>
      <c r="H102">
        <v>504</v>
      </c>
      <c r="I102">
        <v>1902</v>
      </c>
      <c r="J102">
        <v>485</v>
      </c>
      <c r="K102">
        <v>1</v>
      </c>
      <c r="L102">
        <v>1</v>
      </c>
      <c r="M102">
        <v>0</v>
      </c>
      <c r="N102">
        <v>0</v>
      </c>
      <c r="P102">
        <f t="shared" si="11"/>
        <v>0.32100000000000001</v>
      </c>
      <c r="Q102">
        <f t="shared" si="12"/>
        <v>0.24999999999999994</v>
      </c>
      <c r="R102">
        <f t="shared" si="13"/>
        <v>53.768000000000001</v>
      </c>
      <c r="S102">
        <f t="shared" si="14"/>
        <v>54.338999999999999</v>
      </c>
      <c r="T102">
        <f t="shared" si="15"/>
        <v>64.338999999999999</v>
      </c>
      <c r="V102">
        <v>4.87</v>
      </c>
      <c r="W102">
        <f t="shared" si="16"/>
        <v>14.870000000000001</v>
      </c>
      <c r="Y102">
        <f t="shared" si="17"/>
        <v>7.5692814622546206E-2</v>
      </c>
      <c r="AH102">
        <f t="shared" si="18"/>
        <v>10.321</v>
      </c>
      <c r="AI102">
        <f t="shared" si="19"/>
        <v>10.25</v>
      </c>
      <c r="AJ102">
        <f t="shared" si="20"/>
        <v>63.768000000000001</v>
      </c>
    </row>
    <row r="103" spans="1:36" x14ac:dyDescent="0.2">
      <c r="A103" t="s">
        <v>100</v>
      </c>
      <c r="B103" t="s">
        <v>0</v>
      </c>
      <c r="C103">
        <v>21</v>
      </c>
      <c r="D103">
        <v>1.6739999999999999</v>
      </c>
      <c r="E103">
        <v>1.698</v>
      </c>
      <c r="F103">
        <v>17.468</v>
      </c>
      <c r="G103">
        <v>115.688</v>
      </c>
      <c r="H103">
        <v>1680</v>
      </c>
      <c r="I103">
        <v>6282</v>
      </c>
      <c r="J103">
        <v>8087</v>
      </c>
      <c r="K103">
        <v>1</v>
      </c>
      <c r="L103">
        <v>1</v>
      </c>
      <c r="M103">
        <v>0</v>
      </c>
      <c r="N103">
        <v>0</v>
      </c>
      <c r="P103">
        <f t="shared" si="11"/>
        <v>1.698</v>
      </c>
      <c r="Q103">
        <f t="shared" si="12"/>
        <v>15.77</v>
      </c>
      <c r="R103">
        <f t="shared" si="13"/>
        <v>98.22</v>
      </c>
      <c r="S103">
        <f t="shared" si="14"/>
        <v>115.688</v>
      </c>
      <c r="T103">
        <f t="shared" si="15"/>
        <v>125.688</v>
      </c>
      <c r="V103">
        <v>181.94</v>
      </c>
      <c r="W103">
        <f t="shared" si="16"/>
        <v>191.94</v>
      </c>
      <c r="Y103">
        <f t="shared" si="17"/>
        <v>1.4475526701037489</v>
      </c>
      <c r="AH103">
        <f t="shared" si="18"/>
        <v>11.698</v>
      </c>
      <c r="AI103">
        <f t="shared" si="19"/>
        <v>25.77</v>
      </c>
      <c r="AJ103">
        <f t="shared" si="20"/>
        <v>108.22</v>
      </c>
    </row>
    <row r="104" spans="1:36" x14ac:dyDescent="0.2">
      <c r="A104" t="s">
        <v>101</v>
      </c>
      <c r="B104" t="s">
        <v>0</v>
      </c>
      <c r="C104">
        <v>11</v>
      </c>
      <c r="D104">
        <v>1.923</v>
      </c>
      <c r="E104">
        <v>1.9359999999999999</v>
      </c>
      <c r="F104">
        <v>4.5069999999999997</v>
      </c>
      <c r="G104">
        <v>65.165999999999997</v>
      </c>
      <c r="H104">
        <v>715</v>
      </c>
      <c r="I104">
        <v>3192</v>
      </c>
      <c r="J104">
        <v>4507</v>
      </c>
      <c r="K104">
        <v>1</v>
      </c>
      <c r="L104">
        <v>1</v>
      </c>
      <c r="M104">
        <v>0</v>
      </c>
      <c r="N104">
        <v>0</v>
      </c>
      <c r="P104">
        <f t="shared" si="11"/>
        <v>1.9359999999999999</v>
      </c>
      <c r="Q104">
        <f t="shared" si="12"/>
        <v>2.5709999999999997</v>
      </c>
      <c r="R104">
        <f t="shared" si="13"/>
        <v>60.658999999999999</v>
      </c>
      <c r="S104">
        <f t="shared" si="14"/>
        <v>65.165999999999997</v>
      </c>
      <c r="T104">
        <f t="shared" si="15"/>
        <v>75.165999999999997</v>
      </c>
      <c r="V104">
        <v>19.04</v>
      </c>
      <c r="W104">
        <f t="shared" si="16"/>
        <v>29.04</v>
      </c>
      <c r="Y104">
        <f t="shared" si="17"/>
        <v>0.25330601601788044</v>
      </c>
      <c r="AH104">
        <f t="shared" si="18"/>
        <v>11.936</v>
      </c>
      <c r="AI104">
        <f t="shared" si="19"/>
        <v>12.571</v>
      </c>
      <c r="AJ104">
        <f t="shared" si="20"/>
        <v>70.658999999999992</v>
      </c>
    </row>
    <row r="105" spans="1:36" x14ac:dyDescent="0.2">
      <c r="A105" t="s">
        <v>102</v>
      </c>
      <c r="B105" t="s">
        <v>0</v>
      </c>
      <c r="C105">
        <v>20</v>
      </c>
      <c r="D105">
        <v>4.819</v>
      </c>
      <c r="E105">
        <v>4.8380000000000001</v>
      </c>
      <c r="F105">
        <v>15.019</v>
      </c>
      <c r="G105">
        <v>92.447000000000003</v>
      </c>
      <c r="H105">
        <v>960</v>
      </c>
      <c r="I105">
        <v>4214</v>
      </c>
      <c r="J105">
        <v>7843</v>
      </c>
      <c r="K105">
        <v>1</v>
      </c>
      <c r="L105">
        <v>1</v>
      </c>
      <c r="M105">
        <v>0</v>
      </c>
      <c r="N105">
        <v>0</v>
      </c>
      <c r="P105">
        <f t="shared" si="11"/>
        <v>4.8380000000000001</v>
      </c>
      <c r="Q105">
        <f t="shared" si="12"/>
        <v>10.181000000000001</v>
      </c>
      <c r="R105">
        <f t="shared" si="13"/>
        <v>77.427999999999997</v>
      </c>
      <c r="S105">
        <f t="shared" si="14"/>
        <v>92.447000000000003</v>
      </c>
      <c r="T105">
        <f t="shared" si="15"/>
        <v>102.447</v>
      </c>
      <c r="V105">
        <v>44.88</v>
      </c>
      <c r="W105">
        <f t="shared" si="16"/>
        <v>54.88</v>
      </c>
      <c r="Y105">
        <f t="shared" si="17"/>
        <v>0.43808017804328092</v>
      </c>
      <c r="AH105">
        <f t="shared" si="18"/>
        <v>14.838000000000001</v>
      </c>
      <c r="AI105">
        <f t="shared" si="19"/>
        <v>20.181000000000001</v>
      </c>
      <c r="AJ105">
        <f t="shared" si="20"/>
        <v>87.427999999999997</v>
      </c>
    </row>
    <row r="106" spans="1:36" x14ac:dyDescent="0.2">
      <c r="A106" t="s">
        <v>103</v>
      </c>
      <c r="B106" t="s">
        <v>0</v>
      </c>
      <c r="C106">
        <v>15</v>
      </c>
      <c r="D106">
        <v>3.706</v>
      </c>
      <c r="E106">
        <v>3.722</v>
      </c>
      <c r="F106">
        <v>13.832000000000001</v>
      </c>
      <c r="G106">
        <v>90.647000000000006</v>
      </c>
      <c r="H106">
        <v>1056</v>
      </c>
      <c r="I106">
        <v>4710</v>
      </c>
      <c r="J106">
        <v>6005</v>
      </c>
      <c r="K106">
        <v>1</v>
      </c>
      <c r="L106">
        <v>1</v>
      </c>
      <c r="M106">
        <v>0</v>
      </c>
      <c r="N106">
        <v>0</v>
      </c>
      <c r="P106">
        <f t="shared" si="11"/>
        <v>3.722</v>
      </c>
      <c r="Q106">
        <f t="shared" si="12"/>
        <v>10.110000000000001</v>
      </c>
      <c r="R106">
        <f t="shared" si="13"/>
        <v>76.814999999999998</v>
      </c>
      <c r="S106">
        <f t="shared" si="14"/>
        <v>90.647000000000006</v>
      </c>
      <c r="T106">
        <f t="shared" si="15"/>
        <v>100.64700000000001</v>
      </c>
      <c r="V106">
        <v>36.39</v>
      </c>
      <c r="W106">
        <f t="shared" si="16"/>
        <v>46.39</v>
      </c>
      <c r="Y106">
        <f t="shared" si="17"/>
        <v>0.36156070225640108</v>
      </c>
      <c r="AH106">
        <f t="shared" si="18"/>
        <v>13.722</v>
      </c>
      <c r="AI106">
        <f t="shared" si="19"/>
        <v>20.11</v>
      </c>
      <c r="AJ106">
        <f t="shared" si="20"/>
        <v>86.814999999999998</v>
      </c>
    </row>
    <row r="107" spans="1:36" x14ac:dyDescent="0.2">
      <c r="A107" t="s">
        <v>104</v>
      </c>
      <c r="B107" t="s">
        <v>0</v>
      </c>
      <c r="C107">
        <v>80</v>
      </c>
      <c r="D107">
        <v>6.1139999999999999</v>
      </c>
      <c r="E107">
        <v>6.2789999999999999</v>
      </c>
      <c r="F107">
        <v>114.30800000000001</v>
      </c>
      <c r="G107">
        <v>254.84800000000001</v>
      </c>
      <c r="H107">
        <v>2332</v>
      </c>
      <c r="I107">
        <v>9810</v>
      </c>
      <c r="J107">
        <v>30829</v>
      </c>
      <c r="K107">
        <v>1</v>
      </c>
      <c r="L107">
        <v>1</v>
      </c>
      <c r="M107">
        <v>0</v>
      </c>
      <c r="N107">
        <v>0</v>
      </c>
      <c r="P107">
        <f t="shared" si="11"/>
        <v>6.2789999999999999</v>
      </c>
      <c r="Q107">
        <f t="shared" si="12"/>
        <v>108.02900000000001</v>
      </c>
      <c r="R107">
        <f t="shared" si="13"/>
        <v>140.54000000000002</v>
      </c>
      <c r="S107">
        <f t="shared" si="14"/>
        <v>254.84800000000001</v>
      </c>
      <c r="T107">
        <f t="shared" si="15"/>
        <v>264.84800000000001</v>
      </c>
      <c r="V107">
        <v>286.27999999999997</v>
      </c>
      <c r="W107">
        <f t="shared" si="16"/>
        <v>296.27999999999997</v>
      </c>
      <c r="Y107">
        <f t="shared" si="17"/>
        <v>1.0809218872711894</v>
      </c>
      <c r="AH107">
        <f t="shared" si="18"/>
        <v>16.279</v>
      </c>
      <c r="AI107">
        <f t="shared" si="19"/>
        <v>118.02900000000001</v>
      </c>
      <c r="AJ107">
        <f t="shared" si="20"/>
        <v>150.54000000000002</v>
      </c>
    </row>
    <row r="108" spans="1:36" x14ac:dyDescent="0.2">
      <c r="A108" t="s">
        <v>105</v>
      </c>
      <c r="B108" t="s">
        <v>0</v>
      </c>
      <c r="C108">
        <v>1</v>
      </c>
      <c r="D108">
        <v>0.378</v>
      </c>
      <c r="E108">
        <v>0.38</v>
      </c>
      <c r="F108">
        <v>1683.596</v>
      </c>
      <c r="G108">
        <v>1691.6510000000001</v>
      </c>
      <c r="H108">
        <v>125840</v>
      </c>
      <c r="I108">
        <v>317198</v>
      </c>
      <c r="J108">
        <v>5</v>
      </c>
      <c r="K108">
        <v>0</v>
      </c>
      <c r="L108">
        <v>1</v>
      </c>
      <c r="M108">
        <v>0</v>
      </c>
      <c r="N108">
        <v>1</v>
      </c>
      <c r="P108">
        <f>E108</f>
        <v>0.38</v>
      </c>
      <c r="Q108">
        <f>F108-E108</f>
        <v>1683.2159999999999</v>
      </c>
      <c r="R108">
        <f>G108-F108</f>
        <v>8.0550000000000637</v>
      </c>
      <c r="S108">
        <f>G108</f>
        <v>1691.6510000000001</v>
      </c>
      <c r="T108">
        <f>S108+10</f>
        <v>1701.6510000000001</v>
      </c>
      <c r="V108">
        <v>2.88</v>
      </c>
      <c r="W108">
        <f>V108+10</f>
        <v>12.879999999999999</v>
      </c>
      <c r="Y108">
        <f>V108/T108</f>
        <v>1.6924739561755024E-3</v>
      </c>
      <c r="AH108">
        <f t="shared" si="18"/>
        <v>10.38</v>
      </c>
      <c r="AI108">
        <f t="shared" si="19"/>
        <v>1693.2159999999999</v>
      </c>
      <c r="AJ108">
        <f t="shared" si="20"/>
        <v>18.055000000000064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Mendes, Hammurabi</dc:creator>
  <cp:lastModifiedBy>Mendes, Hammurabi</cp:lastModifiedBy>
  <dcterms:created xsi:type="dcterms:W3CDTF">2024-08-16T15:45:07Z</dcterms:created>
  <dcterms:modified xsi:type="dcterms:W3CDTF">2024-08-21T13:52:26Z</dcterms:modified>
</cp:coreProperties>
</file>