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 activeTab="1"/>
  </bookViews>
  <sheets>
    <sheet name="Multi-Threaded Data" sheetId="1" r:id="rId1"/>
    <sheet name="Single-Threaded Data" sheetId="2" r:id="rId2"/>
  </sheets>
  <calcPr calcId="124519"/>
</workbook>
</file>

<file path=xl/calcChain.xml><?xml version="1.0" encoding="utf-8"?>
<calcChain xmlns="http://schemas.openxmlformats.org/spreadsheetml/2006/main">
  <c r="B109" i="2" a="1"/>
  <c r="B109" s="1"/>
  <c r="F109" i="1" a="1"/>
  <c r="F109" s="1"/>
  <c r="K107" i="2"/>
  <c r="H107"/>
  <c r="E107"/>
  <c r="B107"/>
  <c r="L123" i="1" a="1"/>
  <c r="I123" s="1"/>
  <c r="I123" a="1"/>
  <c r="F123" s="1"/>
  <c r="F123" a="1"/>
  <c r="B123"/>
  <c r="L122" s="1"/>
  <c r="L122" a="1"/>
  <c r="I122" s="1"/>
  <c r="I122" a="1"/>
  <c r="F122" s="1"/>
  <c r="F122" a="1"/>
  <c r="B122"/>
  <c r="L121" s="1"/>
  <c r="L121" a="1"/>
  <c r="I121" s="1"/>
  <c r="I121" a="1"/>
  <c r="F121" s="1"/>
  <c r="F121" a="1"/>
  <c r="B121"/>
  <c r="L120" s="1"/>
  <c r="L120" a="1"/>
  <c r="I120" s="1"/>
  <c r="I120" a="1"/>
  <c r="F120" s="1"/>
  <c r="F120" a="1"/>
  <c r="B120"/>
  <c r="L119" s="1"/>
  <c r="L119" a="1"/>
  <c r="I119" s="1"/>
  <c r="I119" a="1"/>
  <c r="F119" s="1"/>
  <c r="F119" a="1"/>
  <c r="B119"/>
  <c r="L118" s="1"/>
  <c r="L118" a="1"/>
  <c r="I118" s="1"/>
  <c r="I118" a="1"/>
  <c r="F118" s="1"/>
  <c r="F118" a="1"/>
  <c r="B118"/>
  <c r="L117" s="1"/>
  <c r="L117" a="1"/>
  <c r="I117" s="1"/>
  <c r="I117" a="1"/>
  <c r="F117" s="1"/>
  <c r="F117" a="1"/>
  <c r="B117"/>
  <c r="L116" s="1"/>
  <c r="L116" a="1"/>
  <c r="I116" s="1"/>
  <c r="I116" a="1"/>
  <c r="F116" s="1"/>
  <c r="F116" a="1"/>
  <c r="B116"/>
  <c r="L115" s="1"/>
  <c r="L115" a="1"/>
  <c r="I115" s="1"/>
  <c r="I115" a="1"/>
  <c r="F115" s="1"/>
  <c r="F115" a="1"/>
  <c r="B115"/>
  <c r="L114" s="1"/>
  <c r="L114" a="1"/>
  <c r="I114" s="1"/>
  <c r="I114" a="1"/>
  <c r="F114" s="1"/>
  <c r="F114" a="1"/>
  <c r="B114"/>
  <c r="L113" s="1"/>
  <c r="L113" a="1"/>
  <c r="I113" s="1"/>
  <c r="I113" a="1"/>
  <c r="F113" s="1"/>
  <c r="F113" a="1"/>
  <c r="B113"/>
  <c r="L112" s="1"/>
  <c r="L112" a="1"/>
  <c r="I112" s="1"/>
  <c r="I112" a="1"/>
  <c r="F112" s="1"/>
  <c r="F112" a="1"/>
  <c r="B112"/>
  <c r="L111" s="1"/>
  <c r="L111" a="1"/>
  <c r="I111" s="1"/>
  <c r="I111" a="1"/>
  <c r="F111" s="1"/>
  <c r="F111" a="1"/>
  <c r="B111"/>
  <c r="L110" s="1"/>
  <c r="L110" a="1"/>
  <c r="I110" s="1"/>
  <c r="I110" a="1"/>
  <c r="F110" s="1"/>
  <c r="F110" a="1"/>
  <c r="B110"/>
  <c r="L109" s="1"/>
  <c r="L109" a="1"/>
  <c r="I109" s="1"/>
  <c r="I109" a="1"/>
  <c r="B109"/>
  <c r="B109" a="1"/>
  <c r="L107"/>
  <c r="I107"/>
  <c r="F107"/>
  <c r="B107"/>
  <c r="L123"/>
</calcChain>
</file>

<file path=xl/sharedStrings.xml><?xml version="1.0" encoding="utf-8"?>
<sst xmlns="http://schemas.openxmlformats.org/spreadsheetml/2006/main" count="26" uniqueCount="11">
  <si>
    <t>Process #</t>
  </si>
  <si>
    <t>Completion Time (ms)</t>
  </si>
  <si>
    <t>Waiting Time (ms)</t>
  </si>
  <si>
    <t>Comp Time</t>
  </si>
  <si>
    <t>P#</t>
  </si>
  <si>
    <t>Wait Time</t>
  </si>
  <si>
    <t>AVG B1:</t>
  </si>
  <si>
    <t>AVG B2:</t>
  </si>
  <si>
    <t>AVG B1</t>
  </si>
  <si>
    <t>AVG B2</t>
  </si>
  <si>
    <t>Averages By Process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</si>
</sst>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Avg Completion Time (ms)</a:t>
            </a:r>
            <a:r>
              <a:rPr lang="en-US" baseline="0"/>
              <a:t> per Process (7 runs)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Completion Time (ms)</c:v>
          </c:tx>
          <c:val>
            <c:numRef>
              <c:f>'Multi-Threaded Data'!$B$109:$B$123</c:f>
              <c:numCache>
                <c:formatCode>General</c:formatCode>
                <c:ptCount val="15"/>
                <c:pt idx="0">
                  <c:v>4.5362999999999998</c:v>
                </c:pt>
                <c:pt idx="1">
                  <c:v>2.6116000000000001</c:v>
                </c:pt>
                <c:pt idx="2">
                  <c:v>2.1328999999999998</c:v>
                </c:pt>
                <c:pt idx="3">
                  <c:v>1.2581</c:v>
                </c:pt>
                <c:pt idx="4">
                  <c:v>3.9035000000000002</c:v>
                </c:pt>
                <c:pt idx="5">
                  <c:v>3.5832999999999999</c:v>
                </c:pt>
                <c:pt idx="6">
                  <c:v>2.2275</c:v>
                </c:pt>
                <c:pt idx="7">
                  <c:v>2.3201999999999998</c:v>
                </c:pt>
                <c:pt idx="8">
                  <c:v>2.9384000000000001</c:v>
                </c:pt>
                <c:pt idx="9">
                  <c:v>2.4679000000000002</c:v>
                </c:pt>
                <c:pt idx="10">
                  <c:v>3.9062999999999999</c:v>
                </c:pt>
                <c:pt idx="11">
                  <c:v>2.6133000000000002</c:v>
                </c:pt>
                <c:pt idx="12">
                  <c:v>2.8845999999999998</c:v>
                </c:pt>
                <c:pt idx="13">
                  <c:v>3.7964000000000002</c:v>
                </c:pt>
                <c:pt idx="14">
                  <c:v>3.2429000000000001</c:v>
                </c:pt>
              </c:numCache>
            </c:numRef>
          </c:val>
        </c:ser>
        <c:axId val="83065856"/>
        <c:axId val="90223360"/>
      </c:barChart>
      <c:catAx>
        <c:axId val="83065856"/>
        <c:scaling>
          <c:orientation val="minMax"/>
        </c:scaling>
        <c:axPos val="b"/>
        <c:numFmt formatCode="@" sourceLinked="0"/>
        <c:tickLblPos val="nextTo"/>
        <c:crossAx val="90223360"/>
        <c:crosses val="autoZero"/>
        <c:auto val="1"/>
        <c:lblAlgn val="ctr"/>
        <c:lblOffset val="100"/>
        <c:tickLblSkip val="1"/>
      </c:catAx>
      <c:valAx>
        <c:axId val="90223360"/>
        <c:scaling>
          <c:orientation val="minMax"/>
        </c:scaling>
        <c:axPos val="l"/>
        <c:majorGridlines/>
        <c:numFmt formatCode="General" sourceLinked="1"/>
        <c:tickLblPos val="nextTo"/>
        <c:crossAx val="83065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Avg Completion Time (ms) Per Process</a:t>
            </a:r>
          </a:p>
        </c:rich>
      </c:tx>
      <c:layout>
        <c:manualLayout>
          <c:xMode val="edge"/>
          <c:yMode val="edge"/>
          <c:x val="0.25838271275412611"/>
          <c:y val="3.2520325203252036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Completion Time (ms)</c:v>
          </c:tx>
          <c:cat>
            <c:numRef>
              <c:f>'Multi-Threaded Data'!$E$109:$E$123</c:f>
              <c:numCache>
                <c:formatCode>General</c:formatCode>
                <c:ptCount val="1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</c:numCache>
            </c:numRef>
          </c:cat>
          <c:val>
            <c:numRef>
              <c:f>'Multi-Threaded Data'!$F$109:$F$123</c:f>
              <c:numCache>
                <c:formatCode>General</c:formatCode>
                <c:ptCount val="15"/>
                <c:pt idx="0">
                  <c:v>3.4710999999999999</c:v>
                </c:pt>
                <c:pt idx="1">
                  <c:v>4.2903000000000002</c:v>
                </c:pt>
                <c:pt idx="2">
                  <c:v>3.3176000000000001</c:v>
                </c:pt>
                <c:pt idx="3">
                  <c:v>3.3948999999999998</c:v>
                </c:pt>
                <c:pt idx="4">
                  <c:v>4.0271999999999997</c:v>
                </c:pt>
                <c:pt idx="5">
                  <c:v>3.8382000000000001</c:v>
                </c:pt>
                <c:pt idx="6">
                  <c:v>4.9981999999999998</c:v>
                </c:pt>
                <c:pt idx="7">
                  <c:v>4.7488999999999999</c:v>
                </c:pt>
                <c:pt idx="8">
                  <c:v>4.0235000000000003</c:v>
                </c:pt>
                <c:pt idx="9">
                  <c:v>4.9249000000000001</c:v>
                </c:pt>
                <c:pt idx="10">
                  <c:v>4.2252999999999998</c:v>
                </c:pt>
                <c:pt idx="11">
                  <c:v>5.4821</c:v>
                </c:pt>
                <c:pt idx="12">
                  <c:v>4.0366999999999997</c:v>
                </c:pt>
                <c:pt idx="13">
                  <c:v>5.2690000000000001</c:v>
                </c:pt>
                <c:pt idx="14">
                  <c:v>3.8698999999999999</c:v>
                </c:pt>
              </c:numCache>
            </c:numRef>
          </c:val>
        </c:ser>
        <c:axId val="90641152"/>
        <c:axId val="90642688"/>
      </c:barChart>
      <c:catAx>
        <c:axId val="90641152"/>
        <c:scaling>
          <c:orientation val="minMax"/>
        </c:scaling>
        <c:axPos val="b"/>
        <c:numFmt formatCode="General" sourceLinked="1"/>
        <c:tickLblPos val="nextTo"/>
        <c:crossAx val="90642688"/>
        <c:crosses val="autoZero"/>
        <c:lblAlgn val="ctr"/>
        <c:lblOffset val="100"/>
        <c:tickLblSkip val="1"/>
      </c:catAx>
      <c:valAx>
        <c:axId val="90642688"/>
        <c:scaling>
          <c:orientation val="minMax"/>
        </c:scaling>
        <c:axPos val="l"/>
        <c:majorGridlines/>
        <c:numFmt formatCode="General" sourceLinked="1"/>
        <c:tickLblPos val="nextTo"/>
        <c:crossAx val="90641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Avg Waiting Time (ms) Per Process (7 runs)</c:v>
          </c:tx>
          <c:val>
            <c:numRef>
              <c:f>'Multi-Threaded Data'!$I$109:$I$123</c:f>
              <c:numCache>
                <c:formatCode>General</c:formatCode>
                <c:ptCount val="15"/>
                <c:pt idx="0">
                  <c:v>1.5028999999999999</c:v>
                </c:pt>
                <c:pt idx="1">
                  <c:v>1.4907999999999999</c:v>
                </c:pt>
                <c:pt idx="2">
                  <c:v>1.6254</c:v>
                </c:pt>
                <c:pt idx="3">
                  <c:v>2.2016</c:v>
                </c:pt>
                <c:pt idx="4">
                  <c:v>18.044799999999999</c:v>
                </c:pt>
                <c:pt idx="5">
                  <c:v>21.060700000000001</c:v>
                </c:pt>
                <c:pt idx="6">
                  <c:v>23.604700000000001</c:v>
                </c:pt>
                <c:pt idx="7">
                  <c:v>25.017199999999999</c:v>
                </c:pt>
                <c:pt idx="8">
                  <c:v>27.393899999999999</c:v>
                </c:pt>
                <c:pt idx="9">
                  <c:v>29.263100000000001</c:v>
                </c:pt>
                <c:pt idx="10">
                  <c:v>30.707799999999999</c:v>
                </c:pt>
                <c:pt idx="11">
                  <c:v>31.414999999999999</c:v>
                </c:pt>
                <c:pt idx="12">
                  <c:v>32.994700000000002</c:v>
                </c:pt>
                <c:pt idx="13">
                  <c:v>33.775599999999997</c:v>
                </c:pt>
                <c:pt idx="14">
                  <c:v>35.411200000000001</c:v>
                </c:pt>
              </c:numCache>
            </c:numRef>
          </c:val>
        </c:ser>
        <c:axId val="90679168"/>
        <c:axId val="90680704"/>
      </c:barChart>
      <c:catAx>
        <c:axId val="90679168"/>
        <c:scaling>
          <c:orientation val="minMax"/>
        </c:scaling>
        <c:axPos val="b"/>
        <c:tickLblPos val="nextTo"/>
        <c:crossAx val="90680704"/>
        <c:crosses val="autoZero"/>
        <c:auto val="1"/>
        <c:lblAlgn val="ctr"/>
        <c:lblOffset val="100"/>
      </c:catAx>
      <c:valAx>
        <c:axId val="90680704"/>
        <c:scaling>
          <c:orientation val="minMax"/>
        </c:scaling>
        <c:axPos val="l"/>
        <c:majorGridlines/>
        <c:numFmt formatCode="General" sourceLinked="1"/>
        <c:tickLblPos val="nextTo"/>
        <c:crossAx val="90679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12681255468066488"/>
          <c:y val="3.7037037037037042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Avg Waiting Time (ms) Per Process</c:v>
          </c:tx>
          <c:cat>
            <c:numRef>
              <c:f>'Multi-Threaded Data'!$K$109:$K$123</c:f>
              <c:numCache>
                <c:formatCode>General</c:formatCode>
                <c:ptCount val="1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</c:numCache>
            </c:numRef>
          </c:cat>
          <c:val>
            <c:numRef>
              <c:f>'Multi-Threaded Data'!$L$109:$L$123</c:f>
              <c:numCache>
                <c:formatCode>General</c:formatCode>
                <c:ptCount val="15"/>
                <c:pt idx="0">
                  <c:v>0.21340000000000001</c:v>
                </c:pt>
                <c:pt idx="1">
                  <c:v>0.4385</c:v>
                </c:pt>
                <c:pt idx="2">
                  <c:v>0.82830000000000004</c:v>
                </c:pt>
                <c:pt idx="3">
                  <c:v>1.8271999999999999</c:v>
                </c:pt>
                <c:pt idx="4">
                  <c:v>4.1323999999999996</c:v>
                </c:pt>
                <c:pt idx="5">
                  <c:v>5.3726000000000003</c:v>
                </c:pt>
                <c:pt idx="6">
                  <c:v>7.2335000000000003</c:v>
                </c:pt>
                <c:pt idx="7">
                  <c:v>8.2774000000000001</c:v>
                </c:pt>
                <c:pt idx="8">
                  <c:v>9.5775000000000006</c:v>
                </c:pt>
                <c:pt idx="9">
                  <c:v>10.704499999999999</c:v>
                </c:pt>
                <c:pt idx="10">
                  <c:v>12.495900000000001</c:v>
                </c:pt>
                <c:pt idx="11">
                  <c:v>13.261200000000001</c:v>
                </c:pt>
                <c:pt idx="12">
                  <c:v>14.8165</c:v>
                </c:pt>
                <c:pt idx="13">
                  <c:v>15.5732</c:v>
                </c:pt>
                <c:pt idx="14">
                  <c:v>16.791599999999999</c:v>
                </c:pt>
              </c:numCache>
            </c:numRef>
          </c:val>
        </c:ser>
        <c:axId val="90692608"/>
        <c:axId val="96801536"/>
      </c:barChart>
      <c:catAx>
        <c:axId val="90692608"/>
        <c:scaling>
          <c:orientation val="minMax"/>
        </c:scaling>
        <c:axPos val="b"/>
        <c:numFmt formatCode="General" sourceLinked="1"/>
        <c:tickLblPos val="nextTo"/>
        <c:crossAx val="96801536"/>
        <c:crosses val="autoZero"/>
        <c:auto val="1"/>
        <c:lblAlgn val="ctr"/>
        <c:lblOffset val="100"/>
      </c:catAx>
      <c:valAx>
        <c:axId val="96801536"/>
        <c:scaling>
          <c:orientation val="minMax"/>
        </c:scaling>
        <c:axPos val="l"/>
        <c:majorGridlines/>
        <c:numFmt formatCode="General" sourceLinked="1"/>
        <c:tickLblPos val="nextTo"/>
        <c:crossAx val="90692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124</xdr:row>
      <xdr:rowOff>152400</xdr:rowOff>
    </xdr:from>
    <xdr:to>
      <xdr:col>6</xdr:col>
      <xdr:colOff>581025</xdr:colOff>
      <xdr:row>136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124</xdr:row>
      <xdr:rowOff>152400</xdr:rowOff>
    </xdr:from>
    <xdr:to>
      <xdr:col>13</xdr:col>
      <xdr:colOff>85725</xdr:colOff>
      <xdr:row>136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361950</xdr:colOff>
      <xdr:row>107</xdr:row>
      <xdr:rowOff>76200</xdr:rowOff>
    </xdr:from>
    <xdr:to>
      <xdr:col>21</xdr:col>
      <xdr:colOff>57150</xdr:colOff>
      <xdr:row>121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57150</xdr:colOff>
      <xdr:row>123</xdr:row>
      <xdr:rowOff>38100</xdr:rowOff>
    </xdr:from>
    <xdr:to>
      <xdr:col>21</xdr:col>
      <xdr:colOff>361950</xdr:colOff>
      <xdr:row>137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3"/>
  <sheetViews>
    <sheetView topLeftCell="A96" workbookViewId="0">
      <selection activeCell="M103" sqref="M103"/>
    </sheetView>
  </sheetViews>
  <sheetFormatPr defaultRowHeight="15"/>
  <cols>
    <col min="1" max="1" width="10.7109375" customWidth="1"/>
    <col min="2" max="2" width="21.42578125" customWidth="1"/>
    <col min="3" max="3" width="2.5703125" customWidth="1"/>
    <col min="4" max="4" width="2.7109375" customWidth="1"/>
    <col min="5" max="5" width="9.7109375" customWidth="1"/>
    <col min="6" max="6" width="20.7109375" customWidth="1"/>
    <col min="8" max="8" width="9.5703125" customWidth="1"/>
    <col min="9" max="9" width="17.42578125" customWidth="1"/>
    <col min="12" max="12" width="17.42578125" customWidth="1"/>
  </cols>
  <sheetData>
    <row r="1" spans="1:12">
      <c r="A1" s="1" t="s">
        <v>0</v>
      </c>
      <c r="B1" s="1" t="s">
        <v>1</v>
      </c>
      <c r="E1" s="1" t="s">
        <v>0</v>
      </c>
      <c r="F1" s="1" t="s">
        <v>1</v>
      </c>
      <c r="H1" s="1" t="s">
        <v>0</v>
      </c>
      <c r="I1" s="1" t="s">
        <v>2</v>
      </c>
      <c r="K1" s="1" t="s">
        <v>0</v>
      </c>
      <c r="L1" s="1" t="s">
        <v>2</v>
      </c>
    </row>
    <row r="2" spans="1:12">
      <c r="A2" s="1">
        <v>1</v>
      </c>
      <c r="B2">
        <v>4.1856999999999998</v>
      </c>
      <c r="E2">
        <v>16</v>
      </c>
      <c r="F2">
        <v>5.5014000000000003</v>
      </c>
      <c r="H2">
        <v>1</v>
      </c>
      <c r="I2">
        <v>1.7412000000000001</v>
      </c>
      <c r="K2">
        <v>16</v>
      </c>
      <c r="L2">
        <v>0.1764</v>
      </c>
    </row>
    <row r="3" spans="1:12">
      <c r="A3">
        <v>1</v>
      </c>
      <c r="B3">
        <v>4.0063000000000004</v>
      </c>
      <c r="E3">
        <v>16</v>
      </c>
      <c r="F3">
        <v>1.7802</v>
      </c>
      <c r="H3">
        <v>1</v>
      </c>
      <c r="I3">
        <v>1.6175999999999999</v>
      </c>
      <c r="K3">
        <v>16</v>
      </c>
      <c r="L3">
        <v>0.2165</v>
      </c>
    </row>
    <row r="4" spans="1:12">
      <c r="A4">
        <v>1</v>
      </c>
      <c r="B4">
        <v>5.3902000000000001</v>
      </c>
      <c r="E4">
        <v>16</v>
      </c>
      <c r="F4">
        <v>2.2795999999999998</v>
      </c>
      <c r="H4">
        <v>1</v>
      </c>
      <c r="I4">
        <v>1.3875</v>
      </c>
      <c r="K4">
        <v>16</v>
      </c>
      <c r="L4">
        <v>0.2099</v>
      </c>
    </row>
    <row r="5" spans="1:12">
      <c r="A5">
        <v>1</v>
      </c>
      <c r="B5">
        <v>5.0576999999999996</v>
      </c>
      <c r="E5">
        <v>16</v>
      </c>
      <c r="F5">
        <v>5.5411000000000001</v>
      </c>
      <c r="H5">
        <v>1</v>
      </c>
      <c r="I5">
        <v>1.5866</v>
      </c>
      <c r="K5">
        <v>16</v>
      </c>
      <c r="L5">
        <v>0.19719999999999999</v>
      </c>
    </row>
    <row r="6" spans="1:12">
      <c r="A6">
        <v>1</v>
      </c>
      <c r="B6">
        <v>5.5324</v>
      </c>
      <c r="E6">
        <v>16</v>
      </c>
      <c r="F6">
        <v>3.7692999999999999</v>
      </c>
      <c r="H6">
        <v>1</v>
      </c>
      <c r="I6">
        <v>1.4036</v>
      </c>
      <c r="K6">
        <v>16</v>
      </c>
      <c r="L6">
        <v>0.19539999999999999</v>
      </c>
    </row>
    <row r="7" spans="1:12">
      <c r="A7">
        <v>1</v>
      </c>
      <c r="B7">
        <v>3.8986999999999998</v>
      </c>
      <c r="E7">
        <v>16</v>
      </c>
      <c r="F7">
        <v>0.34810000000000002</v>
      </c>
      <c r="H7">
        <v>1</v>
      </c>
      <c r="I7">
        <v>1.4247000000000001</v>
      </c>
      <c r="K7">
        <v>16</v>
      </c>
      <c r="L7">
        <v>0.31019999999999998</v>
      </c>
    </row>
    <row r="8" spans="1:12">
      <c r="A8">
        <v>1</v>
      </c>
      <c r="B8">
        <v>3.6829000000000001</v>
      </c>
      <c r="E8">
        <v>16</v>
      </c>
      <c r="F8">
        <v>5.0777999999999999</v>
      </c>
      <c r="H8">
        <v>1</v>
      </c>
      <c r="I8">
        <v>1.3591</v>
      </c>
      <c r="K8">
        <v>16</v>
      </c>
      <c r="L8">
        <v>0.18809999999999999</v>
      </c>
    </row>
    <row r="9" spans="1:12">
      <c r="A9">
        <v>2</v>
      </c>
      <c r="B9">
        <v>3.8290999999999999</v>
      </c>
      <c r="E9">
        <v>17</v>
      </c>
      <c r="F9">
        <v>1.2723</v>
      </c>
      <c r="H9">
        <v>2</v>
      </c>
      <c r="I9">
        <v>1.5702</v>
      </c>
      <c r="K9">
        <v>17</v>
      </c>
      <c r="L9">
        <v>0.39879999999999999</v>
      </c>
    </row>
    <row r="10" spans="1:12">
      <c r="A10">
        <v>2</v>
      </c>
      <c r="B10">
        <v>0.1976</v>
      </c>
      <c r="E10">
        <v>17</v>
      </c>
      <c r="F10">
        <v>1.2285999999999999</v>
      </c>
      <c r="H10">
        <v>2</v>
      </c>
      <c r="I10">
        <v>1.7002999999999999</v>
      </c>
      <c r="K10">
        <v>17</v>
      </c>
      <c r="L10">
        <v>0.42830000000000001</v>
      </c>
    </row>
    <row r="11" spans="1:12">
      <c r="A11">
        <v>2</v>
      </c>
      <c r="B11">
        <v>1.7990999999999999</v>
      </c>
      <c r="E11">
        <v>17</v>
      </c>
      <c r="F11">
        <v>6.3865999999999996</v>
      </c>
      <c r="H11">
        <v>2</v>
      </c>
      <c r="I11">
        <v>1.3784000000000001</v>
      </c>
      <c r="K11">
        <v>17</v>
      </c>
      <c r="L11">
        <v>0.43559999999999999</v>
      </c>
    </row>
    <row r="12" spans="1:12">
      <c r="A12">
        <v>2</v>
      </c>
      <c r="B12">
        <v>4.0190000000000001</v>
      </c>
      <c r="E12">
        <v>17</v>
      </c>
      <c r="F12">
        <v>5.0926999999999998</v>
      </c>
      <c r="H12">
        <v>2</v>
      </c>
      <c r="I12">
        <v>1.5563</v>
      </c>
      <c r="K12">
        <v>17</v>
      </c>
      <c r="L12">
        <v>0.40610000000000002</v>
      </c>
    </row>
    <row r="13" spans="1:12">
      <c r="A13">
        <v>2</v>
      </c>
      <c r="B13">
        <v>4.2797000000000001</v>
      </c>
      <c r="E13">
        <v>17</v>
      </c>
      <c r="F13">
        <v>6.8061999999999996</v>
      </c>
      <c r="H13">
        <v>2</v>
      </c>
      <c r="I13">
        <v>1.4233</v>
      </c>
      <c r="K13">
        <v>17</v>
      </c>
      <c r="L13">
        <v>0.41849999999999998</v>
      </c>
    </row>
    <row r="14" spans="1:12">
      <c r="A14">
        <v>2</v>
      </c>
      <c r="B14">
        <v>0.27560000000000001</v>
      </c>
      <c r="E14">
        <v>17</v>
      </c>
      <c r="F14">
        <v>4.6782000000000004</v>
      </c>
      <c r="H14">
        <v>2</v>
      </c>
      <c r="I14">
        <v>1.4341999999999999</v>
      </c>
      <c r="K14">
        <v>17</v>
      </c>
      <c r="L14">
        <v>0.56430000000000002</v>
      </c>
    </row>
    <row r="15" spans="1:12">
      <c r="A15">
        <v>2</v>
      </c>
      <c r="B15">
        <v>3.8812000000000002</v>
      </c>
      <c r="E15">
        <v>17</v>
      </c>
      <c r="F15">
        <v>4.5674000000000001</v>
      </c>
      <c r="H15">
        <v>2</v>
      </c>
      <c r="I15">
        <v>1.3726</v>
      </c>
      <c r="K15">
        <v>17</v>
      </c>
      <c r="L15">
        <v>0.41810000000000003</v>
      </c>
    </row>
    <row r="16" spans="1:12">
      <c r="A16">
        <v>3</v>
      </c>
      <c r="B16">
        <v>0.18410000000000001</v>
      </c>
      <c r="E16">
        <v>18</v>
      </c>
      <c r="F16">
        <v>0.76990000000000003</v>
      </c>
      <c r="H16">
        <v>3</v>
      </c>
      <c r="I16">
        <v>1.5946</v>
      </c>
      <c r="K16">
        <v>18</v>
      </c>
      <c r="L16">
        <v>0.63070000000000004</v>
      </c>
    </row>
    <row r="17" spans="1:12">
      <c r="A17">
        <v>3</v>
      </c>
      <c r="B17">
        <v>1.1910000000000001</v>
      </c>
      <c r="E17">
        <v>18</v>
      </c>
      <c r="F17">
        <v>4.6471999999999998</v>
      </c>
      <c r="H17">
        <v>3</v>
      </c>
      <c r="I17">
        <v>1.6697</v>
      </c>
      <c r="K17">
        <v>18</v>
      </c>
      <c r="L17">
        <v>0.65549999999999997</v>
      </c>
    </row>
    <row r="18" spans="1:12">
      <c r="A18">
        <v>3</v>
      </c>
      <c r="B18">
        <v>2.6187</v>
      </c>
      <c r="E18">
        <v>18</v>
      </c>
      <c r="F18">
        <v>2.7984</v>
      </c>
      <c r="H18">
        <v>3</v>
      </c>
      <c r="I18">
        <v>1.4739</v>
      </c>
      <c r="K18">
        <v>18</v>
      </c>
      <c r="L18">
        <v>0.69259999999999999</v>
      </c>
    </row>
    <row r="19" spans="1:12">
      <c r="A19">
        <v>3</v>
      </c>
      <c r="B19">
        <v>6.2892999999999999</v>
      </c>
      <c r="E19">
        <v>18</v>
      </c>
      <c r="F19">
        <v>6.8802000000000003</v>
      </c>
      <c r="H19">
        <v>3</v>
      </c>
      <c r="I19">
        <v>1.5752999999999999</v>
      </c>
      <c r="K19">
        <v>18</v>
      </c>
      <c r="L19">
        <v>1.3208</v>
      </c>
    </row>
    <row r="20" spans="1:12">
      <c r="A20">
        <v>3</v>
      </c>
      <c r="B20">
        <v>4.1539000000000001</v>
      </c>
      <c r="E20">
        <v>18</v>
      </c>
      <c r="F20">
        <v>6.7103000000000002</v>
      </c>
      <c r="H20">
        <v>3</v>
      </c>
      <c r="I20">
        <v>1.6802999999999999</v>
      </c>
      <c r="K20">
        <v>18</v>
      </c>
      <c r="L20">
        <v>1.0130999999999999</v>
      </c>
    </row>
    <row r="21" spans="1:12">
      <c r="A21">
        <v>3</v>
      </c>
      <c r="B21">
        <v>0.2092</v>
      </c>
      <c r="E21">
        <v>18</v>
      </c>
      <c r="F21">
        <v>0.75860000000000005</v>
      </c>
      <c r="H21">
        <v>3</v>
      </c>
      <c r="I21">
        <v>1.9369000000000001</v>
      </c>
      <c r="K21">
        <v>18</v>
      </c>
      <c r="L21">
        <v>0.74480000000000002</v>
      </c>
    </row>
    <row r="22" spans="1:12">
      <c r="A22">
        <v>3</v>
      </c>
      <c r="B22">
        <v>0.2843</v>
      </c>
      <c r="E22">
        <v>18</v>
      </c>
      <c r="F22">
        <v>0.65839999999999999</v>
      </c>
      <c r="H22">
        <v>3</v>
      </c>
      <c r="I22">
        <v>1.4473</v>
      </c>
      <c r="K22">
        <v>18</v>
      </c>
      <c r="L22">
        <v>0.74080000000000001</v>
      </c>
    </row>
    <row r="23" spans="1:12">
      <c r="A23">
        <v>4</v>
      </c>
      <c r="B23">
        <v>0.1206</v>
      </c>
      <c r="E23">
        <v>19</v>
      </c>
      <c r="F23">
        <v>4.2972000000000001</v>
      </c>
      <c r="H23">
        <v>4</v>
      </c>
      <c r="I23">
        <v>2.0455999999999999</v>
      </c>
      <c r="K23">
        <v>19</v>
      </c>
      <c r="L23">
        <v>0.9143</v>
      </c>
    </row>
    <row r="24" spans="1:12">
      <c r="A24">
        <v>4</v>
      </c>
      <c r="B24">
        <v>0.23469999999999999</v>
      </c>
      <c r="E24">
        <v>19</v>
      </c>
      <c r="F24">
        <v>4.8178000000000001</v>
      </c>
      <c r="H24">
        <v>4</v>
      </c>
      <c r="I24">
        <v>2.2789000000000001</v>
      </c>
      <c r="K24">
        <v>19</v>
      </c>
      <c r="L24">
        <v>2.859</v>
      </c>
    </row>
    <row r="25" spans="1:12">
      <c r="A25">
        <v>4</v>
      </c>
      <c r="B25">
        <v>1.6628000000000001</v>
      </c>
      <c r="E25">
        <v>19</v>
      </c>
      <c r="F25">
        <v>3.0533000000000001</v>
      </c>
      <c r="H25">
        <v>4</v>
      </c>
      <c r="I25">
        <v>2.0179</v>
      </c>
      <c r="K25">
        <v>19</v>
      </c>
      <c r="L25">
        <v>0.94379999999999997</v>
      </c>
    </row>
    <row r="26" spans="1:12">
      <c r="A26">
        <v>4</v>
      </c>
      <c r="B26">
        <v>3.6861999999999999</v>
      </c>
      <c r="E26">
        <v>19</v>
      </c>
      <c r="F26">
        <v>4.4696999999999996</v>
      </c>
      <c r="H26">
        <v>4</v>
      </c>
      <c r="I26">
        <v>2.2410000000000001</v>
      </c>
      <c r="K26">
        <v>19</v>
      </c>
      <c r="L26">
        <v>2.9060000000000001</v>
      </c>
    </row>
    <row r="27" spans="1:12">
      <c r="A27">
        <v>4</v>
      </c>
      <c r="B27">
        <v>2.8647999999999998</v>
      </c>
      <c r="E27">
        <v>19</v>
      </c>
      <c r="F27">
        <v>4.7241</v>
      </c>
      <c r="H27">
        <v>4</v>
      </c>
      <c r="I27">
        <v>2.2643</v>
      </c>
      <c r="K27">
        <v>19</v>
      </c>
      <c r="L27">
        <v>2.1530999999999998</v>
      </c>
    </row>
    <row r="28" spans="1:12">
      <c r="A28">
        <v>4</v>
      </c>
      <c r="B28">
        <v>0.1206</v>
      </c>
      <c r="E28">
        <v>19</v>
      </c>
      <c r="F28">
        <v>1.5425</v>
      </c>
      <c r="H28">
        <v>4</v>
      </c>
      <c r="I28">
        <v>2.4659</v>
      </c>
      <c r="K28">
        <v>19</v>
      </c>
      <c r="L28">
        <v>2.0325000000000002</v>
      </c>
    </row>
    <row r="29" spans="1:12">
      <c r="A29">
        <v>4</v>
      </c>
      <c r="B29">
        <v>0.11700000000000001</v>
      </c>
      <c r="E29">
        <v>19</v>
      </c>
      <c r="F29">
        <v>0.86</v>
      </c>
      <c r="H29">
        <v>4</v>
      </c>
      <c r="I29">
        <v>2.0973999999999999</v>
      </c>
      <c r="K29">
        <v>19</v>
      </c>
      <c r="L29">
        <v>0.98140000000000005</v>
      </c>
    </row>
    <row r="30" spans="1:12">
      <c r="A30">
        <v>5</v>
      </c>
      <c r="B30">
        <v>4.3777999999999997</v>
      </c>
      <c r="E30">
        <v>20</v>
      </c>
      <c r="F30">
        <v>0.94379999999999997</v>
      </c>
      <c r="H30">
        <v>5</v>
      </c>
      <c r="I30">
        <v>18.221499999999999</v>
      </c>
      <c r="K30">
        <v>20</v>
      </c>
      <c r="L30">
        <v>1.7722</v>
      </c>
    </row>
    <row r="31" spans="1:12">
      <c r="A31">
        <v>5</v>
      </c>
      <c r="B31">
        <v>4.2122999999999999</v>
      </c>
      <c r="E31">
        <v>20</v>
      </c>
      <c r="F31">
        <v>1.9503999999999999</v>
      </c>
      <c r="H31">
        <v>5</v>
      </c>
      <c r="I31">
        <v>26.718299999999999</v>
      </c>
      <c r="K31">
        <v>20</v>
      </c>
      <c r="L31">
        <v>4.6268000000000002</v>
      </c>
    </row>
    <row r="32" spans="1:12">
      <c r="A32">
        <v>5</v>
      </c>
      <c r="B32">
        <v>5.6147999999999998</v>
      </c>
      <c r="E32">
        <v>20</v>
      </c>
      <c r="F32">
        <v>2.4571999999999998</v>
      </c>
      <c r="H32">
        <v>5</v>
      </c>
      <c r="I32">
        <v>17.0946</v>
      </c>
      <c r="K32">
        <v>20</v>
      </c>
      <c r="L32">
        <v>5.7149999999999999</v>
      </c>
    </row>
    <row r="33" spans="1:12">
      <c r="A33">
        <v>5</v>
      </c>
      <c r="B33">
        <v>5.3190999999999997</v>
      </c>
      <c r="E33">
        <v>20</v>
      </c>
      <c r="F33">
        <v>5.7051999999999996</v>
      </c>
      <c r="H33">
        <v>5</v>
      </c>
      <c r="I33">
        <v>9.4675999999999991</v>
      </c>
      <c r="K33">
        <v>20</v>
      </c>
      <c r="L33">
        <v>3.3332999999999999</v>
      </c>
    </row>
    <row r="34" spans="1:12">
      <c r="A34">
        <v>5</v>
      </c>
      <c r="B34">
        <v>3.2008999999999999</v>
      </c>
      <c r="E34">
        <v>20</v>
      </c>
      <c r="F34">
        <v>6.9078999999999997</v>
      </c>
      <c r="H34">
        <v>5</v>
      </c>
      <c r="I34">
        <v>16.646100000000001</v>
      </c>
      <c r="K34">
        <v>20</v>
      </c>
      <c r="L34">
        <v>5.3048999999999999</v>
      </c>
    </row>
    <row r="35" spans="1:12">
      <c r="A35">
        <v>5</v>
      </c>
      <c r="B35">
        <v>0.46150000000000002</v>
      </c>
      <c r="E35">
        <v>20</v>
      </c>
      <c r="F35">
        <v>4.8627000000000002</v>
      </c>
      <c r="H35">
        <v>5</v>
      </c>
      <c r="I35">
        <v>25.017900000000001</v>
      </c>
      <c r="K35">
        <v>20</v>
      </c>
      <c r="L35">
        <v>4.2126000000000001</v>
      </c>
    </row>
    <row r="36" spans="1:12">
      <c r="A36">
        <v>5</v>
      </c>
      <c r="B36">
        <v>4.1379000000000001</v>
      </c>
      <c r="E36">
        <v>20</v>
      </c>
      <c r="F36">
        <v>5.3628999999999998</v>
      </c>
      <c r="H36">
        <v>5</v>
      </c>
      <c r="I36">
        <v>13.1473</v>
      </c>
      <c r="K36">
        <v>20</v>
      </c>
      <c r="L36">
        <v>3.9622000000000002</v>
      </c>
    </row>
    <row r="37" spans="1:12">
      <c r="A37">
        <v>6</v>
      </c>
      <c r="B37">
        <v>4.0915999999999997</v>
      </c>
      <c r="E37">
        <v>21</v>
      </c>
      <c r="F37">
        <v>1.0689</v>
      </c>
      <c r="H37">
        <v>6</v>
      </c>
      <c r="I37">
        <v>25.8721</v>
      </c>
      <c r="K37">
        <v>21</v>
      </c>
      <c r="L37">
        <v>3.1356999999999999</v>
      </c>
    </row>
    <row r="38" spans="1:12">
      <c r="A38">
        <v>6</v>
      </c>
      <c r="B38">
        <v>1.3744000000000001</v>
      </c>
      <c r="E38">
        <v>21</v>
      </c>
      <c r="F38">
        <v>0.6875</v>
      </c>
      <c r="H38">
        <v>6</v>
      </c>
      <c r="I38">
        <v>28.5824</v>
      </c>
      <c r="K38">
        <v>21</v>
      </c>
      <c r="L38">
        <v>5.2805</v>
      </c>
    </row>
    <row r="39" spans="1:12">
      <c r="A39">
        <v>6</v>
      </c>
      <c r="B39">
        <v>2.8039000000000001</v>
      </c>
      <c r="E39">
        <v>21</v>
      </c>
      <c r="F39">
        <v>2.9982000000000002</v>
      </c>
      <c r="H39">
        <v>6</v>
      </c>
      <c r="I39">
        <v>23.473199999999999</v>
      </c>
      <c r="K39">
        <v>21</v>
      </c>
      <c r="L39">
        <v>6.0917000000000003</v>
      </c>
    </row>
    <row r="40" spans="1:12">
      <c r="A40">
        <v>6</v>
      </c>
      <c r="B40">
        <v>6.4966999999999997</v>
      </c>
      <c r="E40">
        <v>21</v>
      </c>
      <c r="F40">
        <v>5.2411000000000003</v>
      </c>
      <c r="H40">
        <v>6</v>
      </c>
      <c r="I40">
        <v>10.1348</v>
      </c>
      <c r="K40">
        <v>21</v>
      </c>
      <c r="L40">
        <v>6.1409000000000002</v>
      </c>
    </row>
    <row r="41" spans="1:12">
      <c r="A41">
        <v>6</v>
      </c>
      <c r="B41">
        <v>5.9385000000000003</v>
      </c>
      <c r="E41">
        <v>21</v>
      </c>
      <c r="F41">
        <v>7.0880000000000001</v>
      </c>
      <c r="H41">
        <v>6</v>
      </c>
      <c r="I41">
        <v>19.530999999999999</v>
      </c>
      <c r="K41">
        <v>21</v>
      </c>
      <c r="L41">
        <v>5.9218000000000002</v>
      </c>
    </row>
    <row r="42" spans="1:12">
      <c r="A42">
        <v>6</v>
      </c>
      <c r="B42">
        <v>4.0744999999999996</v>
      </c>
      <c r="E42">
        <v>21</v>
      </c>
      <c r="F42">
        <v>5.0063000000000004</v>
      </c>
      <c r="H42">
        <v>6</v>
      </c>
      <c r="I42">
        <v>25.238499999999998</v>
      </c>
      <c r="K42">
        <v>21</v>
      </c>
      <c r="L42">
        <v>4.9946000000000002</v>
      </c>
    </row>
    <row r="43" spans="1:12">
      <c r="A43">
        <v>6</v>
      </c>
      <c r="B43">
        <v>0.30359999999999998</v>
      </c>
      <c r="E43">
        <v>21</v>
      </c>
      <c r="F43">
        <v>4.7777000000000003</v>
      </c>
      <c r="H43">
        <v>6</v>
      </c>
      <c r="I43">
        <v>14.5932</v>
      </c>
      <c r="K43">
        <v>21</v>
      </c>
      <c r="L43">
        <v>6.0431999999999997</v>
      </c>
    </row>
    <row r="44" spans="1:12">
      <c r="A44">
        <v>7</v>
      </c>
      <c r="B44">
        <v>0.2752</v>
      </c>
      <c r="E44">
        <v>22</v>
      </c>
      <c r="F44">
        <v>4.5713999999999997</v>
      </c>
      <c r="H44">
        <v>7</v>
      </c>
      <c r="I44">
        <v>31.100100000000001</v>
      </c>
      <c r="K44">
        <v>22</v>
      </c>
      <c r="L44">
        <v>4.5720999999999998</v>
      </c>
    </row>
    <row r="45" spans="1:12">
      <c r="A45">
        <v>7</v>
      </c>
      <c r="B45">
        <v>0.31859999999999999</v>
      </c>
      <c r="E45">
        <v>22</v>
      </c>
      <c r="F45">
        <v>5.0380000000000003</v>
      </c>
      <c r="H45">
        <v>7</v>
      </c>
      <c r="I45">
        <v>31.418399999999998</v>
      </c>
      <c r="K45">
        <v>22</v>
      </c>
      <c r="L45">
        <v>8.4504999999999999</v>
      </c>
    </row>
    <row r="46" spans="1:12">
      <c r="A46">
        <v>7</v>
      </c>
      <c r="B46">
        <v>1.9194</v>
      </c>
      <c r="E46">
        <v>22</v>
      </c>
      <c r="F46">
        <v>6.6279000000000003</v>
      </c>
      <c r="H46">
        <v>7</v>
      </c>
      <c r="I46">
        <v>25.109400000000001</v>
      </c>
      <c r="K46">
        <v>22</v>
      </c>
      <c r="L46">
        <v>10.831899999999999</v>
      </c>
    </row>
    <row r="47" spans="1:12">
      <c r="A47">
        <v>7</v>
      </c>
      <c r="B47">
        <v>4.1455000000000002</v>
      </c>
      <c r="E47">
        <v>22</v>
      </c>
      <c r="F47">
        <v>5.4351000000000003</v>
      </c>
      <c r="H47">
        <v>7</v>
      </c>
      <c r="I47">
        <v>15.991</v>
      </c>
      <c r="K47">
        <v>22</v>
      </c>
      <c r="L47">
        <v>7.9108999999999998</v>
      </c>
    </row>
    <row r="48" spans="1:12">
      <c r="A48">
        <v>7</v>
      </c>
      <c r="B48">
        <v>4.2746000000000004</v>
      </c>
      <c r="E48">
        <v>22</v>
      </c>
      <c r="F48">
        <v>7.2991000000000001</v>
      </c>
      <c r="H48">
        <v>7</v>
      </c>
      <c r="I48">
        <v>19.8187</v>
      </c>
      <c r="K48">
        <v>22</v>
      </c>
      <c r="L48">
        <v>6.4766000000000004</v>
      </c>
    </row>
    <row r="49" spans="1:12">
      <c r="A49">
        <v>7</v>
      </c>
      <c r="B49">
        <v>0.27010000000000001</v>
      </c>
      <c r="E49">
        <v>22</v>
      </c>
      <c r="F49">
        <v>0.93140000000000001</v>
      </c>
      <c r="H49">
        <v>7</v>
      </c>
      <c r="I49">
        <v>26.2622</v>
      </c>
      <c r="K49">
        <v>22</v>
      </c>
      <c r="L49">
        <v>5.5940000000000003</v>
      </c>
    </row>
    <row r="50" spans="1:12">
      <c r="A50">
        <v>7</v>
      </c>
      <c r="B50">
        <v>4.3891</v>
      </c>
      <c r="E50">
        <v>22</v>
      </c>
      <c r="F50">
        <v>5.0842999999999998</v>
      </c>
      <c r="H50">
        <v>7</v>
      </c>
      <c r="I50">
        <v>15.533099999999999</v>
      </c>
      <c r="K50">
        <v>22</v>
      </c>
      <c r="L50">
        <v>6.7986000000000004</v>
      </c>
    </row>
    <row r="51" spans="1:12">
      <c r="A51">
        <v>8</v>
      </c>
      <c r="B51">
        <v>0.30399999999999999</v>
      </c>
      <c r="E51">
        <v>23</v>
      </c>
      <c r="F51">
        <v>1.4834000000000001</v>
      </c>
      <c r="H51">
        <v>8</v>
      </c>
      <c r="I51">
        <v>33.1509</v>
      </c>
      <c r="K51">
        <v>23</v>
      </c>
      <c r="L51">
        <v>5.5594000000000001</v>
      </c>
    </row>
    <row r="52" spans="1:12">
      <c r="A52">
        <v>8</v>
      </c>
      <c r="B52">
        <v>0.4743</v>
      </c>
      <c r="E52">
        <v>23</v>
      </c>
      <c r="F52">
        <v>5.2262000000000004</v>
      </c>
      <c r="H52">
        <v>8</v>
      </c>
      <c r="I52">
        <v>33.231099999999998</v>
      </c>
      <c r="K52">
        <v>23</v>
      </c>
      <c r="L52">
        <v>9.3506</v>
      </c>
    </row>
    <row r="53" spans="1:12">
      <c r="A53">
        <v>8</v>
      </c>
      <c r="B53">
        <v>1.7846</v>
      </c>
      <c r="E53">
        <v>23</v>
      </c>
      <c r="F53">
        <v>2.7376</v>
      </c>
      <c r="H53">
        <v>8</v>
      </c>
      <c r="I53">
        <v>25.3139</v>
      </c>
      <c r="K53">
        <v>23</v>
      </c>
      <c r="L53">
        <v>11.6981</v>
      </c>
    </row>
    <row r="54" spans="1:12">
      <c r="A54">
        <v>8</v>
      </c>
      <c r="B54">
        <v>4.2666000000000004</v>
      </c>
      <c r="E54">
        <v>23</v>
      </c>
      <c r="F54">
        <v>5.5968999999999998</v>
      </c>
      <c r="H54">
        <v>8</v>
      </c>
      <c r="I54">
        <v>16.497399999999999</v>
      </c>
      <c r="K54">
        <v>23</v>
      </c>
      <c r="L54">
        <v>8.4741999999999997</v>
      </c>
    </row>
    <row r="55" spans="1:12">
      <c r="A55">
        <v>8</v>
      </c>
      <c r="B55">
        <v>4.3945999999999996</v>
      </c>
      <c r="E55">
        <v>23</v>
      </c>
      <c r="F55">
        <v>7.2160000000000002</v>
      </c>
      <c r="H55">
        <v>8</v>
      </c>
      <c r="I55">
        <v>20.571899999999999</v>
      </c>
      <c r="K55">
        <v>23</v>
      </c>
      <c r="L55">
        <v>7.0545</v>
      </c>
    </row>
    <row r="56" spans="1:12">
      <c r="A56">
        <v>8</v>
      </c>
      <c r="B56">
        <v>0.38419999999999999</v>
      </c>
      <c r="E56">
        <v>23</v>
      </c>
      <c r="F56">
        <v>5.2446999999999999</v>
      </c>
      <c r="H56">
        <v>8</v>
      </c>
      <c r="I56">
        <v>26.4573</v>
      </c>
      <c r="K56">
        <v>23</v>
      </c>
      <c r="L56">
        <v>6.5134999999999996</v>
      </c>
    </row>
    <row r="57" spans="1:12">
      <c r="A57">
        <v>8</v>
      </c>
      <c r="B57">
        <v>4.633</v>
      </c>
      <c r="E57">
        <v>23</v>
      </c>
      <c r="F57">
        <v>5.7373000000000003</v>
      </c>
      <c r="H57">
        <v>8</v>
      </c>
      <c r="I57">
        <v>19.898199999999999</v>
      </c>
      <c r="K57">
        <v>23</v>
      </c>
      <c r="L57">
        <v>9.2911999999999999</v>
      </c>
    </row>
    <row r="58" spans="1:12">
      <c r="A58">
        <v>9</v>
      </c>
      <c r="B58">
        <v>4.7952000000000004</v>
      </c>
      <c r="E58">
        <v>24</v>
      </c>
      <c r="F58">
        <v>4.9245999999999999</v>
      </c>
      <c r="H58">
        <v>9</v>
      </c>
      <c r="I58">
        <v>38.238199999999999</v>
      </c>
      <c r="K58">
        <v>24</v>
      </c>
      <c r="L58">
        <v>6.5368000000000004</v>
      </c>
    </row>
    <row r="59" spans="1:12">
      <c r="A59">
        <v>9</v>
      </c>
      <c r="B59">
        <v>0.44840000000000002</v>
      </c>
      <c r="E59">
        <v>24</v>
      </c>
      <c r="F59">
        <v>1.4341999999999999</v>
      </c>
      <c r="H59">
        <v>9</v>
      </c>
      <c r="I59">
        <v>33.888399999999997</v>
      </c>
      <c r="K59">
        <v>24</v>
      </c>
      <c r="L59">
        <v>12.6303</v>
      </c>
    </row>
    <row r="60" spans="1:12">
      <c r="A60">
        <v>9</v>
      </c>
      <c r="B60">
        <v>5.9410999999999996</v>
      </c>
      <c r="E60">
        <v>24</v>
      </c>
      <c r="F60">
        <v>3.3281999999999998</v>
      </c>
      <c r="H60">
        <v>9</v>
      </c>
      <c r="I60">
        <v>30.935300000000002</v>
      </c>
      <c r="K60">
        <v>24</v>
      </c>
      <c r="L60">
        <v>12.106400000000001</v>
      </c>
    </row>
    <row r="61" spans="1:12">
      <c r="A61">
        <v>9</v>
      </c>
      <c r="B61">
        <v>3.8692000000000002</v>
      </c>
      <c r="E61">
        <v>24</v>
      </c>
      <c r="F61">
        <v>7.0693999999999999</v>
      </c>
      <c r="H61">
        <v>9</v>
      </c>
      <c r="I61">
        <v>17.811699999999998</v>
      </c>
      <c r="K61">
        <v>24</v>
      </c>
      <c r="L61">
        <v>10.252599999999999</v>
      </c>
    </row>
    <row r="62" spans="1:12">
      <c r="A62">
        <v>9</v>
      </c>
      <c r="B62">
        <v>4.4744000000000002</v>
      </c>
      <c r="E62">
        <v>24</v>
      </c>
      <c r="F62">
        <v>4.8998999999999997</v>
      </c>
      <c r="H62">
        <v>9</v>
      </c>
      <c r="I62">
        <v>20.720300000000002</v>
      </c>
      <c r="K62">
        <v>24</v>
      </c>
      <c r="L62">
        <v>7.4096000000000002</v>
      </c>
    </row>
    <row r="63" spans="1:12">
      <c r="A63">
        <v>9</v>
      </c>
      <c r="B63">
        <v>0.58069999999999999</v>
      </c>
      <c r="E63">
        <v>24</v>
      </c>
      <c r="F63">
        <v>1.1265000000000001</v>
      </c>
      <c r="H63">
        <v>9</v>
      </c>
      <c r="I63">
        <v>28.959299999999999</v>
      </c>
      <c r="K63">
        <v>24</v>
      </c>
      <c r="L63">
        <v>8.3774999999999995</v>
      </c>
    </row>
    <row r="64" spans="1:12">
      <c r="A64">
        <v>9</v>
      </c>
      <c r="B64">
        <v>0.4597</v>
      </c>
      <c r="E64">
        <v>24</v>
      </c>
      <c r="F64">
        <v>5.3815</v>
      </c>
      <c r="H64">
        <v>9</v>
      </c>
      <c r="I64">
        <v>21.2041</v>
      </c>
      <c r="K64">
        <v>24</v>
      </c>
      <c r="L64">
        <v>9.7294</v>
      </c>
    </row>
    <row r="65" spans="1:12">
      <c r="A65">
        <v>10</v>
      </c>
      <c r="B65">
        <v>0.58399999999999996</v>
      </c>
      <c r="E65">
        <v>25</v>
      </c>
      <c r="F65">
        <v>5.6028000000000002</v>
      </c>
      <c r="H65">
        <v>10</v>
      </c>
      <c r="I65">
        <v>40.124099999999999</v>
      </c>
      <c r="K65">
        <v>25</v>
      </c>
      <c r="L65">
        <v>7.0529999999999999</v>
      </c>
    </row>
    <row r="66" spans="1:12">
      <c r="A66">
        <v>10</v>
      </c>
      <c r="B66">
        <v>0.6744</v>
      </c>
      <c r="E66">
        <v>25</v>
      </c>
      <c r="F66">
        <v>2.0459999999999998</v>
      </c>
      <c r="H66">
        <v>10</v>
      </c>
      <c r="I66">
        <v>35.7911</v>
      </c>
      <c r="K66">
        <v>25</v>
      </c>
      <c r="L66">
        <v>15.5695</v>
      </c>
    </row>
    <row r="67" spans="1:12">
      <c r="A67">
        <v>10</v>
      </c>
      <c r="B67">
        <v>2.1265000000000001</v>
      </c>
      <c r="E67">
        <v>25</v>
      </c>
      <c r="F67">
        <v>3.5352000000000001</v>
      </c>
      <c r="H67">
        <v>10</v>
      </c>
      <c r="I67">
        <v>32.614600000000003</v>
      </c>
      <c r="K67">
        <v>25</v>
      </c>
      <c r="L67">
        <v>13.271599999999999</v>
      </c>
    </row>
    <row r="68" spans="1:12">
      <c r="A68">
        <v>10</v>
      </c>
      <c r="B68">
        <v>4.4612999999999996</v>
      </c>
      <c r="E68">
        <v>25</v>
      </c>
      <c r="F68">
        <v>4.6180000000000003</v>
      </c>
      <c r="H68">
        <v>10</v>
      </c>
      <c r="I68">
        <v>19.433</v>
      </c>
      <c r="K68">
        <v>25</v>
      </c>
      <c r="L68">
        <v>10.812200000000001</v>
      </c>
    </row>
    <row r="69" spans="1:12">
      <c r="A69">
        <v>10</v>
      </c>
      <c r="B69">
        <v>4.7278000000000002</v>
      </c>
      <c r="E69">
        <v>25</v>
      </c>
      <c r="F69">
        <v>7.4055999999999997</v>
      </c>
      <c r="H69">
        <v>10</v>
      </c>
      <c r="I69">
        <v>22.8826</v>
      </c>
      <c r="K69">
        <v>25</v>
      </c>
      <c r="L69">
        <v>7.8659999999999997</v>
      </c>
    </row>
    <row r="70" spans="1:12">
      <c r="A70">
        <v>10</v>
      </c>
      <c r="B70">
        <v>0.8246</v>
      </c>
      <c r="E70">
        <v>25</v>
      </c>
      <c r="F70">
        <v>5.3438999999999997</v>
      </c>
      <c r="H70">
        <v>10</v>
      </c>
      <c r="I70">
        <v>31.2394</v>
      </c>
      <c r="K70">
        <v>25</v>
      </c>
      <c r="L70">
        <v>10.188800000000001</v>
      </c>
    </row>
    <row r="71" spans="1:12">
      <c r="A71">
        <v>10</v>
      </c>
      <c r="B71">
        <v>3.8765000000000001</v>
      </c>
      <c r="E71">
        <v>25</v>
      </c>
      <c r="F71">
        <v>5.9225000000000003</v>
      </c>
      <c r="H71">
        <v>10</v>
      </c>
      <c r="I71">
        <v>22.756799999999998</v>
      </c>
      <c r="K71">
        <v>25</v>
      </c>
      <c r="L71">
        <v>10.170199999999999</v>
      </c>
    </row>
    <row r="72" spans="1:12">
      <c r="A72">
        <v>11</v>
      </c>
      <c r="B72">
        <v>5.1405000000000003</v>
      </c>
      <c r="E72">
        <v>26</v>
      </c>
      <c r="F72">
        <v>1.5837000000000001</v>
      </c>
      <c r="H72">
        <v>11</v>
      </c>
      <c r="I72">
        <v>40.637099999999997</v>
      </c>
      <c r="K72">
        <v>26</v>
      </c>
      <c r="L72">
        <v>7.6749999999999998</v>
      </c>
    </row>
    <row r="73" spans="1:12">
      <c r="A73">
        <v>11</v>
      </c>
      <c r="B73">
        <v>1.5548999999999999</v>
      </c>
      <c r="E73">
        <v>26</v>
      </c>
      <c r="F73">
        <v>0.76919999999999999</v>
      </c>
      <c r="H73">
        <v>11</v>
      </c>
      <c r="I73">
        <v>37.796700000000001</v>
      </c>
      <c r="K73">
        <v>26</v>
      </c>
      <c r="L73">
        <v>23.654800000000002</v>
      </c>
    </row>
    <row r="74" spans="1:12">
      <c r="A74">
        <v>11</v>
      </c>
      <c r="B74">
        <v>2.3106</v>
      </c>
      <c r="E74">
        <v>26</v>
      </c>
      <c r="F74">
        <v>3.1215000000000002</v>
      </c>
      <c r="H74">
        <v>11</v>
      </c>
      <c r="I74">
        <v>34.464799999999997</v>
      </c>
      <c r="K74">
        <v>26</v>
      </c>
      <c r="L74">
        <v>13.944599999999999</v>
      </c>
    </row>
    <row r="75" spans="1:12">
      <c r="A75">
        <v>11</v>
      </c>
      <c r="B75">
        <v>5.4901</v>
      </c>
      <c r="E75">
        <v>26</v>
      </c>
      <c r="F75">
        <v>5.6797000000000004</v>
      </c>
      <c r="H75">
        <v>11</v>
      </c>
      <c r="I75">
        <v>22.503799999999998</v>
      </c>
      <c r="K75">
        <v>26</v>
      </c>
      <c r="L75">
        <v>12.523899999999999</v>
      </c>
    </row>
    <row r="76" spans="1:12">
      <c r="A76">
        <v>11</v>
      </c>
      <c r="B76">
        <v>3.7073</v>
      </c>
      <c r="E76">
        <v>26</v>
      </c>
      <c r="F76">
        <v>7.4862000000000002</v>
      </c>
      <c r="H76">
        <v>11</v>
      </c>
      <c r="I76">
        <v>23.295300000000001</v>
      </c>
      <c r="K76">
        <v>26</v>
      </c>
      <c r="L76">
        <v>8.4664999999999999</v>
      </c>
    </row>
    <row r="77" spans="1:12">
      <c r="A77">
        <v>11</v>
      </c>
      <c r="B77">
        <v>4.2473000000000001</v>
      </c>
      <c r="E77">
        <v>26</v>
      </c>
      <c r="F77">
        <v>5.4226999999999999</v>
      </c>
      <c r="H77">
        <v>11</v>
      </c>
      <c r="I77">
        <v>32.942</v>
      </c>
      <c r="K77">
        <v>26</v>
      </c>
      <c r="L77">
        <v>10.804500000000001</v>
      </c>
    </row>
    <row r="78" spans="1:12">
      <c r="A78">
        <v>11</v>
      </c>
      <c r="B78">
        <v>4.8933</v>
      </c>
      <c r="E78">
        <v>26</v>
      </c>
      <c r="F78">
        <v>5.5137999999999998</v>
      </c>
      <c r="H78">
        <v>11</v>
      </c>
      <c r="I78">
        <v>23.315000000000001</v>
      </c>
      <c r="K78">
        <v>26</v>
      </c>
      <c r="L78">
        <v>10.401999999999999</v>
      </c>
    </row>
    <row r="79" spans="1:12">
      <c r="A79">
        <v>12</v>
      </c>
      <c r="B79">
        <v>0.85819999999999996</v>
      </c>
      <c r="E79">
        <v>27</v>
      </c>
      <c r="F79">
        <v>5.8106</v>
      </c>
      <c r="H79">
        <v>12</v>
      </c>
      <c r="I79">
        <v>41.2029</v>
      </c>
      <c r="K79">
        <v>27</v>
      </c>
      <c r="L79">
        <v>8.2630999999999997</v>
      </c>
    </row>
    <row r="80" spans="1:12">
      <c r="A80">
        <v>12</v>
      </c>
      <c r="B80">
        <v>0.89059999999999995</v>
      </c>
      <c r="E80">
        <v>27</v>
      </c>
      <c r="F80">
        <v>1.6397999999999999</v>
      </c>
      <c r="H80">
        <v>12</v>
      </c>
      <c r="I80">
        <v>38.462000000000003</v>
      </c>
      <c r="K80">
        <v>27</v>
      </c>
      <c r="L80">
        <v>25.415700000000001</v>
      </c>
    </row>
    <row r="81" spans="1:12">
      <c r="A81">
        <v>12</v>
      </c>
      <c r="B81">
        <v>1.9749000000000001</v>
      </c>
      <c r="E81">
        <v>27</v>
      </c>
      <c r="F81">
        <v>6.8083999999999998</v>
      </c>
      <c r="H81">
        <v>12</v>
      </c>
      <c r="I81">
        <v>34.8217</v>
      </c>
      <c r="K81">
        <v>27</v>
      </c>
      <c r="L81">
        <v>14.369</v>
      </c>
    </row>
    <row r="82" spans="1:12">
      <c r="A82">
        <v>12</v>
      </c>
      <c r="B82">
        <v>4.6562999999999999</v>
      </c>
      <c r="E82">
        <v>27</v>
      </c>
      <c r="F82">
        <v>4.9081999999999999</v>
      </c>
      <c r="H82">
        <v>12</v>
      </c>
      <c r="I82">
        <v>24.1601</v>
      </c>
      <c r="K82">
        <v>27</v>
      </c>
      <c r="L82">
        <v>13.1663</v>
      </c>
    </row>
    <row r="83" spans="1:12">
      <c r="A83">
        <v>12</v>
      </c>
      <c r="B83">
        <v>4.9797000000000002</v>
      </c>
      <c r="E83">
        <v>27</v>
      </c>
      <c r="F83">
        <v>7.6797000000000004</v>
      </c>
      <c r="H83">
        <v>12</v>
      </c>
      <c r="I83">
        <v>23.504899999999999</v>
      </c>
      <c r="K83">
        <v>27</v>
      </c>
      <c r="L83">
        <v>9.0031999999999996</v>
      </c>
    </row>
    <row r="84" spans="1:12">
      <c r="A84">
        <v>12</v>
      </c>
      <c r="B84">
        <v>4.4478</v>
      </c>
      <c r="E84">
        <v>27</v>
      </c>
      <c r="F84">
        <v>5.6548999999999996</v>
      </c>
      <c r="H84">
        <v>12</v>
      </c>
      <c r="I84">
        <v>33.682400000000001</v>
      </c>
      <c r="K84">
        <v>27</v>
      </c>
      <c r="L84">
        <v>11.604799999999999</v>
      </c>
    </row>
    <row r="85" spans="1:12">
      <c r="A85">
        <v>12</v>
      </c>
      <c r="B85">
        <v>0.4859</v>
      </c>
      <c r="E85">
        <v>27</v>
      </c>
      <c r="F85">
        <v>5.8728999999999996</v>
      </c>
      <c r="H85">
        <v>12</v>
      </c>
      <c r="I85">
        <v>24.071100000000001</v>
      </c>
      <c r="K85">
        <v>27</v>
      </c>
      <c r="L85">
        <v>11.0061</v>
      </c>
    </row>
    <row r="86" spans="1:12">
      <c r="A86">
        <v>13</v>
      </c>
      <c r="B86">
        <v>0.4531</v>
      </c>
      <c r="E86">
        <v>28</v>
      </c>
      <c r="F86">
        <v>6.0030999999999999</v>
      </c>
      <c r="H86">
        <v>13</v>
      </c>
      <c r="I86">
        <v>41.573999999999998</v>
      </c>
      <c r="K86">
        <v>28</v>
      </c>
      <c r="L86">
        <v>9.0672999999999995</v>
      </c>
    </row>
    <row r="87" spans="1:12">
      <c r="A87">
        <v>13</v>
      </c>
      <c r="B87">
        <v>1.7342</v>
      </c>
      <c r="E87">
        <v>28</v>
      </c>
      <c r="F87">
        <v>2.2307999999999999</v>
      </c>
      <c r="H87">
        <v>13</v>
      </c>
      <c r="I87">
        <v>40.4985</v>
      </c>
      <c r="K87">
        <v>28</v>
      </c>
      <c r="L87">
        <v>32.567599999999999</v>
      </c>
    </row>
    <row r="88" spans="1:12">
      <c r="A88">
        <v>13</v>
      </c>
      <c r="B88">
        <v>2.6000999999999999</v>
      </c>
      <c r="E88">
        <v>28</v>
      </c>
      <c r="F88">
        <v>3.8035999999999999</v>
      </c>
      <c r="H88">
        <v>13</v>
      </c>
      <c r="I88">
        <v>37.685099999999998</v>
      </c>
      <c r="K88">
        <v>28</v>
      </c>
      <c r="L88">
        <v>15.003399999999999</v>
      </c>
    </row>
    <row r="89" spans="1:12">
      <c r="A89">
        <v>13</v>
      </c>
      <c r="B89">
        <v>4.835</v>
      </c>
      <c r="E89">
        <v>28</v>
      </c>
      <c r="F89">
        <v>5.8757999999999999</v>
      </c>
      <c r="H89">
        <v>13</v>
      </c>
      <c r="I89">
        <v>24.7179</v>
      </c>
      <c r="K89">
        <v>28</v>
      </c>
      <c r="L89">
        <v>13.7966</v>
      </c>
    </row>
    <row r="90" spans="1:12">
      <c r="A90">
        <v>13</v>
      </c>
      <c r="B90">
        <v>5.2446999999999999</v>
      </c>
      <c r="E90">
        <v>28</v>
      </c>
      <c r="F90">
        <v>7.8992000000000004</v>
      </c>
      <c r="H90">
        <v>13</v>
      </c>
      <c r="I90">
        <v>25.507200000000001</v>
      </c>
      <c r="K90">
        <v>28</v>
      </c>
      <c r="L90">
        <v>9.5365000000000002</v>
      </c>
    </row>
    <row r="91" spans="1:12">
      <c r="A91">
        <v>13</v>
      </c>
      <c r="B91">
        <v>1.0775999999999999</v>
      </c>
      <c r="E91">
        <v>28</v>
      </c>
      <c r="F91">
        <v>1.3926000000000001</v>
      </c>
      <c r="H91">
        <v>13</v>
      </c>
      <c r="I91">
        <v>35.170299999999997</v>
      </c>
      <c r="K91">
        <v>28</v>
      </c>
      <c r="L91">
        <v>12.3339</v>
      </c>
    </row>
    <row r="92" spans="1:12">
      <c r="A92">
        <v>13</v>
      </c>
      <c r="B92">
        <v>4.2473000000000001</v>
      </c>
      <c r="E92">
        <v>28</v>
      </c>
      <c r="F92">
        <v>1.0518000000000001</v>
      </c>
      <c r="H92">
        <v>13</v>
      </c>
      <c r="I92">
        <v>25.809799999999999</v>
      </c>
      <c r="K92">
        <v>28</v>
      </c>
      <c r="L92">
        <v>11.410500000000001</v>
      </c>
    </row>
    <row r="93" spans="1:12">
      <c r="A93">
        <v>14</v>
      </c>
      <c r="B93">
        <v>1.024</v>
      </c>
      <c r="E93">
        <v>29</v>
      </c>
      <c r="F93">
        <v>1.7864</v>
      </c>
      <c r="H93">
        <v>14</v>
      </c>
      <c r="I93">
        <v>42.138800000000003</v>
      </c>
      <c r="K93">
        <v>29</v>
      </c>
      <c r="L93">
        <v>9.6211000000000002</v>
      </c>
    </row>
    <row r="94" spans="1:12">
      <c r="A94">
        <v>14</v>
      </c>
      <c r="B94">
        <v>1.016</v>
      </c>
      <c r="E94">
        <v>29</v>
      </c>
      <c r="F94">
        <v>5.4336000000000002</v>
      </c>
      <c r="H94">
        <v>14</v>
      </c>
      <c r="I94">
        <v>41.263800000000003</v>
      </c>
      <c r="K94">
        <v>29</v>
      </c>
      <c r="L94">
        <v>33.006900000000002</v>
      </c>
    </row>
    <row r="95" spans="1:12">
      <c r="A95">
        <v>14</v>
      </c>
      <c r="B95">
        <v>6.0937999999999999</v>
      </c>
      <c r="E95">
        <v>29</v>
      </c>
      <c r="F95">
        <v>6.9874000000000001</v>
      </c>
      <c r="H95">
        <v>14</v>
      </c>
      <c r="I95">
        <v>38.698599999999999</v>
      </c>
      <c r="K95">
        <v>29</v>
      </c>
      <c r="L95">
        <v>15.6027</v>
      </c>
    </row>
    <row r="96" spans="1:12">
      <c r="A96">
        <v>14</v>
      </c>
      <c r="B96">
        <v>6.5998999999999999</v>
      </c>
      <c r="E96">
        <v>29</v>
      </c>
      <c r="F96">
        <v>5.2968999999999999</v>
      </c>
      <c r="H96">
        <v>14</v>
      </c>
      <c r="I96">
        <v>25.1645</v>
      </c>
      <c r="K96">
        <v>29</v>
      </c>
      <c r="L96">
        <v>15.5564</v>
      </c>
    </row>
    <row r="97" spans="1:12">
      <c r="A97">
        <v>14</v>
      </c>
      <c r="B97">
        <v>6.2579000000000002</v>
      </c>
      <c r="E97">
        <v>29</v>
      </c>
      <c r="F97">
        <v>5.0839999999999996</v>
      </c>
      <c r="H97">
        <v>14</v>
      </c>
      <c r="I97">
        <v>25.973500000000001</v>
      </c>
      <c r="K97">
        <v>29</v>
      </c>
      <c r="L97">
        <v>9.8780999999999999</v>
      </c>
    </row>
    <row r="98" spans="1:12">
      <c r="A98">
        <v>14</v>
      </c>
      <c r="B98">
        <v>0.56430000000000002</v>
      </c>
      <c r="E98">
        <v>29</v>
      </c>
      <c r="F98">
        <v>5.9057000000000004</v>
      </c>
      <c r="H98">
        <v>14</v>
      </c>
      <c r="I98">
        <v>36.909700000000001</v>
      </c>
      <c r="K98">
        <v>29</v>
      </c>
      <c r="L98">
        <v>13.0419</v>
      </c>
    </row>
    <row r="99" spans="1:12">
      <c r="A99">
        <v>14</v>
      </c>
      <c r="B99">
        <v>5.0186999999999999</v>
      </c>
      <c r="E99">
        <v>29</v>
      </c>
      <c r="F99">
        <v>6.3891</v>
      </c>
      <c r="H99">
        <v>14</v>
      </c>
      <c r="I99">
        <v>26.280100000000001</v>
      </c>
      <c r="K99">
        <v>29</v>
      </c>
      <c r="L99">
        <v>12.3055</v>
      </c>
    </row>
    <row r="100" spans="1:12">
      <c r="A100">
        <v>15</v>
      </c>
      <c r="B100">
        <v>5.4245000000000001</v>
      </c>
      <c r="E100">
        <v>30</v>
      </c>
      <c r="F100">
        <v>1.9664999999999999</v>
      </c>
      <c r="H100">
        <v>15</v>
      </c>
      <c r="I100">
        <v>42.594900000000003</v>
      </c>
      <c r="K100">
        <v>30</v>
      </c>
      <c r="L100">
        <v>10.471299999999999</v>
      </c>
    </row>
    <row r="101" spans="1:12">
      <c r="A101">
        <v>15</v>
      </c>
      <c r="B101">
        <v>4.3993000000000002</v>
      </c>
      <c r="E101">
        <v>30</v>
      </c>
      <c r="F101">
        <v>1.7725</v>
      </c>
      <c r="H101">
        <v>15</v>
      </c>
      <c r="I101">
        <v>45.704700000000003</v>
      </c>
      <c r="K101">
        <v>30</v>
      </c>
      <c r="L101">
        <v>34.738599999999998</v>
      </c>
    </row>
    <row r="102" spans="1:12">
      <c r="A102">
        <v>15</v>
      </c>
      <c r="B102">
        <v>2.2290000000000001</v>
      </c>
      <c r="E102">
        <v>30</v>
      </c>
      <c r="F102">
        <v>7.1416000000000004</v>
      </c>
      <c r="H102">
        <v>15</v>
      </c>
      <c r="I102">
        <v>39.887900000000002</v>
      </c>
      <c r="K102">
        <v>30</v>
      </c>
      <c r="L102">
        <v>17.593699999999998</v>
      </c>
    </row>
    <row r="103" spans="1:12">
      <c r="A103">
        <v>15</v>
      </c>
      <c r="B103">
        <v>4.1237000000000004</v>
      </c>
      <c r="E103">
        <v>30</v>
      </c>
      <c r="F103">
        <v>5.9863</v>
      </c>
      <c r="H103">
        <v>15</v>
      </c>
      <c r="I103">
        <v>26.546600000000002</v>
      </c>
      <c r="K103">
        <v>30</v>
      </c>
      <c r="L103">
        <v>16.073399999999999</v>
      </c>
    </row>
    <row r="104" spans="1:12">
      <c r="A104">
        <v>15</v>
      </c>
      <c r="B104">
        <v>4.5545999999999998</v>
      </c>
      <c r="E104">
        <v>30</v>
      </c>
      <c r="F104">
        <v>7.3552999999999997</v>
      </c>
      <c r="H104">
        <v>15</v>
      </c>
      <c r="I104">
        <v>27.485399999999998</v>
      </c>
      <c r="K104">
        <v>30</v>
      </c>
      <c r="L104">
        <v>10.3612</v>
      </c>
    </row>
    <row r="105" spans="1:12">
      <c r="A105">
        <v>15</v>
      </c>
      <c r="B105">
        <v>1.2654000000000001</v>
      </c>
      <c r="E105">
        <v>30</v>
      </c>
      <c r="F105">
        <v>1.6766000000000001</v>
      </c>
      <c r="H105">
        <v>15</v>
      </c>
      <c r="I105">
        <v>38.838299999999997</v>
      </c>
      <c r="K105">
        <v>30</v>
      </c>
      <c r="L105">
        <v>14.342000000000001</v>
      </c>
    </row>
    <row r="106" spans="1:12">
      <c r="A106">
        <v>15</v>
      </c>
      <c r="B106">
        <v>0.70389999999999997</v>
      </c>
      <c r="E106">
        <v>30</v>
      </c>
      <c r="F106">
        <v>1.1902999999999999</v>
      </c>
      <c r="H106">
        <v>15</v>
      </c>
      <c r="I106">
        <v>26.820699999999999</v>
      </c>
      <c r="K106">
        <v>30</v>
      </c>
      <c r="L106">
        <v>13.961</v>
      </c>
    </row>
    <row r="107" spans="1:12">
      <c r="A107" s="1" t="s">
        <v>8</v>
      </c>
      <c r="B107">
        <f>ROUND(AVERAGE(B2:B106), 4)</f>
        <v>2.9615</v>
      </c>
      <c r="E107" s="1" t="s">
        <v>9</v>
      </c>
      <c r="F107">
        <f>ROUND(AVERAGE(F2:F106),4)</f>
        <v>4.2611999999999997</v>
      </c>
      <c r="H107" s="1" t="s">
        <v>8</v>
      </c>
      <c r="I107">
        <f>ROUND(AVERAGE(I2:I106),4)</f>
        <v>21.033999999999999</v>
      </c>
      <c r="K107" s="1" t="s">
        <v>9</v>
      </c>
      <c r="L107">
        <f>ROUND(AVERAGE(L2:L106),4)</f>
        <v>8.1029</v>
      </c>
    </row>
    <row r="108" spans="1:12">
      <c r="A108" s="1" t="s">
        <v>10</v>
      </c>
    </row>
    <row r="109" spans="1:12">
      <c r="A109" s="1">
        <v>1</v>
      </c>
      <c r="B109" s="1">
        <f t="array" ref="B109">ROUND(AVERAGE(IF(A2:A106=1,B2:B106,FALSE)),4)</f>
        <v>4.5362999999999998</v>
      </c>
      <c r="E109" s="1">
        <v>16</v>
      </c>
      <c r="F109">
        <f t="array" ref="F109">ROUND(AVERAGE(IF(E2:E106=16,F2:F106,FALSE)),4)</f>
        <v>3.4710999999999999</v>
      </c>
      <c r="H109" s="1">
        <v>1</v>
      </c>
      <c r="I109">
        <f t="array" ref="I109">ROUND(AVERAGE(IF(H2:H106=1,I2:I106,FALSE)),4)</f>
        <v>1.5028999999999999</v>
      </c>
      <c r="K109" s="1">
        <v>16</v>
      </c>
      <c r="L109">
        <f t="array" ref="L109">ROUND(AVERAGE(IF(K2:K106=16,L2:L106,FALSE)),4)</f>
        <v>0.21340000000000001</v>
      </c>
    </row>
    <row r="110" spans="1:12">
      <c r="A110" s="1">
        <v>2</v>
      </c>
      <c r="B110">
        <f>ROUND(AVERAGE(B9:B15),4)</f>
        <v>2.6116000000000001</v>
      </c>
      <c r="E110" s="1">
        <v>17</v>
      </c>
      <c r="F110">
        <f t="array" ref="F110">ROUND(AVERAGE(IF(E2:E106=17,F2:F106,FALSE)),4)</f>
        <v>4.2903000000000002</v>
      </c>
      <c r="H110" s="1">
        <v>2</v>
      </c>
      <c r="I110">
        <f t="array" ref="I110">ROUND(AVERAGE(IF(H2:H106=2,I2:I106,FALSE)),4)</f>
        <v>1.4907999999999999</v>
      </c>
      <c r="K110" s="1">
        <v>17</v>
      </c>
      <c r="L110">
        <f t="array" ref="L110">ROUND(AVERAGE(IF(K2:K106=17,L2:L106,FALSE)),4)</f>
        <v>0.4385</v>
      </c>
    </row>
    <row r="111" spans="1:12">
      <c r="A111" s="1">
        <v>3</v>
      </c>
      <c r="B111">
        <f>ROUND(AVERAGE(B16:B22),4)</f>
        <v>2.1328999999999998</v>
      </c>
      <c r="E111" s="1">
        <v>18</v>
      </c>
      <c r="F111">
        <f t="array" ref="F111">ROUND(AVERAGE(IF(E2:E106=18,F2:F106,FALSE)),4)</f>
        <v>3.3176000000000001</v>
      </c>
      <c r="H111" s="1">
        <v>3</v>
      </c>
      <c r="I111">
        <f t="array" ref="I111">ROUND(AVERAGE(IF(H2:H106=3,I2:I106,FALSE)),4)</f>
        <v>1.6254</v>
      </c>
      <c r="K111" s="1">
        <v>18</v>
      </c>
      <c r="L111">
        <f t="array" ref="L111">ROUND(AVERAGE(IF(K2:K106=18,L2:L106,FALSE)),4)</f>
        <v>0.82830000000000004</v>
      </c>
    </row>
    <row r="112" spans="1:12">
      <c r="A112" s="1">
        <v>4</v>
      </c>
      <c r="B112">
        <f>ROUND(AVERAGE(B23:B29),4)</f>
        <v>1.2581</v>
      </c>
      <c r="E112" s="1">
        <v>19</v>
      </c>
      <c r="F112">
        <f t="array" ref="F112">ROUND(AVERAGE(IF(E2:E106=19,F2:F106,FALSE)),4)</f>
        <v>3.3948999999999998</v>
      </c>
      <c r="H112" s="1">
        <v>4</v>
      </c>
      <c r="I112">
        <f t="array" ref="I112">ROUND(AVERAGE(IF(H2:H106=4,I2:I106,FALSE)),4)</f>
        <v>2.2016</v>
      </c>
      <c r="K112" s="1">
        <v>19</v>
      </c>
      <c r="L112">
        <f t="array" ref="L112">ROUND(AVERAGE(IF(K2:K106=19,L2:L106,FALSE)),4)</f>
        <v>1.8271999999999999</v>
      </c>
    </row>
    <row r="113" spans="1:12">
      <c r="A113" s="1">
        <v>5</v>
      </c>
      <c r="B113">
        <f>ROUND(AVERAGE(B30:B36),4)</f>
        <v>3.9035000000000002</v>
      </c>
      <c r="E113" s="1">
        <v>20</v>
      </c>
      <c r="F113">
        <f t="array" ref="F113">ROUND(AVERAGE(IF(E2:E106=20,F2:F106,FALSE)),4)</f>
        <v>4.0271999999999997</v>
      </c>
      <c r="H113" s="1">
        <v>5</v>
      </c>
      <c r="I113">
        <f t="array" ref="I113">ROUND(AVERAGE(IF(H2:H106=5,I2:I106,FALSE)),4)</f>
        <v>18.044799999999999</v>
      </c>
      <c r="K113" s="1">
        <v>20</v>
      </c>
      <c r="L113">
        <f t="array" ref="L113">ROUND(AVERAGE(IF(K2:K106=20,L2:L106,FALSE)),4)</f>
        <v>4.1323999999999996</v>
      </c>
    </row>
    <row r="114" spans="1:12">
      <c r="A114" s="1">
        <v>6</v>
      </c>
      <c r="B114">
        <f>ROUND(AVERAGE(B37:B43),4)</f>
        <v>3.5832999999999999</v>
      </c>
      <c r="E114" s="1">
        <v>21</v>
      </c>
      <c r="F114">
        <f t="array" ref="F114">ROUND(AVERAGE(IF(E2:E106=21,F2:F106,FALSE)),4)</f>
        <v>3.8382000000000001</v>
      </c>
      <c r="H114" s="1">
        <v>6</v>
      </c>
      <c r="I114">
        <f t="array" ref="I114">ROUND(AVERAGE(IF(H2:H106=6,I2:I106,FALSE)),4)</f>
        <v>21.060700000000001</v>
      </c>
      <c r="K114" s="1">
        <v>21</v>
      </c>
      <c r="L114">
        <f t="array" ref="L114">ROUND(AVERAGE(IF(K2:K106=21,L2:L106,FALSE)),4)</f>
        <v>5.3726000000000003</v>
      </c>
    </row>
    <row r="115" spans="1:12">
      <c r="A115" s="1">
        <v>7</v>
      </c>
      <c r="B115">
        <f>ROUND(AVERAGE(B44:B50),4)</f>
        <v>2.2275</v>
      </c>
      <c r="E115" s="1">
        <v>22</v>
      </c>
      <c r="F115">
        <f t="array" ref="F115">ROUND(AVERAGE(IF(E2:E106=22,F2:F106,FALSE)),4)</f>
        <v>4.9981999999999998</v>
      </c>
      <c r="H115" s="1">
        <v>7</v>
      </c>
      <c r="I115">
        <f t="array" ref="I115">ROUND(AVERAGE(IF(H2:H106=7,I2:I106,FALSE)),4)</f>
        <v>23.604700000000001</v>
      </c>
      <c r="K115" s="1">
        <v>22</v>
      </c>
      <c r="L115">
        <f t="array" ref="L115">ROUND(AVERAGE(IF(K2:K106=22,L2:L106,FALSE)),4)</f>
        <v>7.2335000000000003</v>
      </c>
    </row>
    <row r="116" spans="1:12">
      <c r="A116" s="1">
        <v>8</v>
      </c>
      <c r="B116">
        <f>ROUND(AVERAGE(B51:B57),4)</f>
        <v>2.3201999999999998</v>
      </c>
      <c r="E116" s="1">
        <v>23</v>
      </c>
      <c r="F116" s="1">
        <f t="array" ref="F116">ROUND(AVERAGE(IF(E2:E106=23,F2:F106,FALSE)),4)</f>
        <v>4.7488999999999999</v>
      </c>
      <c r="H116" s="1">
        <v>8</v>
      </c>
      <c r="I116">
        <f t="array" ref="I116">ROUND(AVERAGE(IF(H2:H106=8,I2:I106,FALSE)),4)</f>
        <v>25.017199999999999</v>
      </c>
      <c r="K116" s="1">
        <v>23</v>
      </c>
      <c r="L116">
        <f t="array" ref="L116">ROUND(AVERAGE(IF(K2:K106=23,L2:L106,FALSE)),4)</f>
        <v>8.2774000000000001</v>
      </c>
    </row>
    <row r="117" spans="1:12">
      <c r="A117" s="1">
        <v>9</v>
      </c>
      <c r="B117">
        <f>ROUND(AVERAGE(B58:B64),4)</f>
        <v>2.9384000000000001</v>
      </c>
      <c r="E117" s="1">
        <v>24</v>
      </c>
      <c r="F117">
        <f t="array" ref="F117">ROUND(AVERAGE(IF(E2:E106=24,F2:F106,FALSE)),4)</f>
        <v>4.0235000000000003</v>
      </c>
      <c r="H117" s="1">
        <v>9</v>
      </c>
      <c r="I117">
        <f t="array" ref="I117">ROUND(AVERAGE(IF(H2:H106=9,I2:I106,FALSE)),4)</f>
        <v>27.393899999999999</v>
      </c>
      <c r="K117" s="1">
        <v>24</v>
      </c>
      <c r="L117">
        <f t="array" ref="L117">ROUND(AVERAGE(IF(K2:K106=24,L2:L106,FALSE)),4)</f>
        <v>9.5775000000000006</v>
      </c>
    </row>
    <row r="118" spans="1:12">
      <c r="A118" s="1">
        <v>10</v>
      </c>
      <c r="B118">
        <f>ROUND(AVERAGE(B65:B71),4)</f>
        <v>2.4679000000000002</v>
      </c>
      <c r="E118" s="1">
        <v>25</v>
      </c>
      <c r="F118">
        <f t="array" ref="F118">ROUND(AVERAGE(IF(E2:E106=25,F2:F106,FALSE)),4)</f>
        <v>4.9249000000000001</v>
      </c>
      <c r="H118" s="1">
        <v>10</v>
      </c>
      <c r="I118">
        <f t="array" ref="I118">ROUND(AVERAGE(IF(H2:H106=10,I2:I106,FALSE)),4)</f>
        <v>29.263100000000001</v>
      </c>
      <c r="K118" s="1">
        <v>25</v>
      </c>
      <c r="L118">
        <f t="array" ref="L118">ROUND(AVERAGE(IF(K2:K106=25,L2:L106,FALSE)),4)</f>
        <v>10.704499999999999</v>
      </c>
    </row>
    <row r="119" spans="1:12">
      <c r="A119" s="1">
        <v>11</v>
      </c>
      <c r="B119">
        <f>ROUND(AVERAGE(B72:B78),4)</f>
        <v>3.9062999999999999</v>
      </c>
      <c r="E119" s="1">
        <v>26</v>
      </c>
      <c r="F119">
        <f t="array" ref="F119">ROUND(AVERAGE(IF(E2:E106=26,F2:F106,FALSE)),4)</f>
        <v>4.2252999999999998</v>
      </c>
      <c r="H119" s="1">
        <v>11</v>
      </c>
      <c r="I119">
        <f t="array" ref="I119">ROUND(AVERAGE(IF(H2:H106=11,I2:I106,FALSE)),4)</f>
        <v>30.707799999999999</v>
      </c>
      <c r="K119" s="1">
        <v>26</v>
      </c>
      <c r="L119">
        <f t="array" ref="L119">ROUND(AVERAGE(IF(K2:K106=26,L2:L106,FALSE)),4)</f>
        <v>12.495900000000001</v>
      </c>
    </row>
    <row r="120" spans="1:12">
      <c r="A120" s="1">
        <v>12</v>
      </c>
      <c r="B120">
        <f>ROUND(AVERAGE(B79:B85),4)</f>
        <v>2.6133000000000002</v>
      </c>
      <c r="E120" s="1">
        <v>27</v>
      </c>
      <c r="F120">
        <f t="array" ref="F120">ROUND(AVERAGE(IF(E2:E106=27,F2:F106,FALSE)),4)</f>
        <v>5.4821</v>
      </c>
      <c r="H120" s="1">
        <v>12</v>
      </c>
      <c r="I120">
        <f t="array" ref="I120">ROUND(AVERAGE(IF(H2:H106=12,I2:I106,FALSE)),4)</f>
        <v>31.414999999999999</v>
      </c>
      <c r="K120" s="1">
        <v>27</v>
      </c>
      <c r="L120">
        <f t="array" ref="L120">ROUND(AVERAGE(IF(K2:K106=27,L2:L106,FALSE)),4)</f>
        <v>13.261200000000001</v>
      </c>
    </row>
    <row r="121" spans="1:12">
      <c r="A121" s="1">
        <v>13</v>
      </c>
      <c r="B121">
        <f>ROUND(AVERAGE(B86:B92),4)</f>
        <v>2.8845999999999998</v>
      </c>
      <c r="E121" s="1">
        <v>28</v>
      </c>
      <c r="F121">
        <f t="array" ref="F121">ROUND(AVERAGE(IF(E2:E106=28,F2:F106,FALSE)),4)</f>
        <v>4.0366999999999997</v>
      </c>
      <c r="H121" s="1">
        <v>13</v>
      </c>
      <c r="I121">
        <f t="array" ref="I121">ROUND(AVERAGE(IF(H2:H106=13,I2:I106,FALSE)),4)</f>
        <v>32.994700000000002</v>
      </c>
      <c r="K121" s="1">
        <v>28</v>
      </c>
      <c r="L121">
        <f t="array" ref="L121">ROUND(AVERAGE(IF(K2:K106=28,L2:L106,FALSE)),4)</f>
        <v>14.8165</v>
      </c>
    </row>
    <row r="122" spans="1:12">
      <c r="A122" s="1">
        <v>14</v>
      </c>
      <c r="B122">
        <f>ROUND(AVERAGE(B93:B99),4)</f>
        <v>3.7964000000000002</v>
      </c>
      <c r="E122" s="1">
        <v>29</v>
      </c>
      <c r="F122">
        <f t="array" ref="F122">ROUND(AVERAGE(IF(E2:E106=29,F2:F106,FALSE)),4)</f>
        <v>5.2690000000000001</v>
      </c>
      <c r="H122" s="1">
        <v>14</v>
      </c>
      <c r="I122">
        <f t="array" ref="I122">ROUND(AVERAGE(IF(H2:H106=14,I2:I106,FALSE)),4)</f>
        <v>33.775599999999997</v>
      </c>
      <c r="K122" s="1">
        <v>29</v>
      </c>
      <c r="L122">
        <f t="array" ref="L122">ROUND(AVERAGE(IF(K2:K106=29,L2:L106,FALSE)),4)</f>
        <v>15.5732</v>
      </c>
    </row>
    <row r="123" spans="1:12">
      <c r="A123" s="1">
        <v>15</v>
      </c>
      <c r="B123">
        <f>ROUND(AVERAGE(B100:B106),4)</f>
        <v>3.2429000000000001</v>
      </c>
      <c r="E123" s="1">
        <v>30</v>
      </c>
      <c r="F123">
        <f t="array" ref="F123">ROUND(AVERAGE(IF(E2:E106=30,F2:F106,FALSE)),4)</f>
        <v>3.8698999999999999</v>
      </c>
      <c r="H123" s="1">
        <v>15</v>
      </c>
      <c r="I123">
        <f t="array" ref="I123">ROUND(AVERAGE(IF(H2:H106=15,I2:I106,FALSE)),4)</f>
        <v>35.411200000000001</v>
      </c>
      <c r="K123" s="1">
        <v>30</v>
      </c>
      <c r="L123">
        <f t="array" ref="L123">ROUND(AVERAGE(IF(K2:K106=30,L2:L106,FALSE)),4)</f>
        <v>16.791599999999999</v>
      </c>
    </row>
  </sheetData>
  <sortState ref="K2:L106">
    <sortCondition ref="K2"/>
  </sortState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3"/>
  <sheetViews>
    <sheetView tabSelected="1" topLeftCell="A94" workbookViewId="0">
      <selection activeCell="E109" sqref="E109"/>
    </sheetView>
  </sheetViews>
  <sheetFormatPr defaultRowHeight="15"/>
  <cols>
    <col min="2" max="2" width="11.7109375" customWidth="1"/>
    <col min="5" max="5" width="11" customWidth="1"/>
    <col min="8" max="8" width="11.42578125" customWidth="1"/>
    <col min="11" max="11" width="11" customWidth="1"/>
  </cols>
  <sheetData>
    <row r="1" spans="1:11">
      <c r="A1" s="1" t="s">
        <v>0</v>
      </c>
      <c r="B1" s="1" t="s">
        <v>3</v>
      </c>
      <c r="D1" s="1" t="s">
        <v>4</v>
      </c>
      <c r="E1" s="1" t="s">
        <v>3</v>
      </c>
      <c r="G1" s="1" t="s">
        <v>4</v>
      </c>
      <c r="H1" s="1" t="s">
        <v>5</v>
      </c>
      <c r="J1" s="1" t="s">
        <v>4</v>
      </c>
      <c r="K1" s="1" t="s">
        <v>5</v>
      </c>
    </row>
    <row r="2" spans="1:11">
      <c r="A2">
        <v>1</v>
      </c>
      <c r="B2">
        <v>4.1189</v>
      </c>
      <c r="D2">
        <v>16</v>
      </c>
      <c r="E2">
        <v>6.7041000000000004</v>
      </c>
      <c r="G2">
        <v>1</v>
      </c>
      <c r="H2">
        <v>1.7166999999999999</v>
      </c>
      <c r="J2">
        <v>16</v>
      </c>
      <c r="K2">
        <v>0.2278</v>
      </c>
    </row>
    <row r="3" spans="1:11">
      <c r="A3">
        <v>1</v>
      </c>
      <c r="B3">
        <v>4.1558000000000002</v>
      </c>
      <c r="D3">
        <v>16</v>
      </c>
      <c r="E3">
        <v>6.4621000000000004</v>
      </c>
      <c r="G3">
        <v>1</v>
      </c>
      <c r="H3">
        <v>1.4448000000000001</v>
      </c>
      <c r="J3">
        <v>16</v>
      </c>
      <c r="K3">
        <v>0.18729999999999999</v>
      </c>
    </row>
    <row r="4" spans="1:11">
      <c r="A4">
        <v>1</v>
      </c>
      <c r="B4">
        <v>3.9613999999999998</v>
      </c>
      <c r="D4">
        <v>16</v>
      </c>
      <c r="E4">
        <v>6.3487</v>
      </c>
      <c r="G4">
        <v>1</v>
      </c>
      <c r="H4">
        <v>1.3726</v>
      </c>
      <c r="J4">
        <v>16</v>
      </c>
      <c r="K4">
        <v>0.20369999999999999</v>
      </c>
    </row>
    <row r="5" spans="1:11">
      <c r="A5">
        <v>1</v>
      </c>
      <c r="B5">
        <v>3.8757999999999999</v>
      </c>
      <c r="D5">
        <v>16</v>
      </c>
      <c r="E5">
        <v>6.516</v>
      </c>
      <c r="G5">
        <v>1</v>
      </c>
      <c r="H5">
        <v>1.4276</v>
      </c>
      <c r="J5">
        <v>16</v>
      </c>
      <c r="K5">
        <v>0.2059</v>
      </c>
    </row>
    <row r="6" spans="1:11">
      <c r="A6">
        <v>1</v>
      </c>
      <c r="B6">
        <v>3.8984000000000001</v>
      </c>
      <c r="D6">
        <v>16</v>
      </c>
      <c r="E6">
        <v>6.3719999999999999</v>
      </c>
      <c r="G6">
        <v>1</v>
      </c>
      <c r="H6">
        <v>1.4579</v>
      </c>
      <c r="J6">
        <v>16</v>
      </c>
      <c r="K6">
        <v>0.23250000000000001</v>
      </c>
    </row>
    <row r="7" spans="1:11">
      <c r="A7">
        <v>1</v>
      </c>
      <c r="B7">
        <v>3.9108000000000001</v>
      </c>
      <c r="D7">
        <v>16</v>
      </c>
      <c r="E7">
        <v>6.2028999999999996</v>
      </c>
      <c r="G7">
        <v>1</v>
      </c>
      <c r="H7">
        <v>1.4258</v>
      </c>
      <c r="J7">
        <v>16</v>
      </c>
      <c r="K7">
        <v>0.2001</v>
      </c>
    </row>
    <row r="8" spans="1:11">
      <c r="A8">
        <v>1</v>
      </c>
      <c r="B8">
        <v>3.8523999999999998</v>
      </c>
      <c r="D8">
        <v>16</v>
      </c>
      <c r="E8">
        <v>6.2465999999999999</v>
      </c>
      <c r="G8">
        <v>1</v>
      </c>
      <c r="H8">
        <v>1.3980999999999999</v>
      </c>
      <c r="J8">
        <v>16</v>
      </c>
      <c r="K8">
        <v>0.25990000000000002</v>
      </c>
    </row>
    <row r="9" spans="1:11">
      <c r="A9">
        <v>2</v>
      </c>
      <c r="B9">
        <v>4.306</v>
      </c>
      <c r="D9">
        <v>17</v>
      </c>
      <c r="E9">
        <v>6.8925999999999998</v>
      </c>
      <c r="G9">
        <v>2</v>
      </c>
      <c r="H9">
        <v>7.8517999999999999</v>
      </c>
      <c r="J9">
        <v>17</v>
      </c>
      <c r="K9">
        <v>0.86870000000000003</v>
      </c>
    </row>
    <row r="10" spans="1:11">
      <c r="A10">
        <v>2</v>
      </c>
      <c r="B10">
        <v>4.3413000000000004</v>
      </c>
      <c r="D10">
        <v>17</v>
      </c>
      <c r="E10">
        <v>6.6535000000000002</v>
      </c>
      <c r="G10">
        <v>2</v>
      </c>
      <c r="H10">
        <v>7.1102999999999996</v>
      </c>
      <c r="J10">
        <v>17</v>
      </c>
      <c r="K10">
        <v>0.85309999999999997</v>
      </c>
    </row>
    <row r="11" spans="1:11">
      <c r="A11">
        <v>2</v>
      </c>
      <c r="B11">
        <v>4.1932999999999998</v>
      </c>
      <c r="D11">
        <v>17</v>
      </c>
      <c r="E11">
        <v>6.5892999999999997</v>
      </c>
      <c r="G11">
        <v>2</v>
      </c>
      <c r="H11">
        <v>6.4435000000000002</v>
      </c>
      <c r="J11">
        <v>17</v>
      </c>
      <c r="K11">
        <v>0.83589999999999998</v>
      </c>
    </row>
    <row r="12" spans="1:11">
      <c r="A12">
        <v>2</v>
      </c>
      <c r="B12">
        <v>4.0911999999999997</v>
      </c>
      <c r="D12">
        <v>17</v>
      </c>
      <c r="E12">
        <v>6.7723000000000004</v>
      </c>
      <c r="G12">
        <v>2</v>
      </c>
      <c r="H12">
        <v>6.9149000000000003</v>
      </c>
      <c r="J12">
        <v>17</v>
      </c>
      <c r="K12">
        <v>0.9446</v>
      </c>
    </row>
    <row r="13" spans="1:11">
      <c r="A13">
        <v>2</v>
      </c>
      <c r="B13">
        <v>4.0810000000000004</v>
      </c>
      <c r="D13">
        <v>17</v>
      </c>
      <c r="E13">
        <v>6.5693000000000001</v>
      </c>
      <c r="G13">
        <v>2</v>
      </c>
      <c r="H13">
        <v>6.9408000000000003</v>
      </c>
      <c r="J13">
        <v>17</v>
      </c>
      <c r="K13">
        <v>0.76880000000000004</v>
      </c>
    </row>
    <row r="14" spans="1:11">
      <c r="A14">
        <v>2</v>
      </c>
      <c r="B14">
        <v>4.0999999999999996</v>
      </c>
      <c r="D14">
        <v>17</v>
      </c>
      <c r="E14">
        <v>6.3902000000000001</v>
      </c>
      <c r="G14">
        <v>2</v>
      </c>
      <c r="H14">
        <v>6.8849999999999998</v>
      </c>
      <c r="J14">
        <v>17</v>
      </c>
      <c r="K14">
        <v>0.75539999999999996</v>
      </c>
    </row>
    <row r="15" spans="1:11">
      <c r="A15">
        <v>2</v>
      </c>
      <c r="B15">
        <v>4.0391000000000004</v>
      </c>
      <c r="D15">
        <v>17</v>
      </c>
      <c r="E15">
        <v>6.4375999999999998</v>
      </c>
      <c r="G15">
        <v>2</v>
      </c>
      <c r="H15">
        <v>6.6840999999999999</v>
      </c>
      <c r="J15">
        <v>17</v>
      </c>
      <c r="K15">
        <v>1.0259</v>
      </c>
    </row>
    <row r="16" spans="1:11">
      <c r="A16">
        <v>3</v>
      </c>
      <c r="B16">
        <v>4.4835000000000003</v>
      </c>
      <c r="D16">
        <v>18</v>
      </c>
      <c r="E16">
        <v>7.0724</v>
      </c>
      <c r="G16">
        <v>3</v>
      </c>
      <c r="H16">
        <v>9.3742999999999999</v>
      </c>
      <c r="J16">
        <v>18</v>
      </c>
      <c r="K16">
        <v>1.6638999999999999</v>
      </c>
    </row>
    <row r="17" spans="1:11">
      <c r="A17">
        <v>3</v>
      </c>
      <c r="B17">
        <v>4.5167000000000002</v>
      </c>
      <c r="D17">
        <v>18</v>
      </c>
      <c r="E17">
        <v>6.8361000000000001</v>
      </c>
      <c r="G17">
        <v>3</v>
      </c>
      <c r="H17">
        <v>8.5518000000000001</v>
      </c>
      <c r="J17">
        <v>18</v>
      </c>
      <c r="K17">
        <v>1.6456</v>
      </c>
    </row>
    <row r="18" spans="1:11">
      <c r="A18">
        <v>3</v>
      </c>
      <c r="B18">
        <v>4.3715999999999999</v>
      </c>
      <c r="D18">
        <v>18</v>
      </c>
      <c r="E18">
        <v>6.7751999999999999</v>
      </c>
      <c r="G18">
        <v>3</v>
      </c>
      <c r="H18">
        <v>8.0943000000000005</v>
      </c>
      <c r="J18">
        <v>18</v>
      </c>
      <c r="K18">
        <v>1.681</v>
      </c>
    </row>
    <row r="19" spans="1:11">
      <c r="A19">
        <v>3</v>
      </c>
      <c r="B19">
        <v>4.2694999999999999</v>
      </c>
      <c r="D19">
        <v>18</v>
      </c>
      <c r="E19">
        <v>6.9976000000000003</v>
      </c>
      <c r="G19">
        <v>3</v>
      </c>
      <c r="H19">
        <v>8.1690000000000005</v>
      </c>
      <c r="J19">
        <v>18</v>
      </c>
      <c r="K19">
        <v>1.8006</v>
      </c>
    </row>
    <row r="20" spans="1:11">
      <c r="A20">
        <v>3</v>
      </c>
      <c r="B20">
        <v>4.2592999999999996</v>
      </c>
      <c r="D20">
        <v>18</v>
      </c>
      <c r="E20">
        <v>6.7811000000000003</v>
      </c>
      <c r="G20">
        <v>3</v>
      </c>
      <c r="H20">
        <v>8.5380000000000003</v>
      </c>
      <c r="J20">
        <v>18</v>
      </c>
      <c r="K20">
        <v>1.4830000000000001</v>
      </c>
    </row>
    <row r="21" spans="1:11">
      <c r="A21">
        <v>3</v>
      </c>
      <c r="B21">
        <v>4.2756999999999996</v>
      </c>
      <c r="D21">
        <v>18</v>
      </c>
      <c r="E21">
        <v>6.5728999999999997</v>
      </c>
      <c r="G21">
        <v>3</v>
      </c>
      <c r="H21">
        <v>8.1143000000000001</v>
      </c>
      <c r="J21">
        <v>18</v>
      </c>
      <c r="K21">
        <v>2.0335999999999999</v>
      </c>
    </row>
    <row r="22" spans="1:11">
      <c r="A22">
        <v>3</v>
      </c>
      <c r="B22">
        <v>4.2134</v>
      </c>
      <c r="D22">
        <v>18</v>
      </c>
      <c r="E22">
        <v>6.617</v>
      </c>
      <c r="G22">
        <v>3</v>
      </c>
      <c r="H22">
        <v>8.1074000000000002</v>
      </c>
      <c r="J22">
        <v>18</v>
      </c>
      <c r="K22">
        <v>1.7101999999999999</v>
      </c>
    </row>
    <row r="23" spans="1:11">
      <c r="A23">
        <v>4</v>
      </c>
      <c r="B23">
        <v>4.5968999999999998</v>
      </c>
      <c r="D23">
        <v>19</v>
      </c>
      <c r="E23">
        <v>7.2178000000000004</v>
      </c>
      <c r="G23">
        <v>4</v>
      </c>
      <c r="H23">
        <v>10.946400000000001</v>
      </c>
      <c r="J23">
        <v>19</v>
      </c>
      <c r="K23">
        <v>2.2673000000000001</v>
      </c>
    </row>
    <row r="24" spans="1:11">
      <c r="A24">
        <v>4</v>
      </c>
      <c r="B24">
        <v>4.6315</v>
      </c>
      <c r="D24">
        <v>19</v>
      </c>
      <c r="E24">
        <v>7.0403000000000002</v>
      </c>
      <c r="G24">
        <v>4</v>
      </c>
      <c r="H24">
        <v>10.1257</v>
      </c>
      <c r="J24">
        <v>19</v>
      </c>
      <c r="K24">
        <v>2.3835000000000002</v>
      </c>
    </row>
    <row r="25" spans="1:11">
      <c r="A25">
        <v>4</v>
      </c>
      <c r="B25">
        <v>4.4861000000000004</v>
      </c>
      <c r="D25">
        <v>19</v>
      </c>
      <c r="E25">
        <v>6.9279999999999999</v>
      </c>
      <c r="G25">
        <v>4</v>
      </c>
      <c r="H25">
        <v>9.6837999999999997</v>
      </c>
      <c r="J25">
        <v>19</v>
      </c>
      <c r="K25">
        <v>2.5301</v>
      </c>
    </row>
    <row r="26" spans="1:11">
      <c r="A26">
        <v>4</v>
      </c>
      <c r="B26">
        <v>4.4105999999999996</v>
      </c>
      <c r="D26">
        <v>19</v>
      </c>
      <c r="E26">
        <v>7.2404000000000002</v>
      </c>
      <c r="G26">
        <v>4</v>
      </c>
      <c r="H26">
        <v>9.8373000000000008</v>
      </c>
      <c r="J26">
        <v>19</v>
      </c>
      <c r="K26">
        <v>3.2873000000000001</v>
      </c>
    </row>
    <row r="27" spans="1:11">
      <c r="A27">
        <v>4</v>
      </c>
      <c r="B27">
        <v>4.3989000000000003</v>
      </c>
      <c r="D27">
        <v>19</v>
      </c>
      <c r="E27">
        <v>6.9382000000000001</v>
      </c>
      <c r="G27">
        <v>4</v>
      </c>
      <c r="H27">
        <v>10.0962</v>
      </c>
      <c r="J27">
        <v>19</v>
      </c>
      <c r="K27">
        <v>2.1873999999999998</v>
      </c>
    </row>
    <row r="28" spans="1:11">
      <c r="A28">
        <v>4</v>
      </c>
      <c r="B28">
        <v>4.3898000000000001</v>
      </c>
      <c r="D28">
        <v>19</v>
      </c>
      <c r="E28">
        <v>6.7198000000000002</v>
      </c>
      <c r="G28">
        <v>4</v>
      </c>
      <c r="H28">
        <v>9.7318999999999996</v>
      </c>
      <c r="J28">
        <v>19</v>
      </c>
      <c r="K28">
        <v>2.6362000000000001</v>
      </c>
    </row>
    <row r="29" spans="1:11">
      <c r="A29">
        <v>4</v>
      </c>
      <c r="B29">
        <v>4.3274999999999997</v>
      </c>
      <c r="D29">
        <v>19</v>
      </c>
      <c r="E29">
        <v>6.8010999999999999</v>
      </c>
      <c r="G29">
        <v>4</v>
      </c>
      <c r="H29">
        <v>9.5591000000000008</v>
      </c>
      <c r="J29">
        <v>19</v>
      </c>
      <c r="K29">
        <v>2.4043000000000001</v>
      </c>
    </row>
    <row r="30" spans="1:11">
      <c r="A30">
        <v>5</v>
      </c>
      <c r="B30">
        <v>4.8193000000000001</v>
      </c>
      <c r="D30">
        <v>20</v>
      </c>
      <c r="E30">
        <v>7.3971999999999998</v>
      </c>
      <c r="G30">
        <v>5</v>
      </c>
      <c r="H30">
        <v>12.0375</v>
      </c>
      <c r="J30">
        <v>20</v>
      </c>
      <c r="K30">
        <v>2.9952999999999999</v>
      </c>
    </row>
    <row r="31" spans="1:11">
      <c r="A31">
        <v>5</v>
      </c>
      <c r="B31">
        <v>4.8215000000000003</v>
      </c>
      <c r="D31">
        <v>20</v>
      </c>
      <c r="E31">
        <v>7.2667000000000002</v>
      </c>
      <c r="G31">
        <v>5</v>
      </c>
      <c r="H31">
        <v>11.6431</v>
      </c>
      <c r="J31">
        <v>20</v>
      </c>
      <c r="K31">
        <v>3.1616</v>
      </c>
    </row>
    <row r="32" spans="1:11">
      <c r="A32">
        <v>5</v>
      </c>
      <c r="B32">
        <v>4.6712999999999996</v>
      </c>
      <c r="D32">
        <v>20</v>
      </c>
      <c r="E32">
        <v>7.1703999999999999</v>
      </c>
      <c r="G32">
        <v>5</v>
      </c>
      <c r="H32">
        <v>11.2369</v>
      </c>
      <c r="J32">
        <v>20</v>
      </c>
      <c r="K32">
        <v>3.3222999999999998</v>
      </c>
    </row>
    <row r="33" spans="1:11">
      <c r="A33">
        <v>5</v>
      </c>
      <c r="B33">
        <v>4.6296999999999997</v>
      </c>
      <c r="D33">
        <v>20</v>
      </c>
      <c r="E33">
        <v>7.4543999999999997</v>
      </c>
      <c r="G33">
        <v>5</v>
      </c>
      <c r="H33">
        <v>11.485200000000001</v>
      </c>
      <c r="J33">
        <v>20</v>
      </c>
      <c r="K33">
        <v>4.4398</v>
      </c>
    </row>
    <row r="34" spans="1:11">
      <c r="A34">
        <v>5</v>
      </c>
      <c r="B34">
        <v>4.6180000000000003</v>
      </c>
      <c r="D34">
        <v>20</v>
      </c>
      <c r="E34">
        <v>7.1234000000000002</v>
      </c>
      <c r="G34">
        <v>5</v>
      </c>
      <c r="H34">
        <v>11.8483</v>
      </c>
      <c r="J34">
        <v>20</v>
      </c>
      <c r="K34">
        <v>2.7288000000000001</v>
      </c>
    </row>
    <row r="35" spans="1:11">
      <c r="A35">
        <v>5</v>
      </c>
      <c r="B35">
        <v>4.5849000000000002</v>
      </c>
      <c r="D35">
        <v>20</v>
      </c>
      <c r="E35">
        <v>6.8985000000000003</v>
      </c>
      <c r="G35">
        <v>5</v>
      </c>
      <c r="H35">
        <v>11.425000000000001</v>
      </c>
      <c r="J35">
        <v>20</v>
      </c>
      <c r="K35">
        <v>3.1911</v>
      </c>
    </row>
    <row r="36" spans="1:11">
      <c r="A36">
        <v>5</v>
      </c>
      <c r="B36">
        <v>4.5090000000000003</v>
      </c>
      <c r="D36">
        <v>20</v>
      </c>
      <c r="E36">
        <v>7.0038</v>
      </c>
      <c r="G36">
        <v>5</v>
      </c>
      <c r="H36">
        <v>11.0335</v>
      </c>
      <c r="J36">
        <v>20</v>
      </c>
      <c r="K36">
        <v>3.1221999999999999</v>
      </c>
    </row>
    <row r="37" spans="1:11">
      <c r="A37">
        <v>6</v>
      </c>
      <c r="B37">
        <v>5.0095999999999998</v>
      </c>
      <c r="D37">
        <v>21</v>
      </c>
      <c r="E37">
        <v>7.5503</v>
      </c>
      <c r="G37">
        <v>6</v>
      </c>
      <c r="H37">
        <v>14.3599</v>
      </c>
      <c r="J37">
        <v>21</v>
      </c>
      <c r="K37">
        <v>3.7299000000000002</v>
      </c>
    </row>
    <row r="38" spans="1:11">
      <c r="A38">
        <v>6</v>
      </c>
      <c r="B38">
        <v>4.9976000000000003</v>
      </c>
      <c r="D38">
        <v>21</v>
      </c>
      <c r="E38">
        <v>7.3960999999999997</v>
      </c>
      <c r="G38">
        <v>6</v>
      </c>
      <c r="H38">
        <v>13.3894</v>
      </c>
      <c r="J38">
        <v>21</v>
      </c>
      <c r="K38">
        <v>4.0248999999999997</v>
      </c>
    </row>
    <row r="39" spans="1:11">
      <c r="A39">
        <v>6</v>
      </c>
      <c r="B39">
        <v>4.8480999999999996</v>
      </c>
      <c r="D39">
        <v>21</v>
      </c>
      <c r="E39">
        <v>7.3341000000000003</v>
      </c>
      <c r="G39">
        <v>6</v>
      </c>
      <c r="H39">
        <v>12.9154</v>
      </c>
      <c r="J39">
        <v>21</v>
      </c>
      <c r="K39">
        <v>4.3285999999999998</v>
      </c>
    </row>
    <row r="40" spans="1:11">
      <c r="A40">
        <v>6</v>
      </c>
      <c r="B40">
        <v>4.8648999999999996</v>
      </c>
      <c r="D40">
        <v>21</v>
      </c>
      <c r="E40">
        <v>7.6185</v>
      </c>
      <c r="G40">
        <v>6</v>
      </c>
      <c r="H40">
        <v>13.1127</v>
      </c>
      <c r="J40">
        <v>21</v>
      </c>
      <c r="K40">
        <v>5.3144</v>
      </c>
    </row>
    <row r="41" spans="1:11">
      <c r="A41">
        <v>6</v>
      </c>
      <c r="B41">
        <v>4.8685</v>
      </c>
      <c r="D41">
        <v>21</v>
      </c>
      <c r="E41">
        <v>7.2514000000000003</v>
      </c>
      <c r="G41">
        <v>6</v>
      </c>
      <c r="H41">
        <v>13.249000000000001</v>
      </c>
      <c r="J41">
        <v>21</v>
      </c>
      <c r="K41">
        <v>4.7306999999999997</v>
      </c>
    </row>
    <row r="42" spans="1:11">
      <c r="A42">
        <v>6</v>
      </c>
      <c r="B42">
        <v>4.7584</v>
      </c>
      <c r="D42">
        <v>21</v>
      </c>
      <c r="E42">
        <v>7.0242000000000004</v>
      </c>
      <c r="G42">
        <v>6</v>
      </c>
      <c r="H42">
        <v>13.007300000000001</v>
      </c>
      <c r="J42">
        <v>21</v>
      </c>
      <c r="K42">
        <v>3.7664</v>
      </c>
    </row>
    <row r="43" spans="1:11">
      <c r="A43">
        <v>6</v>
      </c>
      <c r="B43">
        <v>4.6879999999999997</v>
      </c>
      <c r="D43">
        <v>21</v>
      </c>
      <c r="E43">
        <v>7.1528999999999998</v>
      </c>
      <c r="G43">
        <v>6</v>
      </c>
      <c r="H43">
        <v>12.4572</v>
      </c>
      <c r="J43">
        <v>21</v>
      </c>
      <c r="K43">
        <v>3.8414999999999999</v>
      </c>
    </row>
    <row r="44" spans="1:11">
      <c r="A44">
        <v>7</v>
      </c>
      <c r="B44">
        <v>5.1295000000000002</v>
      </c>
      <c r="D44">
        <v>22</v>
      </c>
      <c r="E44">
        <v>7.7450000000000001</v>
      </c>
      <c r="G44">
        <v>7</v>
      </c>
      <c r="H44">
        <v>16.5579</v>
      </c>
      <c r="J44">
        <v>22</v>
      </c>
      <c r="K44">
        <v>4.4667000000000003</v>
      </c>
    </row>
    <row r="45" spans="1:11">
      <c r="A45">
        <v>7</v>
      </c>
      <c r="B45">
        <v>5.1139000000000001</v>
      </c>
      <c r="D45">
        <v>22</v>
      </c>
      <c r="E45">
        <v>7.5903999999999998</v>
      </c>
      <c r="G45">
        <v>7</v>
      </c>
      <c r="H45">
        <v>14.596500000000001</v>
      </c>
      <c r="J45">
        <v>22</v>
      </c>
      <c r="K45">
        <v>4.8236999999999997</v>
      </c>
    </row>
    <row r="46" spans="1:11">
      <c r="A46">
        <v>7</v>
      </c>
      <c r="B46">
        <v>4.9596</v>
      </c>
      <c r="D46">
        <v>22</v>
      </c>
      <c r="E46">
        <v>7.5564999999999998</v>
      </c>
      <c r="G46">
        <v>7</v>
      </c>
      <c r="H46">
        <v>14.1302</v>
      </c>
      <c r="J46">
        <v>22</v>
      </c>
      <c r="K46">
        <v>5.1634000000000002</v>
      </c>
    </row>
    <row r="47" spans="1:11">
      <c r="A47">
        <v>7</v>
      </c>
      <c r="B47">
        <v>5.0056000000000003</v>
      </c>
      <c r="D47">
        <v>22</v>
      </c>
      <c r="E47">
        <v>7.8433999999999999</v>
      </c>
      <c r="G47">
        <v>7</v>
      </c>
      <c r="H47">
        <v>14.373699999999999</v>
      </c>
      <c r="J47">
        <v>22</v>
      </c>
      <c r="K47">
        <v>5.9710000000000001</v>
      </c>
    </row>
    <row r="48" spans="1:11">
      <c r="A48">
        <v>7</v>
      </c>
      <c r="B48">
        <v>4.9843999999999999</v>
      </c>
      <c r="D48">
        <v>22</v>
      </c>
      <c r="E48">
        <v>7.4424000000000001</v>
      </c>
      <c r="G48">
        <v>7</v>
      </c>
      <c r="H48">
        <v>14.487500000000001</v>
      </c>
      <c r="J48">
        <v>22</v>
      </c>
      <c r="K48">
        <v>5.3197999999999999</v>
      </c>
    </row>
    <row r="49" spans="1:11">
      <c r="A49">
        <v>7</v>
      </c>
      <c r="B49">
        <v>4.8692000000000002</v>
      </c>
      <c r="D49">
        <v>22</v>
      </c>
      <c r="E49">
        <v>7.2141999999999999</v>
      </c>
      <c r="G49">
        <v>7</v>
      </c>
      <c r="H49">
        <v>14.1134</v>
      </c>
      <c r="J49">
        <v>22</v>
      </c>
      <c r="K49">
        <v>4.2976000000000001</v>
      </c>
    </row>
    <row r="50" spans="1:11">
      <c r="A50">
        <v>7</v>
      </c>
      <c r="B50">
        <v>4.8269000000000002</v>
      </c>
      <c r="D50">
        <v>22</v>
      </c>
      <c r="E50">
        <v>7.3604000000000003</v>
      </c>
      <c r="G50">
        <v>7</v>
      </c>
      <c r="H50">
        <v>13.629300000000001</v>
      </c>
      <c r="J50">
        <v>22</v>
      </c>
      <c r="K50">
        <v>4.4478</v>
      </c>
    </row>
    <row r="51" spans="1:11">
      <c r="A51">
        <v>8</v>
      </c>
      <c r="B51">
        <v>5.2446999999999999</v>
      </c>
      <c r="D51">
        <v>23</v>
      </c>
      <c r="E51">
        <v>7.8981000000000003</v>
      </c>
      <c r="G51">
        <v>8</v>
      </c>
      <c r="H51">
        <v>17.866700000000002</v>
      </c>
      <c r="J51">
        <v>23</v>
      </c>
      <c r="K51">
        <v>5.2443999999999997</v>
      </c>
    </row>
    <row r="52" spans="1:11">
      <c r="A52">
        <v>8</v>
      </c>
      <c r="B52">
        <v>5.2286999999999999</v>
      </c>
      <c r="D52">
        <v>23</v>
      </c>
      <c r="E52">
        <v>7.7588999999999997</v>
      </c>
      <c r="G52">
        <v>8</v>
      </c>
      <c r="H52">
        <v>15.175800000000001</v>
      </c>
      <c r="J52">
        <v>23</v>
      </c>
      <c r="K52">
        <v>5.7220000000000004</v>
      </c>
    </row>
    <row r="53" spans="1:11">
      <c r="A53">
        <v>8</v>
      </c>
      <c r="B53">
        <v>5.0730000000000004</v>
      </c>
      <c r="D53">
        <v>23</v>
      </c>
      <c r="E53">
        <v>7.7172999999999998</v>
      </c>
      <c r="G53">
        <v>8</v>
      </c>
      <c r="H53">
        <v>14.789400000000001</v>
      </c>
      <c r="J53">
        <v>23</v>
      </c>
      <c r="K53">
        <v>5.9782999999999999</v>
      </c>
    </row>
    <row r="54" spans="1:11">
      <c r="A54">
        <v>8</v>
      </c>
      <c r="B54">
        <v>5.1779999999999999</v>
      </c>
      <c r="D54">
        <v>23</v>
      </c>
      <c r="E54">
        <v>8.0042000000000009</v>
      </c>
      <c r="G54">
        <v>8</v>
      </c>
      <c r="H54">
        <v>15.154999999999999</v>
      </c>
      <c r="J54">
        <v>23</v>
      </c>
      <c r="K54">
        <v>6.7576999999999998</v>
      </c>
    </row>
    <row r="55" spans="1:11">
      <c r="A55">
        <v>8</v>
      </c>
      <c r="B55">
        <v>5.1021999999999998</v>
      </c>
      <c r="D55">
        <v>23</v>
      </c>
      <c r="E55">
        <v>7.7778</v>
      </c>
      <c r="G55">
        <v>8</v>
      </c>
      <c r="H55">
        <v>15.128</v>
      </c>
      <c r="J55">
        <v>23</v>
      </c>
      <c r="K55">
        <v>6.4092000000000002</v>
      </c>
    </row>
    <row r="56" spans="1:11">
      <c r="A56">
        <v>8</v>
      </c>
      <c r="B56">
        <v>4.9832999999999998</v>
      </c>
      <c r="D56">
        <v>23</v>
      </c>
      <c r="E56">
        <v>7.3826000000000001</v>
      </c>
      <c r="G56">
        <v>8</v>
      </c>
      <c r="H56">
        <v>14.6187</v>
      </c>
      <c r="J56">
        <v>23</v>
      </c>
      <c r="K56">
        <v>5.0045000000000002</v>
      </c>
    </row>
    <row r="57" spans="1:11">
      <c r="A57">
        <v>8</v>
      </c>
      <c r="B57">
        <v>4.9458000000000002</v>
      </c>
      <c r="D57">
        <v>23</v>
      </c>
      <c r="E57">
        <v>7.5407999999999999</v>
      </c>
      <c r="G57">
        <v>8</v>
      </c>
      <c r="H57">
        <v>14.2181</v>
      </c>
      <c r="J57">
        <v>23</v>
      </c>
      <c r="K57">
        <v>5.1675000000000004</v>
      </c>
    </row>
    <row r="58" spans="1:11">
      <c r="A58">
        <v>9</v>
      </c>
      <c r="B58">
        <v>5.423</v>
      </c>
      <c r="D58">
        <v>24</v>
      </c>
      <c r="E58">
        <v>8.0768000000000004</v>
      </c>
      <c r="G58">
        <v>9</v>
      </c>
      <c r="H58">
        <v>18.498899999999999</v>
      </c>
      <c r="J58">
        <v>24</v>
      </c>
      <c r="K58">
        <v>5.8601000000000001</v>
      </c>
    </row>
    <row r="59" spans="1:11">
      <c r="A59">
        <v>9</v>
      </c>
      <c r="B59">
        <v>5.4029999999999996</v>
      </c>
      <c r="D59">
        <v>24</v>
      </c>
      <c r="E59">
        <v>7.9494999999999996</v>
      </c>
      <c r="G59">
        <v>9</v>
      </c>
      <c r="H59">
        <v>15.7475</v>
      </c>
      <c r="J59">
        <v>24</v>
      </c>
      <c r="K59">
        <v>6.4645999999999999</v>
      </c>
    </row>
    <row r="60" spans="1:11">
      <c r="A60">
        <v>9</v>
      </c>
      <c r="B60">
        <v>5.2607999999999997</v>
      </c>
      <c r="D60">
        <v>24</v>
      </c>
      <c r="E60">
        <v>7.9257999999999997</v>
      </c>
      <c r="G60">
        <v>9</v>
      </c>
      <c r="H60">
        <v>15.3924</v>
      </c>
      <c r="J60">
        <v>24</v>
      </c>
      <c r="K60">
        <v>6.7183999999999999</v>
      </c>
    </row>
    <row r="61" spans="1:11">
      <c r="A61">
        <v>9</v>
      </c>
      <c r="B61">
        <v>5.3516000000000004</v>
      </c>
      <c r="D61">
        <v>24</v>
      </c>
      <c r="E61">
        <v>8.2524999999999995</v>
      </c>
      <c r="G61">
        <v>9</v>
      </c>
      <c r="H61">
        <v>15.8193</v>
      </c>
      <c r="J61">
        <v>24</v>
      </c>
      <c r="K61">
        <v>7.4282000000000004</v>
      </c>
    </row>
    <row r="62" spans="1:11">
      <c r="A62">
        <v>9</v>
      </c>
      <c r="B62">
        <v>5.2801</v>
      </c>
      <c r="D62">
        <v>24</v>
      </c>
      <c r="E62">
        <v>7.9638</v>
      </c>
      <c r="G62">
        <v>9</v>
      </c>
      <c r="H62">
        <v>15.764200000000001</v>
      </c>
      <c r="J62">
        <v>24</v>
      </c>
      <c r="K62">
        <v>7.7996999999999996</v>
      </c>
    </row>
    <row r="63" spans="1:11">
      <c r="A63">
        <v>9</v>
      </c>
      <c r="B63">
        <v>5.1608999999999998</v>
      </c>
      <c r="D63">
        <v>24</v>
      </c>
      <c r="E63">
        <v>7.5627000000000004</v>
      </c>
      <c r="G63">
        <v>9</v>
      </c>
      <c r="H63">
        <v>15.129899999999999</v>
      </c>
      <c r="J63">
        <v>24</v>
      </c>
      <c r="K63">
        <v>5.6738999999999997</v>
      </c>
    </row>
    <row r="64" spans="1:11">
      <c r="A64">
        <v>9</v>
      </c>
      <c r="B64">
        <v>5.1437999999999997</v>
      </c>
      <c r="D64">
        <v>24</v>
      </c>
      <c r="E64">
        <v>7.7209000000000003</v>
      </c>
      <c r="G64">
        <v>9</v>
      </c>
      <c r="H64">
        <v>14.8222</v>
      </c>
      <c r="J64">
        <v>24</v>
      </c>
      <c r="K64">
        <v>5.8579999999999997</v>
      </c>
    </row>
    <row r="65" spans="1:11">
      <c r="A65">
        <v>10</v>
      </c>
      <c r="B65">
        <v>5.6130000000000004</v>
      </c>
      <c r="D65">
        <v>25</v>
      </c>
      <c r="E65">
        <v>8.1752000000000002</v>
      </c>
      <c r="G65">
        <v>10</v>
      </c>
      <c r="H65">
        <v>19.149699999999999</v>
      </c>
      <c r="J65">
        <v>25</v>
      </c>
      <c r="K65">
        <v>6.6367000000000003</v>
      </c>
    </row>
    <row r="66" spans="1:11">
      <c r="A66">
        <v>10</v>
      </c>
      <c r="B66">
        <v>5.5808999999999997</v>
      </c>
      <c r="D66">
        <v>25</v>
      </c>
      <c r="E66">
        <v>8.0475999999999992</v>
      </c>
      <c r="G66">
        <v>10</v>
      </c>
      <c r="H66">
        <v>16.327100000000002</v>
      </c>
      <c r="J66">
        <v>25</v>
      </c>
      <c r="K66">
        <v>7.1722999999999999</v>
      </c>
    </row>
    <row r="67" spans="1:11">
      <c r="A67">
        <v>10</v>
      </c>
      <c r="B67">
        <v>5.4398</v>
      </c>
      <c r="D67">
        <v>25</v>
      </c>
      <c r="E67">
        <v>8.0469000000000008</v>
      </c>
      <c r="G67">
        <v>10</v>
      </c>
      <c r="H67">
        <v>16.097799999999999</v>
      </c>
      <c r="J67">
        <v>25</v>
      </c>
      <c r="K67">
        <v>7.4442000000000004</v>
      </c>
    </row>
    <row r="68" spans="1:11">
      <c r="A68">
        <v>10</v>
      </c>
      <c r="B68">
        <v>5.5549999999999997</v>
      </c>
      <c r="D68">
        <v>25</v>
      </c>
      <c r="E68">
        <v>8.3552999999999997</v>
      </c>
      <c r="G68">
        <v>10</v>
      </c>
      <c r="H68">
        <v>16.385100000000001</v>
      </c>
      <c r="J68">
        <v>25</v>
      </c>
      <c r="K68">
        <v>8.2011000000000003</v>
      </c>
    </row>
    <row r="69" spans="1:11">
      <c r="A69">
        <v>10</v>
      </c>
      <c r="B69">
        <v>5.4612999999999996</v>
      </c>
      <c r="D69">
        <v>25</v>
      </c>
      <c r="E69">
        <v>8.06</v>
      </c>
      <c r="G69">
        <v>10</v>
      </c>
      <c r="H69">
        <v>16.494499999999999</v>
      </c>
      <c r="J69">
        <v>25</v>
      </c>
      <c r="K69">
        <v>8.4766999999999992</v>
      </c>
    </row>
    <row r="70" spans="1:11">
      <c r="A70">
        <v>10</v>
      </c>
      <c r="B70">
        <v>5.3442999999999996</v>
      </c>
      <c r="D70">
        <v>25</v>
      </c>
      <c r="E70">
        <v>7.6600999999999999</v>
      </c>
      <c r="G70">
        <v>10</v>
      </c>
      <c r="H70">
        <v>15.8849</v>
      </c>
      <c r="J70">
        <v>25</v>
      </c>
      <c r="K70">
        <v>6.4401999999999999</v>
      </c>
    </row>
    <row r="71" spans="1:11">
      <c r="A71">
        <v>10</v>
      </c>
      <c r="B71">
        <v>5.3270999999999997</v>
      </c>
      <c r="D71">
        <v>25</v>
      </c>
      <c r="E71">
        <v>7.8409000000000004</v>
      </c>
      <c r="G71">
        <v>10</v>
      </c>
      <c r="H71">
        <v>15.5517</v>
      </c>
      <c r="J71">
        <v>25</v>
      </c>
      <c r="K71">
        <v>6.5251000000000001</v>
      </c>
    </row>
    <row r="72" spans="1:11">
      <c r="A72">
        <v>11</v>
      </c>
      <c r="B72">
        <v>5.8415999999999997</v>
      </c>
      <c r="D72">
        <v>26</v>
      </c>
      <c r="E72">
        <v>8.2739999999999991</v>
      </c>
      <c r="G72">
        <v>11</v>
      </c>
      <c r="H72">
        <v>19.736699999999999</v>
      </c>
      <c r="J72">
        <v>26</v>
      </c>
      <c r="K72">
        <v>7.2426000000000004</v>
      </c>
    </row>
    <row r="73" spans="1:11">
      <c r="A73">
        <v>11</v>
      </c>
      <c r="B73">
        <v>5.7558999999999996</v>
      </c>
      <c r="D73">
        <v>26</v>
      </c>
      <c r="E73">
        <v>8.1252999999999993</v>
      </c>
      <c r="G73">
        <v>11</v>
      </c>
      <c r="H73">
        <v>16.878399999999999</v>
      </c>
      <c r="J73">
        <v>26</v>
      </c>
      <c r="K73">
        <v>7.7085999999999997</v>
      </c>
    </row>
    <row r="74" spans="1:11">
      <c r="A74">
        <v>11</v>
      </c>
      <c r="B74">
        <v>5.6125999999999996</v>
      </c>
      <c r="D74">
        <v>26</v>
      </c>
      <c r="E74">
        <v>8.1264000000000003</v>
      </c>
      <c r="G74">
        <v>11</v>
      </c>
      <c r="H74">
        <v>16.761299999999999</v>
      </c>
      <c r="J74">
        <v>26</v>
      </c>
      <c r="K74">
        <v>8.0297000000000001</v>
      </c>
    </row>
    <row r="75" spans="1:11">
      <c r="A75">
        <v>11</v>
      </c>
      <c r="B75">
        <v>5.7595000000000001</v>
      </c>
      <c r="D75">
        <v>26</v>
      </c>
      <c r="E75">
        <v>8.4558999999999997</v>
      </c>
      <c r="G75">
        <v>11</v>
      </c>
      <c r="H75">
        <v>17.170400000000001</v>
      </c>
      <c r="J75">
        <v>26</v>
      </c>
      <c r="K75">
        <v>8.7942999999999998</v>
      </c>
    </row>
    <row r="76" spans="1:11">
      <c r="A76">
        <v>11</v>
      </c>
      <c r="B76">
        <v>5.6341000000000001</v>
      </c>
      <c r="D76">
        <v>26</v>
      </c>
      <c r="E76">
        <v>8.1635000000000009</v>
      </c>
      <c r="G76">
        <v>11</v>
      </c>
      <c r="H76">
        <v>17.167100000000001</v>
      </c>
      <c r="J76">
        <v>26</v>
      </c>
      <c r="K76">
        <v>9.0469000000000008</v>
      </c>
    </row>
    <row r="77" spans="1:11">
      <c r="A77">
        <v>11</v>
      </c>
      <c r="B77">
        <v>5.5349000000000004</v>
      </c>
      <c r="D77">
        <v>26</v>
      </c>
      <c r="E77">
        <v>7.7381000000000002</v>
      </c>
      <c r="G77">
        <v>11</v>
      </c>
      <c r="H77">
        <v>16.814900000000002</v>
      </c>
      <c r="J77">
        <v>26</v>
      </c>
      <c r="K77">
        <v>7.0392000000000001</v>
      </c>
    </row>
    <row r="78" spans="1:11">
      <c r="A78">
        <v>11</v>
      </c>
      <c r="B78">
        <v>5.5076000000000001</v>
      </c>
      <c r="D78">
        <v>26</v>
      </c>
      <c r="E78">
        <v>7.9443999999999999</v>
      </c>
      <c r="G78">
        <v>11</v>
      </c>
      <c r="H78">
        <v>16.246600000000001</v>
      </c>
      <c r="J78">
        <v>26</v>
      </c>
      <c r="K78">
        <v>7.0938999999999997</v>
      </c>
    </row>
    <row r="79" spans="1:11">
      <c r="A79">
        <v>12</v>
      </c>
      <c r="B79">
        <v>6.0475000000000003</v>
      </c>
      <c r="D79">
        <v>27</v>
      </c>
      <c r="E79">
        <v>8.4534000000000002</v>
      </c>
      <c r="G79">
        <v>12</v>
      </c>
      <c r="H79">
        <v>20.500800000000002</v>
      </c>
      <c r="J79">
        <v>27</v>
      </c>
      <c r="K79">
        <v>7.9379</v>
      </c>
    </row>
    <row r="80" spans="1:11">
      <c r="A80">
        <v>12</v>
      </c>
      <c r="B80">
        <v>5.9396000000000004</v>
      </c>
      <c r="D80">
        <v>27</v>
      </c>
      <c r="E80">
        <v>8.3727999999999998</v>
      </c>
      <c r="G80">
        <v>12</v>
      </c>
      <c r="H80">
        <v>17.4529</v>
      </c>
      <c r="J80">
        <v>27</v>
      </c>
      <c r="K80">
        <v>8.2992000000000008</v>
      </c>
    </row>
    <row r="81" spans="1:11">
      <c r="A81">
        <v>12</v>
      </c>
      <c r="B81">
        <v>5.7942</v>
      </c>
      <c r="D81">
        <v>27</v>
      </c>
      <c r="E81">
        <v>8.3042999999999996</v>
      </c>
      <c r="G81">
        <v>12</v>
      </c>
      <c r="H81">
        <v>17.421600000000002</v>
      </c>
      <c r="J81">
        <v>27</v>
      </c>
      <c r="K81">
        <v>8.5850000000000009</v>
      </c>
    </row>
    <row r="82" spans="1:11">
      <c r="A82">
        <v>12</v>
      </c>
      <c r="B82">
        <v>5.944</v>
      </c>
      <c r="D82">
        <v>27</v>
      </c>
      <c r="E82">
        <v>8.6367999999999991</v>
      </c>
      <c r="G82">
        <v>12</v>
      </c>
      <c r="H82">
        <v>17.948</v>
      </c>
      <c r="J82">
        <v>27</v>
      </c>
      <c r="K82">
        <v>9.3545999999999996</v>
      </c>
    </row>
    <row r="83" spans="1:11">
      <c r="A83">
        <v>12</v>
      </c>
      <c r="B83">
        <v>5.8221999999999996</v>
      </c>
      <c r="D83">
        <v>27</v>
      </c>
      <c r="E83">
        <v>8.3389000000000006</v>
      </c>
      <c r="G83">
        <v>12</v>
      </c>
      <c r="H83">
        <v>17.734400000000001</v>
      </c>
      <c r="J83">
        <v>27</v>
      </c>
      <c r="K83">
        <v>9.7195999999999998</v>
      </c>
    </row>
    <row r="84" spans="1:11">
      <c r="A84">
        <v>12</v>
      </c>
      <c r="B84">
        <v>5.7198000000000002</v>
      </c>
      <c r="D84">
        <v>27</v>
      </c>
      <c r="E84">
        <v>7.9116</v>
      </c>
      <c r="G84">
        <v>12</v>
      </c>
      <c r="H84">
        <v>17.525099999999998</v>
      </c>
      <c r="J84">
        <v>27</v>
      </c>
      <c r="K84">
        <v>7.4935</v>
      </c>
    </row>
    <row r="85" spans="1:11">
      <c r="A85">
        <v>12</v>
      </c>
      <c r="B85">
        <v>5.6928000000000001</v>
      </c>
      <c r="D85">
        <v>27</v>
      </c>
      <c r="E85">
        <v>8.1209000000000007</v>
      </c>
      <c r="G85">
        <v>12</v>
      </c>
      <c r="H85">
        <v>16.908300000000001</v>
      </c>
      <c r="J85">
        <v>27</v>
      </c>
      <c r="K85">
        <v>7.6490999999999998</v>
      </c>
    </row>
    <row r="86" spans="1:11">
      <c r="A86">
        <v>13</v>
      </c>
      <c r="B86">
        <v>6.3201999999999998</v>
      </c>
      <c r="D86">
        <v>28</v>
      </c>
      <c r="E86">
        <v>8.6458999999999993</v>
      </c>
      <c r="G86">
        <v>13</v>
      </c>
      <c r="H86">
        <v>21.1753</v>
      </c>
      <c r="J86">
        <v>28</v>
      </c>
      <c r="K86">
        <v>8.6946999999999992</v>
      </c>
    </row>
    <row r="87" spans="1:11">
      <c r="A87">
        <v>13</v>
      </c>
      <c r="B87">
        <v>6.1113</v>
      </c>
      <c r="D87">
        <v>28</v>
      </c>
      <c r="E87">
        <v>8.5617000000000001</v>
      </c>
      <c r="G87">
        <v>13</v>
      </c>
      <c r="H87">
        <v>18.0337</v>
      </c>
      <c r="J87">
        <v>28</v>
      </c>
      <c r="K87">
        <v>9.0363000000000007</v>
      </c>
    </row>
    <row r="88" spans="1:11">
      <c r="A88">
        <v>13</v>
      </c>
      <c r="B88">
        <v>5.9739000000000004</v>
      </c>
      <c r="D88">
        <v>28</v>
      </c>
      <c r="E88">
        <v>8.5207999999999995</v>
      </c>
      <c r="G88">
        <v>13</v>
      </c>
      <c r="H88">
        <v>18.083300000000001</v>
      </c>
      <c r="J88">
        <v>28</v>
      </c>
      <c r="K88">
        <v>9.3111999999999995</v>
      </c>
    </row>
    <row r="89" spans="1:11">
      <c r="A89">
        <v>13</v>
      </c>
      <c r="B89">
        <v>6.1496000000000004</v>
      </c>
      <c r="D89">
        <v>28</v>
      </c>
      <c r="E89">
        <v>8.8262999999999998</v>
      </c>
      <c r="G89">
        <v>13</v>
      </c>
      <c r="H89">
        <v>18.690000000000001</v>
      </c>
      <c r="J89">
        <v>28</v>
      </c>
      <c r="K89">
        <v>9.9962999999999997</v>
      </c>
    </row>
    <row r="90" spans="1:11">
      <c r="A90">
        <v>13</v>
      </c>
      <c r="B90">
        <v>6.0574000000000003</v>
      </c>
      <c r="D90">
        <v>28</v>
      </c>
      <c r="E90">
        <v>8.5579999999999998</v>
      </c>
      <c r="G90">
        <v>13</v>
      </c>
      <c r="H90">
        <v>18.313700000000001</v>
      </c>
      <c r="J90">
        <v>28</v>
      </c>
      <c r="K90">
        <v>10.3102</v>
      </c>
    </row>
    <row r="91" spans="1:11">
      <c r="A91">
        <v>13</v>
      </c>
      <c r="B91">
        <v>5.8951000000000002</v>
      </c>
      <c r="D91">
        <v>28</v>
      </c>
      <c r="E91">
        <v>8.0997000000000003</v>
      </c>
      <c r="G91">
        <v>13</v>
      </c>
      <c r="H91">
        <v>18.236799999999999</v>
      </c>
      <c r="J91">
        <v>28</v>
      </c>
      <c r="K91">
        <v>8.1227</v>
      </c>
    </row>
    <row r="92" spans="1:11">
      <c r="A92">
        <v>13</v>
      </c>
      <c r="B92">
        <v>5.8907999999999996</v>
      </c>
      <c r="D92">
        <v>28</v>
      </c>
      <c r="E92">
        <v>8.3367000000000004</v>
      </c>
      <c r="G92">
        <v>13</v>
      </c>
      <c r="H92">
        <v>17.610800000000001</v>
      </c>
      <c r="J92">
        <v>28</v>
      </c>
      <c r="K92">
        <v>8.2354000000000003</v>
      </c>
    </row>
    <row r="93" spans="1:11">
      <c r="A93">
        <v>14</v>
      </c>
      <c r="B93">
        <v>6.4865000000000004</v>
      </c>
      <c r="D93">
        <v>29</v>
      </c>
      <c r="E93">
        <v>8.8201000000000001</v>
      </c>
      <c r="G93">
        <v>14</v>
      </c>
      <c r="H93">
        <v>22.049499999999998</v>
      </c>
      <c r="J93">
        <v>29</v>
      </c>
      <c r="K93">
        <v>9.3528000000000002</v>
      </c>
    </row>
    <row r="94" spans="1:11">
      <c r="A94">
        <v>14</v>
      </c>
      <c r="B94">
        <v>6.2122999999999999</v>
      </c>
      <c r="D94">
        <v>29</v>
      </c>
      <c r="E94">
        <v>8.7378</v>
      </c>
      <c r="G94">
        <v>14</v>
      </c>
      <c r="H94">
        <v>18.647300000000001</v>
      </c>
      <c r="J94">
        <v>29</v>
      </c>
      <c r="K94">
        <v>9.7891999999999992</v>
      </c>
    </row>
    <row r="95" spans="1:11">
      <c r="A95">
        <v>14</v>
      </c>
      <c r="B95">
        <v>6.0749000000000004</v>
      </c>
      <c r="D95">
        <v>29</v>
      </c>
      <c r="E95">
        <v>8.7254000000000005</v>
      </c>
      <c r="G95">
        <v>14</v>
      </c>
      <c r="H95">
        <v>18.735499999999998</v>
      </c>
      <c r="J95">
        <v>29</v>
      </c>
      <c r="K95">
        <v>10.0192</v>
      </c>
    </row>
    <row r="96" spans="1:11">
      <c r="A96">
        <v>14</v>
      </c>
      <c r="B96">
        <v>6.2447999999999997</v>
      </c>
      <c r="D96">
        <v>29</v>
      </c>
      <c r="E96">
        <v>9.0289999999999999</v>
      </c>
      <c r="G96">
        <v>14</v>
      </c>
      <c r="H96">
        <v>19.454799999999999</v>
      </c>
      <c r="J96">
        <v>29</v>
      </c>
      <c r="K96">
        <v>10.7418</v>
      </c>
    </row>
    <row r="97" spans="1:11">
      <c r="A97">
        <v>14</v>
      </c>
      <c r="B97">
        <v>6.1539999999999999</v>
      </c>
      <c r="D97">
        <v>29</v>
      </c>
      <c r="E97">
        <v>8.7370000000000001</v>
      </c>
      <c r="G97">
        <v>14</v>
      </c>
      <c r="H97">
        <v>19.012599999999999</v>
      </c>
      <c r="J97">
        <v>29</v>
      </c>
      <c r="K97">
        <v>11.052099999999999</v>
      </c>
    </row>
    <row r="98" spans="1:11">
      <c r="A98">
        <v>14</v>
      </c>
      <c r="B98">
        <v>5.9928999999999997</v>
      </c>
      <c r="D98">
        <v>29</v>
      </c>
      <c r="E98">
        <v>8.2817000000000007</v>
      </c>
      <c r="G98">
        <v>14</v>
      </c>
      <c r="H98">
        <v>18.874400000000001</v>
      </c>
      <c r="J98">
        <v>29</v>
      </c>
      <c r="K98">
        <v>8.8171999999999997</v>
      </c>
    </row>
    <row r="99" spans="1:11">
      <c r="A99">
        <v>14</v>
      </c>
      <c r="B99">
        <v>6.0095999999999998</v>
      </c>
      <c r="D99">
        <v>29</v>
      </c>
      <c r="E99">
        <v>8.5150000000000006</v>
      </c>
      <c r="G99">
        <v>14</v>
      </c>
      <c r="H99">
        <v>18.4056</v>
      </c>
      <c r="J99">
        <v>29</v>
      </c>
      <c r="K99">
        <v>8.9528999999999996</v>
      </c>
    </row>
    <row r="100" spans="1:11">
      <c r="A100">
        <v>15</v>
      </c>
      <c r="B100">
        <v>6.6538000000000004</v>
      </c>
      <c r="D100">
        <v>30</v>
      </c>
      <c r="E100">
        <v>8.9276999999999997</v>
      </c>
      <c r="G100">
        <v>15</v>
      </c>
      <c r="H100">
        <v>22.648499999999999</v>
      </c>
      <c r="J100">
        <v>30</v>
      </c>
      <c r="K100">
        <v>10.071400000000001</v>
      </c>
    </row>
    <row r="101" spans="1:11">
      <c r="A101">
        <v>15</v>
      </c>
      <c r="B101">
        <v>6.3749000000000002</v>
      </c>
      <c r="D101">
        <v>30</v>
      </c>
      <c r="E101">
        <v>8.8529999999999998</v>
      </c>
      <c r="G101">
        <v>15</v>
      </c>
      <c r="H101">
        <v>19.194500000000001</v>
      </c>
      <c r="J101">
        <v>30</v>
      </c>
      <c r="K101">
        <v>10.493499999999999</v>
      </c>
    </row>
    <row r="102" spans="1:11">
      <c r="A102">
        <v>15</v>
      </c>
      <c r="B102">
        <v>6.2670000000000003</v>
      </c>
      <c r="D102">
        <v>30</v>
      </c>
      <c r="E102">
        <v>8.8394999999999992</v>
      </c>
      <c r="G102">
        <v>15</v>
      </c>
      <c r="H102">
        <v>19.427099999999999</v>
      </c>
      <c r="J102">
        <v>30</v>
      </c>
      <c r="K102">
        <v>10.706099999999999</v>
      </c>
    </row>
    <row r="103" spans="1:11">
      <c r="A103">
        <v>15</v>
      </c>
      <c r="B103">
        <v>6.4314</v>
      </c>
      <c r="D103">
        <v>30</v>
      </c>
      <c r="E103">
        <v>9.1873000000000005</v>
      </c>
      <c r="G103">
        <v>15</v>
      </c>
      <c r="H103">
        <v>20.152999999999999</v>
      </c>
      <c r="J103">
        <v>30</v>
      </c>
      <c r="K103">
        <v>11.4079</v>
      </c>
    </row>
    <row r="104" spans="1:11">
      <c r="A104">
        <v>15</v>
      </c>
      <c r="B104">
        <v>6.3159000000000001</v>
      </c>
      <c r="D104">
        <v>30</v>
      </c>
      <c r="E104">
        <v>8.8449000000000009</v>
      </c>
      <c r="G104">
        <v>15</v>
      </c>
      <c r="H104">
        <v>19.536899999999999</v>
      </c>
      <c r="J104">
        <v>30</v>
      </c>
      <c r="K104">
        <v>11.731999999999999</v>
      </c>
    </row>
    <row r="105" spans="1:11">
      <c r="A105">
        <v>15</v>
      </c>
      <c r="B105">
        <v>6.1504000000000003</v>
      </c>
      <c r="D105">
        <v>30</v>
      </c>
      <c r="E105">
        <v>8.3888999999999996</v>
      </c>
      <c r="G105">
        <v>15</v>
      </c>
      <c r="H105">
        <v>19.449400000000001</v>
      </c>
      <c r="J105">
        <v>30</v>
      </c>
      <c r="K105">
        <v>9.5251999999999999</v>
      </c>
    </row>
    <row r="106" spans="1:11">
      <c r="A106">
        <v>15</v>
      </c>
      <c r="B106">
        <v>6.1929999999999996</v>
      </c>
      <c r="D106">
        <v>30</v>
      </c>
      <c r="E106">
        <v>8.6506000000000007</v>
      </c>
      <c r="G106">
        <v>15</v>
      </c>
      <c r="H106">
        <v>19.074200000000001</v>
      </c>
      <c r="J106">
        <v>30</v>
      </c>
      <c r="K106">
        <v>9.7017000000000007</v>
      </c>
    </row>
    <row r="107" spans="1:11">
      <c r="A107" s="1" t="s">
        <v>6</v>
      </c>
      <c r="B107">
        <f>ROUND(AVERAGE(B2:B106),4)</f>
        <v>5.16</v>
      </c>
      <c r="D107" s="1" t="s">
        <v>7</v>
      </c>
      <c r="E107">
        <f>ROUND(AVERAGE(E2:E106),4)</f>
        <v>7.6653000000000002</v>
      </c>
      <c r="G107" s="1" t="s">
        <v>6</v>
      </c>
      <c r="H107">
        <f>ROUND(AVERAGE(H2:H106),4)</f>
        <v>13.792199999999999</v>
      </c>
      <c r="J107" s="1" t="s">
        <v>7</v>
      </c>
      <c r="K107">
        <f>ROUND(AVERAGE(K2:K106),4)</f>
        <v>5.5382999999999996</v>
      </c>
    </row>
    <row r="108" spans="1:11">
      <c r="A108" s="1" t="s">
        <v>10</v>
      </c>
    </row>
    <row r="109" spans="1:11">
      <c r="A109">
        <v>1</v>
      </c>
      <c r="B109">
        <f t="array" ref="B109">ROUND(AVERAGE(IF(A2:A106=1,B2:B106,FALSE)),4)</f>
        <v>3.9676</v>
      </c>
      <c r="D109">
        <v>16</v>
      </c>
      <c r="G109" s="1">
        <v>1</v>
      </c>
      <c r="J109" s="1">
        <v>16</v>
      </c>
    </row>
    <row r="110" spans="1:11">
      <c r="A110">
        <v>2</v>
      </c>
      <c r="D110">
        <v>17</v>
      </c>
      <c r="G110" s="1">
        <v>2</v>
      </c>
      <c r="J110" s="1">
        <v>17</v>
      </c>
    </row>
    <row r="111" spans="1:11">
      <c r="A111">
        <v>3</v>
      </c>
      <c r="D111">
        <v>18</v>
      </c>
      <c r="G111" s="1">
        <v>3</v>
      </c>
      <c r="J111" s="1">
        <v>18</v>
      </c>
    </row>
    <row r="112" spans="1:11">
      <c r="A112">
        <v>4</v>
      </c>
      <c r="D112">
        <v>19</v>
      </c>
      <c r="G112" s="1">
        <v>4</v>
      </c>
      <c r="J112" s="1">
        <v>19</v>
      </c>
    </row>
    <row r="113" spans="1:10">
      <c r="A113">
        <v>5</v>
      </c>
      <c r="D113">
        <v>20</v>
      </c>
      <c r="G113" s="1">
        <v>5</v>
      </c>
      <c r="J113" s="1">
        <v>20</v>
      </c>
    </row>
    <row r="114" spans="1:10">
      <c r="A114">
        <v>6</v>
      </c>
      <c r="D114">
        <v>21</v>
      </c>
      <c r="G114" s="1">
        <v>6</v>
      </c>
      <c r="J114" s="1">
        <v>21</v>
      </c>
    </row>
    <row r="115" spans="1:10">
      <c r="A115">
        <v>7</v>
      </c>
      <c r="D115">
        <v>22</v>
      </c>
      <c r="G115" s="1">
        <v>7</v>
      </c>
      <c r="J115" s="1">
        <v>22</v>
      </c>
    </row>
    <row r="116" spans="1:10">
      <c r="A116">
        <v>8</v>
      </c>
      <c r="D116">
        <v>23</v>
      </c>
      <c r="G116" s="1">
        <v>8</v>
      </c>
      <c r="J116" s="1">
        <v>23</v>
      </c>
    </row>
    <row r="117" spans="1:10">
      <c r="A117">
        <v>9</v>
      </c>
      <c r="D117">
        <v>24</v>
      </c>
      <c r="G117" s="1">
        <v>9</v>
      </c>
      <c r="J117" s="1">
        <v>24</v>
      </c>
    </row>
    <row r="118" spans="1:10">
      <c r="A118">
        <v>10</v>
      </c>
      <c r="D118">
        <v>25</v>
      </c>
      <c r="G118" s="1">
        <v>10</v>
      </c>
      <c r="J118" s="1">
        <v>25</v>
      </c>
    </row>
    <row r="119" spans="1:10">
      <c r="A119">
        <v>11</v>
      </c>
      <c r="D119">
        <v>26</v>
      </c>
      <c r="G119" s="1">
        <v>11</v>
      </c>
      <c r="J119" s="1">
        <v>26</v>
      </c>
    </row>
    <row r="120" spans="1:10">
      <c r="A120">
        <v>12</v>
      </c>
      <c r="D120">
        <v>27</v>
      </c>
      <c r="G120" s="1">
        <v>12</v>
      </c>
      <c r="J120" s="1">
        <v>27</v>
      </c>
    </row>
    <row r="121" spans="1:10">
      <c r="A121">
        <v>13</v>
      </c>
      <c r="D121">
        <v>28</v>
      </c>
      <c r="G121" s="1">
        <v>13</v>
      </c>
      <c r="J121" s="1">
        <v>28</v>
      </c>
    </row>
    <row r="122" spans="1:10">
      <c r="A122">
        <v>14</v>
      </c>
      <c r="D122">
        <v>29</v>
      </c>
      <c r="G122" s="1">
        <v>14</v>
      </c>
      <c r="J122" s="1">
        <v>29</v>
      </c>
    </row>
    <row r="123" spans="1:10">
      <c r="A123">
        <v>15</v>
      </c>
      <c r="D123">
        <v>30</v>
      </c>
      <c r="G123" s="1">
        <v>15</v>
      </c>
      <c r="J123" s="1">
        <v>30</v>
      </c>
    </row>
  </sheetData>
  <sortState ref="J2:K106">
    <sortCondition ref="J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Multi-Threaded Data</vt:lpstr>
      <vt:lpstr>Single-Threaded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</dc:creator>
  <cp:lastModifiedBy>Cory</cp:lastModifiedBy>
  <dcterms:created xsi:type="dcterms:W3CDTF">2011-11-10T05:27:21Z</dcterms:created>
  <dcterms:modified xsi:type="dcterms:W3CDTF">2011-11-10T10:00:40Z</dcterms:modified>
</cp:coreProperties>
</file>