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935" windowHeight="7860" activeTab="0"/>
  </bookViews>
  <sheets>
    <sheet name="Income and Expenses sheet " sheetId="1" r:id="rId1"/>
  </sheets>
  <definedNames>
    <definedName name="_xlnm.Print_Area" localSheetId="0">'Income and Expenses sheet '!$A$1:$M$30</definedName>
  </definedNames>
  <calcPr calcId="144525"/>
</workbook>
</file>

<file path=xl/sharedStrings.xml><?xml version="1.0" encoding="utf-8"?>
<sst xmlns="http://schemas.openxmlformats.org/spreadsheetml/2006/main" uniqueCount="36" count="36">
  <si>
    <t>Monthly cash statement</t>
  </si>
  <si>
    <t>Company name:</t>
  </si>
  <si>
    <t>Xx co., LTD</t>
  </si>
  <si>
    <t>Unit:</t>
  </si>
  <si>
    <t>Thousand yuan</t>
  </si>
  <si>
    <t>Time:</t>
  </si>
  <si>
    <t>20XX12/20</t>
  </si>
  <si>
    <t>Date</t>
  </si>
  <si>
    <t>Income amount</t>
  </si>
  <si>
    <t xml:space="preserve"> Expenditure amount</t>
  </si>
  <si>
    <t>The balance amount</t>
  </si>
  <si>
    <t xml:space="preserve">Cashier check
</t>
  </si>
  <si>
    <t>Sales</t>
  </si>
  <si>
    <t>A shot in the locker</t>
  </si>
  <si>
    <t>Others</t>
  </si>
  <si>
    <t>Total</t>
  </si>
  <si>
    <t>Material fee</t>
  </si>
  <si>
    <t>Wage</t>
  </si>
  <si>
    <t>Travel fee</t>
  </si>
  <si>
    <t>Boarding fee</t>
  </si>
  <si>
    <t>January</t>
  </si>
  <si>
    <t>Susan</t>
  </si>
  <si>
    <t>Feburary</t>
  </si>
  <si>
    <t>Marth</t>
  </si>
  <si>
    <t>Apirl</t>
  </si>
  <si>
    <t>May</t>
  </si>
  <si>
    <t>June</t>
  </si>
  <si>
    <t>July</t>
  </si>
  <si>
    <t>August</t>
  </si>
  <si>
    <t>September</t>
  </si>
  <si>
    <t>Octocber</t>
  </si>
  <si>
    <t>Novomber</t>
  </si>
  <si>
    <t>December</t>
  </si>
  <si>
    <t>22December2024</t>
  </si>
  <si>
    <t>Rupees</t>
  </si>
  <si>
    <t>Date: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</si>
</sst>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9">
    <font>
      <name val="宋体"/>
      <sz val="12"/>
    </font>
    <font>
      <name val="等线"/>
      <charset val="134"/>
      <sz val="12"/>
    </font>
    <font>
      <name val="Arial Black"/>
      <charset val="134"/>
      <sz val="28"/>
      <color rgb="FFFFFFFF"/>
    </font>
    <font>
      <name val="微软雅黑"/>
      <charset val="134"/>
      <sz val="12"/>
      <color rgb="FFFFFFFF"/>
    </font>
    <font>
      <name val="Noto Sans OldNorArab"/>
      <charset val="134"/>
      <sz val="12"/>
      <color rgb="FFFFFFFF"/>
    </font>
    <font>
      <name val="Noto Sans Osmanya"/>
      <charset val="134"/>
      <sz val="12"/>
      <color rgb="FFFFFFFF"/>
    </font>
    <font>
      <name val="微软雅黑"/>
      <b/>
      <charset val="134"/>
      <sz val="12"/>
      <color rgb="FFFFFFFF"/>
    </font>
    <font>
      <name val="微软雅黑"/>
      <charset val="134"/>
      <sz val="11"/>
    </font>
    <font>
      <name val="微软雅黑"/>
      <b/>
      <charset val="134"/>
      <sz val="11"/>
      <color rgb="FF595959"/>
    </font>
  </fonts>
  <fills count="6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rgb="FF8FABDB"/>
      </right>
      <top style="thin">
        <color indexed="64"/>
      </top>
      <bottom style="thin">
        <color rgb="FF8FABDB"/>
      </bottom>
      <diagonal/>
    </border>
    <border>
      <left style="thin">
        <color rgb="FF8FABDB"/>
      </left>
      <right style="thin">
        <color rgb="FF8FABDB"/>
      </right>
      <top style="thin">
        <color indexed="64"/>
      </top>
      <bottom style="thin">
        <color rgb="FF8FABDB"/>
      </bottom>
      <diagonal/>
    </border>
    <border>
      <left style="thin">
        <color rgb="FF8FABDB"/>
      </left>
      <right style="thin">
        <color indexed="64"/>
      </right>
      <top style="thin">
        <color indexed="64"/>
      </top>
      <bottom style="thin">
        <color rgb="FF8FABDB"/>
      </bottom>
      <diagonal/>
    </border>
    <border>
      <left style="thin">
        <color indexed="64"/>
      </left>
      <right style="thin">
        <color rgb="FF8FABDB"/>
      </right>
      <top style="thin">
        <color rgb="FF8FABDB"/>
      </top>
      <bottom style="thin">
        <color rgb="FF8FABDB"/>
      </bottom>
      <diagonal/>
    </border>
    <border>
      <left style="thin">
        <color rgb="FF8FABDB"/>
      </left>
      <right style="thin">
        <color rgb="FF8FABDB"/>
      </right>
      <top style="thin">
        <color rgb="FF8FABDB"/>
      </top>
      <bottom style="thin">
        <color rgb="FF8FABDB"/>
      </bottom>
      <diagonal/>
    </border>
    <border>
      <left style="thin">
        <color rgb="FF8FABDB"/>
      </left>
      <right style="thin">
        <color indexed="64"/>
      </right>
      <top style="thin">
        <color rgb="FF8FABDB"/>
      </top>
      <bottom style="thin">
        <color rgb="FF8FABDB"/>
      </bottom>
      <diagonal/>
    </border>
    <border>
      <left style="thin">
        <color indexed="64"/>
      </left>
      <right style="thin">
        <color rgb="FF8FABDB"/>
      </right>
      <top style="thin">
        <color rgb="FF8FABDB"/>
      </top>
      <bottom style="thin">
        <color rgb="FF4473C4"/>
      </bottom>
      <diagonal/>
    </border>
    <border>
      <left style="thin">
        <color rgb="FF8FABDB"/>
      </left>
      <right style="thin">
        <color rgb="FF8FABDB"/>
      </right>
      <top style="thin">
        <color rgb="FF8FABDB"/>
      </top>
      <bottom style="thin">
        <color rgb="FF4473C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en-US" altLang="zh-CN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Sales and</a:t>
            </a:r>
            <a:r>
              <a:rPr lang="en-US" altLang="zh-CN" b="1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material cost comparison table</a:t>
            </a:r>
            <a:endParaRPr lang="zh-CN" altLang="en-US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and Expenses sheet '!$B$4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'Income and Expenses sheet '!$B$5:$B$16</c:f>
              <c:numCache>
                <c:formatCode>General</c:formatCode>
                <c:ptCount val="12"/>
                <c:pt idx="0">
                  <c:v>95.0</c:v>
                </c:pt>
                <c:pt idx="1">
                  <c:v>130.0</c:v>
                </c:pt>
                <c:pt idx="2">
                  <c:v>150.0</c:v>
                </c:pt>
                <c:pt idx="3">
                  <c:v>200.0</c:v>
                </c:pt>
                <c:pt idx="4">
                  <c:v>360.0</c:v>
                </c:pt>
                <c:pt idx="5">
                  <c:v>240.0</c:v>
                </c:pt>
                <c:pt idx="6">
                  <c:v>120.0</c:v>
                </c:pt>
                <c:pt idx="7">
                  <c:v>130.0</c:v>
                </c:pt>
                <c:pt idx="8">
                  <c:v>220.0</c:v>
                </c:pt>
                <c:pt idx="9">
                  <c:v>268.0</c:v>
                </c:pt>
                <c:pt idx="10">
                  <c:v>320.0</c:v>
                </c:pt>
                <c:pt idx="11">
                  <c:v>280.0</c:v>
                </c:pt>
              </c:numCache>
            </c:numRef>
          </c:val>
        </c:ser>
        <c:ser>
          <c:idx val="1"/>
          <c:order val="1"/>
          <c:tx>
            <c:strRef>
              <c:f>'Income and Expenses sheet '!$F$4</c:f>
              <c:strCache>
                <c:ptCount val="1"/>
                <c:pt idx="0">
                  <c:v>Material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'Income and Expenses sheet '!$F$5:$F$16</c:f>
              <c:numCache>
                <c:formatCode>General</c:formatCode>
                <c:ptCount val="12"/>
                <c:pt idx="0">
                  <c:v>65.0</c:v>
                </c:pt>
                <c:pt idx="1">
                  <c:v>50.0</c:v>
                </c:pt>
                <c:pt idx="2">
                  <c:v>65.0</c:v>
                </c:pt>
                <c:pt idx="3">
                  <c:v>80.0</c:v>
                </c:pt>
                <c:pt idx="4">
                  <c:v>30.0</c:v>
                </c:pt>
                <c:pt idx="5">
                  <c:v>60.0</c:v>
                </c:pt>
                <c:pt idx="6">
                  <c:v>80.0</c:v>
                </c:pt>
                <c:pt idx="7">
                  <c:v>75.0</c:v>
                </c:pt>
                <c:pt idx="8">
                  <c:v>28.0</c:v>
                </c:pt>
                <c:pt idx="9">
                  <c:v>62.0</c:v>
                </c:pt>
                <c:pt idx="10">
                  <c:v>35.0</c:v>
                </c:pt>
                <c:pt idx="11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1648"/>
        <c:axId val="102493184"/>
      </c:barChart>
      <c:catAx>
        <c:axId val="10249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2493184"/>
        <c:crosses val="autoZero"/>
        <c:auto val="1"/>
        <c:lblAlgn val="ctr"/>
        <c:lblOffset val="100"/>
        <c:noMultiLvlLbl val="0"/>
      </c:catAx>
      <c:valAx>
        <c:axId val="102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24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en-US" altLang="zh-CN" sz="12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Income</a:t>
            </a:r>
            <a:r>
              <a:rPr lang="en-US" altLang="zh-CN" sz="1200" b="1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amount and expenditure amount comparison table</a:t>
            </a:r>
            <a:endParaRPr lang="zh-CN" altLang="en-US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and Expenses sheet '!$E$4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'Income and Expenses sheet '!$E$5:$E$16</c:f>
              <c:numCache>
                <c:formatCode>General</c:formatCode>
                <c:ptCount val="12"/>
                <c:pt idx="0">
                  <c:v>155.0</c:v>
                </c:pt>
                <c:pt idx="1">
                  <c:v>190.0</c:v>
                </c:pt>
                <c:pt idx="2">
                  <c:v>240.0</c:v>
                </c:pt>
                <c:pt idx="3">
                  <c:v>320.0</c:v>
                </c:pt>
                <c:pt idx="4">
                  <c:v>390.0</c:v>
                </c:pt>
                <c:pt idx="5">
                  <c:v>280.0</c:v>
                </c:pt>
                <c:pt idx="6">
                  <c:v>160.0</c:v>
                </c:pt>
                <c:pt idx="7">
                  <c:v>170.0</c:v>
                </c:pt>
                <c:pt idx="8">
                  <c:v>262.0</c:v>
                </c:pt>
                <c:pt idx="9">
                  <c:v>322.0</c:v>
                </c:pt>
                <c:pt idx="10">
                  <c:v>373.0</c:v>
                </c:pt>
                <c:pt idx="11">
                  <c:v>335.0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and Expenses sheet 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'Income and Expenses sheet '!$K$5:$K$16</c:f>
              <c:numCache>
                <c:formatCode>General</c:formatCode>
                <c:ptCount val="12"/>
                <c:pt idx="0">
                  <c:v>120.0</c:v>
                </c:pt>
                <c:pt idx="1">
                  <c:v>93.0</c:v>
                </c:pt>
                <c:pt idx="2">
                  <c:v>120.0</c:v>
                </c:pt>
                <c:pt idx="3">
                  <c:v>145.0</c:v>
                </c:pt>
                <c:pt idx="4">
                  <c:v>80.0</c:v>
                </c:pt>
                <c:pt idx="5">
                  <c:v>114.0</c:v>
                </c:pt>
                <c:pt idx="6">
                  <c:v>140.0</c:v>
                </c:pt>
                <c:pt idx="7">
                  <c:v>131.0</c:v>
                </c:pt>
                <c:pt idx="8">
                  <c:v>73.0</c:v>
                </c:pt>
                <c:pt idx="9">
                  <c:v>124.0</c:v>
                </c:pt>
                <c:pt idx="10">
                  <c:v>91.0</c:v>
                </c:pt>
                <c:pt idx="11">
                  <c:v>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2976"/>
        <c:axId val="118384512"/>
      </c:lineChart>
      <c:catAx>
        <c:axId val="1183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18384512"/>
        <c:crosses val="autoZero"/>
        <c:auto val="1"/>
        <c:lblAlgn val="ctr"/>
        <c:lblOffset val="100"/>
        <c:noMultiLvlLbl val="0"/>
      </c:catAx>
      <c:valAx>
        <c:axId val="118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183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37891</xdr:rowOff>
    </xdr:from>
    <xdr:to>
      <xdr:col>6</xdr:col>
      <xdr:colOff>505864</xdr:colOff>
      <xdr:row>29</xdr:row>
      <xdr:rowOff>228346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436923</xdr:colOff>
      <xdr:row>17</xdr:row>
      <xdr:rowOff>37891</xdr:rowOff>
    </xdr:from>
    <xdr:to>
      <xdr:col>12</xdr:col>
      <xdr:colOff>473353</xdr:colOff>
      <xdr:row>29</xdr:row>
      <xdr:rowOff>228346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36"/>
  <sheetViews>
    <sheetView tabSelected="1" workbookViewId="0" topLeftCell="D2" zoomScale="30">
      <selection activeCell="K2" sqref="K2"/>
    </sheetView>
  </sheetViews>
  <sheetFormatPr defaultRowHeight="15.75" defaultColWidth="9"/>
  <cols>
    <col min="1" max="1" customWidth="1" width="18.699219" style="1"/>
    <col min="2" max="2" customWidth="1" width="8.699219" style="1"/>
    <col min="3" max="3" customWidth="1" width="8.597656" style="1"/>
    <col min="4" max="4" customWidth="1" width="16.0" style="1"/>
    <col min="5" max="5" customWidth="1" width="9.796875" style="1"/>
    <col min="6" max="6" customWidth="1" width="19.597656" style="1"/>
    <col min="7" max="7" customWidth="1" width="10.699219" style="1"/>
    <col min="8" max="8" customWidth="1" width="22.296875" style="1"/>
    <col min="9" max="9" customWidth="1" width="22.699219" style="1"/>
    <col min="10" max="10" customWidth="1" width="15.699219" style="1"/>
    <col min="11" max="11" customWidth="1" width="7.5" style="1"/>
    <col min="12" max="12" customWidth="1" width="40.898438" style="1"/>
    <col min="13" max="13" customWidth="1" width="13.0" style="1"/>
    <col min="14" max="16384" customWidth="0" width="9.0" style="2"/>
  </cols>
  <sheetData>
    <row r="1" spans="8:8" ht="63.7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8:8" ht="47.25" customHeight="1">
      <c r="A2" s="6" t="s">
        <v>1</v>
      </c>
      <c r="B2" s="7" t="s">
        <v>2</v>
      </c>
      <c r="C2" s="7"/>
      <c r="D2" s="7"/>
      <c r="E2" s="7"/>
      <c r="F2" s="7"/>
      <c r="G2" s="7" t="s">
        <v>3</v>
      </c>
      <c r="H2" s="8" t="s">
        <v>34</v>
      </c>
      <c r="I2" s="7"/>
      <c r="J2" s="7"/>
      <c r="K2" s="7" t="s">
        <v>35</v>
      </c>
      <c r="L2" s="9" t="s">
        <v>33</v>
      </c>
      <c r="M2" s="10"/>
    </row>
    <row r="3" spans="8:8" ht="35.25" customHeight="1">
      <c r="A3" s="11" t="s">
        <v>7</v>
      </c>
      <c r="B3" s="12" t="s">
        <v>8</v>
      </c>
      <c r="C3" s="12"/>
      <c r="D3" s="12"/>
      <c r="E3" s="12"/>
      <c r="F3" s="12" t="s">
        <v>9</v>
      </c>
      <c r="G3" s="12"/>
      <c r="H3" s="12"/>
      <c r="I3" s="12"/>
      <c r="J3" s="12"/>
      <c r="K3" s="12"/>
      <c r="L3" s="12" t="s">
        <v>10</v>
      </c>
      <c r="M3" s="13" t="s">
        <v>11</v>
      </c>
    </row>
    <row r="4" spans="8:8" ht="39.75" customHeight="1">
      <c r="A4" s="11"/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2" t="s">
        <v>19</v>
      </c>
      <c r="J4" s="12" t="s">
        <v>14</v>
      </c>
      <c r="K4" s="12" t="s">
        <v>15</v>
      </c>
      <c r="L4" s="12"/>
      <c r="M4" s="13"/>
    </row>
    <row r="5" spans="8:8" ht="20.1" customHeight="1">
      <c r="A5" s="14" t="s">
        <v>20</v>
      </c>
      <c r="B5" s="15">
        <v>95.0</v>
      </c>
      <c r="C5" s="15">
        <v>30.0</v>
      </c>
      <c r="D5" s="15">
        <v>30.0</v>
      </c>
      <c r="E5" s="15">
        <f>B5+C5+D5</f>
        <v>155.0</v>
      </c>
      <c r="F5" s="15">
        <v>65.0</v>
      </c>
      <c r="G5" s="15">
        <v>20.0</v>
      </c>
      <c r="H5" s="15">
        <v>10.0</v>
      </c>
      <c r="I5" s="15">
        <v>10.0</v>
      </c>
      <c r="J5" s="15">
        <v>15.0</v>
      </c>
      <c r="K5" s="15">
        <f>SUM(F5:J5)</f>
        <v>120.0</v>
      </c>
      <c r="L5" s="15">
        <f>E5-K5</f>
        <v>35.0</v>
      </c>
      <c r="M5" s="16" t="s">
        <v>21</v>
      </c>
    </row>
    <row r="6" spans="8:8" ht="20.1" customHeight="1">
      <c r="A6" s="17" t="s">
        <v>22</v>
      </c>
      <c r="B6" s="18">
        <v>130.0</v>
      </c>
      <c r="C6" s="18">
        <v>50.0</v>
      </c>
      <c r="D6" s="18">
        <v>10.0</v>
      </c>
      <c r="E6" s="18">
        <f>B6+C6+D6</f>
        <v>190.0</v>
      </c>
      <c r="F6" s="18">
        <v>50.0</v>
      </c>
      <c r="G6" s="18">
        <v>20.0</v>
      </c>
      <c r="H6" s="18">
        <v>5.0</v>
      </c>
      <c r="I6" s="18">
        <v>10.0</v>
      </c>
      <c r="J6" s="18">
        <v>8.0</v>
      </c>
      <c r="K6" s="18">
        <f>SUM(F6:J6)</f>
        <v>93.0</v>
      </c>
      <c r="L6" s="18">
        <f>E6-K6</f>
        <v>97.0</v>
      </c>
      <c r="M6" s="16" t="s">
        <v>21</v>
      </c>
    </row>
    <row r="7" spans="8:8" ht="20.1" customHeight="1">
      <c r="A7" s="14" t="s">
        <v>23</v>
      </c>
      <c r="B7" s="15">
        <v>150.0</v>
      </c>
      <c r="C7" s="15">
        <v>60.0</v>
      </c>
      <c r="D7" s="15">
        <v>30.0</v>
      </c>
      <c r="E7" s="15">
        <f>B7+C7+D7</f>
        <v>240.0</v>
      </c>
      <c r="F7" s="15">
        <v>65.0</v>
      </c>
      <c r="G7" s="15">
        <v>20.0</v>
      </c>
      <c r="H7" s="15">
        <v>10.0</v>
      </c>
      <c r="I7" s="15">
        <v>10.0</v>
      </c>
      <c r="J7" s="15">
        <v>15.0</v>
      </c>
      <c r="K7" s="15">
        <f>SUM(F7:J7)</f>
        <v>120.0</v>
      </c>
      <c r="L7" s="15">
        <f>E7-K7</f>
        <v>120.0</v>
      </c>
      <c r="M7" s="16" t="s">
        <v>21</v>
      </c>
    </row>
    <row r="8" spans="8:8" ht="20.1" customHeight="1">
      <c r="A8" s="17" t="s">
        <v>24</v>
      </c>
      <c r="B8" s="18">
        <v>200.0</v>
      </c>
      <c r="C8" s="18">
        <v>80.0</v>
      </c>
      <c r="D8" s="18">
        <v>40.0</v>
      </c>
      <c r="E8" s="19">
        <f t="shared" si="0" ref="E8:E16">B8+C8+D8</f>
        <v>320.0</v>
      </c>
      <c r="F8" s="18">
        <v>80.0</v>
      </c>
      <c r="G8" s="18">
        <v>25.0</v>
      </c>
      <c r="H8" s="18">
        <v>15.0</v>
      </c>
      <c r="I8" s="18">
        <v>15.0</v>
      </c>
      <c r="J8" s="18">
        <v>10.0</v>
      </c>
      <c r="K8" s="19">
        <f t="shared" si="1" ref="K8:K16">SUM(F8:J8)</f>
        <v>145.0</v>
      </c>
      <c r="L8" s="19">
        <f t="shared" si="2" ref="L8:L16">E8-K8</f>
        <v>175.0</v>
      </c>
      <c r="M8" s="16" t="s">
        <v>21</v>
      </c>
    </row>
    <row r="9" spans="8:8" ht="20.1" customHeight="1">
      <c r="A9" s="14" t="s">
        <v>25</v>
      </c>
      <c r="B9" s="15">
        <v>360.0</v>
      </c>
      <c r="C9" s="15">
        <v>20.0</v>
      </c>
      <c r="D9" s="15">
        <v>10.0</v>
      </c>
      <c r="E9" s="15">
        <f t="shared" si="0"/>
        <v>390.0</v>
      </c>
      <c r="F9" s="15">
        <v>30.0</v>
      </c>
      <c r="G9" s="15">
        <v>28.0</v>
      </c>
      <c r="H9" s="15">
        <v>2.0</v>
      </c>
      <c r="I9" s="15">
        <v>10.0</v>
      </c>
      <c r="J9" s="15">
        <v>10.0</v>
      </c>
      <c r="K9" s="15">
        <f t="shared" si="1"/>
        <v>80.0</v>
      </c>
      <c r="L9" s="15">
        <f t="shared" si="2"/>
        <v>310.0</v>
      </c>
      <c r="M9" s="16" t="s">
        <v>21</v>
      </c>
    </row>
    <row r="10" spans="8:8" ht="20.1" customHeight="1">
      <c r="A10" s="17" t="s">
        <v>26</v>
      </c>
      <c r="B10" s="18">
        <v>240.0</v>
      </c>
      <c r="C10" s="18">
        <v>30.0</v>
      </c>
      <c r="D10" s="18">
        <v>10.0</v>
      </c>
      <c r="E10" s="19">
        <f t="shared" si="0"/>
        <v>280.0</v>
      </c>
      <c r="F10" s="18">
        <v>60.0</v>
      </c>
      <c r="G10" s="18">
        <v>30.0</v>
      </c>
      <c r="H10" s="18">
        <v>6.0</v>
      </c>
      <c r="I10" s="18">
        <v>8.0</v>
      </c>
      <c r="J10" s="18">
        <v>10.0</v>
      </c>
      <c r="K10" s="19">
        <f t="shared" si="1"/>
        <v>114.0</v>
      </c>
      <c r="L10" s="19">
        <f t="shared" si="2"/>
        <v>166.0</v>
      </c>
      <c r="M10" s="16" t="s">
        <v>21</v>
      </c>
    </row>
    <row r="11" spans="8:8" ht="20.1" customHeight="1">
      <c r="A11" s="14" t="s">
        <v>27</v>
      </c>
      <c r="B11" s="15">
        <v>120.0</v>
      </c>
      <c r="C11" s="15">
        <v>30.0</v>
      </c>
      <c r="D11" s="15">
        <v>10.0</v>
      </c>
      <c r="E11" s="15">
        <f t="shared" si="0"/>
        <v>160.0</v>
      </c>
      <c r="F11" s="15">
        <v>80.0</v>
      </c>
      <c r="G11" s="15">
        <v>35.0</v>
      </c>
      <c r="H11" s="15">
        <v>5.0</v>
      </c>
      <c r="I11" s="15">
        <v>10.0</v>
      </c>
      <c r="J11" s="15">
        <v>10.0</v>
      </c>
      <c r="K11" s="15">
        <f t="shared" si="1"/>
        <v>140.0</v>
      </c>
      <c r="L11" s="15">
        <f t="shared" si="2"/>
        <v>20.0</v>
      </c>
      <c r="M11" s="16" t="s">
        <v>21</v>
      </c>
    </row>
    <row r="12" spans="8:8" ht="20.1" customHeight="1">
      <c r="A12" s="17" t="s">
        <v>28</v>
      </c>
      <c r="B12" s="18">
        <v>130.0</v>
      </c>
      <c r="C12" s="18">
        <v>30.0</v>
      </c>
      <c r="D12" s="18">
        <v>10.0</v>
      </c>
      <c r="E12" s="19">
        <f t="shared" si="0"/>
        <v>170.0</v>
      </c>
      <c r="F12" s="18">
        <v>75.0</v>
      </c>
      <c r="G12" s="18">
        <v>26.0</v>
      </c>
      <c r="H12" s="18">
        <v>8.0</v>
      </c>
      <c r="I12" s="18">
        <v>12.0</v>
      </c>
      <c r="J12" s="18">
        <v>10.0</v>
      </c>
      <c r="K12" s="19">
        <f t="shared" si="1"/>
        <v>131.0</v>
      </c>
      <c r="L12" s="19">
        <f t="shared" si="2"/>
        <v>39.0</v>
      </c>
      <c r="M12" s="16" t="s">
        <v>21</v>
      </c>
    </row>
    <row r="13" spans="8:8" ht="20.1" customHeight="1">
      <c r="A13" s="14" t="s">
        <v>29</v>
      </c>
      <c r="B13" s="15">
        <v>220.0</v>
      </c>
      <c r="C13" s="15">
        <v>30.0</v>
      </c>
      <c r="D13" s="15">
        <v>12.0</v>
      </c>
      <c r="E13" s="15">
        <f t="shared" si="0"/>
        <v>262.0</v>
      </c>
      <c r="F13" s="15">
        <v>28.0</v>
      </c>
      <c r="G13" s="15">
        <v>12.0</v>
      </c>
      <c r="H13" s="15">
        <v>10.0</v>
      </c>
      <c r="I13" s="15">
        <v>11.0</v>
      </c>
      <c r="J13" s="15">
        <v>12.0</v>
      </c>
      <c r="K13" s="15">
        <f t="shared" si="1"/>
        <v>73.0</v>
      </c>
      <c r="L13" s="15">
        <f t="shared" si="2"/>
        <v>189.0</v>
      </c>
      <c r="M13" s="16" t="s">
        <v>21</v>
      </c>
    </row>
    <row r="14" spans="8:8" ht="20.1" customHeight="1">
      <c r="A14" s="17" t="s">
        <v>30</v>
      </c>
      <c r="B14" s="18">
        <v>268.0</v>
      </c>
      <c r="C14" s="18">
        <v>40.0</v>
      </c>
      <c r="D14" s="18">
        <v>14.0</v>
      </c>
      <c r="E14" s="19">
        <f t="shared" si="0"/>
        <v>322.0</v>
      </c>
      <c r="F14" s="18">
        <v>62.0</v>
      </c>
      <c r="G14" s="18">
        <v>30.0</v>
      </c>
      <c r="H14" s="18">
        <v>7.0</v>
      </c>
      <c r="I14" s="18">
        <v>15.0</v>
      </c>
      <c r="J14" s="18">
        <v>10.0</v>
      </c>
      <c r="K14" s="19">
        <f t="shared" si="1"/>
        <v>124.0</v>
      </c>
      <c r="L14" s="19">
        <f t="shared" si="2"/>
        <v>198.0</v>
      </c>
      <c r="M14" s="16" t="s">
        <v>21</v>
      </c>
    </row>
    <row r="15" spans="8:8" ht="20.1" customHeight="1">
      <c r="A15" s="14" t="s">
        <v>31</v>
      </c>
      <c r="B15" s="15">
        <v>320.0</v>
      </c>
      <c r="C15" s="15">
        <v>40.0</v>
      </c>
      <c r="D15" s="15">
        <v>13.0</v>
      </c>
      <c r="E15" s="15">
        <f t="shared" si="0"/>
        <v>373.0</v>
      </c>
      <c r="F15" s="15">
        <v>35.0</v>
      </c>
      <c r="G15" s="15">
        <v>20.0</v>
      </c>
      <c r="H15" s="15">
        <v>12.0</v>
      </c>
      <c r="I15" s="15">
        <v>13.0</v>
      </c>
      <c r="J15" s="15">
        <v>11.0</v>
      </c>
      <c r="K15" s="15">
        <f t="shared" si="1"/>
        <v>91.0</v>
      </c>
      <c r="L15" s="15">
        <f t="shared" si="2"/>
        <v>282.0</v>
      </c>
      <c r="M15" s="16" t="s">
        <v>21</v>
      </c>
    </row>
    <row r="16" spans="8:8" ht="20.1" customHeight="1">
      <c r="A16" s="17" t="s">
        <v>32</v>
      </c>
      <c r="B16" s="18">
        <v>280.0</v>
      </c>
      <c r="C16" s="18">
        <v>40.0</v>
      </c>
      <c r="D16" s="18">
        <v>15.0</v>
      </c>
      <c r="E16" s="19">
        <f t="shared" si="0"/>
        <v>335.0</v>
      </c>
      <c r="F16" s="18">
        <v>46.0</v>
      </c>
      <c r="G16" s="18">
        <v>15.0</v>
      </c>
      <c r="H16" s="18">
        <v>9.0</v>
      </c>
      <c r="I16" s="18">
        <v>10.0</v>
      </c>
      <c r="J16" s="18">
        <v>9.0</v>
      </c>
      <c r="K16" s="19">
        <f t="shared" si="1"/>
        <v>89.0</v>
      </c>
      <c r="L16" s="19">
        <f t="shared" si="2"/>
        <v>246.0</v>
      </c>
      <c r="M16" s="16" t="s">
        <v>21</v>
      </c>
    </row>
    <row r="17" spans="8:8" ht="20.1" customHeight="1">
      <c r="A17" s="20" t="s">
        <v>15</v>
      </c>
      <c r="B17" s="21">
        <f>SUM(B5:B16)</f>
        <v>2513.0</v>
      </c>
      <c r="C17" s="21">
        <f t="shared" si="3" ref="C17:L17">SUM(C5:C16)</f>
        <v>480.0</v>
      </c>
      <c r="D17" s="21">
        <f t="shared" si="3"/>
        <v>204.0</v>
      </c>
      <c r="E17" s="21">
        <f t="shared" si="3"/>
        <v>3197.0</v>
      </c>
      <c r="F17" s="21">
        <f t="shared" si="3"/>
        <v>676.0</v>
      </c>
      <c r="G17" s="21">
        <f t="shared" si="3"/>
        <v>281.0</v>
      </c>
      <c r="H17" s="21">
        <f t="shared" si="3"/>
        <v>99.0</v>
      </c>
      <c r="I17" s="21">
        <f t="shared" si="3"/>
        <v>134.0</v>
      </c>
      <c r="J17" s="21">
        <f t="shared" si="3"/>
        <v>130.0</v>
      </c>
      <c r="K17" s="21">
        <f t="shared" si="3"/>
        <v>1320.0</v>
      </c>
      <c r="L17" s="21">
        <f t="shared" si="3"/>
        <v>1877.0</v>
      </c>
      <c r="M17" s="16" t="s">
        <v>21</v>
      </c>
    </row>
    <row r="18" spans="8:8" ht="20.1" customHeight="1">
      <c r="A18" s="22"/>
      <c r="M18" s="23"/>
    </row>
    <row r="19" spans="8:8" ht="20.1" customHeight="1">
      <c r="A19" s="22"/>
      <c r="M19" s="23"/>
    </row>
    <row r="20" spans="8:8" ht="20.1" customHeight="1">
      <c r="A20" s="22"/>
      <c r="M20" s="23"/>
    </row>
    <row r="21" spans="8:8" ht="20.1" customHeight="1">
      <c r="A21" s="22"/>
      <c r="M21" s="23"/>
    </row>
    <row r="22" spans="8:8" ht="20.1" customHeight="1">
      <c r="A22" s="22"/>
      <c r="M22" s="23"/>
    </row>
    <row r="23" spans="8:8" ht="20.1" customHeight="1">
      <c r="A23" s="22"/>
      <c r="M23" s="23"/>
    </row>
    <row r="24" spans="8:8" ht="20.1" customHeight="1">
      <c r="A24" s="22"/>
      <c r="M24" s="23"/>
    </row>
    <row r="25" spans="8:8" ht="20.1" customHeight="1">
      <c r="A25" s="22"/>
      <c r="M25" s="23"/>
    </row>
    <row r="26" spans="8:8" ht="20.1" customHeight="1">
      <c r="A26" s="22"/>
      <c r="M26" s="23"/>
    </row>
    <row r="27" spans="8:8" ht="20.1" customHeight="1">
      <c r="A27" s="22"/>
      <c r="M27" s="23"/>
    </row>
    <row r="28" spans="8:8" ht="20.1" customHeight="1">
      <c r="A28" s="22"/>
      <c r="M28" s="23"/>
    </row>
    <row r="29" spans="8:8" ht="20.1" customHeight="1">
      <c r="A29" s="22"/>
      <c r="M29" s="23"/>
    </row>
    <row r="30" spans="8:8" ht="20.1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</row>
    <row r="31" spans="8:8" ht="20.1" customHeight="1"/>
    <row r="32" spans="8:8" ht="20.1" customHeight="1"/>
    <row r="33" spans="8:8" ht="20.1" customHeight="1"/>
    <row r="34" spans="8:8" ht="20.1" customHeight="1"/>
    <row r="35" spans="8:8" ht="20.1" customHeight="1"/>
    <row r="36" spans="8:8" ht="24.75" customHeight="1"/>
  </sheetData>
  <mergeCells count="11">
    <mergeCell ref="A1:M1"/>
    <mergeCell ref="L2:M2"/>
    <mergeCell ref="B3:E3"/>
    <mergeCell ref="L3:L4"/>
    <mergeCell ref="F3:K3"/>
    <mergeCell ref="E2:F2"/>
    <mergeCell ref="B2:D2"/>
    <mergeCell ref="A18:M29"/>
    <mergeCell ref="A3:A4"/>
    <mergeCell ref="I2:J2"/>
    <mergeCell ref="M3:M4"/>
  </mergeCells>
  <printOptions horizontalCentered="1"/>
  <pageMargins left="0.393700787401575" right="0.393700787401575" top="0.78740157480315" bottom="0.78740157480315" header="0.511811023622047" footer="0.511811023622047"/>
  <headerFooter alignWithMargins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Arthur</dc:creator>
  <cp:lastModifiedBy>稻草人</cp:lastModifiedBy>
  <dcterms:created xsi:type="dcterms:W3CDTF">2019-10-04T04:39:00Z</dcterms:created>
  <dcterms:modified xsi:type="dcterms:W3CDTF">2024-12-22T08:05:59Z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ICV">
    <vt:lpwstr>765cb8186d2f4510bcbc64d56f18ec28</vt:lpwstr>
  </property>
</Properties>
</file>