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roali\Desktop\exsel\"/>
    </mc:Choice>
  </mc:AlternateContent>
  <xr:revisionPtr revIDLastSave="0" documentId="8_{51BFE620-5111-45E1-A1AA-46E63DCC61FA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Sample - Superstore" sheetId="1" r:id="rId1"/>
    <sheet name="Regional contribution of Profit" sheetId="5" r:id="rId2"/>
    <sheet name="Sheet2" sheetId="7" r:id="rId3"/>
    <sheet name="Sales per Segment" sheetId="3" r:id="rId4"/>
    <sheet name="Quarterly Sales per Region" sheetId="4" r:id="rId5"/>
  </sheets>
  <definedNames>
    <definedName name="_xlnm._FilterDatabase" localSheetId="4" hidden="1">'Quarterly Sales per Region'!$B$4:$G$27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5" i="4"/>
  <c r="F14" i="3"/>
  <c r="F17" i="3"/>
  <c r="F10" i="3"/>
  <c r="F16" i="3"/>
  <c r="F6" i="3"/>
  <c r="F11" i="3"/>
  <c r="F18" i="3"/>
  <c r="F21" i="3"/>
  <c r="F15" i="3"/>
  <c r="F19" i="3"/>
  <c r="F7" i="3"/>
  <c r="F13" i="3"/>
  <c r="F5" i="3"/>
  <c r="F8" i="3"/>
  <c r="F20" i="3"/>
  <c r="F9" i="3"/>
  <c r="F12" i="3"/>
  <c r="E8" i="5"/>
  <c r="E7" i="5"/>
  <c r="E6" i="5"/>
  <c r="E5" i="5"/>
  <c r="G4" i="5"/>
</calcChain>
</file>

<file path=xl/sharedStrings.xml><?xml version="1.0" encoding="utf-8"?>
<sst xmlns="http://schemas.openxmlformats.org/spreadsheetml/2006/main" count="130005" uniqueCount="10969">
  <si>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</si>
  <si>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</si>
  <si>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</si>
  <si>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</si>
  <si>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</si>
  <si>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</si>
  <si>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</si>
  <si>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</si>
  <si>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</si>
  <si>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</si>
  <si>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</si>
  <si>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</si>
  <si>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</si>
  <si>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</si>
  <si>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</si>
  <si>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</si>
  <si>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</si>
  <si>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</si>
  <si>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</si>
  <si>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</si>
  <si>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</si>
  <si>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</si>
  <si>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</si>
  <si>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</si>
  <si>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</si>
  <si>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</si>
  <si>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</si>
  <si>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</si>
  <si>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</si>
  <si>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</si>
  <si>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</si>
  <si>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</si>
  <si>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</si>
  <si>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</si>
  <si>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</si>
  <si>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</si>
  <si>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</si>
  <si>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</si>
  <si>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</si>
  <si>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</si>
  <si>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</si>
  <si>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</si>
  <si>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</si>
  <si>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</si>
  <si>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</si>
  <si>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</si>
  <si>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</si>
  <si>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</si>
  <si>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</si>
  <si>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</si>
  <si>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</si>
  <si>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</si>
  <si>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</si>
  <si>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</si>
  <si>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</si>
  <si>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</si>
  <si>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</si>
  <si>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</si>
  <si>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</si>
  <si>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</si>
  <si>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</si>
  <si>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</si>
  <si>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</si>
  <si>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</si>
  <si>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</si>
  <si>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</si>
  <si>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</si>
  <si>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</si>
  <si>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</si>
  <si>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</si>
  <si>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</si>
  <si>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</si>
  <si>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</si>
  <si>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</si>
  <si>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</si>
  <si>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</si>
  <si>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</si>
  <si>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</si>
  <si>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</si>
  <si>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</si>
  <si>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</si>
  <si>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</si>
  <si>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</si>
  <si>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</si>
  <si>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</si>
  <si>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</si>
  <si>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</si>
  <si>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</si>
  <si>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</si>
  <si>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</si>
  <si>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</si>
  <si>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</si>
  <si>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</si>
  <si>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</si>
  <si>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</si>
  <si>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</si>
  <si>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</si>
  <si>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</si>
  <si>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</si>
  <si>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</si>
  <si>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</si>
  <si>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</si>
  <si>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</si>
  <si>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</si>
  <si>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</si>
  <si>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</si>
  <si>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</si>
  <si>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</si>
  <si>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</si>
  <si>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</si>
  <si>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</si>
  <si>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</si>
  <si>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</si>
  <si>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</si>
  <si>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</si>
  <si>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</si>
  <si>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</si>
  <si>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</si>
  <si>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</si>
  <si>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</si>
  <si>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</si>
  <si>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</si>
  <si>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</si>
  <si>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</si>
  <si>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</si>
  <si>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</si>
  <si>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</si>
  <si>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</si>
  <si>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</si>
  <si>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</si>
  <si>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</si>
  <si>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</si>
  <si>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</si>
  <si>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</si>
  <si>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</si>
  <si>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</si>
  <si>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</si>
  <si>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</si>
  <si>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</si>
  <si>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</si>
  <si>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</si>
  <si>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</si>
  <si>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</si>
  <si>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</si>
  <si>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</si>
  <si>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</si>
  <si>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</si>
  <si>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</si>
  <si>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</si>
  <si>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</si>
  <si>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</si>
  <si>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</si>
  <si>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</si>
  <si>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</si>
  <si>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</si>
  <si>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</si>
  <si>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</si>
  <si>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</si>
  <si>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</si>
  <si>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</si>
  <si>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</si>
  <si>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</si>
  <si>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</si>
  <si>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</si>
  <si>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</si>
  <si>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</si>
  <si>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</si>
  <si>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</si>
  <si>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</si>
  <si>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</si>
  <si>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</si>
  <si>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</si>
  <si>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</si>
  <si>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</si>
  <si>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</si>
  <si>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</si>
  <si>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</si>
  <si>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</si>
  <si>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</si>
  <si>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</si>
  <si>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</si>
  <si>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</si>
  <si>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</si>
  <si>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</si>
  <si>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</si>
  <si>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</si>
  <si>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</si>
  <si>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</si>
  <si>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</si>
  <si>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</si>
  <si>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</si>
  <si>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</si>
  <si>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</si>
  <si>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</si>
  <si>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</si>
  <si>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</si>
  <si>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</si>
  <si>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</si>
  <si>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</si>
  <si>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</si>
  <si>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</si>
  <si>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</si>
  <si>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</si>
  <si>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</si>
  <si>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</si>
  <si>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</si>
  <si>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</si>
  <si>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</si>
  <si>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</si>
  <si>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</si>
  <si>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</si>
  <si>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</si>
  <si>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</si>
  <si>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</si>
  <si>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</si>
  <si>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</si>
  <si>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</si>
  <si>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</si>
  <si>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</si>
  <si>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</si>
  <si>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</si>
  <si>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</si>
  <si>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</si>
  <si>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</si>
  <si>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</si>
  <si>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</si>
  <si>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</si>
  <si>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</si>
  <si>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</si>
  <si>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</si>
  <si>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</si>
  <si>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</si>
  <si>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</si>
  <si>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</si>
  <si>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</si>
  <si>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</si>
  <si>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</si>
  <si>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</si>
  <si>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</si>
  <si>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</si>
  <si>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</si>
  <si>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</si>
  <si>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</si>
  <si>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</si>
  <si>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</si>
  <si>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</si>
  <si>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</si>
  <si>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</si>
  <si>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</si>
  <si>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</si>
  <si>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</si>
  <si>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</si>
  <si>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</si>
  <si>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</si>
  <si>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</si>
  <si>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</si>
  <si>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</si>
  <si>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</si>
  <si>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</si>
  <si>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</si>
  <si>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</si>
  <si>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</si>
  <si>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</si>
  <si>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</si>
  <si>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</si>
  <si>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</si>
  <si>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</si>
  <si>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</si>
  <si>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</si>
  <si>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</si>
  <si>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</si>
  <si>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</si>
  <si>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</si>
  <si>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</si>
  <si>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</si>
  <si>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</si>
  <si>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</si>
  <si>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</si>
  <si>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</si>
  <si>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</si>
  <si>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</si>
  <si>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</si>
  <si>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</si>
  <si>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</si>
  <si>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</si>
  <si>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</si>
  <si>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</si>
  <si>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</si>
  <si>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</si>
  <si>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</si>
  <si>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</si>
  <si>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</si>
  <si>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</si>
  <si>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</si>
  <si>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</si>
  <si>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</si>
  <si>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</si>
  <si>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</si>
  <si>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</si>
  <si>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</si>
  <si>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</si>
  <si>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</si>
  <si>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</si>
  <si>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</si>
  <si>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</si>
  <si>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</si>
  <si>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</si>
  <si>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</si>
  <si>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</si>
  <si>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</si>
  <si>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</si>
  <si>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</si>
  <si>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</si>
  <si>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</si>
  <si>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</si>
  <si>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</si>
  <si>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</si>
  <si>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</si>
  <si>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</si>
  <si>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</si>
  <si>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</si>
  <si>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</si>
  <si>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</si>
  <si>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</si>
  <si>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</si>
  <si>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</si>
  <si>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</si>
  <si>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</si>
  <si>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</si>
  <si>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</si>
  <si>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</si>
  <si>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</si>
  <si>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</si>
  <si>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</si>
  <si>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</si>
  <si>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</si>
  <si>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</si>
  <si>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</si>
  <si>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</si>
  <si>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</si>
  <si>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</si>
  <si>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</si>
  <si>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</si>
  <si>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</si>
  <si>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</si>
  <si>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</si>
  <si>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</si>
  <si>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</si>
  <si>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</si>
  <si>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</si>
  <si>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</si>
  <si>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</si>
  <si>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</si>
  <si>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</si>
  <si>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</si>
  <si>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</si>
  <si>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</si>
  <si>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</si>
  <si>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</si>
  <si>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</si>
  <si>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</si>
  <si>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</si>
  <si>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</si>
  <si>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</si>
  <si>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</si>
  <si>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</si>
  <si>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</si>
  <si>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</si>
  <si>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</si>
  <si>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</si>
  <si>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</si>
  <si>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</si>
  <si>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</si>
  <si>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</si>
  <si>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</si>
  <si>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</si>
  <si>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</si>
  <si>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</si>
  <si>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</si>
  <si>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</si>
  <si>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</si>
  <si>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</si>
  <si>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</si>
  <si>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</si>
  <si>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</si>
  <si>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</si>
  <si>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</si>
  <si>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</si>
  <si>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</si>
  <si>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</si>
  <si>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</si>
  <si>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</si>
  <si>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</si>
  <si>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</si>
  <si>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</si>
  <si>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</si>
  <si>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</si>
  <si>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</si>
  <si>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</si>
  <si>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</si>
  <si>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</si>
  <si>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</si>
  <si>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</si>
  <si>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</si>
  <si>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</si>
  <si>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</si>
  <si>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</si>
  <si>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</si>
  <si>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</si>
  <si>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</si>
  <si>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</si>
  <si>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</si>
  <si>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</si>
  <si>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</si>
  <si>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</si>
  <si>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</si>
  <si>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</si>
  <si>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</si>
  <si>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</si>
  <si>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</si>
  <si>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</si>
  <si>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</si>
  <si>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</si>
  <si>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</si>
  <si>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</si>
  <si>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</si>
  <si>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</si>
  <si>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</si>
  <si>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</si>
  <si>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</si>
  <si>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</si>
  <si>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</si>
  <si>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</si>
  <si>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</si>
  <si>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</si>
  <si>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</si>
  <si>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</si>
  <si>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</si>
  <si>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</si>
  <si>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</si>
  <si>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</si>
  <si>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</si>
  <si>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</si>
  <si>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</si>
  <si>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</si>
  <si>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</si>
  <si>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</si>
  <si>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</si>
  <si>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</si>
  <si>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</si>
  <si>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</si>
  <si>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</si>
  <si>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</si>
  <si>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</si>
  <si>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</si>
  <si>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</si>
  <si>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</si>
  <si>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</si>
  <si>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</si>
  <si>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</si>
  <si>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</si>
  <si>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</si>
  <si>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</si>
  <si>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</si>
  <si>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</si>
  <si>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</si>
  <si>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</si>
  <si>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</si>
  <si>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</si>
  <si>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</si>
  <si>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</si>
  <si>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</si>
  <si>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</si>
  <si>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</si>
  <si>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</si>
  <si>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</si>
  <si>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</si>
  <si>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</si>
  <si>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</si>
  <si>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</si>
  <si>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</si>
  <si>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</si>
  <si>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</si>
  <si>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</si>
  <si>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</si>
  <si>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</si>
  <si>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</si>
  <si>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</si>
  <si>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</si>
  <si>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</si>
  <si>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</si>
  <si>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</si>
  <si>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</si>
  <si>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</si>
  <si>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</si>
  <si>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</si>
  <si>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</si>
  <si>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</si>
  <si>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</si>
  <si>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</si>
  <si>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</si>
  <si>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</si>
  <si>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</si>
  <si>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</si>
  <si>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</si>
  <si>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</si>
  <si>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</si>
  <si>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</si>
  <si>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</si>
  <si>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</si>
  <si>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</si>
  <si>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</si>
  <si>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</si>
  <si>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</si>
  <si>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</si>
  <si>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</si>
  <si>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</si>
  <si>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</si>
  <si>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</si>
  <si>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</si>
  <si>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</si>
  <si>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</si>
  <si>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</si>
  <si>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</si>
  <si>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</si>
  <si>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</si>
  <si>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</si>
  <si>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</si>
  <si>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</si>
  <si>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</si>
  <si>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</si>
  <si>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</si>
  <si>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</si>
  <si>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</si>
  <si>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</si>
  <si>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</si>
  <si>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</si>
  <si>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</si>
  <si>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</si>
  <si>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</si>
  <si>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</si>
  <si>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</si>
  <si>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</si>
  <si>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</si>
  <si>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</si>
  <si>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</si>
  <si>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</si>
  <si>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</si>
  <si>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</si>
  <si>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</si>
  <si>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</si>
  <si>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</si>
  <si>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</si>
  <si>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</si>
  <si>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</si>
  <si>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</si>
  <si>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</si>
  <si>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</si>
  <si>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</si>
  <si>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</si>
  <si>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</si>
  <si>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</si>
  <si>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</si>
  <si>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</si>
  <si>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</si>
  <si>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</si>
  <si>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</si>
  <si>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</si>
  <si>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</si>
  <si>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</si>
  <si>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</si>
  <si>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</si>
  <si>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</si>
  <si>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</si>
  <si>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</si>
  <si>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</si>
  <si>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</si>
  <si>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</si>
  <si>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</si>
  <si>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</si>
  <si>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</si>
  <si>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</si>
  <si>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</si>
  <si>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</si>
  <si>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</si>
  <si>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</si>
  <si>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</si>
  <si>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</si>
  <si>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</si>
  <si>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</si>
  <si>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</si>
  <si>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</si>
  <si>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</si>
  <si>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</si>
  <si>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</si>
  <si>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</si>
  <si>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</si>
  <si>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</si>
  <si>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</si>
  <si>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</si>
  <si>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</si>
  <si>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</si>
  <si>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</si>
  <si>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</si>
  <si>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</si>
  <si>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</si>
  <si>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</si>
  <si>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</si>
  <si>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</si>
  <si>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</si>
  <si>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</si>
  <si>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</si>
  <si>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</si>
  <si>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</si>
  <si>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</si>
  <si>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</si>
  <si>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</si>
  <si>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</si>
  <si>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</si>
  <si>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</si>
  <si>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</si>
  <si>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</si>
  <si>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</si>
  <si>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</si>
  <si>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</si>
  <si>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</si>
  <si>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</si>
  <si>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</si>
  <si>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</si>
  <si>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</si>
  <si>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</si>
  <si>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</si>
  <si>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</si>
  <si>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</si>
  <si>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</si>
  <si>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</si>
  <si>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</si>
  <si>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</si>
  <si>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</si>
  <si>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</si>
  <si>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</si>
  <si>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</si>
  <si>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</si>
  <si>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</si>
  <si>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</si>
  <si>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</si>
  <si>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</si>
  <si>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</si>
  <si>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</si>
  <si>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</si>
  <si>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</si>
  <si>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</si>
  <si>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</si>
  <si>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</si>
  <si>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</si>
  <si>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</si>
  <si>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</si>
  <si>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</si>
  <si>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</si>
  <si>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</si>
  <si>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</si>
  <si>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</si>
  <si>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</si>
  <si>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</si>
  <si>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</si>
  <si>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</si>
  <si>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</si>
  <si>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</si>
  <si>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</si>
  <si>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</si>
  <si>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</si>
  <si>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</si>
  <si>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</si>
  <si>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</si>
  <si>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</si>
  <si>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</si>
  <si>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</si>
  <si>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</si>
  <si>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</si>
  <si>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</si>
  <si>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</si>
  <si>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</si>
  <si>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</si>
  <si>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</si>
  <si>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</si>
  <si>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</si>
  <si>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</si>
  <si>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</si>
  <si>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</si>
  <si>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</si>
  <si>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</si>
  <si>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</si>
  <si>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</si>
  <si>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</si>
  <si>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</si>
  <si>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</si>
  <si>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</si>
  <si>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</si>
  <si>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</si>
  <si>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</si>
  <si>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</si>
  <si>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</si>
  <si>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</si>
  <si>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</si>
  <si>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</si>
  <si>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</si>
  <si>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</si>
  <si>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</si>
  <si>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</si>
  <si>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</si>
  <si>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</si>
  <si>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</si>
  <si>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</si>
  <si>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</si>
  <si>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</si>
  <si>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</si>
  <si>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</si>
  <si>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</si>
  <si>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</si>
  <si>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</si>
  <si>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</si>
  <si>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</si>
  <si>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</si>
  <si>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</si>
  <si>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</si>
  <si>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</si>
  <si>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</si>
  <si>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</si>
  <si>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</si>
  <si>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</si>
  <si>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</si>
  <si>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</si>
  <si>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</si>
  <si>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</si>
  <si>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</si>
  <si>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</si>
  <si>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</si>
  <si>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</si>
  <si>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</si>
  <si>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</si>
  <si>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</si>
  <si>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</si>
  <si>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</si>
  <si>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</si>
  <si>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</si>
  <si>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</si>
  <si>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</si>
  <si>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</si>
  <si>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</si>
  <si>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</si>
  <si>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</si>
  <si>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</si>
  <si>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</si>
  <si>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</si>
  <si>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</si>
  <si>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</si>
  <si>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</si>
  <si>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</si>
  <si>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</si>
  <si>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</si>
  <si>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</si>
  <si>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</si>
  <si>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</si>
  <si>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</si>
  <si>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</si>
  <si>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</si>
  <si>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</si>
  <si>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</si>
  <si>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</si>
  <si>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</si>
  <si>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</si>
  <si>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</si>
  <si>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</si>
  <si>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</si>
  <si>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</si>
  <si>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</si>
  <si>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</si>
  <si>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</si>
  <si>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</si>
  <si>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</si>
  <si>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</si>
  <si>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</si>
  <si>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</si>
  <si>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</si>
  <si>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</si>
  <si>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</si>
  <si>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</si>
  <si>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</si>
  <si>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</si>
  <si>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</si>
  <si>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</si>
  <si>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</si>
  <si>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</si>
  <si>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</si>
  <si>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</si>
  <si>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</si>
  <si>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</si>
  <si>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</si>
  <si>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</si>
  <si>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</si>
  <si>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</si>
  <si>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</si>
  <si>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</si>
  <si>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</si>
  <si>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</si>
  <si>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</si>
  <si>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</si>
  <si>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</si>
  <si>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</si>
  <si>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</si>
  <si>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</si>
  <si>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</si>
  <si>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</si>
  <si>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</si>
  <si>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</si>
  <si>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</si>
  <si>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</si>
  <si>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</si>
  <si>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</si>
  <si>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</si>
  <si>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</si>
  <si>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</si>
  <si>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</si>
  <si>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</si>
  <si>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</si>
  <si>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</si>
  <si>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</si>
  <si>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</si>
  <si>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</si>
  <si>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</si>
  <si>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</si>
  <si>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</si>
  <si>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</si>
  <si>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</si>
  <si>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</si>
  <si>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</si>
  <si>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</si>
  <si>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</si>
  <si>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</si>
  <si>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</si>
  <si>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</si>
  <si>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</si>
  <si>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</si>
  <si>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</si>
  <si>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</si>
  <si>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</si>
  <si>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</si>
  <si>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</si>
  <si>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</si>
  <si>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</si>
  <si>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</si>
  <si>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</si>
  <si>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</si>
  <si>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</si>
  <si>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</si>
  <si>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</si>
  <si>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</si>
  <si>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</si>
  <si>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</si>
  <si>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</si>
  <si>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</si>
  <si>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</si>
  <si>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</si>
  <si>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</si>
  <si>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</si>
  <si>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</si>
  <si>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</si>
  <si>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</si>
  <si>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</si>
  <si>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</si>
  <si>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</si>
  <si>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</si>
  <si>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</si>
  <si>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</si>
  <si>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</si>
  <si>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</si>
  <si>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</si>
  <si>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</si>
  <si>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</si>
  <si>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</si>
  <si>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</si>
  <si>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</si>
  <si>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</si>
  <si>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</si>
  <si>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</si>
  <si>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</si>
  <si>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</si>
  <si>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</si>
  <si>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</si>
  <si>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</si>
  <si>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</si>
  <si>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</si>
  <si>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</si>
  <si>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</si>
  <si>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</si>
  <si>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</si>
  <si>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</si>
  <si>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</si>
  <si>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</si>
  <si>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</si>
  <si>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</si>
  <si>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</si>
  <si>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</si>
  <si>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</si>
  <si>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</si>
  <si>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</si>
  <si>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</si>
  <si>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</si>
  <si>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</si>
  <si>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</si>
  <si>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</si>
  <si>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</si>
  <si>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</si>
  <si>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</si>
  <si>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</si>
  <si>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</si>
  <si>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</si>
  <si>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</si>
  <si>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</si>
  <si>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</si>
  <si>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</si>
  <si>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</si>
  <si>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</si>
  <si>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</si>
  <si>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</si>
  <si>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</si>
  <si>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</si>
  <si>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</si>
  <si>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</si>
  <si>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</si>
  <si>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</si>
  <si>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</si>
  <si>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</si>
  <si>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</si>
  <si>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</si>
  <si>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</si>
  <si>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</si>
  <si>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</si>
  <si>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</si>
  <si>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</si>
  <si>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</si>
  <si>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</si>
  <si>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</si>
  <si>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</si>
  <si>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</si>
  <si>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</si>
  <si>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</si>
  <si>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</si>
  <si>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</si>
  <si>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</si>
  <si>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</si>
  <si>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</si>
  <si>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</si>
  <si>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</si>
  <si>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</si>
  <si>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</si>
  <si>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</si>
  <si>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</si>
  <si>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</si>
  <si>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</si>
  <si>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</si>
  <si>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</si>
  <si>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</si>
  <si>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</si>
  <si>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</si>
  <si>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</si>
  <si>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</si>
  <si>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</si>
  <si>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</si>
  <si>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</si>
  <si>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</si>
  <si>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</si>
  <si>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</si>
  <si>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</si>
  <si>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</si>
  <si>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</si>
  <si>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</si>
  <si>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</si>
  <si>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</si>
  <si>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</si>
  <si>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</si>
  <si>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</si>
  <si>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</si>
  <si>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</si>
  <si>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</si>
  <si>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</si>
  <si>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</si>
  <si>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</si>
  <si>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</si>
  <si>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</si>
  <si>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</si>
  <si>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</si>
  <si>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</si>
  <si>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</si>
  <si>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</si>
  <si>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</si>
  <si>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</si>
  <si>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</si>
  <si>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</si>
  <si>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</si>
  <si>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</si>
  <si>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</si>
  <si>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</si>
  <si>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</si>
  <si>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</si>
  <si>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</si>
  <si>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</si>
  <si>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</si>
  <si>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</si>
  <si>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</si>
  <si>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</si>
  <si>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</si>
  <si>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</si>
  <si>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</si>
  <si>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</si>
  <si>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</si>
  <si>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</si>
  <si>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</si>
  <si>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</si>
  <si>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</si>
  <si>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</si>
  <si>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</si>
  <si>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</si>
  <si>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</si>
  <si>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</si>
  <si>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</si>
  <si>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</si>
  <si>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</si>
  <si>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</si>
  <si>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</si>
  <si>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</si>
  <si>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</si>
  <si>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</si>
  <si>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</si>
  <si>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</si>
  <si>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</si>
  <si>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</si>
  <si>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</si>
  <si>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</si>
  <si>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</si>
  <si>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</si>
  <si>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</si>
  <si>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</si>
  <si>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</si>
  <si>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</si>
  <si>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</si>
  <si>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</si>
  <si>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</si>
  <si>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</si>
  <si>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</si>
  <si>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</si>
  <si>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</si>
  <si>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</si>
  <si>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</si>
  <si>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</si>
  <si>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</si>
  <si>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</si>
  <si>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</si>
  <si>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</si>
  <si>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</si>
  <si>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</si>
  <si>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</si>
  <si>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</si>
  <si>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</si>
  <si>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</si>
  <si>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</si>
  <si>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</si>
  <si>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</si>
  <si>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</si>
  <si>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</si>
  <si>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</si>
  <si>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</si>
  <si>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</si>
  <si>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</si>
  <si>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</si>
  <si>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</si>
  <si>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</si>
  <si>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</si>
  <si>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</si>
  <si>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</si>
  <si>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</si>
  <si>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</si>
  <si>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</si>
  <si>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</si>
  <si>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</si>
  <si>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</si>
  <si>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</si>
  <si>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</si>
  <si>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</si>
  <si>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</si>
  <si>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</si>
  <si>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</si>
  <si>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</si>
  <si>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</si>
  <si>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</si>
  <si>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</si>
  <si>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</si>
  <si>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</si>
  <si>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</si>
  <si>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</si>
  <si>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</si>
  <si>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</si>
  <si>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</si>
  <si>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</si>
  <si>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</si>
  <si>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</si>
  <si>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</si>
  <si>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</si>
  <si>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</si>
  <si>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</si>
  <si>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</si>
  <si>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</si>
  <si>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</si>
  <si>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</si>
  <si>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</si>
  <si>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</si>
  <si>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</si>
  <si>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</si>
  <si>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</si>
  <si>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</si>
  <si>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</si>
  <si>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</si>
  <si>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</si>
  <si>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</si>
  <si>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</si>
  <si>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</si>
  <si>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</si>
  <si>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</si>
  <si>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</si>
  <si>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</si>
  <si>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</si>
  <si>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</si>
  <si>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</si>
  <si>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</si>
  <si>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</si>
  <si>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</si>
  <si>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</si>
  <si>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</si>
  <si>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</si>
  <si>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</si>
  <si>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</si>
  <si>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</si>
  <si>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</si>
  <si>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</si>
  <si>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</si>
  <si>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</si>
  <si>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</si>
  <si>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</si>
  <si>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</si>
  <si>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</si>
  <si>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</si>
  <si>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</si>
  <si>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</si>
  <si>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</si>
  <si>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</si>
  <si>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</si>
  <si>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</si>
  <si>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</si>
  <si>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</si>
  <si>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</si>
  <si>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</si>
  <si>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</si>
  <si>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</si>
  <si>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</si>
  <si>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</si>
  <si>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</si>
  <si>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</si>
  <si>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</si>
  <si>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</si>
  <si>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</si>
  <si>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</si>
  <si>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</si>
  <si>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</si>
  <si>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</si>
  <si>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</si>
  <si>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</si>
  <si>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</si>
  <si>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</si>
  <si>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</si>
  <si>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</si>
  <si>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</si>
  <si>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</si>
  <si>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</si>
  <si>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</si>
  <si>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</si>
  <si>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</si>
  <si>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</si>
  <si>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</si>
  <si>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</si>
  <si>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</si>
  <si>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</si>
  <si>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</si>
  <si>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</si>
  <si>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</si>
  <si>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</si>
  <si>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</si>
  <si>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</si>
  <si>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</si>
  <si>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</si>
  <si>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</si>
  <si>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</si>
  <si>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</si>
  <si>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</si>
  <si>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</si>
  <si>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</si>
  <si>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</si>
  <si>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</si>
  <si>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</si>
  <si>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</si>
  <si>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</si>
  <si>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</si>
  <si>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</si>
  <si>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</si>
  <si>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</si>
  <si>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</si>
  <si>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</si>
  <si>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</si>
  <si>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</si>
  <si>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</si>
  <si>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</si>
  <si>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</si>
  <si>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</si>
  <si>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</si>
  <si>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</si>
  <si>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</si>
  <si>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</si>
  <si>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</si>
  <si>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</si>
  <si>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</si>
  <si>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</si>
  <si>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</si>
  <si>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</si>
  <si>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</si>
  <si>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</si>
  <si>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</si>
  <si>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</si>
  <si>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</si>
  <si>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</si>
  <si>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</si>
  <si>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</si>
  <si>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</si>
  <si>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</si>
  <si>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</si>
  <si>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</si>
  <si>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</si>
  <si>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</si>
  <si>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</si>
  <si>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</si>
  <si>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</si>
  <si>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</si>
  <si>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</si>
  <si>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</si>
  <si>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</si>
  <si>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</si>
  <si>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</si>
  <si>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</si>
  <si>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</si>
  <si>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</si>
  <si>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</si>
  <si>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</si>
  <si>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</si>
  <si>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</si>
  <si>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</si>
  <si>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</si>
  <si>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</si>
  <si>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</si>
  <si>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</si>
  <si>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</si>
  <si>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</si>
  <si>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</si>
  <si>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</si>
  <si>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</si>
  <si>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</si>
  <si>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</si>
  <si>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</si>
  <si>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</si>
  <si>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</si>
  <si>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</si>
  <si>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</si>
  <si>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</si>
  <si>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</si>
  <si>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</si>
  <si>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</si>
  <si>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</si>
  <si>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</si>
  <si>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</si>
  <si>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</si>
  <si>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</si>
  <si>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</si>
  <si>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</si>
  <si>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</si>
  <si>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</si>
  <si>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</si>
  <si>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</si>
  <si>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</si>
  <si>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</si>
  <si>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</si>
  <si>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</si>
  <si>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</si>
  <si>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</si>
  <si>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</si>
  <si>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</si>
  <si>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</si>
  <si>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</si>
  <si>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</si>
  <si>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</si>
  <si>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</si>
  <si>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</si>
  <si>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</si>
  <si>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</si>
  <si>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</si>
  <si>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</si>
  <si>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</si>
  <si>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</si>
  <si>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</si>
  <si>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</si>
  <si>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</si>
  <si>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</si>
  <si>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</si>
  <si>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</si>
  <si>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</si>
  <si>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</si>
  <si>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</si>
  <si>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</si>
  <si>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</si>
  <si>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</si>
  <si>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</si>
  <si>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</si>
  <si>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</si>
  <si>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</si>
  <si>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</si>
  <si>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</si>
  <si>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</si>
  <si>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</si>
  <si>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</si>
  <si>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</si>
  <si>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</si>
  <si>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</si>
  <si>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</si>
  <si>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</si>
  <si>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</si>
  <si>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</si>
  <si>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</si>
  <si>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</si>
  <si>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</si>
  <si>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</si>
  <si>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</si>
  <si>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</si>
  <si>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</si>
  <si>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</si>
  <si>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</si>
  <si>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</si>
  <si>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</si>
  <si>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</si>
  <si>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</si>
  <si>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</si>
  <si>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</si>
  <si>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</si>
  <si>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</si>
  <si>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</si>
  <si>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</si>
  <si>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</si>
  <si>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</si>
  <si>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</si>
  <si>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</si>
  <si>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</si>
  <si>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</si>
  <si>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</si>
  <si>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</si>
  <si>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</si>
  <si>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</si>
  <si>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</si>
  <si>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</si>
  <si>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</si>
  <si>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</si>
  <si>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</si>
  <si>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</si>
  <si>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</si>
  <si>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</si>
  <si>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</si>
  <si>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</si>
  <si>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</si>
  <si>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</si>
  <si>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</si>
  <si>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</si>
  <si>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</si>
  <si>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</si>
  <si>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</si>
  <si>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</si>
  <si>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</si>
  <si>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</si>
  <si>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</si>
  <si>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</si>
  <si>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</si>
  <si>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</si>
  <si>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</si>
  <si>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</si>
  <si>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</si>
  <si>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</si>
  <si>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</si>
  <si>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</si>
  <si>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</si>
  <si>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</si>
  <si>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</si>
  <si>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</si>
  <si>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</si>
  <si>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</si>
  <si>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</si>
  <si>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</si>
  <si>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</si>
  <si>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</si>
  <si>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</si>
  <si>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</si>
  <si>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</si>
  <si>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</si>
  <si>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</si>
  <si>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</si>
  <si>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</si>
  <si>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</si>
  <si>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</si>
  <si>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</si>
  <si>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</si>
  <si>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</si>
  <si>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</si>
  <si>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</si>
  <si>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</si>
  <si>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</si>
  <si>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</si>
  <si>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</si>
  <si>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</si>
  <si>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</si>
  <si>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</si>
  <si>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</si>
  <si>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</si>
  <si>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</si>
  <si>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</si>
  <si>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</si>
  <si>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</si>
  <si>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</si>
  <si>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</si>
  <si>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</si>
  <si>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</si>
  <si>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</si>
  <si>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</si>
  <si>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</si>
  <si>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</si>
  <si>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</si>
  <si>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</si>
  <si>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</si>
  <si>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</si>
  <si>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</si>
  <si>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</si>
  <si>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</si>
  <si>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</si>
  <si>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</si>
  <si>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</si>
  <si>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</si>
  <si>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</si>
  <si>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</si>
  <si>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</si>
  <si>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</si>
  <si>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</si>
  <si>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</si>
  <si>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</si>
  <si>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</si>
  <si>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</si>
  <si>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</si>
  <si>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</si>
  <si>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</si>
  <si>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</si>
  <si>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</si>
  <si>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</si>
  <si>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</si>
  <si>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</si>
  <si>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</si>
  <si>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</si>
  <si>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</si>
  <si>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</si>
  <si>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</si>
  <si>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</si>
  <si>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</si>
  <si>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</si>
  <si>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</si>
  <si>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</si>
  <si>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</si>
  <si>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</si>
  <si>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</si>
  <si>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</si>
  <si>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</si>
  <si>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</si>
  <si>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</si>
  <si>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</si>
  <si>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</si>
  <si>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</si>
  <si>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</si>
  <si>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</si>
  <si>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</si>
  <si>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</si>
  <si>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</si>
  <si>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</si>
  <si>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</si>
  <si>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</si>
  <si>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</si>
  <si>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</si>
  <si>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</si>
  <si>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</si>
  <si>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</si>
  <si>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</si>
  <si>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</si>
  <si>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</si>
  <si>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</si>
  <si>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</si>
  <si>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</si>
  <si>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</si>
  <si>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</si>
  <si>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</si>
  <si>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</si>
  <si>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</si>
  <si>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</si>
  <si>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</si>
  <si>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</si>
  <si>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</si>
  <si>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</si>
  <si>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</si>
  <si>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</si>
  <si>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</si>
  <si>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</si>
  <si>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</si>
  <si>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</si>
  <si>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</si>
  <si>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</si>
  <si>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</si>
  <si>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</si>
  <si>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</si>
  <si>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</si>
  <si>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</si>
  <si>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</si>
  <si>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</si>
  <si>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</si>
  <si>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</si>
  <si>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</si>
  <si>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</si>
  <si>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</si>
  <si>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</si>
  <si>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</si>
  <si>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</si>
  <si>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</si>
  <si>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</si>
  <si>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</si>
  <si>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</si>
  <si>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</si>
  <si>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</si>
  <si>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</si>
  <si>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</si>
  <si>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</si>
  <si>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</si>
  <si>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</si>
  <si>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</si>
  <si>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</si>
  <si>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</si>
  <si>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</si>
  <si>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</si>
  <si>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</si>
  <si>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</si>
  <si>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</si>
  <si>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</si>
  <si>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</si>
  <si>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</si>
  <si>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</si>
  <si>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</si>
  <si>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</si>
  <si>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</si>
  <si>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</si>
  <si>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</si>
  <si>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</si>
  <si>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</si>
  <si>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</si>
  <si>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</si>
  <si>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</si>
  <si>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</si>
  <si>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</si>
  <si>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</si>
  <si>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</si>
  <si>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</si>
  <si>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</si>
  <si>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</si>
  <si>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</si>
  <si>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</si>
  <si>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</si>
  <si>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</si>
  <si>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</si>
  <si>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</si>
  <si>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</si>
  <si>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</si>
  <si>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</si>
  <si>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</si>
  <si>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</si>
  <si>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</si>
  <si>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</si>
  <si>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</si>
  <si>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</si>
  <si>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</si>
  <si>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</si>
  <si>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</si>
  <si>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</si>
  <si>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</si>
  <si>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</si>
  <si>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</si>
  <si>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</si>
  <si>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</si>
  <si>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</si>
  <si>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</si>
  <si>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</si>
  <si>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</si>
  <si>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</si>
  <si>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</si>
  <si>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</si>
  <si>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</si>
  <si>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</si>
  <si>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</si>
  <si>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</si>
  <si>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</si>
  <si>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</si>
  <si>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</si>
  <si>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</si>
  <si>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</si>
  <si>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</si>
  <si>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</si>
  <si>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</si>
  <si>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</si>
  <si>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</si>
  <si>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</si>
  <si>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</si>
  <si>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</si>
  <si>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</si>
  <si>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</si>
  <si>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</si>
  <si>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</si>
  <si>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</si>
  <si>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</si>
  <si>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</si>
  <si>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</si>
  <si>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</si>
  <si>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</si>
  <si>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</si>
  <si>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</si>
  <si>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</si>
  <si>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</si>
  <si>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</si>
  <si>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</si>
  <si>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</si>
  <si>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</si>
  <si>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</si>
  <si>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</si>
  <si>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</si>
  <si>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</si>
  <si>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</si>
  <si>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</si>
  <si>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</si>
  <si>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</si>
  <si>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</si>
  <si>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</si>
  <si>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</si>
  <si>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</si>
  <si>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</si>
  <si>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</si>
  <si>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</si>
  <si>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</si>
  <si>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</si>
  <si>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</si>
  <si>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</si>
  <si>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</si>
  <si>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</si>
  <si>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</si>
  <si>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</si>
  <si>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</si>
  <si>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</si>
  <si>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</si>
  <si>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</si>
  <si>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</si>
  <si>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</si>
  <si>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</si>
  <si>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</si>
  <si>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</si>
  <si>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</si>
  <si>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</si>
  <si>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</si>
  <si>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</si>
  <si>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</si>
  <si>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</si>
  <si>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</si>
  <si>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</si>
  <si>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</si>
  <si>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</si>
  <si>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</si>
  <si>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</si>
  <si>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</si>
  <si>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</si>
  <si>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</si>
  <si>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</si>
  <si>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</si>
  <si>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</si>
  <si>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</si>
  <si>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</si>
  <si>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</si>
  <si>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</si>
  <si>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</si>
  <si>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</si>
  <si>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</si>
  <si>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</si>
  <si>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</si>
  <si>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</si>
  <si>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</si>
  <si>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</si>
  <si>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</si>
  <si>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</si>
  <si>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</si>
  <si>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</si>
  <si>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</si>
  <si>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</si>
  <si>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</si>
  <si>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</si>
  <si>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</si>
  <si>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</si>
  <si>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</si>
  <si>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</si>
  <si>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</si>
  <si>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</si>
  <si>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</si>
  <si>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</si>
  <si>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</si>
  <si>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</si>
  <si>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</si>
  <si>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</si>
  <si>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</si>
  <si>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</si>
  <si>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</si>
  <si>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</si>
  <si>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</si>
  <si>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</si>
  <si>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</si>
  <si>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</si>
  <si>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</si>
  <si>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</si>
  <si>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</si>
  <si>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</si>
  <si>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</si>
  <si>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</si>
  <si>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</si>
  <si>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</si>
  <si>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</si>
  <si>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</si>
  <si>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</si>
  <si>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</si>
  <si>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</si>
  <si>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</si>
  <si>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</si>
  <si>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</si>
  <si>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</si>
  <si>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</si>
  <si>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</si>
  <si>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</si>
  <si>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</si>
  <si>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</si>
  <si>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</si>
  <si>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</si>
  <si>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</si>
  <si>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</si>
  <si>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</si>
  <si>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</si>
  <si>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</si>
  <si>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</si>
  <si>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</si>
  <si>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</si>
  <si>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</si>
  <si>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</si>
  <si>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</si>
  <si>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</si>
  <si>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</si>
  <si>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</si>
  <si>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</si>
  <si>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</si>
  <si>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</si>
  <si>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</si>
  <si>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</si>
  <si>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</si>
  <si>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</si>
  <si>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</si>
  <si>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</si>
  <si>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</si>
  <si>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</si>
  <si>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</si>
  <si>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</si>
  <si>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</si>
  <si>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</si>
  <si>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</si>
  <si>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</si>
  <si>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</si>
  <si>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</si>
  <si>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</si>
  <si>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</si>
  <si>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</si>
  <si>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</si>
  <si>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</si>
  <si>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</si>
  <si>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</si>
  <si>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</si>
  <si>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</si>
  <si>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</si>
  <si>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</si>
  <si>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</si>
  <si>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</si>
  <si>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</si>
  <si>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</si>
  <si>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</si>
  <si>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</si>
  <si>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</si>
  <si>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</si>
  <si>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</si>
  <si>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</si>
  <si>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</si>
  <si>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</si>
  <si>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</si>
  <si>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</si>
  <si>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</si>
  <si>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</si>
  <si>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</si>
  <si>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</si>
  <si>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</si>
  <si>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</si>
  <si>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</si>
  <si>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</si>
  <si>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</si>
  <si>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</si>
  <si>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</si>
  <si>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</si>
  <si>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</si>
  <si>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</si>
  <si>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</si>
  <si>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</si>
  <si>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</si>
  <si>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</si>
  <si>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</si>
  <si>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</si>
  <si>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</si>
  <si>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</si>
  <si>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</si>
  <si>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</si>
  <si>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</si>
  <si>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</si>
  <si>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</si>
  <si>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</si>
  <si>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</si>
  <si>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</si>
  <si>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</si>
  <si>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</si>
  <si>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</si>
  <si>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</si>
  <si>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</si>
  <si>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</si>
  <si>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</si>
  <si>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</si>
  <si>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</si>
  <si>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</si>
  <si>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</si>
  <si>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</si>
  <si>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</si>
  <si>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</si>
  <si>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</si>
  <si>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</si>
  <si>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</si>
  <si>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</si>
  <si>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</si>
  <si>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</si>
  <si>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</si>
  <si>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</si>
  <si>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</si>
  <si>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</si>
  <si>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</si>
  <si>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</si>
  <si>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</si>
  <si>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</si>
  <si>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</si>
  <si>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</si>
  <si>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</si>
  <si>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</si>
  <si>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</si>
  <si>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</si>
  <si>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</si>
  <si>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</si>
  <si>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</si>
  <si>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</si>
  <si>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</si>
  <si>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</si>
  <si>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</si>
  <si>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</si>
  <si>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</si>
  <si>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</si>
  <si>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</si>
  <si>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</si>
  <si>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</si>
  <si>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</si>
  <si>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</si>
  <si>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</si>
  <si>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</si>
  <si>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</si>
  <si>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</si>
  <si>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</si>
  <si>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</si>
  <si>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</si>
  <si>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</si>
  <si>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</si>
  <si>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</si>
  <si>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</si>
  <si>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</si>
  <si>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</si>
  <si>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</si>
  <si>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</si>
  <si>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</si>
  <si>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</si>
  <si>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</si>
  <si>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</si>
  <si>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</si>
  <si>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</si>
  <si>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</si>
  <si>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</si>
  <si>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</si>
  <si>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</si>
  <si>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</si>
  <si>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</si>
  <si>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</si>
  <si>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</si>
  <si>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</si>
  <si>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</si>
  <si>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</si>
  <si>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</si>
  <si>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</si>
  <si>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</si>
  <si>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</si>
  <si>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</si>
  <si>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</si>
  <si>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</si>
  <si>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</si>
  <si>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</si>
  <si>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</si>
  <si>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</si>
  <si>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</si>
  <si>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</si>
  <si>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</si>
  <si>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</si>
  <si>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</si>
  <si>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</si>
  <si>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</si>
  <si>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</si>
  <si>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</si>
  <si>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</si>
  <si>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</si>
  <si>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</si>
  <si>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</si>
  <si>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</si>
  <si>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</si>
  <si>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</si>
  <si>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</si>
  <si>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</si>
  <si>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</si>
  <si>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</si>
  <si>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</si>
  <si>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</si>
  <si>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</si>
  <si>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</si>
  <si>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</si>
  <si>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</si>
  <si>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</si>
  <si>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</si>
  <si>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</si>
  <si>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</si>
  <si>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</si>
  <si>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</si>
  <si>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</si>
  <si>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</si>
  <si>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</si>
  <si>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</si>
  <si>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</si>
  <si>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</si>
  <si>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</si>
  <si>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</si>
  <si>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</si>
  <si>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</si>
  <si>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</si>
  <si>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</si>
  <si>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</si>
  <si>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</si>
  <si>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</si>
  <si>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</si>
  <si>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</si>
  <si>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</si>
  <si>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</si>
  <si>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</si>
  <si>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</si>
  <si>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</si>
  <si>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</si>
  <si>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</si>
  <si>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</si>
  <si>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</si>
  <si>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</si>
  <si>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</si>
  <si>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</si>
  <si>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</si>
  <si>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</si>
  <si>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</si>
  <si>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</si>
  <si>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</si>
  <si>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</si>
  <si>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</si>
  <si>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</si>
  <si>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</si>
  <si>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</si>
  <si>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</si>
  <si>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</si>
  <si>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</si>
  <si>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</si>
  <si>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</si>
  <si>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</si>
  <si>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</si>
  <si>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</si>
  <si>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</si>
  <si>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</si>
  <si>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</si>
  <si>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</si>
  <si>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</si>
  <si>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</si>
  <si>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</si>
  <si>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</si>
  <si>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</si>
  <si>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</si>
  <si>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</si>
  <si>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</si>
  <si>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</si>
  <si>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</si>
  <si>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</si>
  <si>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</si>
  <si>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</si>
  <si>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</si>
  <si>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</si>
  <si>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</si>
  <si>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</si>
  <si>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</si>
  <si>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</si>
  <si>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</si>
  <si>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</si>
  <si>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</si>
  <si>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</si>
  <si>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</si>
  <si>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</si>
  <si>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</si>
  <si>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</si>
  <si>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</si>
  <si>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</si>
  <si>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</si>
  <si>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</si>
  <si>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</si>
  <si>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</si>
  <si>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</si>
  <si>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</si>
  <si>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</si>
  <si>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</si>
  <si>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</si>
  <si>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</si>
  <si>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</si>
  <si>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</si>
  <si>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</si>
  <si>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</si>
  <si>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</si>
  <si>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</si>
  <si>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</si>
  <si>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</si>
  <si>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</si>
  <si>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</si>
  <si>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</si>
  <si>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</si>
  <si>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</si>
  <si>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</si>
  <si>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</si>
  <si>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</si>
  <si>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</si>
  <si>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</si>
  <si>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</si>
  <si>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</si>
  <si>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</si>
  <si>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</si>
  <si>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</si>
  <si>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</si>
  <si>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</si>
  <si>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</si>
  <si>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</si>
  <si>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</si>
  <si>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</si>
  <si>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</si>
  <si>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</si>
  <si>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</si>
  <si>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</si>
  <si>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</si>
  <si>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</si>
  <si>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</si>
  <si>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</si>
  <si>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</si>
  <si>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</si>
  <si>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</si>
  <si>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</si>
  <si>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</si>
  <si>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</si>
  <si>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</si>
  <si>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</si>
  <si>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</si>
  <si>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</si>
  <si>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</si>
  <si>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</si>
  <si>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</si>
  <si>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</si>
  <si>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</si>
  <si>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</si>
  <si>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</si>
  <si>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</si>
  <si>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</si>
  <si>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</si>
  <si>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</si>
  <si>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</si>
  <si>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</si>
  <si>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</si>
  <si>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</si>
  <si>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</si>
  <si>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</si>
  <si>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</si>
  <si>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</si>
  <si>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</si>
  <si>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</si>
  <si>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</si>
  <si>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</si>
  <si>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</si>
  <si>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</si>
  <si>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</si>
  <si>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</si>
  <si>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</si>
  <si>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</si>
  <si>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</si>
  <si>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</si>
  <si>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</si>
  <si>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</si>
  <si>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</si>
  <si>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</si>
  <si>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</si>
  <si>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</si>
  <si>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</si>
  <si>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</si>
  <si>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</si>
  <si>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</si>
  <si>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</si>
  <si>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</si>
  <si>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</si>
  <si>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</si>
  <si>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</si>
  <si>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</si>
  <si>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</si>
  <si>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</si>
  <si>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</si>
  <si>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</si>
  <si>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</si>
  <si>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</si>
  <si>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</si>
  <si>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</si>
  <si>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</si>
  <si>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</si>
  <si>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</si>
  <si>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</si>
  <si>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</si>
  <si>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</si>
  <si>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</si>
  <si>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</si>
  <si>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</si>
  <si>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</si>
  <si>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</si>
  <si>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</si>
  <si>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</si>
  <si>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</si>
  <si>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</si>
  <si>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</si>
  <si>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</si>
  <si>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</si>
  <si>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</si>
  <si>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</si>
  <si>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</si>
  <si>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</si>
  <si>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</si>
  <si>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</si>
  <si>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</si>
  <si>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</si>
  <si>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</si>
  <si>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</si>
  <si>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</si>
  <si>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</si>
  <si>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</si>
  <si>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</si>
  <si>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</si>
  <si>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</si>
  <si>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</si>
  <si>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</si>
  <si>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</si>
  <si>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</si>
  <si>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</si>
  <si>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</si>
  <si>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</si>
  <si>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</si>
  <si>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</si>
  <si>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</si>
  <si>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</si>
  <si>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</si>
  <si>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</si>
  <si>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</si>
  <si>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</si>
  <si>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</si>
  <si>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</si>
  <si>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</si>
  <si>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</si>
  <si>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</si>
  <si>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</si>
  <si>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</si>
  <si>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</si>
  <si>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</si>
  <si>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</si>
  <si>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</si>
  <si>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</si>
  <si>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</si>
  <si>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</si>
  <si>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</si>
  <si>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</si>
  <si>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</si>
  <si>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</si>
  <si>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</si>
  <si>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</si>
  <si>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</si>
  <si>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</si>
  <si>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</si>
  <si>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</si>
  <si>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</si>
  <si>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</si>
  <si>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</si>
  <si>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</si>
  <si>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</si>
  <si>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</si>
  <si>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</si>
  <si>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</si>
  <si>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</si>
  <si>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</si>
  <si>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</si>
  <si>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</si>
  <si>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</si>
  <si>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</si>
  <si>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</si>
  <si>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</si>
  <si>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</si>
  <si>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</si>
  <si>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</si>
  <si>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</si>
  <si>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</si>
  <si>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</si>
  <si>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</si>
  <si>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</si>
  <si>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</si>
  <si>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</si>
  <si>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</si>
  <si>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</si>
  <si>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</si>
  <si>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</si>
  <si>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</si>
  <si>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</si>
  <si>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</si>
  <si>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</si>
  <si>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</si>
  <si>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</si>
  <si>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</si>
  <si>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</si>
  <si>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</si>
  <si>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</si>
  <si>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</si>
  <si>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</si>
  <si>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</si>
  <si>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</si>
  <si>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</si>
  <si>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</si>
  <si>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</si>
  <si>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</si>
  <si>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</si>
  <si>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</si>
  <si>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</si>
  <si>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</si>
  <si>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</si>
  <si>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</si>
  <si>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</si>
  <si>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</si>
  <si>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</si>
  <si>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</si>
  <si>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</si>
  <si>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</si>
  <si>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</si>
  <si>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</si>
  <si>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</si>
  <si>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</si>
  <si>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</si>
  <si>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</si>
  <si>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</si>
  <si>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</si>
  <si>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</si>
  <si>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</si>
  <si>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</si>
  <si>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</si>
  <si>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</si>
  <si>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</si>
  <si>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</si>
  <si>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</si>
  <si>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</si>
  <si>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</si>
  <si>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</si>
  <si>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</si>
  <si>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</si>
  <si>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</si>
  <si>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</si>
  <si>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</si>
  <si>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</si>
  <si>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</si>
  <si>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</si>
  <si>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</si>
  <si>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</si>
  <si>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</si>
  <si>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</si>
  <si>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</si>
  <si>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</si>
  <si>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</si>
  <si>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</si>
  <si>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</si>
  <si>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</si>
  <si>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</si>
  <si>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</si>
  <si>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</si>
  <si>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</si>
  <si>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</si>
  <si>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</si>
  <si>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</si>
  <si>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</si>
  <si>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</si>
  <si>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</si>
  <si>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</si>
  <si>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</si>
  <si>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</si>
  <si>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</si>
  <si>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</si>
  <si>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</si>
  <si>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</si>
  <si>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</si>
  <si>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</si>
  <si>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</si>
  <si>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</si>
  <si>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</si>
  <si>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</si>
  <si>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</si>
  <si>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</si>
  <si>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</si>
  <si>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</si>
  <si>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</si>
  <si>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</si>
  <si>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</si>
  <si>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</si>
  <si>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</si>
  <si>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</si>
  <si>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</si>
  <si>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</si>
  <si>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</si>
  <si>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</si>
  <si>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</si>
  <si>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</si>
  <si>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</si>
  <si>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</si>
  <si>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</si>
  <si>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</si>
  <si>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</si>
  <si>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</si>
  <si>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</si>
  <si>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</si>
  <si>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</si>
  <si>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</si>
  <si>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</si>
  <si>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</si>
  <si>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</si>
  <si>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</si>
  <si>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</si>
  <si>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</si>
  <si>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</si>
  <si>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</si>
  <si>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</si>
  <si>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</si>
  <si>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</si>
  <si>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</si>
  <si>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</si>
  <si>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</si>
  <si>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</si>
  <si>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</si>
  <si>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</si>
  <si>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</si>
  <si>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</si>
  <si>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</si>
  <si>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</si>
  <si>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</si>
  <si>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</si>
  <si>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</si>
  <si>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</si>
  <si>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</si>
  <si>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</si>
  <si>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</si>
  <si>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</si>
  <si>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</si>
  <si>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</si>
  <si>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</si>
  <si>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</si>
  <si>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</si>
  <si>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</si>
  <si>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</si>
  <si>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</si>
  <si>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</si>
  <si>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</si>
  <si>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</si>
  <si>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</si>
  <si>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</si>
  <si>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</si>
  <si>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</si>
  <si>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</si>
  <si>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</si>
  <si>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</si>
  <si>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</si>
  <si>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</si>
  <si>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</si>
  <si>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</si>
  <si>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</si>
  <si>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</si>
  <si>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</si>
  <si>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</si>
  <si>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</si>
  <si>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</si>
  <si>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</si>
  <si>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</si>
  <si>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</si>
  <si>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</si>
  <si>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</si>
  <si>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</si>
  <si>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</si>
  <si>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</si>
  <si>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</si>
  <si>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</si>
  <si>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</si>
  <si>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</si>
  <si>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</si>
  <si>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</si>
  <si>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</si>
  <si>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</si>
  <si>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</si>
  <si>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</si>
  <si>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</si>
  <si>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</si>
  <si>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</si>
  <si>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</si>
  <si>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</si>
  <si>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</si>
  <si>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</si>
  <si>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</si>
  <si>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</si>
  <si>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</si>
  <si>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</si>
  <si>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</si>
  <si>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</si>
  <si>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</si>
  <si>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</si>
  <si>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</si>
  <si>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</si>
  <si>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</si>
  <si>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</si>
  <si>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</si>
  <si>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</si>
  <si>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</si>
  <si>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</si>
  <si>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</si>
  <si>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</si>
  <si>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</si>
  <si>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</si>
  <si>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</si>
  <si>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</si>
  <si>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</si>
  <si>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</si>
  <si>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</si>
  <si>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</si>
  <si>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</si>
  <si>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</si>
  <si>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</si>
  <si>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</si>
  <si>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</si>
  <si>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</si>
  <si>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</si>
  <si>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</si>
  <si>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</si>
  <si>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</si>
  <si>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</si>
  <si>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</si>
  <si>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</si>
  <si>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</si>
  <si>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</si>
  <si>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</si>
  <si>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</si>
  <si>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</si>
  <si>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</si>
  <si>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</si>
  <si>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</si>
  <si>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</si>
  <si>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</si>
  <si>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</si>
  <si>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</si>
  <si>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</si>
  <si>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</si>
  <si>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</si>
  <si>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</si>
  <si>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</si>
  <si>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</si>
  <si>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</si>
  <si>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</si>
  <si>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</si>
  <si>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</si>
  <si>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</si>
  <si>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</si>
  <si>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</si>
  <si>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</si>
  <si>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</si>
  <si>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</si>
  <si>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</si>
  <si>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</si>
  <si>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</si>
  <si>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</si>
  <si>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</si>
  <si>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</si>
  <si>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</si>
  <si>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</si>
  <si>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</si>
  <si>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</si>
  <si>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</si>
  <si>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</si>
  <si>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</si>
  <si>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</si>
  <si>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</si>
  <si>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</si>
  <si>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</si>
  <si>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</si>
  <si>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</si>
  <si>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</si>
  <si>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</si>
  <si>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</si>
  <si>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</si>
  <si>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</si>
  <si>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</si>
  <si>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</si>
  <si>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</si>
  <si>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</si>
  <si>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</si>
  <si>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</si>
  <si>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</si>
  <si>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</si>
  <si>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</si>
  <si>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</si>
  <si>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</si>
  <si>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</si>
  <si>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</si>
  <si>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</si>
  <si>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</si>
  <si>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</si>
  <si>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</si>
  <si>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</si>
  <si>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</si>
  <si>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</si>
  <si>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</si>
  <si>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</si>
  <si>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</si>
  <si>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</si>
  <si>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</si>
  <si>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</si>
  <si>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</si>
  <si>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</si>
  <si>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</si>
  <si>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</si>
  <si>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</si>
  <si>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</si>
  <si>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</si>
  <si>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</si>
  <si>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</si>
  <si>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</si>
  <si>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</si>
  <si>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</si>
  <si>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</si>
  <si>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</si>
  <si>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</si>
  <si>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</si>
  <si>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</si>
  <si>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</si>
  <si>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</si>
  <si>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</si>
  <si>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</si>
  <si>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</si>
  <si>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</si>
  <si>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</si>
  <si>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</si>
  <si>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</si>
  <si>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</si>
  <si>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</si>
  <si>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</si>
  <si>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</si>
  <si>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</si>
  <si>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</si>
  <si>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</si>
  <si>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</si>
  <si>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</si>
  <si>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</si>
  <si>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</si>
  <si>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</si>
  <si>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</si>
  <si>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</si>
  <si>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</si>
  <si>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</si>
  <si>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</si>
  <si>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</si>
  <si>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</si>
  <si>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</si>
  <si>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</si>
  <si>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</si>
  <si>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</si>
  <si>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</si>
  <si>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</si>
  <si>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</si>
  <si>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</si>
  <si>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</si>
  <si>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</si>
  <si>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</si>
  <si>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</si>
  <si>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</si>
  <si>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</si>
  <si>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</si>
  <si>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</si>
  <si>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</si>
  <si>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</si>
  <si>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</si>
  <si>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</si>
  <si>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</si>
  <si>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</si>
  <si>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</si>
  <si>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</si>
  <si>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</si>
  <si>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</si>
  <si>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</si>
  <si>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</si>
  <si>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</si>
  <si>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</si>
  <si>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</si>
  <si>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</si>
  <si>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</si>
  <si>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</si>
  <si>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</si>
  <si>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</si>
  <si>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</si>
  <si>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</si>
  <si>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</si>
  <si>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</si>
  <si>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</si>
  <si>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</si>
  <si>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</si>
  <si>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</si>
  <si>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</si>
  <si>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</si>
  <si>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</si>
  <si>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</si>
  <si>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</si>
  <si>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</si>
  <si>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</si>
  <si>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</si>
  <si>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</si>
  <si>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</si>
  <si>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</si>
  <si>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</si>
  <si>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</si>
  <si>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</si>
  <si>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</si>
  <si>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</si>
  <si>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</si>
  <si>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</si>
  <si>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</si>
  <si>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</si>
  <si>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</si>
  <si>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</si>
  <si>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</si>
  <si>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</si>
  <si>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</si>
  <si>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</si>
  <si>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</si>
  <si>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</si>
  <si>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</si>
  <si>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</si>
  <si>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</si>
  <si>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</si>
  <si>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</si>
  <si>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</si>
  <si>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</si>
  <si>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</si>
  <si>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</si>
  <si>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</si>
  <si>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</si>
  <si>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</si>
  <si>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</si>
  <si>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</si>
  <si>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</si>
  <si>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</si>
  <si>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</si>
  <si>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</si>
  <si>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</si>
  <si>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</si>
  <si>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</si>
  <si>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</si>
  <si>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</si>
  <si>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</si>
  <si>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</si>
  <si>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</si>
  <si>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</si>
  <si>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</si>
  <si>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</si>
  <si>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</si>
  <si>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</si>
  <si>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</si>
  <si>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</si>
  <si>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</si>
  <si>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</si>
  <si>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</si>
  <si>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</si>
  <si>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</si>
  <si>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</si>
  <si>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</si>
  <si>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</si>
  <si>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</si>
  <si>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</si>
  <si>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</si>
  <si>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</si>
  <si>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</si>
  <si>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</si>
  <si>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</si>
  <si>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</si>
  <si>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</si>
  <si>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</si>
  <si>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</si>
  <si>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</si>
  <si>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</si>
  <si>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</si>
  <si>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</si>
  <si>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</si>
  <si>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</si>
  <si>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</si>
  <si>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</si>
  <si>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</si>
  <si>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</si>
  <si>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</si>
  <si>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</si>
  <si>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</si>
  <si>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</si>
  <si>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</si>
  <si>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</si>
  <si>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</si>
  <si>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</si>
  <si>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</si>
  <si>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</si>
  <si>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</si>
  <si>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</si>
  <si>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</si>
  <si>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</si>
  <si>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</si>
  <si>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</si>
  <si>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</si>
  <si>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</si>
  <si>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</si>
  <si>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</si>
  <si>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</si>
  <si>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</si>
  <si>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</si>
  <si>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</si>
  <si>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</si>
  <si>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</si>
  <si>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</si>
  <si>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</si>
  <si>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</si>
  <si>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</si>
  <si>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</si>
  <si>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</si>
  <si>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</si>
  <si>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</si>
  <si>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</si>
  <si>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</si>
  <si>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</si>
  <si>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</si>
  <si>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</si>
  <si>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</si>
  <si>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</si>
  <si>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</si>
  <si>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</si>
  <si>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</si>
  <si>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</si>
  <si>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</si>
  <si>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</si>
  <si>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</si>
  <si>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</si>
  <si>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</si>
  <si>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</si>
  <si>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</si>
  <si>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</si>
  <si>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</si>
  <si>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</si>
  <si>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</si>
  <si>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</si>
  <si>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</si>
  <si>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</si>
  <si>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</si>
  <si>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</si>
  <si>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</si>
  <si>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</si>
  <si>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</si>
  <si>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</si>
  <si>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</si>
  <si>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</si>
  <si>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</si>
  <si>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</si>
  <si>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</si>
  <si>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</si>
  <si>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</si>
  <si>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</si>
  <si>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</si>
  <si>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</si>
  <si>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</si>
  <si>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</si>
  <si>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</si>
  <si>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</si>
  <si>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</si>
  <si>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</si>
  <si>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</si>
  <si>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</si>
  <si>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</si>
  <si>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</si>
  <si>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</si>
  <si>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</si>
  <si>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</si>
  <si>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</si>
  <si>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</si>
  <si>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</si>
  <si>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</si>
  <si>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</si>
  <si>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</si>
  <si>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</si>
  <si>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</si>
  <si>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</si>
  <si>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</si>
  <si>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</si>
  <si>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</si>
  <si>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</si>
  <si>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</si>
  <si>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</si>
  <si>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</si>
  <si>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</si>
  <si>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</si>
  <si>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</si>
  <si>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</si>
  <si>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</si>
  <si>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</si>
  <si>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</si>
  <si>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</si>
  <si>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</si>
  <si>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</si>
  <si>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</si>
  <si>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</si>
  <si>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</si>
  <si>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</si>
  <si>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</si>
  <si>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</si>
  <si>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</si>
  <si>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</si>
  <si>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</si>
  <si>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</si>
  <si>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</si>
  <si>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</si>
  <si>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</si>
  <si>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</si>
  <si>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</si>
  <si>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</si>
  <si>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</si>
  <si>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</si>
  <si>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</si>
  <si>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</si>
  <si>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</si>
  <si>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</si>
  <si>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</si>
  <si>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</si>
  <si>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</si>
  <si>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</si>
  <si>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</si>
  <si>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</si>
  <si>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</si>
  <si>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</si>
  <si>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</si>
  <si>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</si>
  <si>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</si>
  <si>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</si>
  <si>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</si>
  <si>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</si>
  <si>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</si>
  <si>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</si>
  <si>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</si>
  <si>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</si>
  <si>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</si>
  <si>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</si>
  <si>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</si>
  <si>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</si>
  <si>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</si>
  <si>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</si>
  <si>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</si>
  <si>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</si>
  <si>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</si>
  <si>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</si>
  <si>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</si>
  <si>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</si>
  <si>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</si>
  <si>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</si>
  <si>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</si>
  <si>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</si>
  <si>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</si>
  <si>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</si>
  <si>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</si>
  <si>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</si>
  <si>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</si>
  <si>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</si>
  <si>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</si>
  <si>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</si>
  <si>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</si>
  <si>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</si>
  <si>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</si>
  <si>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</si>
  <si>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</si>
  <si>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</si>
  <si>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</si>
  <si>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</si>
  <si>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</si>
  <si>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</si>
  <si>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</si>
  <si>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</si>
  <si>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</si>
  <si>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</si>
  <si>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</si>
  <si>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</si>
  <si>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</si>
  <si>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</si>
  <si>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</si>
  <si>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</si>
  <si>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</si>
  <si>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</si>
  <si>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</si>
  <si>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</si>
  <si>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</si>
  <si>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</si>
  <si>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</si>
  <si>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</si>
  <si>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</si>
  <si>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</si>
  <si>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</si>
  <si>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</si>
  <si>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</si>
  <si>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</si>
  <si>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</si>
  <si>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</si>
  <si>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</si>
  <si>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</si>
  <si>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</si>
  <si>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</si>
  <si>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</si>
  <si>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</si>
  <si>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</si>
  <si>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</si>
  <si>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</si>
  <si>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</si>
  <si>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</si>
  <si>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</si>
  <si>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</si>
  <si>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</si>
  <si>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</si>
  <si>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</si>
  <si>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</si>
  <si>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</si>
  <si>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</si>
  <si>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</si>
  <si>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</si>
  <si>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</si>
  <si>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</si>
  <si>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</si>
  <si>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</si>
  <si>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</si>
  <si>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</si>
  <si>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</si>
  <si>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</si>
  <si>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</si>
  <si>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</si>
  <si>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</si>
  <si>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</si>
  <si>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</si>
  <si>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</si>
  <si>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</si>
  <si>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</si>
  <si>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</si>
  <si>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</si>
  <si>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</si>
  <si>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</si>
  <si>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</si>
  <si>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</si>
  <si>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</si>
  <si>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</si>
  <si>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</si>
  <si>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</si>
  <si>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</si>
  <si>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</si>
  <si>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</si>
  <si>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</si>
  <si>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</si>
  <si>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</si>
  <si>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</si>
  <si>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</si>
  <si>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</si>
  <si>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</si>
  <si>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</si>
  <si>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</si>
  <si>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</si>
  <si>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</si>
  <si>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</si>
  <si>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</si>
  <si>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</si>
  <si>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</si>
  <si>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</si>
  <si>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</si>
  <si>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</si>
  <si>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</si>
  <si>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</si>
  <si>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</si>
  <si>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</si>
  <si>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</si>
  <si>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</si>
  <si>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</si>
  <si>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</si>
  <si>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</si>
  <si>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</si>
  <si>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</si>
  <si>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</si>
  <si>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</si>
  <si>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</si>
  <si>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</si>
  <si>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</si>
  <si>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</si>
  <si>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</si>
  <si>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</si>
  <si>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</si>
  <si>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</si>
  <si>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</si>
  <si>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</si>
  <si>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</si>
  <si>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</si>
  <si>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</si>
  <si>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</si>
  <si>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</si>
  <si>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</si>
  <si>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</si>
  <si>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</si>
  <si>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</si>
  <si>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</si>
  <si>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</si>
  <si>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</si>
  <si>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</si>
  <si>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</si>
  <si>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</si>
  <si>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</si>
  <si>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</si>
  <si>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</si>
  <si>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</si>
  <si>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</si>
  <si>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</si>
  <si>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</si>
  <si>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</si>
  <si>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</si>
  <si>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</si>
  <si>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</si>
  <si>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</si>
  <si>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</si>
  <si>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</si>
  <si>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</si>
  <si>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</si>
  <si>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</si>
  <si>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</si>
  <si>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</si>
  <si>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</si>
  <si>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</si>
  <si>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</si>
  <si>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</si>
  <si>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</si>
  <si>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</si>
  <si>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</si>
  <si>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</si>
  <si>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</si>
  <si>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</si>
  <si>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</si>
  <si>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</si>
  <si>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</si>
  <si>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</si>
  <si>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</si>
  <si>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</si>
  <si>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</si>
  <si>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</si>
  <si>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</si>
  <si>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</si>
  <si>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</si>
  <si>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</si>
  <si>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</si>
  <si>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</si>
  <si>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</si>
  <si>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</si>
  <si>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</si>
  <si>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</si>
  <si>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</si>
  <si>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</si>
  <si>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</si>
  <si>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</si>
  <si>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</si>
  <si>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</si>
  <si>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</si>
  <si>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</si>
  <si>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</si>
  <si>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</si>
  <si>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</si>
  <si>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</si>
  <si>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</si>
  <si>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</si>
  <si>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</si>
  <si>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</si>
  <si>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</si>
  <si>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</si>
  <si>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</si>
  <si>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</si>
  <si>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</si>
  <si>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</si>
  <si>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</si>
  <si>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</si>
  <si>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</si>
  <si>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</si>
  <si>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</si>
  <si>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</si>
  <si>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</si>
  <si>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</si>
  <si>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</si>
  <si>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</si>
  <si>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</si>
  <si>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</si>
  <si>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</si>
  <si>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</si>
  <si>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</si>
  <si>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</si>
  <si>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</si>
  <si>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</si>
  <si>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</si>
  <si>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</si>
  <si>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</si>
  <si>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</si>
  <si>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</si>
  <si>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</si>
  <si>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</si>
  <si>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</si>
  <si>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</si>
  <si>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</si>
  <si>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</si>
  <si>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</si>
  <si>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</si>
  <si>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</si>
  <si>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</si>
  <si>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</si>
  <si>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</si>
  <si>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</si>
  <si>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</si>
  <si>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</si>
  <si>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</si>
  <si>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</si>
  <si>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</si>
  <si>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</si>
  <si>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</si>
  <si>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</si>
  <si>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</si>
  <si>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</si>
  <si>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</si>
  <si>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</si>
  <si>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</si>
  <si>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</si>
  <si>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</si>
  <si>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</si>
  <si>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</si>
  <si>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</si>
  <si>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</si>
  <si>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</si>
  <si>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</si>
  <si>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</si>
  <si>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</si>
  <si>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</si>
  <si>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</si>
  <si>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</si>
  <si>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</si>
  <si>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</si>
  <si>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</si>
  <si>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</si>
  <si>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</si>
  <si>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</si>
  <si>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</si>
  <si>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</si>
  <si>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</si>
  <si>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</si>
  <si>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</si>
  <si>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</si>
  <si>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</si>
  <si>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</si>
  <si>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</si>
  <si>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</si>
  <si>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</si>
  <si>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</si>
  <si>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</si>
  <si>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</si>
  <si>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</si>
  <si>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</si>
  <si>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</si>
  <si>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</si>
  <si>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</si>
  <si>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</si>
  <si>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</si>
  <si>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</si>
  <si>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</si>
  <si>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</si>
  <si>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</si>
  <si>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</si>
  <si>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</si>
  <si>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</si>
  <si>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</si>
  <si>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</si>
  <si>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</si>
  <si>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</si>
  <si>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</si>
  <si>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</si>
  <si>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</si>
  <si>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</si>
  <si>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</si>
  <si>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</si>
  <si>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</si>
  <si>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</si>
  <si>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</si>
  <si>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</si>
  <si>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</si>
  <si>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</si>
  <si>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</si>
  <si>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</si>
  <si>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</si>
  <si>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</si>
  <si>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</si>
  <si>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</si>
  <si>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</si>
  <si>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</si>
  <si>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</si>
  <si>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</si>
  <si>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</si>
  <si>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</si>
  <si>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</si>
  <si>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</si>
  <si>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</si>
  <si>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</si>
  <si>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</si>
  <si>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</si>
  <si>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</si>
  <si>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</si>
  <si>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</si>
  <si>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</si>
  <si>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</si>
  <si>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</si>
  <si>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</si>
  <si>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</si>
  <si>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</si>
  <si>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</si>
  <si>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</si>
  <si>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</si>
  <si>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</si>
  <si>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</si>
  <si>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</si>
  <si>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</si>
  <si>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</si>
  <si>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</si>
  <si>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</si>
  <si>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</si>
  <si>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</si>
  <si>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</si>
  <si>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</si>
  <si>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</si>
  <si>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</si>
  <si>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</si>
  <si>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</si>
  <si>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</si>
  <si>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</si>
  <si>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</si>
  <si>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</si>
  <si>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</si>
  <si>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</si>
  <si>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</si>
  <si>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</si>
  <si>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</si>
  <si>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</si>
  <si>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</si>
  <si>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</si>
  <si>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</si>
  <si>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</si>
  <si>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</si>
  <si>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</si>
  <si>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</si>
  <si>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</si>
  <si>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</si>
  <si>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</si>
  <si>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</si>
  <si>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</si>
  <si>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</si>
  <si>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</si>
  <si>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</si>
  <si>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</si>
  <si>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</si>
  <si>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</si>
  <si>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</si>
  <si>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</si>
  <si>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</si>
  <si>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</si>
  <si>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</si>
  <si>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</si>
  <si>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</si>
  <si>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</si>
  <si>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</si>
  <si>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</si>
  <si>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</si>
  <si>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</si>
  <si>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</si>
  <si>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</si>
  <si>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</si>
  <si>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</si>
  <si>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</si>
  <si>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</si>
  <si>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</si>
  <si>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</si>
  <si>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</si>
  <si>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</si>
  <si>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</si>
  <si>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</si>
  <si>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</si>
  <si>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</si>
  <si>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</si>
  <si>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</si>
  <si>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</si>
  <si>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</si>
  <si>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</si>
  <si>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</si>
  <si>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</si>
  <si>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</si>
  <si>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</si>
  <si>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</si>
  <si>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</si>
  <si>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</si>
  <si>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</si>
  <si>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</si>
  <si>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</si>
  <si>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</si>
  <si>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</si>
  <si>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</si>
  <si>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</si>
  <si>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</si>
  <si>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</si>
  <si>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</si>
  <si>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</si>
  <si>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</si>
  <si>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</si>
  <si>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</si>
  <si>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</si>
  <si>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</si>
  <si>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</si>
  <si>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</si>
  <si>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</si>
  <si>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</si>
  <si>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</si>
  <si>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</si>
  <si>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</si>
  <si>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</si>
  <si>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</si>
  <si>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</si>
  <si>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</si>
  <si>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</si>
  <si>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</si>
  <si>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</si>
  <si>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</si>
  <si>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</si>
  <si>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</si>
  <si>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</si>
  <si>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</si>
  <si>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</si>
  <si>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</si>
  <si>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</si>
  <si>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</si>
  <si>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</si>
  <si>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</si>
  <si>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</si>
  <si>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</si>
  <si>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</si>
  <si>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</si>
  <si>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</si>
  <si>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</si>
  <si>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</si>
  <si>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</si>
  <si>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</si>
  <si>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</si>
  <si>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</si>
  <si>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</si>
  <si>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</si>
  <si>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</si>
  <si>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</si>
  <si>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</si>
  <si>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</si>
  <si>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</si>
  <si>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</si>
  <si>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</si>
  <si>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</si>
  <si>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</si>
  <si>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</si>
  <si>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</si>
  <si>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</si>
  <si>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</si>
  <si>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</si>
  <si>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</si>
  <si>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</si>
  <si>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</si>
  <si>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</si>
  <si>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</si>
  <si>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</si>
  <si>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</si>
  <si>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</si>
  <si>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</si>
  <si>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</si>
  <si>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</si>
  <si>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</si>
  <si>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</si>
  <si>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</si>
  <si>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</si>
  <si>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</si>
  <si>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</si>
  <si>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</si>
  <si>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</si>
  <si>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</si>
  <si>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</si>
  <si>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</si>
  <si>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</si>
  <si>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</si>
  <si>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</si>
  <si>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</si>
  <si>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</si>
  <si>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</si>
  <si>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</si>
  <si>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</si>
  <si>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</si>
  <si>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</si>
  <si>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</si>
  <si>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</si>
  <si>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</si>
  <si>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</si>
  <si>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</si>
  <si>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</si>
  <si>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</si>
  <si>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</si>
  <si>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</si>
  <si>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</si>
  <si>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</si>
  <si>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</si>
  <si>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</si>
  <si>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</si>
  <si>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</si>
  <si>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</si>
  <si>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</si>
  <si>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</si>
  <si>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</si>
  <si>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</si>
  <si>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</si>
  <si>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</si>
  <si>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</si>
  <si>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</si>
  <si>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</si>
  <si>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</si>
  <si>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</si>
  <si>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</si>
  <si>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</si>
  <si>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</si>
  <si>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</si>
  <si>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</si>
  <si>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</si>
  <si>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</si>
  <si>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</si>
  <si>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</si>
  <si>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</si>
  <si>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</si>
  <si>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</si>
  <si>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</si>
  <si>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</si>
  <si>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</si>
  <si>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</si>
  <si>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</si>
  <si>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</si>
  <si>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</si>
  <si>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</si>
  <si>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</si>
  <si>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</si>
  <si>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</si>
  <si>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</si>
  <si>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</si>
  <si>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</si>
  <si>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</si>
  <si>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</si>
  <si>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</si>
  <si>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</si>
  <si>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</si>
  <si>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</si>
  <si>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</si>
  <si>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</si>
  <si>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</si>
  <si>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</si>
  <si>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</si>
  <si>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</si>
  <si>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</si>
  <si>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</si>
  <si>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</si>
  <si>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</si>
  <si>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</si>
  <si>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</si>
  <si>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</si>
  <si>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</si>
  <si>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</si>
  <si>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</si>
  <si>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</si>
  <si>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</si>
  <si>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</si>
  <si>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</si>
  <si>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</si>
  <si>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</si>
  <si>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</si>
  <si>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</si>
  <si>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</si>
  <si>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</si>
  <si>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</si>
  <si>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</si>
  <si>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</si>
  <si>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</si>
  <si>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</si>
  <si>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</si>
  <si>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</si>
  <si>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</si>
  <si>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</si>
  <si>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</si>
  <si>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</si>
  <si>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</si>
  <si>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</si>
  <si>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</si>
  <si>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</si>
  <si>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</si>
  <si>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</si>
  <si>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</si>
  <si>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</si>
  <si>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</si>
  <si>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</si>
  <si>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</si>
  <si>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</si>
  <si>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</si>
  <si>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</si>
  <si>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</si>
  <si>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</si>
  <si>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</si>
  <si>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</si>
  <si>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</si>
  <si>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</si>
  <si>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</si>
  <si>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</si>
  <si>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</si>
  <si>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</si>
  <si>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</si>
  <si>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</si>
  <si>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</si>
  <si>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</si>
  <si>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</si>
  <si>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</si>
  <si>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</si>
  <si>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</si>
  <si>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</si>
  <si>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</si>
  <si>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</si>
  <si>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</si>
  <si>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</si>
  <si>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</si>
  <si>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</si>
  <si>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</si>
  <si>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</si>
  <si>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</si>
  <si>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</si>
  <si>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</si>
  <si>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</si>
  <si>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</si>
  <si>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</si>
  <si>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</si>
  <si>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</si>
  <si>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</si>
  <si>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</si>
  <si>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</si>
  <si>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</si>
  <si>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</si>
  <si>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</si>
  <si>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</si>
  <si>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</si>
  <si>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</si>
  <si>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</si>
  <si>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</si>
  <si>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</si>
  <si>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</si>
  <si>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</si>
  <si>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</si>
  <si>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</si>
  <si>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</si>
  <si>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</si>
  <si>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</si>
  <si>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</si>
  <si>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</si>
  <si>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</si>
  <si>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</si>
  <si>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</si>
  <si>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</si>
  <si>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</si>
  <si>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</si>
  <si>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</si>
  <si>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</si>
  <si>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</si>
  <si>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</si>
  <si>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</si>
  <si>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</si>
  <si>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</si>
  <si>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</si>
  <si>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</si>
  <si>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</si>
  <si>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</si>
  <si>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</si>
  <si>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</si>
  <si>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</si>
  <si>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</si>
  <si>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</si>
  <si>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</si>
  <si>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</si>
  <si>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</si>
  <si>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</si>
  <si>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</si>
  <si>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</si>
  <si>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</si>
  <si>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</si>
  <si>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</si>
  <si>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</si>
  <si>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</si>
  <si>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</si>
  <si>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</si>
  <si>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</si>
  <si>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</si>
  <si>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</si>
  <si>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</si>
  <si>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</si>
  <si>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</si>
  <si>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</si>
  <si>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</si>
  <si>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</si>
  <si>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</si>
  <si>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</si>
  <si>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</si>
  <si>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</si>
  <si>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</si>
  <si>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</si>
  <si>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</si>
  <si>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</si>
  <si>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</si>
  <si>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</si>
  <si>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</si>
  <si>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</si>
  <si>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</si>
  <si>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</si>
  <si>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</si>
  <si>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</si>
  <si>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</si>
  <si>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</si>
  <si>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</si>
  <si>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</si>
  <si>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</si>
  <si>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</si>
  <si>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</si>
  <si>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</si>
  <si>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</si>
  <si>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</si>
  <si>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</si>
  <si>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</si>
  <si>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</si>
  <si>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</si>
  <si>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</si>
  <si>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</si>
  <si>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</si>
  <si>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</si>
  <si>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</si>
  <si>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</si>
  <si>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</si>
  <si>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</si>
  <si>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</si>
  <si>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</si>
  <si>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</si>
  <si>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</si>
  <si>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</si>
  <si>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</si>
  <si>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</si>
  <si>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</si>
  <si>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</si>
  <si>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</si>
  <si>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</si>
  <si>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</si>
  <si>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</si>
  <si>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</si>
  <si>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</si>
  <si>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</si>
  <si>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</si>
  <si>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</si>
  <si>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</si>
  <si>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</si>
  <si>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</si>
  <si>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</si>
  <si>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</si>
  <si>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</si>
  <si>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</si>
  <si>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</si>
  <si>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</si>
  <si>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</si>
  <si>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</si>
  <si>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</si>
  <si>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</si>
  <si>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</si>
  <si>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</si>
  <si>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</si>
  <si>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</si>
  <si>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</si>
  <si>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</si>
  <si>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</si>
  <si>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</si>
  <si>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</si>
  <si>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</si>
  <si>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</si>
  <si>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</si>
  <si>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</si>
  <si>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</si>
  <si>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</si>
  <si>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</si>
  <si>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</si>
  <si>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</si>
  <si>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</si>
  <si>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</si>
  <si>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</si>
  <si>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</si>
  <si>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</si>
  <si>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</si>
  <si>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</si>
  <si>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</si>
  <si>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</si>
  <si>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</si>
  <si>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</si>
  <si>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</si>
  <si>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</si>
  <si>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</si>
  <si>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</si>
  <si>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</si>
  <si>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</si>
  <si>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</si>
  <si>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</si>
  <si>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</si>
  <si>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</si>
  <si>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</si>
  <si>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</si>
  <si>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</si>
  <si>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</si>
  <si>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</si>
  <si>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</si>
  <si>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</si>
  <si>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</si>
  <si>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</si>
  <si>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</si>
  <si>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</si>
  <si>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</si>
  <si>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</si>
  <si>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</si>
  <si>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</si>
  <si>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</si>
  <si>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</si>
  <si>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</si>
  <si>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</si>
  <si>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</si>
  <si>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</si>
  <si>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</si>
  <si>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</si>
  <si>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</si>
  <si>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</si>
  <si>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</si>
  <si>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</si>
  <si>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</si>
  <si>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</si>
  <si>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</si>
  <si>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</si>
  <si>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</si>
  <si>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</si>
  <si>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</si>
  <si>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</si>
  <si>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</si>
  <si>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</si>
  <si>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</si>
  <si>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</si>
  <si>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</si>
  <si>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</si>
  <si>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</si>
  <si>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</si>
  <si>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</si>
  <si>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</si>
  <si>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</si>
  <si>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</si>
  <si>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</si>
  <si>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</si>
  <si>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</si>
  <si>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</si>
  <si>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</si>
  <si>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</si>
  <si>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</si>
  <si>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</si>
  <si>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</si>
  <si>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</si>
  <si>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</si>
  <si>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</si>
  <si>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</si>
  <si>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</si>
  <si>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</si>
  <si>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</si>
  <si>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</si>
  <si>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</si>
  <si>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</si>
  <si>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</si>
  <si>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</si>
  <si>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</si>
  <si>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</si>
  <si>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</si>
  <si>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</si>
  <si>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</si>
  <si>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</si>
  <si>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</si>
  <si>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</si>
  <si>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</si>
  <si>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</si>
  <si>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</si>
  <si>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</si>
  <si>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</si>
  <si>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</si>
  <si>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</si>
  <si>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</si>
  <si>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</si>
  <si>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</si>
  <si>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</si>
  <si>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</si>
  <si>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</si>
  <si>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</si>
  <si>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</si>
  <si>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</si>
  <si>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</si>
  <si>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</si>
  <si>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</si>
  <si>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</si>
  <si>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</si>
  <si>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</si>
  <si>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</si>
  <si>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</si>
  <si>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</si>
  <si>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</si>
  <si>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</si>
  <si>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</si>
  <si>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</si>
  <si>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</si>
  <si>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</si>
  <si>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</si>
  <si>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</si>
  <si>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</si>
  <si>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</si>
  <si>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</si>
  <si>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</si>
  <si>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</si>
  <si>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</si>
  <si>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</si>
  <si>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</si>
  <si>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</si>
  <si>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</si>
  <si>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</si>
  <si>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</si>
  <si>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</si>
  <si>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</si>
  <si>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</si>
  <si>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</si>
  <si>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</si>
  <si>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</si>
  <si>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</si>
  <si>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</si>
  <si>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</si>
  <si>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</si>
  <si>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</si>
  <si>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</si>
  <si>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</si>
  <si>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</si>
  <si>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</si>
  <si>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</si>
  <si>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</si>
  <si>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</si>
  <si>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</si>
  <si>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</si>
  <si>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</si>
  <si>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</si>
  <si>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</si>
  <si>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</si>
  <si>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</si>
  <si>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</si>
  <si>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</si>
  <si>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</si>
  <si>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</si>
  <si>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</si>
  <si>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</si>
  <si>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</si>
  <si>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</si>
  <si>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</si>
  <si>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</si>
  <si>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</si>
  <si>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</si>
  <si>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</si>
  <si>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</si>
  <si>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</si>
  <si>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</si>
  <si>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</si>
  <si>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</si>
  <si>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</si>
  <si>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</si>
  <si>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</si>
  <si>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</si>
  <si>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</si>
  <si>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</si>
  <si>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</si>
  <si>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</si>
  <si>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</si>
  <si>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</si>
  <si>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</si>
  <si>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</si>
  <si>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</si>
  <si>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</si>
  <si>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</si>
  <si>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</si>
  <si>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</si>
  <si>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</si>
  <si>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</si>
  <si>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</si>
  <si>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</si>
  <si>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</si>
  <si>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</si>
  <si>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</si>
  <si>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</si>
  <si>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</si>
  <si>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</si>
  <si>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</si>
  <si>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</si>
  <si>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</si>
  <si>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</si>
  <si>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</si>
  <si>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</si>
  <si>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</si>
  <si>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</si>
  <si>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</si>
  <si>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</si>
  <si>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</si>
  <si>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</si>
  <si>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</si>
  <si>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</si>
  <si>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</si>
  <si>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</si>
  <si>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</si>
  <si>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</si>
  <si>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</si>
  <si>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</si>
  <si>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</si>
  <si>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</si>
  <si>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</si>
  <si>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</si>
  <si>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</si>
  <si>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</si>
  <si>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</si>
  <si>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</si>
  <si>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</si>
  <si>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</si>
  <si>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</si>
  <si>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</si>
  <si>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</si>
  <si>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</si>
  <si>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</si>
  <si>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</si>
  <si>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</si>
  <si>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</si>
  <si>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</si>
  <si>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</si>
  <si>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</si>
  <si>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</si>
  <si>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</si>
  <si>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</si>
  <si>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</si>
  <si>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</si>
  <si>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</si>
  <si>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</si>
  <si>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</si>
  <si>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</si>
  <si>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</si>
  <si>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</si>
  <si>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</si>
  <si>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</si>
  <si>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</si>
  <si>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</si>
  <si>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</si>
  <si>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</si>
  <si>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</si>
  <si>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</si>
  <si>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</si>
  <si>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</si>
  <si>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</si>
  <si>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</si>
  <si>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</si>
  <si>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</si>
  <si>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</si>
  <si>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</si>
  <si>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</si>
  <si>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</si>
  <si>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</si>
  <si>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</si>
  <si>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</si>
  <si>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</si>
  <si>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</si>
  <si>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</si>
  <si>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</si>
  <si>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</si>
  <si>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</si>
  <si>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</si>
  <si>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</si>
  <si>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</si>
  <si>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</si>
  <si>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</si>
  <si>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</si>
  <si>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</si>
  <si>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</si>
  <si>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</si>
  <si>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</si>
  <si>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</si>
  <si>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</si>
  <si>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</si>
  <si>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</si>
  <si>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</si>
  <si>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</si>
  <si>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</si>
  <si>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</si>
  <si>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</si>
  <si>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</si>
  <si>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</si>
  <si>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</si>
  <si>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</si>
  <si>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</si>
  <si>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</si>
  <si>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</si>
  <si>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</si>
  <si>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</si>
  <si>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</si>
  <si>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</si>
  <si>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</si>
  <si>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</si>
  <si>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</si>
  <si>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</si>
  <si>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</si>
  <si>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</si>
  <si>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</si>
  <si>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</si>
  <si>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</si>
  <si>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</si>
  <si>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</si>
  <si>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</si>
  <si>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</si>
  <si>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</si>
  <si>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</si>
  <si>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</si>
  <si>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</si>
  <si>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</si>
  <si>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</si>
  <si>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</si>
  <si>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</si>
  <si>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</si>
  <si>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</si>
  <si>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</si>
  <si>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</si>
  <si>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</si>
  <si>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</si>
  <si>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</si>
  <si>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</si>
  <si>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</si>
  <si>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</si>
  <si>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</si>
  <si>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</si>
  <si>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</si>
  <si>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</si>
  <si>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</si>
  <si>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</si>
  <si>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</si>
  <si>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</si>
  <si>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</si>
  <si>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</si>
  <si>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</si>
  <si>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</si>
  <si>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</si>
  <si>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</si>
  <si>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</si>
  <si>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</si>
  <si>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</si>
  <si>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</si>
  <si>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</si>
  <si>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</si>
  <si>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</si>
  <si>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</si>
  <si>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</si>
  <si>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</si>
  <si>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</si>
  <si>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</si>
  <si>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</si>
  <si>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</si>
  <si>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</si>
  <si>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</si>
  <si>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</si>
  <si>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</si>
  <si>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</si>
  <si>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</si>
  <si>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</si>
  <si>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</si>
  <si>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</si>
  <si>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</si>
  <si>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</si>
  <si>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</si>
  <si>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</si>
  <si>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</si>
  <si>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</si>
  <si>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</si>
  <si>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</si>
  <si>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</si>
  <si>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</si>
  <si>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</si>
  <si>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</si>
  <si>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</si>
  <si>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</si>
  <si>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</si>
  <si>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</si>
  <si>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</si>
  <si>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</si>
  <si>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</si>
  <si>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</si>
  <si>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</si>
  <si>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</si>
  <si>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</si>
  <si>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</si>
  <si>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</si>
  <si>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</si>
  <si>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</si>
  <si>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</si>
  <si>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</si>
  <si>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</si>
  <si>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</si>
  <si>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</si>
  <si>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</si>
  <si>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</si>
  <si>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</si>
  <si>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</si>
  <si>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</si>
  <si>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</si>
  <si>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</si>
  <si>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</si>
  <si>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</si>
  <si>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</si>
  <si>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</si>
  <si>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</si>
  <si>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</si>
  <si>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</si>
  <si>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</si>
  <si>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</si>
  <si>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</si>
  <si>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</si>
  <si>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</si>
  <si>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</si>
  <si>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</si>
  <si>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</si>
  <si>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</si>
  <si>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</si>
  <si>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</si>
  <si>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</si>
  <si>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</si>
  <si>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</si>
  <si>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</si>
  <si>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</si>
  <si>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</si>
  <si>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</si>
  <si>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</si>
  <si>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</si>
  <si>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</si>
  <si>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</si>
  <si>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</si>
  <si>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</si>
  <si>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</si>
  <si>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</si>
  <si>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</si>
  <si>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</si>
  <si>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</si>
  <si>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</si>
  <si>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</si>
  <si>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</si>
  <si>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</si>
  <si>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</si>
  <si>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</si>
  <si>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</si>
  <si>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</si>
  <si>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</si>
  <si>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</si>
  <si>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</si>
  <si>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</si>
  <si>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</si>
  <si>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</si>
  <si>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</si>
  <si>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</si>
  <si>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</si>
  <si>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</si>
  <si>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</si>
  <si>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</si>
  <si>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</si>
  <si>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</si>
  <si>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</si>
  <si>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</si>
  <si>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</si>
  <si>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</si>
  <si>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</si>
  <si>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</si>
  <si>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</si>
  <si>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</si>
  <si>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</si>
  <si>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</si>
  <si>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</si>
  <si>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</si>
  <si>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</si>
  <si>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</si>
  <si>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</si>
  <si>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</si>
  <si>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</si>
  <si>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</si>
  <si>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</si>
  <si>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</si>
  <si>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</si>
  <si>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</si>
  <si>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</si>
  <si>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</si>
  <si>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</si>
  <si>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</si>
  <si>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</si>
  <si>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</si>
  <si>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</si>
  <si>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</si>
  <si>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</si>
  <si>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</si>
  <si>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</si>
  <si>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</si>
  <si>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</si>
  <si>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</si>
  <si>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</si>
  <si>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</si>
  <si>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</si>
  <si>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</si>
  <si>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</si>
  <si>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</si>
  <si>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</si>
  <si>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</si>
  <si>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</si>
  <si>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</si>
  <si>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</si>
  <si>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</si>
  <si>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</si>
  <si>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</si>
  <si>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</si>
  <si>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</si>
  <si>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</si>
  <si>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</si>
  <si>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</si>
  <si>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</si>
  <si>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</si>
  <si>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</si>
  <si>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</si>
  <si>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</si>
  <si>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</si>
  <si>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</si>
  <si>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</si>
  <si>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</si>
  <si>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</si>
  <si>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</si>
  <si>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</si>
  <si>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</si>
  <si>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</si>
  <si>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</si>
  <si>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</si>
  <si>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</si>
  <si>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</si>
  <si>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</si>
  <si>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</si>
  <si>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</si>
  <si>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</si>
  <si>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</si>
  <si>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</si>
  <si>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</si>
  <si>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</si>
  <si>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</si>
  <si>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</si>
  <si>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</si>
  <si>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</si>
  <si>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</si>
  <si>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</si>
  <si>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</si>
  <si>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</si>
  <si>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</si>
  <si>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</si>
  <si>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</si>
  <si>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</si>
  <si>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</si>
  <si>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</si>
  <si>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</si>
  <si>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</si>
  <si>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</si>
  <si>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</si>
  <si>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</si>
  <si>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</si>
  <si>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</si>
  <si>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</si>
  <si>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</si>
  <si>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</si>
  <si>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</si>
  <si>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</si>
  <si>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</si>
  <si>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</si>
  <si>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</si>
  <si>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</si>
  <si>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</si>
  <si>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</si>
  <si>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</si>
  <si>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</si>
  <si>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</si>
  <si>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</si>
  <si>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</si>
  <si>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</si>
  <si>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</si>
  <si>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</si>
  <si>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</si>
  <si>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</si>
  <si>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</si>
  <si>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</si>
  <si>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</si>
  <si>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</si>
  <si>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</si>
  <si>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</si>
  <si>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</si>
  <si>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</si>
  <si>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</si>
  <si>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</si>
  <si>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</si>
  <si>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</si>
  <si>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</si>
  <si>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</si>
  <si>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</si>
  <si>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</si>
  <si>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</si>
  <si>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</si>
  <si>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</si>
  <si>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</si>
  <si>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</si>
  <si>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</si>
  <si>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</si>
  <si>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</si>
  <si>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</si>
  <si>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</si>
  <si>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</si>
  <si>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</si>
  <si>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</si>
  <si>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</si>
  <si>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</si>
  <si>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</si>
  <si>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</si>
  <si>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</si>
  <si>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</si>
  <si>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</si>
  <si>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</si>
  <si>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</si>
  <si>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</si>
  <si>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</si>
  <si>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</si>
  <si>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</si>
  <si>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</si>
  <si>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</si>
  <si>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</si>
  <si>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</si>
  <si>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</si>
  <si>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</si>
  <si>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</si>
  <si>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</si>
  <si>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</si>
  <si>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</si>
  <si>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</si>
  <si>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</si>
  <si>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</si>
  <si>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</si>
  <si>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</si>
  <si>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</si>
  <si>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</si>
  <si>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</si>
  <si>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</si>
  <si>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</si>
  <si>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</si>
  <si>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</si>
  <si>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</si>
  <si>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</si>
  <si>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</si>
  <si>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</si>
  <si>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</si>
  <si>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</si>
  <si>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</si>
  <si>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</si>
  <si>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</si>
  <si>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</si>
  <si>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</si>
  <si>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</si>
  <si>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</si>
  <si>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</si>
  <si>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</si>
  <si>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</si>
  <si>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</si>
  <si>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</si>
  <si>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</si>
  <si>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</si>
  <si>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</si>
  <si>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</si>
  <si>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</si>
  <si>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</si>
  <si>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</si>
  <si>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</si>
  <si>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</si>
  <si>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</si>
  <si>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</si>
  <si>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</si>
  <si>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</si>
  <si>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</si>
  <si>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</si>
  <si>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</si>
  <si>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</si>
  <si>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</si>
  <si>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</si>
  <si>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</si>
  <si>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</si>
  <si>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</si>
  <si>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</si>
  <si>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</si>
  <si>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</si>
  <si>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</si>
  <si>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</si>
  <si>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</si>
  <si>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</si>
  <si>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</si>
  <si>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</si>
  <si>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</si>
  <si>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</si>
  <si>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</si>
  <si>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</si>
  <si>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</si>
  <si>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</si>
  <si>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</si>
  <si>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</si>
  <si>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</si>
  <si>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</si>
  <si>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</si>
  <si>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</si>
  <si>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</si>
  <si>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</si>
  <si>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</si>
  <si>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</si>
  <si>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</si>
  <si>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</si>
  <si>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</si>
  <si>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</si>
  <si>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</si>
  <si>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</si>
  <si>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</si>
  <si>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</si>
  <si>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</si>
  <si>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</si>
  <si>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</si>
  <si>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</si>
  <si>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</si>
  <si>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</si>
  <si>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</si>
  <si>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</si>
  <si>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</si>
  <si>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</si>
  <si>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</si>
  <si>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</si>
  <si>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</si>
  <si>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</si>
  <si>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</si>
  <si>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</si>
  <si>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</si>
  <si>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</si>
  <si>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</si>
  <si>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</si>
  <si>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</si>
  <si>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</si>
  <si>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</si>
  <si>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</si>
  <si>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</si>
  <si>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</si>
  <si>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</si>
  <si>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</si>
  <si>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</si>
  <si>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</si>
  <si>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</si>
  <si>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</si>
  <si>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</si>
  <si>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</si>
  <si>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</si>
  <si>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</si>
  <si>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</si>
  <si>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</si>
  <si>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</si>
  <si>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</si>
  <si>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</si>
  <si>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</si>
  <si>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</si>
  <si>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</si>
  <si>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</si>
  <si>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</si>
  <si>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</si>
  <si>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</si>
  <si>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</si>
  <si>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</si>
  <si>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</si>
  <si>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</si>
  <si>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</si>
  <si>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</si>
  <si>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</si>
  <si>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</si>
  <si>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</si>
  <si>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</si>
  <si>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</si>
  <si>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</si>
  <si>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</si>
  <si>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</si>
  <si>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</si>
  <si>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</si>
  <si>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</si>
  <si>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</si>
  <si>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</si>
  <si>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</si>
  <si>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</si>
  <si>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</si>
  <si>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</si>
  <si>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</si>
  <si>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</si>
  <si>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</si>
  <si>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</si>
  <si>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</si>
  <si>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</si>
  <si>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</si>
  <si>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</si>
  <si>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</si>
  <si>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</si>
  <si>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</si>
  <si>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</si>
  <si>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</si>
  <si>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</si>
  <si>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</si>
  <si>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</si>
  <si>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</si>
  <si>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</si>
  <si>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</si>
  <si>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</si>
  <si>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</si>
  <si>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</si>
  <si>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</si>
  <si>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</si>
  <si>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</si>
  <si>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</si>
  <si>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</si>
  <si>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</si>
  <si>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</si>
  <si>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</si>
  <si>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</si>
  <si>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</si>
  <si>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</si>
  <si>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</si>
  <si>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</si>
  <si>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</si>
  <si>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</si>
  <si>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</si>
  <si>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</si>
  <si>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</si>
  <si>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</si>
  <si>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</si>
  <si>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</si>
  <si>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</si>
  <si>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</si>
  <si>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</si>
  <si>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</si>
  <si>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</si>
  <si>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</si>
  <si>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</si>
  <si>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</si>
  <si>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</si>
  <si>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</si>
  <si>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</si>
  <si>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</si>
  <si>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</si>
  <si>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</si>
  <si>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</si>
  <si>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</si>
  <si>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</si>
  <si>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</si>
  <si>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</si>
  <si>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</si>
  <si>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</si>
  <si>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</si>
  <si>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</si>
  <si>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</si>
  <si>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</si>
  <si>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</si>
  <si>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</si>
  <si>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</si>
  <si>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</si>
  <si>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</si>
  <si>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</si>
  <si>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</si>
  <si>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</si>
  <si>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</si>
  <si>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</si>
  <si>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</si>
  <si>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</si>
  <si>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</si>
  <si>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</si>
  <si>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</si>
  <si>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</si>
  <si>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</si>
  <si>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</si>
  <si>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</si>
  <si>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</si>
  <si>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</si>
  <si>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</si>
  <si>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</si>
  <si>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</si>
  <si>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</si>
  <si>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</si>
  <si>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</si>
  <si>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</si>
  <si>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</si>
  <si>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</si>
  <si>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</si>
  <si>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</si>
  <si>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</si>
  <si>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</si>
  <si>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</si>
  <si>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</si>
  <si>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</si>
  <si>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</si>
  <si>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</si>
  <si>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</si>
  <si>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</si>
  <si>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</si>
  <si>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</si>
  <si>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</si>
  <si>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</si>
  <si>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</si>
  <si>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</si>
  <si>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</si>
  <si>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</si>
  <si>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</si>
  <si>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</si>
  <si>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</si>
  <si>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</si>
  <si>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</si>
  <si>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</si>
  <si>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</si>
  <si>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</si>
  <si>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</si>
  <si>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</si>
  <si>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</si>
  <si>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</si>
  <si>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</si>
  <si>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</si>
  <si>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</si>
  <si>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</si>
  <si>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</si>
  <si>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</si>
  <si>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</si>
  <si>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</si>
  <si>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</si>
  <si>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</si>
  <si>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</si>
  <si>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</si>
  <si>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</si>
  <si>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</si>
  <si>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</si>
  <si>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</si>
  <si>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</si>
  <si>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</si>
  <si>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</si>
  <si>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</si>
  <si>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</si>
  <si>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</si>
  <si>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</si>
  <si>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</si>
  <si>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</si>
  <si>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</si>
  <si>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</si>
  <si>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</si>
  <si>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</si>
  <si>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</si>
  <si>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</si>
  <si>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</si>
  <si>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</si>
  <si>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</si>
  <si>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</si>
  <si>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</si>
  <si>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</si>
  <si>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</si>
  <si>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</si>
  <si>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</si>
  <si>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</si>
  <si>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</si>
  <si>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</si>
  <si>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</si>
  <si>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</si>
  <si>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</si>
  <si>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</si>
  <si>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</si>
  <si>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</si>
  <si>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</si>
  <si>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</si>
  <si>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</si>
  <si>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</si>
  <si>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</si>
  <si>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</si>
  <si>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</si>
  <si>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</si>
  <si>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</si>
  <si>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</si>
  <si>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</si>
  <si>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</si>
  <si>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</si>
  <si>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</si>
  <si>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</si>
  <si>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</si>
  <si>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</si>
  <si>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</si>
  <si>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</si>
  <si>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</si>
  <si>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</si>
  <si>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</si>
  <si>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</si>
  <si>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</si>
  <si>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</si>
  <si>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</si>
  <si>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</si>
  <si>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</si>
  <si>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</si>
  <si>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</si>
  <si>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</si>
  <si>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</si>
  <si>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</si>
  <si>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</si>
  <si>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</si>
  <si>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</si>
  <si>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</si>
  <si>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</si>
  <si>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</si>
  <si>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</si>
  <si>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</si>
  <si>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</si>
  <si>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</si>
  <si>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</si>
  <si>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</si>
  <si>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</si>
  <si>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</si>
  <si>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</si>
  <si>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</si>
  <si>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</si>
  <si>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</si>
  <si>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</si>
  <si>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</si>
  <si>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</si>
  <si>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</si>
  <si>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</si>
  <si>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</si>
  <si>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</si>
  <si>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</si>
  <si>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</si>
  <si>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</si>
  <si>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</si>
  <si>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</si>
  <si>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</si>
  <si>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</si>
  <si>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</si>
  <si>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</si>
  <si>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</si>
  <si>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</si>
  <si>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</si>
  <si>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</si>
  <si>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</si>
  <si>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</si>
  <si>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</si>
  <si>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</si>
  <si>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</si>
  <si>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</si>
  <si>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</si>
  <si>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</si>
  <si>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</si>
  <si>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</si>
  <si>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</si>
  <si>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</si>
  <si>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</si>
  <si>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</si>
  <si>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</si>
  <si>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</si>
  <si>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</si>
  <si>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</si>
  <si>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</si>
  <si>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</si>
  <si>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</si>
  <si>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</si>
  <si>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</si>
  <si>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</si>
  <si>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</si>
  <si>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</si>
  <si>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</si>
  <si>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</si>
  <si>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</si>
  <si>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</si>
  <si>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</si>
  <si>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</si>
  <si>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</si>
  <si>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</si>
  <si>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</si>
  <si>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</si>
  <si>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</si>
  <si>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</si>
  <si>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</si>
  <si>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</si>
  <si>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</si>
  <si>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</si>
  <si>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</si>
  <si>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</si>
  <si>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</si>
  <si>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</si>
  <si>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</si>
  <si>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</si>
  <si>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</si>
  <si>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</si>
  <si>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</si>
  <si>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</si>
  <si>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</si>
  <si>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</si>
  <si>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</si>
  <si>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</si>
  <si>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</si>
  <si>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</si>
  <si>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</si>
  <si>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</si>
  <si>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</si>
  <si>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</si>
  <si>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</si>
  <si>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</si>
  <si>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</si>
  <si>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</si>
  <si>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</si>
  <si>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</si>
  <si>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</si>
  <si>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</si>
  <si>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</si>
  <si>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</si>
  <si>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</si>
  <si>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</si>
  <si>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</si>
  <si>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</si>
  <si>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</si>
  <si>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</si>
  <si>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</si>
  <si>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</si>
  <si>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</si>
  <si>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</si>
  <si>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</si>
  <si>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</si>
  <si>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</si>
  <si>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</si>
  <si>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</si>
  <si>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</si>
  <si>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</si>
  <si>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</si>
  <si>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</si>
  <si>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</si>
  <si>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</si>
  <si>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</si>
  <si>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</si>
  <si>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</si>
  <si>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</si>
  <si>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</si>
  <si>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</si>
  <si>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</si>
  <si>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</si>
  <si>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</si>
  <si>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</si>
  <si>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</si>
  <si>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</si>
  <si>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</si>
  <si>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</si>
  <si>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</si>
  <si>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</si>
  <si>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</si>
  <si>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</si>
  <si>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</si>
  <si>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</si>
  <si>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</si>
  <si>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</si>
  <si>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</si>
  <si>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</si>
  <si>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</si>
  <si>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</si>
  <si>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</si>
  <si>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</si>
  <si>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</si>
  <si>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</si>
  <si>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</si>
  <si>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</si>
  <si>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</si>
  <si>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</si>
  <si>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</si>
  <si>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</si>
  <si>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</si>
  <si>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</si>
  <si>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</si>
  <si>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</si>
  <si>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</si>
  <si>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</si>
  <si>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</si>
  <si>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</si>
  <si>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</si>
  <si>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</si>
  <si>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</si>
  <si>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</si>
  <si>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</si>
  <si>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</si>
  <si>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</si>
  <si>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</si>
  <si>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</si>
  <si>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</si>
  <si>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</si>
  <si>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</si>
  <si>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</si>
  <si>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</si>
  <si>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</si>
  <si>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</si>
  <si>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</si>
  <si>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</si>
  <si>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</si>
  <si>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</si>
  <si>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</si>
  <si>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</si>
  <si>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</si>
  <si>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</si>
  <si>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</si>
  <si>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</si>
  <si>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</si>
  <si>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</si>
  <si>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</si>
  <si>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</si>
  <si>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</si>
  <si>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</si>
  <si>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</si>
  <si>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</si>
  <si>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</si>
  <si>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</si>
  <si>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</si>
  <si>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</si>
  <si>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</si>
  <si>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</si>
  <si>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</si>
  <si>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</si>
  <si>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</si>
  <si>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</si>
  <si>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</si>
  <si>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</si>
  <si>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</si>
  <si>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</si>
  <si>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</si>
  <si>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</si>
  <si>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</si>
  <si>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</si>
  <si>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</si>
  <si>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</si>
  <si>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</si>
  <si>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</si>
  <si>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</si>
  <si>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</si>
  <si>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</si>
  <si>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</si>
  <si>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</si>
  <si>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</si>
  <si>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</si>
  <si>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</si>
  <si>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</si>
  <si>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</si>
  <si>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</si>
  <si>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</si>
  <si>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</si>
  <si>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</si>
  <si>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</si>
  <si>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</si>
  <si>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</si>
  <si>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</si>
  <si>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</si>
  <si>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</si>
  <si>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</si>
  <si>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</si>
  <si>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</si>
  <si>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</si>
  <si>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</si>
  <si>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</si>
  <si>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</si>
  <si>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</si>
  <si>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</si>
  <si>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</si>
  <si>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</si>
  <si>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</si>
  <si>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</si>
  <si>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</si>
  <si>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</si>
  <si>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</si>
  <si>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</si>
  <si>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</si>
  <si>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</si>
  <si>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</si>
  <si>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</si>
  <si>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</si>
  <si>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</si>
  <si>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</si>
  <si>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</si>
  <si>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</si>
  <si>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</si>
  <si>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</si>
  <si>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</si>
  <si>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</si>
  <si>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</si>
  <si>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</si>
  <si>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</si>
  <si>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</si>
  <si>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</si>
  <si>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</si>
  <si>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</si>
  <si>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</si>
  <si>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</si>
  <si>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</si>
  <si>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</si>
  <si>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</si>
  <si>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</si>
  <si>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</si>
  <si>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</si>
  <si>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</si>
  <si>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</si>
  <si>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</si>
  <si>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</si>
  <si>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</si>
  <si>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</si>
  <si>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</si>
  <si>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</si>
  <si>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</si>
  <si>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</si>
  <si>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</si>
  <si>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</si>
  <si>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</si>
  <si>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</si>
  <si>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</si>
  <si>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</si>
  <si>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</si>
  <si>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</si>
  <si>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</si>
  <si>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</si>
  <si>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</si>
  <si>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</si>
  <si>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</si>
  <si>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</si>
  <si>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</si>
  <si>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</si>
  <si>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</si>
  <si>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</si>
  <si>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</si>
  <si>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</si>
  <si>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</si>
  <si>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</si>
  <si>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</si>
  <si>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</si>
  <si>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</si>
  <si>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</si>
  <si>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</si>
  <si>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</si>
  <si>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</si>
  <si>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</si>
  <si>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</si>
  <si>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</si>
  <si>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</si>
  <si>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</si>
  <si>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</si>
  <si>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</si>
  <si>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</si>
  <si>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</si>
  <si>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</si>
  <si>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</si>
  <si>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</si>
  <si>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</si>
  <si>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</si>
  <si>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</si>
  <si>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</si>
  <si>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</si>
  <si>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</si>
  <si>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</si>
  <si>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</si>
  <si>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</si>
  <si>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</si>
  <si>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</si>
  <si>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</si>
  <si>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</si>
  <si>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</si>
  <si>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</si>
  <si>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</si>
  <si>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</si>
  <si>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</si>
  <si>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</si>
  <si>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</si>
  <si>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</si>
  <si>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</si>
  <si>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</si>
  <si>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</si>
  <si>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</si>
  <si>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</si>
  <si>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</si>
  <si>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</si>
  <si>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</si>
  <si>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</si>
  <si>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</si>
  <si>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</si>
  <si>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</si>
  <si>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</si>
  <si>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</si>
  <si>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</si>
  <si>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</si>
  <si>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</si>
  <si>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</si>
  <si>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</si>
  <si>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</si>
  <si>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</si>
  <si>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</si>
  <si>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</si>
  <si>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</si>
  <si>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</si>
  <si>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</si>
  <si>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</si>
  <si>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</si>
  <si>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</si>
  <si>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</si>
  <si>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</si>
  <si>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</si>
  <si>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</si>
  <si>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</si>
  <si>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</si>
  <si>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</si>
  <si>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</si>
  <si>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</si>
  <si>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</si>
  <si>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</si>
  <si>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</si>
  <si>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</si>
  <si>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</si>
  <si>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</si>
  <si>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</si>
  <si>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</si>
  <si>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</si>
  <si>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</si>
  <si>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</si>
  <si>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</si>
  <si>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</si>
  <si>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</si>
  <si>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</si>
  <si>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</si>
  <si>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</si>
  <si>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</si>
  <si>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</si>
  <si>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</si>
  <si>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</si>
  <si>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</si>
  <si>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</si>
  <si>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</si>
  <si>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</si>
  <si>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</si>
  <si>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</si>
  <si>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</si>
  <si>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</si>
  <si>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</si>
  <si>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</si>
  <si>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</si>
  <si>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</si>
  <si>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</si>
  <si>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</si>
  <si>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</si>
  <si>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</si>
  <si>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</si>
  <si>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</si>
  <si>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</si>
  <si>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</si>
  <si>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</si>
  <si>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</si>
  <si>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</si>
  <si>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</si>
  <si>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</si>
  <si>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</si>
  <si>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</si>
  <si>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</si>
  <si>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</si>
  <si>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</si>
  <si>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</si>
  <si>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</si>
  <si>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</si>
  <si>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</si>
  <si>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</si>
  <si>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</si>
  <si>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</si>
  <si>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</si>
  <si>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</si>
  <si>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</si>
  <si>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</si>
  <si>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</si>
  <si>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</si>
  <si>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</si>
  <si>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</si>
  <si>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</si>
  <si>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</si>
  <si>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</si>
  <si>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</si>
  <si>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</si>
  <si>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</si>
  <si>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</si>
  <si>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</si>
  <si>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</si>
  <si>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</si>
  <si>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</si>
  <si>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</si>
  <si>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</si>
  <si>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</si>
  <si>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</si>
  <si>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</si>
  <si>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</si>
  <si>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</si>
  <si>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</si>
  <si>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</si>
  <si>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</si>
  <si>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</si>
  <si>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</si>
  <si>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</si>
  <si>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</si>
  <si>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</si>
  <si>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</si>
  <si>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</si>
  <si>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</si>
  <si>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</si>
  <si>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</si>
  <si>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</si>
  <si>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</si>
  <si>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</si>
  <si>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</si>
  <si>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</si>
  <si>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</si>
  <si>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</si>
  <si>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</si>
  <si>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</si>
  <si>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</si>
  <si>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</si>
  <si>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</si>
  <si>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</si>
  <si>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</si>
  <si>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</si>
  <si>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</si>
  <si>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</si>
  <si>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</si>
  <si>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</si>
  <si>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</si>
  <si>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</si>
  <si>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</si>
  <si>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</si>
  <si>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</si>
  <si>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</si>
  <si>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</si>
  <si>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</si>
  <si>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</si>
  <si>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</si>
  <si>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</si>
  <si>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</si>
  <si>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</si>
  <si>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</si>
  <si>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</si>
  <si>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</si>
  <si>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</si>
  <si>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</si>
  <si>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</si>
  <si>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</si>
  <si>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</si>
  <si>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</si>
  <si>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</si>
  <si>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</si>
  <si>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</si>
  <si>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</si>
  <si>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</si>
  <si>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</si>
  <si>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</si>
  <si>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</si>
  <si>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</si>
  <si>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</si>
  <si>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</si>
  <si>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</si>
  <si>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</si>
  <si>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</si>
  <si>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</si>
  <si>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</si>
  <si>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</si>
  <si>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</si>
  <si>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</si>
  <si>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</si>
  <si>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</si>
  <si>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</si>
  <si>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</si>
  <si>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</si>
  <si>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</si>
  <si>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</si>
  <si>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</si>
  <si>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</si>
  <si>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</si>
  <si>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</si>
  <si>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</si>
  <si>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</si>
  <si>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</si>
  <si>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</si>
  <si>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</si>
  <si>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</si>
  <si>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</si>
  <si>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</si>
  <si>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</si>
  <si>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</si>
  <si>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</si>
  <si>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</si>
  <si>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</si>
  <si>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</si>
  <si>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</si>
  <si>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</si>
  <si>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</si>
  <si>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</si>
  <si>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</si>
  <si>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</si>
  <si>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</si>
  <si>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</si>
  <si>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</si>
  <si>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</si>
  <si>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</si>
  <si>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</si>
  <si>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</si>
  <si>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</si>
  <si>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</si>
  <si>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</si>
  <si>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</si>
  <si>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</si>
  <si>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</si>
  <si>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</si>
  <si>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</si>
  <si>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</si>
  <si>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</si>
  <si>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</si>
  <si>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</si>
  <si>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</si>
  <si>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</si>
  <si>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</si>
  <si>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</si>
  <si>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</si>
  <si>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</si>
  <si>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</si>
  <si>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</si>
  <si>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</si>
  <si>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</si>
  <si>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</si>
  <si>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</si>
  <si>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</si>
  <si>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</si>
  <si>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</si>
  <si>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</si>
  <si>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</si>
  <si>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</si>
  <si>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</si>
  <si>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</si>
  <si>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</si>
  <si>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</si>
  <si>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</si>
  <si>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</si>
  <si>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</si>
  <si>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</si>
  <si>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</si>
  <si>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</si>
  <si>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</si>
  <si>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</si>
  <si>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</si>
  <si>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</si>
  <si>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</si>
  <si>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</si>
  <si>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</si>
  <si>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</si>
  <si>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</si>
  <si>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</si>
  <si>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</si>
  <si>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</si>
  <si>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</si>
  <si>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</si>
  <si>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</si>
  <si>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</si>
  <si>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</si>
  <si>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</si>
  <si>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</si>
  <si>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</si>
  <si>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</si>
  <si>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</si>
  <si>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</si>
  <si>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</si>
  <si>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</si>
  <si>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</si>
  <si>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</si>
  <si>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</si>
  <si>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</si>
  <si>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</si>
  <si>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</si>
  <si>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</si>
  <si>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</si>
  <si>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</si>
  <si>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</si>
  <si>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</si>
  <si>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</si>
  <si>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</si>
  <si>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</si>
  <si>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</si>
  <si>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</si>
  <si>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</si>
  <si>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</si>
  <si>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</si>
  <si>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</si>
  <si>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</si>
  <si>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</si>
  <si>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</si>
  <si>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</si>
  <si>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</si>
  <si>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</si>
  <si>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</si>
  <si>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</si>
  <si>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</si>
  <si>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</si>
  <si>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</si>
  <si>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</si>
  <si>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</si>
  <si>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</si>
  <si>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</si>
  <si>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</si>
  <si>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</si>
  <si>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</si>
  <si>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</si>
  <si>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</si>
  <si>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</si>
  <si>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</si>
  <si>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</si>
  <si>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</si>
  <si>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</si>
  <si>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</si>
  <si>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</si>
  <si>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</si>
  <si>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</si>
  <si>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</si>
  <si>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</si>
  <si>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</si>
  <si>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</si>
  <si>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</si>
  <si>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</si>
  <si>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</si>
  <si>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</si>
  <si>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</si>
  <si>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</si>
  <si>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</si>
  <si>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</si>
  <si>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</si>
  <si>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</si>
  <si>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</si>
  <si>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</si>
  <si>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</si>
  <si>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</si>
  <si>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</si>
  <si>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</si>
  <si>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</si>
  <si>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</si>
  <si>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</si>
  <si>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</si>
  <si>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</si>
  <si>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</si>
  <si>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</si>
  <si>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</si>
  <si>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</si>
  <si>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</si>
  <si>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</si>
  <si>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</si>
  <si>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</si>
  <si>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</si>
  <si>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</si>
  <si>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</si>
  <si>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</si>
  <si>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</si>
  <si>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</si>
  <si>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</si>
  <si>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</si>
  <si>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</si>
  <si>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</si>
  <si>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</si>
  <si>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</si>
  <si>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</si>
  <si>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</si>
  <si>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</si>
  <si>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</si>
  <si>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</si>
  <si>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</si>
  <si>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</si>
  <si>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</si>
  <si>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</si>
  <si>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</si>
  <si>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</si>
  <si>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</si>
  <si>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</si>
  <si>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</si>
  <si>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</si>
  <si>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</si>
  <si>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</si>
  <si>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</si>
  <si>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</si>
  <si>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</si>
  <si>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</si>
  <si>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</si>
  <si>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</si>
  <si>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</si>
  <si>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</si>
  <si>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</si>
  <si>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</si>
  <si>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</si>
  <si>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</si>
  <si>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</si>
  <si>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</si>
  <si>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</si>
  <si>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</si>
  <si>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</si>
  <si>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</si>
  <si>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</si>
  <si>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</si>
  <si>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</si>
  <si>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</si>
  <si>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</si>
  <si>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</si>
  <si>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</si>
  <si>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</si>
  <si>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</si>
  <si>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</si>
  <si>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</si>
  <si>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</si>
  <si>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</si>
  <si>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</si>
  <si>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</si>
  <si>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</si>
  <si>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</si>
  <si>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</si>
  <si>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</si>
  <si>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</si>
  <si>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</si>
  <si>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</si>
  <si>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</si>
  <si>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</si>
  <si>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</si>
  <si>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</si>
  <si>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</si>
  <si>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</si>
  <si>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</si>
  <si>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</si>
  <si>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</si>
  <si>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</si>
  <si>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</si>
  <si>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</si>
  <si>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</si>
  <si>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</si>
  <si>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</si>
  <si>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</si>
  <si>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</si>
  <si>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</si>
  <si>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</si>
  <si>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</si>
  <si>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</si>
  <si>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</si>
  <si>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</si>
  <si>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</si>
  <si>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</si>
  <si>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</si>
  <si>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</si>
  <si>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</si>
  <si>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</si>
  <si>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</si>
  <si>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</si>
  <si>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</si>
  <si>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</si>
  <si>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</si>
  <si>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</si>
  <si>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</si>
  <si>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</si>
  <si>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</si>
  <si>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</si>
  <si>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</si>
  <si>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</si>
  <si>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</si>
  <si>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</si>
  <si>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</si>
  <si>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</si>
  <si>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</si>
  <si>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</si>
  <si>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</si>
  <si>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</si>
  <si>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</si>
  <si>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</si>
  <si>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</si>
  <si>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</si>
  <si>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</si>
  <si>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</si>
  <si>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</si>
  <si>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</si>
  <si>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</si>
  <si>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</si>
  <si>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</si>
  <si>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</si>
  <si>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</si>
  <si>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</si>
  <si>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</si>
  <si>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</si>
  <si>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</si>
  <si>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</si>
  <si>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</si>
  <si>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</si>
  <si>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</si>
  <si>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</si>
  <si>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</si>
  <si>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</si>
  <si>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</si>
  <si>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</si>
  <si>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</si>
  <si>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</si>
  <si>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</si>
  <si>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</si>
  <si>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</si>
  <si>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</si>
  <si>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</si>
  <si>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</si>
  <si>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</si>
  <si>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</si>
  <si>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</si>
  <si>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</si>
  <si>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</si>
  <si>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</si>
  <si>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</si>
  <si>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</si>
  <si>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</si>
  <si>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</si>
  <si>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</si>
  <si>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</si>
  <si>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</si>
  <si>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</si>
  <si>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</si>
  <si>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</si>
  <si>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</si>
  <si>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</si>
  <si>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</si>
  <si>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</si>
  <si>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</si>
  <si>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</si>
  <si>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</si>
  <si>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</si>
  <si>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</si>
  <si>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</si>
  <si>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</si>
  <si>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</si>
  <si>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</si>
  <si>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</si>
  <si>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</si>
  <si>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</si>
  <si>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</si>
  <si>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</si>
  <si>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</si>
  <si>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</si>
  <si>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</si>
  <si>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</si>
  <si>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</si>
  <si>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</si>
  <si>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</si>
  <si>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</si>
  <si>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</si>
  <si>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</si>
  <si>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</si>
  <si>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</si>
  <si>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</si>
  <si>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</si>
  <si>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</si>
  <si>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</si>
  <si>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</si>
  <si>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</si>
  <si>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</si>
  <si>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</si>
  <si>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</si>
  <si>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</si>
  <si>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</si>
  <si>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</si>
  <si>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</si>
  <si>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</si>
  <si>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</si>
  <si>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</si>
  <si>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</si>
  <si>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</si>
  <si>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</si>
  <si>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</si>
  <si>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</si>
  <si>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</si>
  <si>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</si>
  <si>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</si>
  <si>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</si>
  <si>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</si>
  <si>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</si>
  <si>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</si>
  <si>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</si>
  <si>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</si>
  <si>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</si>
  <si>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</si>
  <si>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</si>
  <si>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</si>
  <si>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</si>
  <si>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</si>
  <si>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</si>
  <si>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</si>
  <si>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</si>
  <si>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</si>
  <si>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</si>
  <si>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</si>
  <si>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</si>
  <si>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</si>
  <si>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</si>
  <si>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</si>
  <si>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</si>
  <si>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</si>
  <si>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</si>
  <si>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</si>
  <si>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</si>
  <si>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</si>
  <si>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</si>
  <si>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</si>
  <si>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</si>
  <si>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</si>
  <si>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</si>
  <si>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</si>
  <si>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</si>
  <si>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</si>
  <si>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</si>
  <si>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</si>
  <si>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</si>
  <si>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</si>
  <si>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</si>
  <si>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</si>
  <si>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</si>
  <si>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</si>
  <si>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</si>
  <si>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</si>
  <si>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</si>
  <si>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</si>
  <si>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</si>
  <si>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</si>
  <si>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</si>
  <si>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</si>
  <si>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</si>
  <si>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</si>
  <si>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</si>
  <si>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</si>
  <si>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</si>
  <si>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</si>
  <si>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</si>
  <si>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</si>
  <si>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</si>
  <si>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</si>
  <si>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</si>
  <si>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</si>
  <si>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</si>
  <si>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</si>
  <si>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</si>
  <si>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</si>
  <si>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</si>
  <si>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</si>
  <si>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</si>
  <si>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</si>
  <si>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</si>
  <si>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</si>
  <si>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</si>
  <si>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</si>
  <si>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</si>
  <si>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</si>
  <si>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</si>
  <si>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</si>
  <si>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</si>
  <si>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</si>
  <si>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</si>
  <si>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</si>
  <si>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</si>
  <si>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</si>
  <si>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</si>
  <si>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</si>
  <si>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</si>
  <si>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</si>
  <si>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</si>
  <si>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</si>
  <si>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</si>
  <si>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</si>
  <si>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</si>
  <si>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</si>
  <si>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</si>
  <si>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</si>
  <si>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</si>
  <si>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</si>
  <si>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</si>
  <si>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</si>
  <si>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</si>
  <si>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</si>
  <si>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</si>
  <si>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</si>
  <si>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</si>
  <si>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</si>
  <si>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</si>
  <si>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</si>
  <si>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</si>
  <si>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</si>
  <si>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</si>
  <si>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</si>
  <si>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</si>
  <si>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</si>
  <si>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</si>
  <si>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</si>
  <si>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</si>
  <si>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</si>
  <si>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</si>
  <si>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</si>
  <si>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</si>
  <si>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</si>
  <si>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</si>
  <si>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</si>
  <si>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</si>
  <si>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</si>
  <si>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</si>
  <si>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</si>
  <si>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</si>
  <si>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</si>
  <si>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</si>
  <si>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</si>
  <si>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</si>
  <si>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</si>
  <si>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</si>
  <si>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</si>
  <si>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</si>
  <si>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</si>
  <si>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</si>
  <si>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</si>
  <si>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</si>
  <si>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</si>
  <si>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</si>
  <si>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</si>
  <si>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</si>
  <si>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</si>
  <si>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</si>
  <si>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</si>
  <si>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</si>
  <si>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</si>
  <si>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</si>
  <si>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</si>
  <si>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</si>
  <si>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</si>
  <si>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</si>
  <si>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</si>
  <si>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</si>
  <si>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</si>
  <si>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</si>
  <si>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</si>
  <si>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</si>
  <si>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</si>
  <si>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</si>
  <si>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</si>
  <si>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</si>
  <si>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</si>
  <si>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</si>
  <si>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</si>
  <si>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</si>
  <si>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</si>
  <si>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</si>
  <si>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</si>
  <si>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</si>
  <si>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</si>
  <si>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</si>
  <si>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</si>
  <si>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</si>
  <si>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</si>
  <si>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</si>
  <si>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</si>
  <si>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</si>
  <si>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</si>
  <si>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</si>
  <si>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</si>
  <si>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</si>
  <si>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</si>
  <si>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</si>
  <si>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</si>
  <si>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</si>
  <si>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</si>
  <si>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</si>
  <si>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</si>
  <si>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</si>
  <si>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</si>
  <si>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</si>
  <si>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</si>
  <si>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</si>
  <si>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</si>
  <si>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</si>
  <si>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</si>
  <si>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</si>
  <si>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</si>
  <si>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</si>
  <si>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</si>
  <si>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</si>
  <si>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</si>
  <si>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</si>
  <si>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</si>
  <si>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</si>
  <si>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</si>
  <si>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</si>
  <si>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</si>
  <si>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</si>
  <si>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</si>
  <si>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</si>
  <si>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</si>
  <si>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</si>
  <si>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</si>
  <si>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</si>
  <si>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</si>
  <si>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</si>
  <si>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</si>
  <si>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</si>
  <si>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</si>
  <si>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</si>
  <si>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</si>
  <si>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</si>
  <si>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</si>
  <si>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</si>
  <si>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</si>
  <si>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</si>
  <si>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</si>
  <si>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</si>
  <si>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</si>
  <si>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</si>
  <si>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</si>
  <si>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</si>
  <si>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</si>
  <si>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</si>
  <si>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</si>
  <si>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</si>
  <si>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</si>
  <si>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</si>
  <si>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</si>
  <si>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</si>
  <si>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</si>
  <si>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</si>
  <si>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</si>
  <si>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</si>
  <si>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</si>
  <si>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</si>
  <si>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</si>
  <si>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</si>
  <si>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</si>
  <si>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</si>
  <si>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</si>
  <si>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</si>
  <si>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</si>
  <si>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</si>
  <si>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</si>
  <si>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</si>
  <si>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</si>
  <si>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</si>
  <si>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</si>
  <si>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</si>
  <si>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</si>
  <si>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</si>
  <si>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</si>
  <si>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</si>
  <si>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</si>
  <si>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</si>
  <si>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</si>
  <si>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</si>
  <si>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</si>
  <si>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</si>
  <si>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</si>
  <si>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</si>
  <si>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</si>
  <si>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</si>
  <si>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</si>
  <si>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</si>
  <si>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</si>
  <si>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</si>
  <si>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</si>
  <si>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</si>
  <si>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</si>
  <si>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</si>
  <si>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</si>
  <si>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</si>
  <si>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</si>
  <si>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</si>
  <si>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</si>
  <si>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</si>
  <si>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</si>
  <si>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</si>
  <si>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</si>
  <si>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</si>
  <si>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</si>
  <si>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</si>
  <si>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</si>
  <si>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</si>
  <si>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</si>
  <si>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</si>
  <si>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</si>
  <si>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</si>
  <si>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</si>
  <si>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</si>
  <si>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</si>
  <si>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</si>
  <si>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</si>
  <si>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</si>
  <si>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</si>
  <si>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</si>
  <si>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</si>
  <si>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</si>
  <si>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</si>
  <si>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</si>
  <si>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</si>
  <si>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</si>
  <si>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</si>
  <si>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</si>
  <si>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</si>
  <si>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</si>
  <si>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</si>
  <si>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</si>
  <si>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</si>
  <si>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</si>
  <si>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</si>
  <si>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</si>
  <si>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</si>
  <si>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</si>
  <si>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</si>
  <si>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</si>
  <si>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</si>
  <si>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</si>
  <si>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</si>
  <si>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</si>
  <si>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</si>
  <si>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</si>
  <si>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</si>
  <si>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</si>
  <si>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</si>
  <si>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</si>
  <si>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</si>
  <si>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</si>
  <si>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</si>
  <si>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</si>
  <si>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</si>
  <si>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</si>
  <si>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</si>
  <si>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</si>
  <si>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</si>
  <si>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</si>
  <si>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</si>
  <si>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</si>
  <si>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</si>
  <si>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</si>
  <si>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</si>
  <si>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</si>
  <si>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</si>
  <si>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</si>
  <si>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</si>
  <si>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</si>
  <si>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</si>
  <si>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</si>
  <si>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</si>
  <si>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</si>
  <si>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</si>
  <si>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</si>
  <si>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</si>
  <si>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</si>
  <si>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</si>
  <si>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</si>
  <si>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</si>
  <si>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</si>
  <si>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</si>
  <si>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</si>
  <si>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</si>
  <si>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</si>
  <si>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</si>
  <si>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</si>
  <si>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</si>
  <si>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</si>
  <si>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</si>
  <si>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</si>
  <si>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</si>
  <si>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</si>
  <si>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</si>
  <si>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</si>
  <si>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</si>
  <si>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</si>
  <si>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</si>
  <si>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</si>
  <si>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</si>
  <si>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</si>
  <si>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</si>
  <si>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</si>
  <si>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</si>
  <si>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</si>
  <si>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</si>
  <si>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</si>
  <si>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</si>
  <si>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</si>
  <si>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</si>
  <si>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</si>
  <si>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</si>
  <si>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</si>
  <si>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</si>
  <si>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</si>
  <si>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</si>
  <si>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</si>
  <si>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</si>
  <si>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</si>
  <si>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</si>
  <si>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</si>
  <si>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</si>
  <si>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</si>
  <si>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</si>
  <si>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</si>
  <si>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</si>
  <si>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</si>
  <si>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</si>
  <si>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</si>
  <si>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</si>
  <si>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</si>
  <si>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</si>
  <si>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</si>
  <si>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</si>
  <si>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</si>
  <si>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</si>
  <si>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</si>
  <si>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</si>
  <si>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</si>
  <si>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</si>
  <si>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</si>
  <si>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</si>
  <si>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</si>
  <si>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</si>
  <si>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</si>
  <si>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</si>
  <si>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</si>
  <si>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</si>
  <si>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</si>
  <si>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</si>
  <si>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</si>
  <si>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</si>
  <si>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</si>
  <si>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</si>
  <si>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</si>
  <si>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</si>
  <si>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</si>
  <si>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</si>
  <si>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</si>
  <si>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</si>
  <si>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</si>
  <si>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</si>
  <si>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</si>
  <si>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</si>
  <si>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</si>
  <si>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</si>
  <si>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</si>
  <si>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</si>
  <si>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</si>
  <si>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</si>
  <si>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</si>
  <si>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</si>
  <si>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</si>
  <si>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</si>
  <si>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</si>
  <si>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</si>
  <si>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</si>
  <si>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</si>
  <si>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</si>
  <si>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</si>
  <si>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</si>
  <si>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</si>
  <si>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</si>
  <si>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</si>
  <si>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</si>
  <si>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</si>
  <si>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</si>
  <si>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</si>
  <si>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</si>
  <si>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</si>
  <si>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</si>
  <si>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</si>
  <si>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</si>
  <si>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</si>
  <si>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</si>
  <si>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</si>
  <si>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</si>
  <si>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</si>
  <si>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</si>
  <si>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</si>
  <si>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</si>
  <si>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</si>
  <si>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</si>
  <si>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</si>
  <si>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</si>
  <si>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</si>
  <si>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</si>
  <si>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</si>
  <si>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</si>
  <si>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</si>
  <si>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</si>
  <si>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</si>
  <si>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</si>
  <si>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</si>
  <si>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</si>
  <si>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</si>
  <si>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</si>
  <si>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</si>
  <si>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</si>
  <si>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</si>
  <si>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</si>
  <si>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</si>
  <si>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</si>
  <si>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</si>
  <si>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</si>
  <si>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</si>
  <si>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</si>
  <si>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</si>
  <si>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</si>
  <si>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</si>
  <si>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</si>
  <si>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</si>
  <si>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</si>
  <si>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</si>
  <si>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</si>
  <si>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</si>
  <si>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</si>
  <si>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</si>
  <si>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</si>
  <si>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</si>
  <si>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</si>
  <si>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</si>
  <si>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</si>
  <si>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</si>
  <si>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</si>
  <si>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</si>
  <si>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</si>
  <si>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</si>
  <si>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</si>
  <si>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</si>
  <si>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</si>
  <si>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</si>
  <si>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</si>
  <si>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</si>
  <si>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</si>
  <si>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</si>
  <si>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</si>
  <si>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</si>
  <si>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</si>
  <si>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</si>
  <si>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</si>
  <si>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</si>
  <si>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</si>
  <si>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</si>
  <si>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</si>
  <si>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</si>
  <si>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</si>
  <si>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</si>
  <si>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</si>
  <si>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</si>
  <si>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</si>
  <si>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</si>
  <si>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</si>
  <si>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</si>
  <si>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</si>
  <si>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</si>
  <si>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</si>
  <si>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</si>
  <si>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</si>
  <si>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</si>
  <si>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</si>
  <si>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</si>
  <si>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</si>
  <si>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</si>
  <si>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</si>
  <si>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</si>
  <si>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</si>
  <si>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</si>
  <si>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</si>
  <si>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</si>
  <si>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</si>
  <si>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</si>
  <si>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</si>
  <si>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</si>
  <si>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</si>
  <si>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</si>
  <si>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</si>
  <si>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</si>
  <si>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</si>
  <si>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</si>
  <si>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</si>
  <si>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</si>
  <si>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</si>
  <si>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</si>
  <si>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</si>
  <si>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</si>
  <si>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</si>
  <si>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</si>
  <si>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</si>
  <si>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</si>
  <si>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</si>
  <si>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</si>
  <si>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</si>
  <si>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</si>
  <si>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</si>
  <si>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</si>
  <si>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</si>
  <si>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</si>
  <si>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</si>
  <si>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</si>
  <si>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</si>
  <si>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</si>
  <si>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</si>
  <si>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</si>
  <si>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</si>
  <si>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</si>
  <si>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</si>
  <si>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</si>
  <si>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</si>
  <si>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</si>
  <si>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</si>
  <si>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</si>
  <si>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</si>
  <si>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</si>
  <si>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</si>
  <si>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</si>
  <si>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</si>
  <si>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</si>
  <si>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</si>
  <si>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</si>
  <si>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</si>
  <si>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</si>
  <si>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</si>
  <si>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</si>
  <si>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</si>
  <si>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</si>
  <si>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</si>
  <si>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</si>
  <si>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</si>
  <si>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</si>
  <si>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</si>
  <si>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</si>
  <si>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</si>
  <si>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</si>
  <si>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</si>
  <si>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</si>
  <si>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</si>
  <si>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</si>
  <si>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</si>
  <si>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</si>
  <si>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</si>
  <si>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</si>
  <si>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</si>
  <si>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</si>
  <si>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</si>
  <si>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</si>
  <si>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</si>
  <si>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</si>
  <si>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</si>
  <si>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</si>
  <si>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</si>
  <si>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</si>
  <si>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</si>
  <si>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</si>
  <si>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</si>
  <si>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</si>
  <si>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</si>
  <si>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</si>
  <si>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</si>
  <si>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</si>
  <si>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</si>
  <si>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</si>
  <si>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</si>
  <si>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</si>
  <si>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</si>
  <si>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</si>
  <si>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</si>
  <si>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</si>
  <si>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</si>
  <si>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</si>
  <si>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</si>
  <si>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</si>
  <si>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</si>
  <si>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</si>
  <si>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</si>
  <si>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</si>
  <si>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</si>
  <si>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</si>
  <si>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</si>
  <si>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</si>
  <si>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</si>
  <si>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</si>
  <si>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</si>
  <si>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</si>
  <si>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</si>
  <si>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</si>
  <si>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</si>
  <si>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</si>
  <si>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</si>
  <si>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</si>
  <si>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</si>
  <si>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</si>
  <si>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</si>
  <si>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</si>
  <si>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</si>
  <si>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</si>
  <si>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</si>
  <si>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</si>
  <si>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</si>
  <si>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</si>
  <si>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</si>
  <si>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</si>
  <si>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</si>
  <si>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</si>
  <si>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</si>
  <si>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</si>
  <si>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</si>
  <si>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</si>
  <si>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</si>
  <si>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</si>
  <si>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</si>
  <si>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</si>
  <si>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</si>
  <si>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</si>
  <si>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</si>
  <si>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</si>
  <si>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</si>
  <si>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</si>
  <si>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</si>
  <si>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</si>
  <si>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</si>
  <si>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</si>
  <si>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</si>
  <si>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</si>
  <si>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</si>
  <si>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</si>
  <si>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</si>
  <si>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</si>
  <si>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</si>
  <si>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</si>
  <si>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</si>
  <si>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</si>
  <si>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</si>
  <si>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</si>
  <si>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</si>
  <si>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</si>
  <si>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</si>
  <si>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</si>
  <si>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</si>
  <si>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</si>
  <si>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</si>
  <si>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</si>
  <si>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</si>
  <si>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</si>
  <si>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</si>
  <si>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</si>
  <si>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</si>
  <si>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</si>
  <si>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</si>
  <si>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</si>
  <si>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</si>
  <si>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</si>
  <si>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</si>
  <si>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</si>
  <si>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</si>
  <si>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</si>
  <si>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</si>
  <si>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</si>
  <si>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</si>
  <si>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</si>
  <si>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</si>
  <si>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</si>
  <si>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</si>
  <si>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</si>
  <si>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</si>
  <si>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</si>
  <si>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</si>
  <si>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</si>
  <si>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</si>
  <si>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</si>
  <si>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</si>
  <si>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</si>
  <si>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</si>
  <si>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</si>
  <si>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</si>
  <si>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</si>
  <si>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</si>
  <si>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</si>
  <si>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</si>
  <si>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</si>
  <si>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</si>
  <si>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</si>
  <si>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</si>
  <si>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</si>
  <si>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</si>
  <si>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</si>
  <si>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</si>
  <si>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</si>
  <si>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</si>
  <si>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</si>
  <si>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</si>
  <si>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</si>
  <si>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</si>
  <si>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</si>
  <si>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</si>
  <si>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</si>
  <si>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</si>
  <si>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</si>
  <si>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</si>
  <si>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</si>
  <si>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</si>
  <si>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</si>
  <si>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</si>
  <si>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</si>
  <si>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</si>
  <si>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</si>
  <si>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</si>
  <si>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</si>
  <si>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</si>
  <si>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</si>
  <si>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</si>
  <si>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</si>
  <si>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</si>
  <si>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</si>
  <si>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</si>
  <si>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</si>
  <si>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</si>
  <si>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</si>
  <si>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</si>
  <si>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</si>
  <si>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</si>
  <si>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</si>
  <si>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</si>
  <si>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</si>
  <si>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</si>
  <si>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</si>
  <si>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</si>
  <si>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</si>
  <si>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</si>
  <si>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</si>
  <si>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</si>
  <si>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</si>
  <si>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</si>
  <si>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</si>
  <si>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</si>
  <si>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</si>
  <si>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</si>
  <si>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</si>
  <si>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</si>
  <si>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</si>
  <si>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</si>
  <si>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</si>
  <si>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</si>
  <si>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</si>
  <si>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</si>
  <si>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</si>
  <si>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</si>
  <si>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</si>
  <si>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</si>
  <si>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</si>
  <si>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</si>
  <si>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</si>
  <si>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</si>
  <si>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</si>
  <si>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</si>
  <si>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</si>
  <si>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</si>
  <si>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</si>
  <si>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</si>
  <si>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</si>
  <si>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</si>
  <si>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</si>
  <si>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</si>
  <si>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</si>
  <si>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</si>
  <si>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</si>
  <si>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</si>
  <si>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</si>
  <si>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</si>
  <si>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</si>
  <si>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</si>
  <si>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</si>
  <si>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</si>
  <si>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</si>
  <si>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</si>
  <si>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</si>
  <si>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</si>
  <si>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</si>
  <si>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</si>
  <si>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</si>
  <si>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</si>
  <si>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</si>
  <si>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</si>
  <si>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</si>
  <si>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</si>
  <si>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</si>
  <si>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</si>
  <si>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</si>
  <si>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</si>
  <si>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</si>
  <si>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</si>
  <si>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</si>
  <si>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</si>
  <si>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</si>
  <si>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</si>
  <si>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</si>
  <si>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</si>
  <si>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</si>
  <si>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</si>
  <si>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</si>
  <si>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</si>
  <si>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</si>
  <si>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</si>
  <si>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</si>
  <si>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</si>
  <si>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</si>
  <si>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</si>
  <si>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</si>
  <si>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</si>
  <si>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</si>
  <si>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</si>
  <si>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</si>
  <si>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</si>
  <si>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</si>
  <si>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</si>
  <si>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</si>
  <si>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</si>
  <si>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</si>
  <si>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</si>
  <si>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</si>
  <si>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</si>
  <si>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</si>
  <si>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</si>
  <si>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</si>
  <si>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</si>
  <si>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</si>
  <si>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</si>
  <si>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</si>
  <si>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</si>
  <si>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</si>
  <si>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</si>
  <si>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</si>
  <si>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</si>
  <si>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</si>
  <si>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</si>
  <si>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</si>
  <si>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</si>
  <si>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</si>
  <si>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</si>
  <si>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</si>
  <si>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</si>
  <si>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</si>
  <si>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</si>
  <si>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</si>
  <si>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</si>
  <si>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</si>
  <si>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</si>
  <si>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</si>
  <si>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</si>
  <si>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</si>
  <si>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</si>
  <si>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</si>
  <si>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</si>
  <si>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</si>
  <si>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</si>
  <si>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</si>
  <si>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</si>
  <si>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</si>
  <si>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</si>
  <si>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</si>
  <si>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</si>
  <si>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</si>
  <si>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</si>
  <si>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</si>
  <si>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</si>
  <si>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</si>
  <si>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</si>
  <si>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</si>
  <si>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</si>
  <si>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</si>
  <si>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</si>
  <si>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</si>
  <si>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</si>
  <si>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</si>
  <si>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</si>
  <si>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</si>
  <si>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</si>
  <si>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</si>
  <si>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</si>
  <si>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</si>
  <si>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</si>
  <si>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</si>
  <si>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</si>
  <si>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</si>
  <si>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</si>
  <si>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</si>
  <si>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</si>
  <si>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</si>
  <si>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</si>
  <si>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</si>
  <si>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</si>
  <si>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</si>
  <si>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</si>
  <si>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</si>
  <si>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</si>
  <si>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</si>
  <si>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</si>
  <si>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</si>
  <si>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</si>
  <si>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</si>
  <si>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</si>
  <si>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</si>
  <si>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</si>
  <si>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</si>
  <si>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</si>
  <si>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</si>
  <si>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</si>
  <si>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</si>
  <si>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</si>
  <si>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</si>
  <si>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</si>
  <si>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</si>
  <si>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</si>
  <si>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</si>
  <si>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</si>
  <si>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</si>
  <si>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</si>
  <si>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</si>
  <si>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</si>
  <si>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</si>
  <si>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</si>
  <si>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</si>
  <si>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</si>
  <si>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</si>
  <si>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</si>
  <si>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</si>
  <si>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</si>
  <si>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</si>
  <si>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</si>
  <si>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</si>
  <si>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</si>
  <si>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</si>
  <si>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</si>
  <si>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</si>
  <si>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</si>
  <si>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</si>
  <si>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</si>
  <si>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</si>
  <si>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</si>
  <si>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</si>
  <si>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</si>
  <si>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</si>
  <si>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</si>
  <si>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</si>
  <si>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</si>
  <si>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</si>
  <si>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</si>
  <si>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</si>
  <si>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</si>
  <si>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</si>
  <si>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</si>
  <si>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</si>
  <si>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</si>
  <si>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</si>
  <si>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</si>
  <si>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</si>
  <si>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</si>
  <si>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</si>
  <si>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</si>
  <si>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</si>
  <si>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</si>
  <si>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</si>
  <si>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</si>
  <si>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</si>
  <si>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</si>
  <si>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</si>
  <si>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</si>
  <si>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</si>
  <si>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</si>
  <si>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</si>
  <si>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</si>
  <si>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</si>
  <si>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</si>
  <si>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</si>
  <si>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</si>
  <si>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</si>
  <si>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</si>
  <si>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</si>
  <si>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</si>
  <si>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</si>
  <si>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</si>
  <si>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</si>
  <si>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</si>
  <si>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</si>
  <si>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</si>
  <si>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</si>
  <si>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</si>
  <si>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</si>
  <si>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</si>
  <si>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</si>
  <si>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</si>
  <si>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</si>
  <si>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</si>
  <si>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</si>
  <si>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</si>
  <si>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</si>
  <si>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</si>
  <si>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</si>
  <si>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</si>
  <si>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</si>
  <si>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</si>
  <si>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</si>
  <si>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</si>
  <si>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</si>
  <si>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</si>
  <si>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</si>
  <si>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</si>
  <si>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</si>
  <si>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</si>
  <si>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</si>
  <si>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</si>
  <si>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</si>
  <si>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</si>
  <si>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</si>
  <si>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</si>
  <si>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</si>
  <si>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</si>
  <si>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</si>
  <si>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</si>
  <si>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</si>
  <si>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</si>
  <si>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</si>
  <si>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</si>
  <si>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</si>
  <si>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</si>
  <si>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</si>
  <si>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</si>
  <si>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</si>
  <si>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</si>
  <si>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</si>
  <si>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</si>
  <si>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</si>
  <si>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</si>
  <si>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</si>
  <si>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</si>
  <si>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</si>
  <si>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</si>
  <si>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</si>
  <si>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</si>
  <si>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</si>
  <si>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</si>
  <si>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</si>
  <si>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</si>
  <si>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</si>
  <si>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</si>
  <si>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</si>
  <si>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</si>
  <si>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</si>
  <si>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</si>
  <si>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</si>
  <si>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</si>
  <si>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</si>
  <si>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</si>
  <si>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</si>
  <si>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</si>
  <si>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</si>
  <si>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</si>
  <si>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</si>
  <si>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</si>
  <si>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</si>
  <si>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</si>
  <si>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</si>
  <si>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</si>
  <si>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</si>
  <si>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</si>
  <si>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</si>
  <si>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</si>
  <si>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</si>
  <si>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</si>
  <si>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</si>
  <si>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</si>
  <si>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</si>
  <si>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</si>
  <si>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</si>
  <si>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</si>
  <si>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</si>
  <si>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</si>
  <si>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</si>
  <si>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</si>
  <si>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</si>
  <si>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</si>
  <si>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</si>
  <si>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</si>
  <si>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</si>
  <si>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</si>
  <si>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</si>
  <si>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</si>
  <si>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</si>
  <si>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</si>
  <si>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</si>
  <si>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</si>
  <si>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</si>
  <si>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</si>
  <si>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</si>
  <si>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</si>
  <si>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</si>
  <si>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</si>
  <si>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</si>
  <si>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</si>
  <si>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</si>
  <si>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</si>
  <si>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</si>
  <si>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</si>
  <si>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</si>
  <si>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</si>
  <si>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</si>
  <si>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</si>
  <si>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</si>
  <si>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</si>
  <si>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</si>
  <si>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</si>
  <si>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</si>
  <si>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</si>
  <si>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</si>
  <si>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</si>
  <si>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</si>
  <si>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</si>
  <si>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</si>
  <si>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</si>
  <si>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</si>
  <si>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</si>
  <si>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</si>
  <si>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</si>
  <si>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</si>
  <si>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</si>
  <si>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</si>
  <si>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</si>
  <si>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</si>
  <si>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</si>
  <si>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</si>
  <si>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</si>
  <si>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</si>
  <si>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</si>
  <si>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</si>
  <si>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</si>
  <si>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</si>
  <si>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</si>
  <si>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</si>
  <si>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</si>
  <si>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</si>
  <si>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</si>
  <si>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</si>
  <si>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</si>
  <si>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</si>
  <si>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</si>
  <si>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</si>
  <si>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</si>
  <si>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</si>
  <si>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</si>
  <si>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</si>
  <si>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</si>
  <si>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</si>
  <si>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</si>
  <si>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</si>
  <si>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</si>
  <si>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</si>
  <si>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</si>
  <si>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</si>
  <si>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</si>
  <si>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</si>
  <si>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</si>
  <si>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</si>
  <si>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</si>
  <si>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</si>
  <si>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</si>
  <si>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</si>
  <si>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</si>
  <si>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</si>
  <si>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</si>
  <si>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</si>
  <si>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</si>
  <si>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</si>
  <si>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</si>
  <si>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</si>
  <si>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</si>
  <si>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</si>
  <si>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</si>
  <si>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</si>
  <si>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</si>
  <si>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</si>
  <si>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</si>
  <si>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</si>
  <si>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</si>
  <si>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</si>
  <si>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</si>
  <si>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</si>
  <si>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</si>
  <si>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</si>
  <si>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</si>
  <si>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</si>
  <si>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</si>
  <si>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</si>
  <si>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</si>
  <si>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</si>
  <si>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</si>
  <si>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</si>
  <si>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</si>
  <si>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</si>
  <si>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</si>
  <si>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</si>
  <si>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</si>
  <si>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</si>
  <si>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</si>
  <si>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</si>
  <si>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</si>
  <si>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</si>
  <si>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</si>
  <si>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</si>
  <si>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</si>
  <si>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</si>
  <si>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</si>
  <si>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</si>
  <si>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</si>
  <si>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</si>
  <si>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</si>
  <si>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</si>
  <si>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</si>
  <si>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</si>
  <si>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</si>
  <si>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</si>
  <si>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</si>
  <si>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</si>
  <si>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</si>
  <si>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</si>
  <si>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</si>
  <si>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</si>
  <si>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</si>
  <si>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</si>
  <si>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</si>
  <si>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</si>
  <si>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</si>
  <si>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</si>
  <si>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</si>
  <si>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</si>
  <si>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</si>
  <si>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</si>
  <si>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</si>
  <si>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</si>
  <si>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</si>
  <si>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</si>
  <si>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</si>
  <si>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</si>
  <si>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</si>
  <si>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</si>
  <si>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</si>
  <si>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</si>
  <si>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</si>
  <si>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</si>
  <si>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</si>
  <si>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</si>
  <si>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</si>
  <si>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</si>
  <si>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</si>
  <si>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</si>
  <si>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</si>
  <si>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</si>
  <si>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</si>
  <si>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</si>
  <si>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</si>
  <si>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</si>
  <si>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</si>
  <si>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</si>
  <si>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</si>
  <si>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</si>
  <si>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</si>
  <si>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</si>
  <si>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</si>
  <si>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</si>
  <si>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</si>
  <si>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</si>
  <si>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</si>
  <si>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</si>
  <si>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</si>
  <si>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</si>
  <si>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</si>
  <si>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</si>
  <si>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</si>
  <si>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</si>
  <si>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</si>
  <si>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</si>
  <si>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</si>
  <si>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</si>
  <si>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</si>
  <si>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</si>
  <si>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</si>
  <si>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</si>
  <si>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</si>
  <si>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</si>
  <si>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</si>
  <si>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</si>
  <si>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</si>
  <si>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</si>
  <si>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</si>
  <si>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</si>
  <si>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</si>
  <si>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</si>
  <si>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</si>
  <si>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</si>
  <si>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</si>
  <si>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</si>
  <si>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</si>
  <si>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</si>
  <si>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</si>
  <si>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</si>
  <si>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</si>
  <si>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</si>
  <si>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</si>
  <si>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</si>
  <si>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</si>
  <si>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</si>
  <si>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</si>
  <si>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</si>
  <si>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</si>
  <si>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</si>
  <si>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</si>
  <si>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</si>
  <si>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</si>
  <si>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</si>
  <si>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</si>
  <si>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</si>
  <si>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</si>
  <si>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</si>
  <si>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</si>
  <si>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</si>
  <si>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</si>
  <si>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</si>
  <si>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</si>
  <si>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</si>
  <si>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</si>
  <si>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</si>
  <si>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</si>
  <si>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</si>
  <si>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</si>
  <si>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</si>
  <si>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</si>
  <si>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</si>
  <si>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</si>
  <si>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</si>
  <si>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</si>
  <si>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</si>
  <si>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</si>
  <si>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</si>
  <si>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</si>
  <si>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</si>
  <si>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</si>
  <si>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</si>
  <si>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</si>
  <si>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</si>
  <si>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</si>
  <si>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</si>
  <si>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</si>
  <si>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</si>
  <si>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</si>
  <si>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</si>
  <si>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</si>
  <si>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</si>
  <si>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</si>
  <si>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</si>
  <si>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</si>
  <si>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</si>
  <si>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</si>
  <si>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</si>
  <si>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</si>
  <si>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</si>
  <si>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</si>
  <si>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</si>
  <si>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</si>
  <si>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</si>
  <si>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</si>
  <si>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</si>
  <si>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</si>
  <si>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</si>
  <si>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</si>
  <si>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</si>
  <si>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</si>
  <si>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</si>
  <si>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</si>
  <si>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</si>
  <si>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</si>
  <si>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</si>
  <si>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</si>
  <si>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</si>
  <si>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</si>
  <si>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</si>
  <si>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</si>
  <si>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</si>
  <si>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</si>
  <si>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</si>
  <si>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</si>
  <si>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</si>
  <si>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</si>
  <si>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</si>
  <si>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</si>
  <si>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</si>
  <si>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</si>
  <si>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</si>
  <si>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</si>
  <si>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</si>
  <si>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</si>
  <si>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</si>
  <si>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</si>
  <si>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</si>
  <si>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</si>
  <si>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</si>
  <si>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</si>
  <si>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</si>
  <si>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</si>
  <si>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</si>
  <si>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</si>
  <si>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</si>
  <si>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</si>
  <si>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</si>
  <si>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</si>
  <si>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</si>
  <si>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</si>
  <si>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</si>
  <si>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</si>
  <si>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</si>
  <si>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</si>
  <si>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</si>
  <si>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</si>
  <si>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</si>
  <si>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</si>
  <si>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</si>
  <si>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</si>
  <si>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</si>
  <si>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</si>
  <si>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</si>
  <si>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</si>
  <si>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</si>
  <si>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</si>
  <si>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</si>
  <si>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</si>
  <si>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</si>
  <si>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</si>
  <si>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</si>
  <si>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</si>
  <si>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</si>
  <si>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</si>
  <si>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</si>
  <si>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</si>
  <si>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</si>
  <si>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</si>
  <si>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</si>
  <si>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</si>
  <si>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</si>
  <si>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</si>
  <si>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</si>
  <si>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</si>
  <si>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</si>
  <si>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</si>
  <si>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</si>
  <si>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</si>
  <si>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</si>
  <si>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</si>
  <si>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</si>
  <si>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</si>
  <si>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</si>
  <si>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</si>
  <si>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</si>
  <si>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</si>
  <si>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</si>
  <si>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</si>
  <si>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</si>
  <si>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</si>
  <si>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</si>
  <si>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</si>
  <si>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</si>
  <si>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</si>
  <si>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</si>
  <si>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</si>
  <si>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</si>
  <si>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</si>
  <si>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</si>
  <si>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</si>
  <si>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</si>
  <si>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</si>
  <si>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</si>
  <si>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</si>
  <si>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</si>
  <si>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</si>
  <si>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</si>
  <si>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</si>
  <si>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</si>
  <si>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</si>
  <si>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</si>
  <si>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</si>
  <si>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</si>
  <si>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</si>
  <si>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</si>
  <si>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</si>
  <si>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</si>
  <si>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</si>
  <si>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</si>
  <si>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</si>
  <si>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</si>
  <si>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</si>
  <si>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</si>
  <si>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</si>
  <si>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</si>
  <si>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</si>
  <si>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</si>
  <si>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</si>
  <si>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</si>
  <si>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</si>
  <si>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</si>
  <si>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</si>
  <si>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</si>
  <si>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</si>
  <si>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</si>
  <si>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</si>
  <si>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</si>
  <si>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</si>
  <si>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</si>
  <si>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</si>
  <si>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</si>
  <si>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</si>
  <si>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</si>
  <si>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</si>
  <si>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</si>
  <si>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</si>
  <si>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</si>
  <si>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</si>
  <si>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</si>
  <si>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</si>
  <si>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</si>
  <si>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</si>
  <si>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</si>
  <si>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</si>
  <si>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</si>
  <si>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</si>
  <si>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</si>
  <si>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</si>
  <si>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</si>
  <si>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</si>
  <si>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</si>
  <si>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</si>
  <si>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</si>
  <si>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</si>
  <si>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</si>
  <si>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</si>
  <si>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</si>
  <si>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</si>
  <si>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</si>
  <si>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</si>
  <si>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</si>
  <si>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</si>
  <si>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</si>
  <si>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</si>
  <si>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</si>
  <si>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</si>
  <si>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</si>
  <si>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</si>
  <si>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</si>
  <si>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</si>
  <si>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</si>
  <si>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</si>
  <si>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</si>
  <si>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</si>
  <si>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</si>
  <si>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</si>
  <si>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</si>
  <si>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</si>
  <si>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</si>
  <si>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</si>
  <si>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</si>
  <si>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</si>
  <si>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</si>
  <si>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</si>
  <si>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</si>
  <si>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</si>
  <si>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</si>
  <si>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</si>
  <si>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</si>
  <si>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</si>
  <si>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</si>
  <si>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</si>
  <si>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</si>
  <si>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</si>
  <si>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</si>
  <si>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</si>
  <si>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</si>
  <si>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</si>
  <si>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</si>
  <si>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</si>
  <si>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</si>
  <si>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</si>
  <si>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</si>
  <si>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</si>
  <si>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</si>
  <si>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</si>
  <si>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</si>
  <si>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</si>
  <si>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</si>
  <si>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</si>
  <si>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</si>
  <si>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</si>
  <si>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</si>
  <si>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</si>
  <si>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</si>
  <si>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</si>
  <si>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</si>
  <si>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</si>
  <si>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</si>
  <si>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</si>
  <si>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</si>
  <si>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</si>
  <si>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</si>
  <si>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</si>
  <si>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</si>
  <si>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</si>
  <si>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</si>
  <si>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</si>
  <si>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</si>
  <si>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</si>
  <si>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</si>
  <si>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</si>
  <si>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</si>
  <si>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</si>
  <si>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</si>
  <si>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</si>
  <si>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</si>
  <si>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</si>
  <si>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</si>
  <si>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</si>
  <si>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</si>
  <si>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</si>
  <si>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</si>
  <si>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</si>
  <si>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</si>
  <si>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</si>
  <si>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</si>
  <si>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</si>
  <si>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</si>
  <si>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</si>
  <si>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</si>
  <si>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</si>
  <si>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</si>
  <si>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</si>
  <si>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</si>
  <si>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</si>
  <si>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</si>
  <si>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</si>
  <si>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</si>
  <si>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</si>
  <si>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</si>
  <si>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</si>
  <si>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</si>
  <si>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</si>
  <si>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</si>
  <si>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</si>
  <si>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</si>
  <si>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</si>
  <si>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</si>
  <si>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</si>
  <si>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</si>
  <si>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</si>
  <si>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</si>
  <si>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</si>
  <si>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</si>
  <si>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</si>
  <si>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</si>
  <si>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</si>
  <si>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</si>
  <si>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</si>
  <si>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</si>
  <si>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</si>
  <si>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</si>
  <si>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</si>
  <si>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</si>
  <si>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</si>
  <si>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</si>
  <si>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</si>
  <si>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</si>
  <si>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</si>
  <si>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</si>
  <si>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</si>
  <si>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</si>
  <si>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</si>
  <si>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</si>
  <si>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</si>
  <si>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</si>
  <si>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</si>
  <si>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</si>
  <si>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</si>
  <si>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</si>
  <si>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</si>
  <si>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</si>
  <si>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</si>
  <si>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</si>
  <si>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</si>
  <si>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</si>
  <si>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</si>
  <si>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</si>
  <si>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</si>
  <si>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</si>
  <si>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</si>
  <si>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</si>
  <si>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</si>
  <si>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</si>
  <si>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</si>
  <si>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</si>
  <si>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</si>
  <si>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</si>
  <si>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</si>
  <si>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</si>
  <si>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</si>
  <si>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</si>
  <si>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</si>
  <si>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</si>
  <si>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</si>
  <si>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</si>
  <si>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</si>
  <si>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</si>
  <si>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</si>
  <si>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</si>
  <si>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</si>
  <si>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</si>
  <si>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</si>
  <si>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</si>
  <si>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</si>
  <si>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</si>
  <si>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</si>
  <si>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</si>
  <si>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</si>
  <si>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</si>
  <si>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</si>
  <si>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</si>
  <si>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</si>
  <si>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</si>
  <si>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</si>
  <si>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</si>
  <si>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</si>
  <si>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</si>
  <si>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</si>
  <si>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</si>
  <si>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</si>
  <si>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</si>
  <si>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</si>
  <si>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</si>
  <si>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</si>
  <si>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</si>
  <si>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</si>
  <si>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</si>
  <si>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</si>
  <si>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</si>
  <si>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</si>
  <si>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</si>
  <si>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</si>
  <si>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</si>
  <si>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</si>
  <si>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</si>
  <si>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</si>
  <si>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</si>
  <si>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</si>
  <si>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</si>
  <si>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</si>
  <si>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</si>
  <si>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</si>
  <si>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</si>
  <si>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</si>
  <si>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</si>
  <si>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</si>
  <si>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</si>
  <si>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</si>
  <si>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</si>
  <si>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</si>
  <si>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</si>
  <si>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</si>
  <si>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</si>
  <si>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</si>
  <si>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</si>
  <si>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</si>
  <si>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</si>
  <si>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</si>
  <si>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</si>
  <si>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</si>
  <si>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</si>
  <si>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</si>
  <si>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</si>
  <si>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</si>
  <si>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</si>
  <si>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</si>
  <si>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</si>
  <si>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</si>
  <si>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</si>
  <si>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</si>
  <si>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</si>
  <si>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</si>
  <si>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</si>
  <si>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</si>
  <si>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</si>
  <si>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</si>
  <si>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</si>
  <si>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</si>
  <si>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</si>
  <si>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</si>
  <si>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</si>
  <si>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</si>
  <si>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</si>
  <si>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</si>
  <si>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</si>
  <si>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</si>
  <si>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</si>
  <si>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</si>
  <si>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</si>
  <si>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</si>
  <si>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</si>
  <si>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</si>
  <si>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</si>
  <si>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</si>
  <si>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</si>
  <si>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</si>
  <si>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</si>
  <si>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</si>
  <si>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</si>
  <si>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</si>
  <si>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</si>
  <si>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</si>
  <si>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</si>
  <si>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</si>
  <si>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</si>
  <si>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</si>
  <si>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</si>
  <si>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</si>
  <si>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</si>
  <si>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</si>
  <si>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</si>
  <si>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</si>
  <si>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</si>
  <si>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</si>
  <si>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</si>
  <si>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</si>
  <si>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</si>
  <si>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</si>
  <si>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</si>
  <si>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</si>
  <si>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</si>
  <si>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</si>
  <si>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</si>
  <si>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</si>
  <si>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</si>
  <si>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</si>
  <si>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</si>
  <si>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</si>
  <si>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</si>
  <si>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</si>
  <si>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</si>
  <si>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</si>
  <si>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</si>
  <si>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</si>
  <si>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</si>
  <si>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</si>
  <si>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</si>
  <si>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</si>
  <si>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</si>
  <si>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</si>
  <si>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</si>
  <si>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</si>
  <si>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</si>
  <si>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</si>
  <si>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</si>
  <si>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</si>
  <si>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</si>
  <si>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</si>
  <si>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</si>
  <si>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</si>
  <si>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</si>
  <si>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</si>
  <si>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</si>
  <si>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</si>
  <si>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</si>
  <si>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</si>
  <si>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</si>
  <si>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</si>
  <si>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</si>
  <si>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</si>
  <si>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</si>
  <si>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</si>
  <si>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</si>
  <si>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</si>
  <si>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</si>
  <si>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</si>
  <si>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</si>
  <si>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</si>
  <si>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</si>
  <si>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</si>
  <si>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</si>
  <si>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</si>
  <si>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</si>
  <si>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</si>
  <si>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</si>
  <si>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</si>
  <si>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</si>
  <si>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</si>
  <si>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</si>
  <si>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</si>
  <si>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</si>
  <si>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</si>
  <si>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</si>
  <si>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</si>
  <si>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</si>
  <si>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</si>
  <si>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</si>
  <si>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</si>
  <si>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</si>
  <si>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</si>
  <si>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</si>
  <si>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</si>
  <si>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</si>
  <si>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</si>
  <si>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</si>
  <si>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</si>
  <si>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</si>
  <si>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</si>
  <si>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</si>
  <si>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</si>
  <si>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</si>
  <si>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</si>
  <si>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</si>
  <si>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</si>
  <si>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</si>
  <si>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</si>
  <si>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</si>
  <si>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</si>
  <si>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</si>
  <si>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</si>
  <si>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</si>
  <si>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</si>
  <si>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</si>
  <si>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</si>
  <si>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</si>
  <si>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</si>
  <si>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</si>
  <si>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</si>
  <si>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</si>
  <si>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</si>
  <si>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</si>
  <si>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</si>
  <si>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</si>
  <si>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</si>
  <si>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</si>
  <si>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</si>
  <si>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</si>
  <si>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</si>
  <si>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</si>
  <si>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</si>
  <si>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</si>
  <si>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</si>
  <si>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</si>
  <si>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</si>
  <si>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</si>
  <si>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</si>
  <si>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</si>
  <si>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</si>
  <si>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</si>
  <si>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</si>
  <si>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</si>
  <si>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</si>
  <si>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</si>
  <si>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</si>
  <si>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</si>
  <si>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</si>
  <si>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</si>
  <si>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</si>
  <si>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</si>
  <si>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</si>
  <si>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</si>
  <si>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</si>
  <si>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</si>
  <si>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</si>
  <si>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</si>
  <si>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</si>
  <si>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</si>
  <si>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</si>
  <si>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</si>
  <si>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</si>
  <si>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</si>
  <si>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</si>
  <si>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</si>
  <si>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</si>
  <si>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</si>
  <si>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</si>
  <si>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</si>
  <si>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</si>
  <si>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</si>
  <si>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</si>
  <si>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</si>
  <si>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</si>
  <si>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</si>
  <si>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</si>
  <si>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</si>
  <si>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</si>
  <si>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</si>
  <si>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</si>
  <si>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</si>
  <si>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</si>
  <si>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</si>
  <si>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</si>
  <si>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</si>
  <si>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</si>
  <si>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</si>
  <si>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</si>
  <si>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</si>
  <si>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</si>
  <si>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</si>
  <si>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</si>
  <si>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</si>
  <si>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</si>
  <si>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</si>
  <si>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</si>
  <si>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</si>
  <si>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</si>
  <si>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</si>
  <si>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</si>
  <si>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</si>
  <si>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</si>
  <si>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</si>
  <si>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</si>
  <si>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</si>
  <si>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</si>
  <si>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</si>
  <si>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</si>
  <si>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</si>
  <si>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</si>
  <si>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</si>
  <si>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</si>
  <si>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</si>
  <si>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</si>
  <si>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</si>
  <si>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</si>
  <si>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</si>
  <si>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</si>
  <si>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</si>
  <si>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</si>
  <si>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</si>
  <si>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</si>
  <si>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</si>
  <si>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</si>
  <si>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</si>
  <si>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</si>
  <si>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</si>
  <si>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</si>
  <si>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</si>
  <si>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</si>
  <si>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</si>
  <si>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</si>
  <si>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</si>
  <si>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</si>
  <si>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</si>
  <si>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</si>
  <si>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</si>
  <si>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</si>
  <si>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</si>
  <si>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</si>
  <si>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</si>
  <si>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</si>
  <si>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</si>
  <si>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</si>
  <si>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</si>
  <si>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</si>
  <si>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</si>
  <si>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</si>
  <si>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</si>
  <si>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</si>
  <si>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</si>
  <si>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</si>
  <si>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</si>
  <si>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</si>
  <si>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</si>
  <si>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</si>
  <si>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</si>
  <si>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</si>
  <si>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</si>
  <si>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</si>
  <si>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</si>
  <si>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</si>
  <si>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</si>
  <si>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</si>
  <si>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</si>
  <si>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</si>
  <si>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</si>
  <si>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</si>
  <si>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</si>
  <si>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</si>
  <si>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</si>
  <si>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</si>
  <si>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</si>
  <si>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</si>
  <si>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</si>
  <si>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</si>
  <si>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</si>
  <si>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</si>
  <si>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</si>
  <si>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</si>
  <si>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</si>
  <si>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</si>
  <si>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</si>
  <si>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</si>
  <si>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</si>
  <si>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</si>
  <si>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</si>
  <si>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</si>
  <si>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</si>
  <si>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</si>
  <si>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</si>
  <si>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</si>
  <si>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</si>
  <si>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</si>
  <si>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</si>
  <si>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</si>
  <si>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</si>
  <si>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</si>
  <si>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</si>
  <si>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</si>
  <si>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</si>
  <si>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</si>
  <si>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</si>
  <si>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</si>
  <si>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</si>
  <si>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</si>
  <si>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</si>
  <si>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</si>
  <si>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</si>
  <si>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</si>
  <si>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</si>
  <si>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</si>
  <si>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</si>
  <si>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</si>
  <si>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</si>
  <si>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</si>
  <si>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</si>
  <si>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</si>
  <si>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</si>
  <si>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</si>
  <si>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</si>
  <si>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</si>
  <si>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</si>
  <si>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</si>
  <si>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</si>
  <si>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</si>
  <si>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</si>
  <si>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</si>
  <si>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</si>
  <si>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</si>
  <si>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</si>
  <si>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</si>
  <si>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</si>
  <si>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</si>
  <si>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</si>
  <si>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</si>
  <si>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</si>
  <si>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</si>
  <si>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</si>
  <si>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</si>
  <si>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</si>
  <si>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</si>
  <si>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</si>
  <si>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</si>
  <si>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</si>
  <si>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</si>
  <si>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</si>
  <si>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</si>
  <si>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</si>
  <si>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</si>
  <si>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</si>
  <si>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</si>
  <si>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</si>
  <si>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</si>
  <si>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</si>
  <si>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</si>
  <si>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</si>
  <si>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</si>
  <si>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</si>
  <si>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</si>
  <si>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</si>
  <si>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</si>
  <si>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</si>
  <si>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</si>
  <si>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</si>
  <si>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</si>
  <si>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</si>
  <si>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</si>
  <si>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</si>
  <si>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</si>
  <si>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</si>
  <si>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</si>
  <si>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</si>
  <si>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</si>
  <si>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</si>
  <si>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</si>
  <si>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</si>
  <si>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</si>
  <si>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</si>
  <si>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</si>
  <si>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</si>
  <si>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</si>
  <si>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</si>
  <si>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</si>
  <si>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</si>
  <si>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</si>
  <si>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</si>
  <si>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</si>
  <si>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</si>
  <si>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</si>
  <si>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</si>
  <si>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</si>
  <si>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</si>
  <si>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</si>
  <si>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</si>
  <si>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</si>
  <si>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</si>
  <si>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</si>
  <si>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</si>
  <si>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</si>
  <si>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</si>
  <si>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</si>
  <si>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</si>
  <si>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</si>
  <si>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</si>
  <si>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</si>
  <si>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</si>
  <si>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</si>
  <si>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</si>
  <si>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</si>
  <si>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</si>
  <si>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</si>
  <si>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</si>
  <si>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</si>
  <si>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</si>
  <si>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</si>
  <si>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</si>
  <si>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</si>
  <si>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</si>
  <si>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</si>
  <si>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</si>
  <si>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</si>
  <si>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</si>
  <si>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</si>
  <si>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</si>
  <si>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</si>
  <si>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</si>
  <si>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</si>
  <si>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</si>
  <si>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</si>
  <si>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</si>
  <si>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</si>
  <si>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</si>
  <si>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</si>
  <si>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</si>
  <si>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</si>
  <si>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</si>
  <si>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</si>
  <si>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</si>
  <si>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</si>
  <si>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</si>
  <si>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</si>
  <si>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</si>
  <si>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</si>
  <si>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</si>
  <si>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</si>
  <si>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</si>
  <si>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</si>
  <si>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</si>
  <si>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</si>
  <si>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</si>
  <si>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</si>
  <si>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</si>
  <si>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</si>
  <si>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</si>
  <si>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</si>
  <si>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</si>
  <si>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</si>
  <si>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</si>
  <si>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</si>
  <si>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</si>
  <si>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</si>
  <si>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</si>
  <si>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</si>
  <si>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</si>
  <si>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</si>
  <si>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</si>
  <si>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</si>
  <si>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</si>
  <si>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</si>
  <si>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</si>
  <si>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</si>
  <si>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</si>
  <si>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</si>
  <si>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</si>
  <si>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</si>
  <si>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</si>
  <si>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</si>
  <si>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</si>
  <si>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</si>
  <si>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</si>
  <si>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</si>
  <si>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</si>
  <si>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</si>
  <si>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</si>
  <si>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</si>
  <si>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</si>
  <si>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</si>
  <si>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</si>
  <si>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</si>
  <si>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</si>
  <si>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</si>
  <si>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</si>
  <si>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</si>
  <si>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</si>
  <si>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</si>
  <si>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</si>
  <si>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</si>
  <si>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</si>
  <si>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</si>
  <si>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</si>
  <si>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</si>
  <si>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</si>
  <si>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</si>
  <si>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</si>
  <si>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</si>
  <si>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</si>
  <si>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</si>
  <si>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</si>
  <si>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</si>
  <si>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</si>
  <si>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</si>
  <si>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</si>
  <si>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</si>
  <si>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</si>
  <si>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</si>
  <si>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</si>
  <si>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</si>
  <si>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</si>
  <si>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</si>
  <si>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</si>
  <si>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</si>
  <si>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</si>
  <si>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</si>
  <si>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</si>
  <si>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</si>
  <si>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</si>
  <si>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</si>
  <si>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</si>
  <si>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</si>
  <si>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</si>
  <si>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</si>
  <si>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</si>
  <si>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</si>
  <si>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</si>
  <si>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</si>
  <si>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</si>
  <si>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</si>
  <si>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</si>
  <si>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</si>
  <si>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</si>
  <si>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</si>
  <si>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</si>
  <si>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</si>
  <si>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</si>
  <si>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</si>
  <si>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</si>
  <si>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</si>
  <si>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</si>
  <si>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</si>
  <si>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</si>
  <si>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</si>
  <si>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</si>
  <si>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</si>
  <si>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</si>
  <si>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</si>
  <si>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</si>
  <si>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</si>
  <si>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</si>
  <si>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</si>
  <si>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</si>
  <si>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</si>
  <si>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</si>
  <si>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</si>
  <si>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</si>
  <si>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</si>
  <si>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</si>
  <si>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</si>
  <si>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</si>
  <si>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</si>
  <si>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</si>
  <si>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</si>
  <si>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</si>
  <si>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</si>
  <si>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</si>
  <si>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</si>
  <si>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</si>
  <si>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</si>
  <si>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</si>
  <si>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</si>
  <si>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</si>
  <si>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</si>
  <si>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</si>
  <si>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</si>
  <si>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</si>
  <si>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</si>
  <si>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</si>
  <si>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</si>
  <si>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</si>
  <si>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</si>
  <si>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</si>
  <si>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</si>
  <si>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</si>
  <si>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</si>
  <si>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</si>
  <si>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</si>
  <si>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</si>
  <si>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</si>
  <si>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</si>
  <si>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</si>
  <si>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</si>
  <si>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</si>
  <si>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</si>
  <si>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</si>
  <si>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</si>
  <si>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</si>
  <si>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</si>
  <si>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</si>
  <si>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</si>
  <si>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</si>
  <si>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</si>
  <si>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</si>
  <si>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</si>
  <si>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</si>
  <si>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</si>
  <si>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</si>
  <si>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</si>
  <si>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</si>
  <si>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</si>
  <si>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</si>
  <si>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</si>
  <si>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</si>
  <si>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</si>
  <si>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</si>
  <si>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</si>
  <si>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</si>
  <si>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</si>
  <si>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</si>
  <si>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</si>
  <si>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</si>
  <si>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</si>
  <si>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</si>
  <si>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</si>
  <si>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</si>
  <si>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</si>
  <si>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</si>
  <si>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</si>
  <si>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</si>
  <si>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</si>
  <si>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</si>
  <si>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</si>
  <si>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</si>
  <si>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</si>
  <si>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</si>
  <si>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</si>
  <si>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</si>
  <si>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</si>
  <si>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</si>
  <si>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</si>
  <si>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</si>
  <si>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</si>
  <si>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</si>
  <si>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</si>
  <si>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</si>
  <si>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</si>
  <si>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</si>
  <si>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</si>
  <si>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</si>
  <si>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</si>
  <si>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</si>
  <si>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</si>
  <si>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</si>
  <si>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</si>
  <si>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</si>
  <si>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</si>
  <si>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</si>
  <si>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</si>
  <si>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</si>
  <si>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</si>
  <si>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</si>
  <si>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</si>
  <si>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</si>
  <si>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</si>
  <si>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</si>
  <si>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</si>
  <si>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</si>
  <si>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</si>
  <si>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</si>
  <si>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</si>
  <si>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</si>
  <si>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</si>
  <si>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</si>
  <si>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</si>
  <si>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</si>
  <si>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</si>
  <si>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</si>
  <si>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</si>
  <si>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</si>
  <si>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</si>
  <si>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</si>
  <si>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</si>
  <si>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</si>
  <si>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</si>
  <si>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</si>
  <si>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</si>
  <si>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</si>
  <si>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</si>
  <si>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</si>
  <si>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</si>
  <si>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</si>
  <si>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</si>
  <si>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</si>
  <si>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</si>
  <si>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</si>
  <si>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</si>
  <si>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</si>
  <si>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</si>
  <si>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</si>
  <si>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</si>
  <si>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</si>
  <si>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</si>
  <si>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</si>
  <si>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</si>
  <si>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</si>
  <si>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</si>
  <si>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</si>
  <si>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</si>
  <si>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</si>
  <si>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</si>
  <si>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</si>
  <si>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</si>
  <si>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</si>
  <si>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</si>
  <si>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</si>
  <si>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</si>
  <si>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</si>
  <si>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</si>
  <si>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</si>
  <si>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</si>
  <si>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</si>
  <si>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</si>
  <si>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</si>
  <si>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</si>
  <si>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</si>
  <si>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</si>
  <si>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</si>
  <si>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</si>
  <si>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</si>
  <si>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</si>
  <si>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</si>
  <si>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</si>
  <si>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</si>
  <si>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</si>
  <si>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</si>
  <si>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</si>
  <si>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</si>
  <si>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</si>
  <si>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</si>
  <si>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</si>
  <si>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</si>
  <si>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</si>
  <si>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</si>
  <si>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</si>
  <si>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</si>
  <si>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</si>
  <si>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</si>
  <si>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</si>
  <si>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</si>
  <si>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</si>
  <si>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</si>
  <si>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</si>
  <si>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</si>
  <si>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</si>
  <si>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</si>
  <si>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</si>
  <si>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</si>
  <si>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</si>
  <si>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</si>
  <si>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</si>
  <si>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</si>
  <si>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</si>
  <si>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</si>
  <si>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</si>
  <si>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</si>
  <si>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</si>
  <si>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</si>
  <si>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</si>
  <si>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</si>
  <si>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</si>
  <si>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</si>
  <si>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</si>
  <si>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</si>
  <si>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</si>
  <si>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</si>
  <si>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</si>
  <si>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</si>
  <si>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</si>
  <si>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</si>
  <si>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</si>
  <si>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</si>
  <si>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</si>
  <si>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</si>
  <si>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</si>
  <si>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</si>
  <si>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</si>
  <si>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</si>
  <si>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</si>
  <si>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</si>
  <si>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</si>
  <si>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</si>
  <si>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</si>
  <si>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</si>
  <si>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</si>
  <si>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</si>
  <si>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</si>
  <si>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</si>
  <si>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</si>
  <si>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</si>
  <si>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</si>
  <si>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</si>
  <si>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</si>
  <si>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</si>
  <si>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</si>
  <si>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</si>
  <si>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</si>
  <si>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</si>
  <si>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</si>
  <si>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</si>
  <si>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</si>
  <si>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</si>
  <si>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</si>
  <si>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</si>
  <si>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</si>
  <si>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</si>
  <si>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</si>
  <si>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</si>
  <si>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</si>
  <si>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</si>
  <si>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</si>
  <si>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</si>
  <si>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</si>
  <si>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</si>
  <si>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</si>
  <si>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</si>
  <si>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</si>
  <si>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</si>
  <si>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</si>
  <si>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</si>
  <si>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</si>
  <si>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</si>
  <si>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</si>
  <si>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</si>
  <si>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</si>
  <si>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</si>
  <si>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</si>
  <si>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</si>
  <si>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</si>
  <si>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</si>
  <si>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</si>
  <si>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</si>
  <si>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</si>
  <si>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</si>
  <si>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</si>
  <si>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</si>
  <si>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</si>
  <si>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</si>
  <si>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</si>
  <si>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</si>
  <si>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</si>
  <si>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</si>
  <si>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</si>
  <si>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</si>
  <si>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</si>
  <si>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</si>
  <si>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</si>
  <si>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</si>
  <si>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</si>
  <si>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</si>
  <si>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</si>
  <si>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</si>
  <si>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</si>
  <si>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</si>
  <si>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</si>
  <si>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</si>
  <si>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</si>
  <si>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</si>
  <si>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</si>
  <si>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</si>
  <si>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</si>
  <si>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</si>
  <si>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</si>
  <si>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</si>
  <si>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</si>
  <si>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</si>
  <si>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</si>
  <si>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</si>
  <si>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</si>
  <si>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</si>
  <si>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</si>
  <si>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</si>
  <si>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</si>
  <si>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</si>
  <si>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</si>
  <si>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</si>
  <si>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</si>
  <si>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</si>
  <si>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</si>
  <si>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</si>
  <si>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</si>
  <si>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</si>
  <si>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</si>
  <si>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</si>
  <si>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</si>
  <si>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</si>
  <si>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</si>
  <si>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</si>
  <si>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</si>
  <si>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</si>
  <si>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</si>
  <si>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</si>
  <si>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</si>
  <si>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</si>
  <si>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</si>
  <si>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</si>
  <si>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</si>
  <si>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</si>
  <si>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</si>
  <si>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</si>
  <si>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</si>
  <si>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</si>
  <si>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</si>
  <si>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</si>
  <si>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</si>
  <si>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</si>
  <si>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</si>
  <si>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</si>
  <si>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</si>
  <si>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</si>
  <si>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</si>
  <si>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</si>
  <si>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</si>
  <si>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</si>
  <si>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</si>
  <si>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</si>
  <si>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</si>
  <si>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</si>
  <si>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</si>
  <si>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</si>
  <si>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</si>
  <si>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</si>
  <si>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</si>
  <si>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</si>
  <si>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</si>
  <si>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</si>
  <si>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</si>
  <si>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</si>
  <si>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</si>
  <si>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</si>
  <si>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</si>
  <si>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</si>
  <si>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</si>
  <si>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</si>
  <si>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</si>
  <si>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</si>
  <si>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</si>
  <si>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</si>
  <si>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</si>
  <si>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</si>
  <si>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</si>
  <si>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</si>
  <si>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</si>
  <si>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</si>
  <si>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</si>
  <si>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</si>
  <si>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</si>
  <si>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</si>
  <si>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</si>
  <si>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</si>
  <si>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</si>
  <si>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</si>
  <si>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</si>
  <si>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</si>
  <si>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</si>
  <si>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</si>
  <si>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</si>
  <si>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</si>
  <si>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</si>
  <si>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</si>
  <si>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</si>
  <si>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</si>
  <si>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</si>
  <si>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</si>
  <si>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</si>
  <si>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</si>
  <si>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</si>
  <si>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</si>
  <si>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</si>
  <si>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</si>
  <si>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</si>
  <si>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</si>
  <si>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</si>
  <si>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</si>
  <si>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</si>
  <si>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</si>
  <si>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</si>
  <si>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</si>
  <si>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</si>
  <si>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</si>
  <si>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</si>
  <si>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</si>
  <si>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</si>
  <si>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</si>
  <si>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</si>
  <si>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</si>
  <si>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</si>
  <si>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</si>
  <si>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</si>
  <si>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</si>
  <si>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</si>
  <si>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</si>
  <si>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</si>
  <si>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</si>
  <si>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</si>
  <si>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</si>
  <si>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</si>
  <si>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</si>
  <si>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</si>
  <si>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</si>
  <si>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</si>
  <si>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</si>
  <si>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</si>
  <si>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</si>
  <si>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</si>
  <si>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</si>
  <si>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</si>
  <si>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</si>
  <si>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</si>
  <si>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</si>
  <si>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</si>
  <si>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</si>
  <si>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</si>
  <si>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</si>
  <si>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</si>
  <si>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</si>
  <si>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</si>
  <si>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</si>
  <si>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</si>
  <si>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</si>
  <si>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</si>
  <si>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</si>
  <si>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</si>
  <si>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</si>
  <si>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</si>
  <si>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</si>
  <si>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</si>
  <si>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</si>
  <si>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</si>
  <si>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</si>
  <si>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</si>
  <si>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</si>
  <si>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</si>
  <si>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</si>
  <si>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</si>
  <si>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</si>
  <si>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</si>
  <si>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</si>
  <si>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</si>
  <si>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</si>
  <si>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</si>
  <si>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</si>
  <si>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</si>
  <si>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</si>
  <si>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</si>
  <si>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</si>
  <si>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</si>
  <si>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</si>
  <si>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</si>
  <si>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</si>
  <si>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</si>
  <si>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</si>
  <si>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</si>
  <si>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</si>
  <si>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</si>
  <si>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</si>
  <si>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</si>
  <si>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</si>
  <si>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</si>
  <si>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</si>
  <si>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</si>
  <si>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</si>
  <si>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</si>
  <si>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</si>
  <si>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</si>
  <si>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</si>
  <si>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</si>
  <si>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</si>
  <si>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</si>
  <si>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</si>
  <si>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</si>
  <si>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</si>
  <si>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</si>
  <si>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</si>
  <si>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</si>
  <si>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</si>
  <si>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</si>
  <si>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</si>
  <si>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</si>
  <si>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</si>
  <si>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</si>
  <si>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</si>
  <si>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</si>
  <si>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</si>
  <si>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</si>
  <si>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</si>
  <si>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</si>
  <si>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</si>
  <si>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</si>
  <si>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</si>
  <si>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</si>
  <si>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</si>
  <si>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</si>
  <si>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</si>
  <si>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</si>
  <si>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</si>
  <si>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</si>
  <si>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</si>
  <si>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</si>
  <si>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</si>
  <si>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</si>
  <si>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</si>
  <si>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</si>
  <si>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</si>
  <si>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</si>
  <si>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</si>
  <si>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</si>
  <si>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</si>
  <si>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</si>
  <si>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</si>
  <si>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</si>
  <si>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</si>
  <si>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</si>
  <si>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</si>
  <si>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</si>
  <si>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</si>
  <si>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</si>
  <si>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</si>
  <si>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</si>
  <si>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</si>
  <si>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</si>
  <si>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</si>
  <si>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</si>
  <si>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</si>
  <si>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</si>
  <si>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</si>
  <si>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</si>
  <si>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</si>
  <si>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</si>
  <si>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</si>
  <si>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</si>
  <si>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</si>
  <si>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</si>
  <si>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</si>
  <si>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</si>
  <si>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</si>
  <si>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</si>
  <si>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</si>
  <si>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</si>
  <si>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</si>
  <si>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</si>
  <si>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</si>
  <si>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</si>
  <si>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</si>
  <si>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</si>
  <si>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</si>
  <si>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</si>
  <si>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</si>
  <si>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</si>
  <si>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</si>
  <si>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</si>
  <si>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</si>
  <si>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</si>
  <si>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</si>
  <si>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</si>
  <si>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</si>
  <si>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</si>
  <si>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</si>
  <si>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</si>
  <si>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</si>
  <si>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</si>
  <si>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</si>
  <si>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</si>
  <si>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</si>
  <si>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</si>
  <si>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</si>
  <si>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</si>
  <si>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</si>
  <si>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</si>
  <si>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</si>
  <si>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</si>
  <si>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</si>
  <si>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</si>
  <si>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</si>
  <si>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</si>
  <si>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</si>
  <si>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</si>
  <si>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</si>
  <si>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</si>
  <si>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</si>
  <si>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</si>
  <si>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</si>
  <si>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</si>
  <si>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</si>
  <si>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</si>
  <si>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</si>
  <si>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</si>
  <si>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</si>
  <si>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</si>
  <si>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</si>
  <si>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</si>
  <si>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</si>
  <si>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</si>
  <si>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</si>
  <si>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</si>
  <si>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</si>
  <si>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</si>
  <si>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</si>
  <si>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</si>
  <si>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</si>
  <si>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</si>
  <si>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</si>
  <si>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</si>
  <si>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</si>
  <si>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</si>
  <si>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</si>
  <si>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</si>
  <si>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</si>
  <si>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</si>
  <si>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</si>
  <si>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</si>
  <si>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</si>
  <si>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</si>
  <si>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</si>
  <si>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</si>
  <si>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</si>
  <si>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</si>
  <si>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</si>
  <si>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</si>
  <si>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</si>
  <si>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</si>
  <si>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</si>
  <si>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</si>
  <si>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</si>
  <si>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</si>
  <si>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</si>
  <si>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</si>
  <si>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</si>
  <si>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</si>
  <si>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</si>
  <si>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</si>
  <si>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</si>
  <si>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</si>
  <si>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</si>
  <si>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</si>
  <si>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</si>
  <si>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</si>
  <si>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</si>
  <si>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</si>
  <si>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</si>
  <si>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</si>
  <si>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</si>
  <si>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</si>
  <si>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</si>
  <si>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</si>
  <si>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</si>
  <si>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</si>
  <si>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</si>
  <si>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</si>
  <si>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</si>
  <si>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</si>
  <si>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</si>
  <si>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</si>
  <si>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</si>
  <si>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</si>
  <si>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</si>
  <si>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</si>
  <si>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</si>
  <si>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</si>
  <si>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</si>
  <si>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</si>
  <si>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</si>
  <si>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</si>
  <si>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</si>
  <si>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</si>
  <si>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</si>
  <si>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</si>
  <si>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</si>
  <si>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</si>
  <si>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</si>
  <si>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</si>
  <si>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</si>
  <si>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</si>
  <si>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</si>
  <si>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</si>
  <si>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</si>
  <si>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</si>
  <si>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</si>
  <si>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</si>
  <si>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</si>
  <si>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</si>
  <si>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</si>
  <si>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</si>
  <si>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</si>
  <si>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</si>
  <si>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</si>
  <si>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</si>
  <si>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</si>
  <si>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</si>
  <si>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</si>
  <si>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</si>
  <si>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</si>
  <si>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</si>
  <si>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</si>
  <si>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</si>
  <si>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</si>
  <si>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</si>
  <si>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</si>
  <si>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</si>
  <si>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</si>
  <si>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</si>
  <si>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</si>
  <si>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</si>
  <si>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</si>
  <si>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</si>
  <si>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</si>
  <si>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</si>
  <si>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</si>
  <si>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</si>
  <si>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</si>
  <si>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</si>
  <si>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</si>
  <si>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</si>
  <si>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</si>
  <si>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</si>
  <si>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</si>
  <si>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</si>
  <si>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</si>
  <si>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</si>
  <si>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</si>
  <si>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</si>
  <si>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</si>
  <si>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</si>
  <si>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</si>
  <si>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</si>
  <si>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</si>
  <si>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</si>
  <si>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</si>
  <si>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</si>
  <si>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</si>
  <si>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</si>
  <si>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</si>
  <si>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</si>
  <si>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</si>
  <si>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</si>
  <si>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</si>
  <si>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</si>
  <si>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</si>
  <si>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</si>
  <si>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</si>
  <si>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</si>
  <si>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</si>
  <si>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</si>
  <si>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</si>
  <si>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</si>
  <si>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</si>
  <si>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</si>
  <si>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</si>
  <si>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</si>
  <si>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</si>
  <si>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</si>
  <si>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</si>
  <si>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</si>
  <si>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</si>
  <si>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</si>
  <si>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</si>
  <si>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</si>
  <si>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</si>
  <si>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</si>
  <si>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</si>
  <si>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</si>
  <si>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</si>
  <si>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</si>
  <si>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</si>
  <si>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</si>
  <si>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</si>
  <si>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</si>
  <si>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</si>
  <si>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</si>
  <si>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</si>
  <si>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</si>
  <si>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</si>
  <si>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</si>
  <si>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</si>
  <si>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</si>
  <si>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</si>
  <si>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</si>
  <si>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</si>
  <si>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</si>
  <si>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</si>
  <si>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</si>
  <si>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</si>
  <si>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</si>
  <si>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</si>
  <si>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</si>
  <si>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</si>
  <si>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</si>
  <si>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</si>
  <si>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</si>
  <si>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</si>
  <si>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</si>
  <si>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</si>
  <si>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</si>
  <si>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</si>
  <si>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</si>
  <si>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</si>
  <si>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</si>
  <si>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</si>
  <si>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</si>
  <si>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</si>
  <si>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</si>
  <si>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</si>
  <si>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</si>
  <si>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</si>
  <si>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</si>
  <si>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</si>
  <si>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</si>
  <si>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</si>
  <si>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</si>
  <si>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</si>
  <si>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</si>
  <si>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</si>
  <si>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</si>
  <si>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</si>
  <si>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</si>
  <si>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</si>
  <si>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</si>
  <si>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</si>
  <si>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</si>
  <si>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</si>
  <si>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</si>
  <si>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</si>
  <si>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</si>
  <si>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</si>
  <si>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</si>
  <si>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</si>
  <si>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</si>
  <si>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</si>
  <si>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</si>
  <si>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</si>
  <si>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</si>
  <si>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</si>
  <si>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</si>
  <si>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</si>
  <si>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</si>
  <si>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</si>
  <si>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</si>
  <si>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</si>
  <si>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</si>
  <si>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</si>
  <si>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</si>
  <si>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</si>
  <si>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</si>
  <si>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</si>
  <si>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</si>
  <si>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</si>
  <si>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</si>
  <si>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</si>
  <si>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</si>
  <si>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</si>
  <si>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</si>
  <si>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</si>
  <si>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</si>
  <si>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</si>
  <si>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</si>
  <si>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</si>
  <si>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</si>
  <si>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</si>
  <si>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</si>
  <si>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</si>
  <si>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</si>
  <si>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</si>
  <si>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</si>
  <si>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</si>
  <si>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</si>
  <si>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</si>
  <si>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</si>
  <si>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</si>
  <si>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</si>
  <si>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</si>
  <si>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</si>
  <si>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</si>
  <si>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</si>
  <si>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</si>
  <si>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</si>
  <si>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</si>
  <si>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</si>
  <si>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</si>
  <si>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</si>
  <si>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</si>
  <si>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</si>
  <si>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</si>
  <si>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</si>
  <si>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</si>
  <si>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</si>
  <si>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</si>
  <si>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</si>
  <si>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</si>
  <si>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</si>
  <si>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</si>
  <si>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</si>
  <si>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</si>
  <si>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</si>
  <si>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</si>
  <si>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</si>
  <si>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</si>
  <si>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</si>
  <si>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</si>
  <si>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</si>
  <si>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</si>
  <si>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</si>
  <si>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</si>
  <si>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</si>
  <si>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</si>
  <si>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</si>
  <si>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</si>
  <si>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</si>
  <si>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</si>
  <si>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</si>
  <si>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</si>
  <si>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</si>
  <si>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</si>
  <si>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</si>
  <si>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</si>
  <si>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</si>
  <si>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</si>
  <si>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</si>
  <si>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</si>
  <si>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</si>
  <si>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</si>
  <si>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</si>
  <si>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</si>
  <si>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</si>
  <si>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</si>
  <si>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</si>
  <si>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</si>
  <si>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</si>
  <si>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</si>
  <si>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</si>
  <si>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</si>
  <si>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</si>
  <si>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</si>
  <si>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</si>
  <si>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</si>
  <si>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</si>
  <si>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</si>
  <si>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</si>
  <si>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</si>
  <si>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</si>
  <si>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</si>
  <si>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</si>
  <si>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</si>
  <si>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</si>
  <si>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</si>
  <si>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</si>
  <si>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</si>
  <si>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</si>
  <si>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</si>
  <si>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</si>
  <si>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</si>
  <si>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</si>
  <si>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</si>
  <si>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</si>
  <si>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</si>
  <si>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</si>
  <si>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</si>
  <si>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</si>
  <si>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</si>
  <si>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</si>
  <si>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</si>
  <si>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</si>
  <si>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</si>
  <si>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</si>
  <si>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</si>
  <si>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</si>
  <si>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</si>
  <si>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</si>
  <si>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</si>
  <si>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</si>
  <si>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</si>
  <si>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</si>
  <si>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</si>
  <si>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</si>
  <si>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</si>
  <si>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</si>
  <si>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</si>
  <si>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</si>
  <si>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</si>
  <si>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</si>
  <si>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</si>
  <si>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</si>
  <si>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</si>
  <si>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</si>
  <si>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</si>
  <si>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</si>
  <si>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</si>
  <si>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</si>
  <si>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</si>
  <si>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</si>
  <si>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</si>
  <si>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</si>
  <si>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</si>
  <si>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</si>
  <si>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</si>
  <si>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</si>
  <si>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</si>
  <si>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</si>
  <si>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</si>
  <si>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</si>
  <si>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</si>
  <si>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</si>
  <si>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</si>
  <si>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</si>
  <si>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</si>
  <si>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</si>
  <si>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</si>
  <si>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</si>
  <si>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</si>
  <si>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</si>
  <si>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</si>
  <si>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</si>
  <si>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</si>
  <si>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</si>
  <si>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</si>
  <si>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</si>
  <si>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</si>
  <si>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</si>
  <si>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</si>
  <si>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</si>
  <si>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</si>
  <si>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</si>
  <si>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</si>
  <si>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</si>
  <si>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</si>
  <si>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</si>
  <si>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</si>
  <si>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</si>
  <si>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</si>
  <si>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</si>
  <si>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</si>
  <si>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</si>
  <si>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</si>
  <si>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</si>
  <si>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</si>
  <si>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</si>
  <si>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</si>
  <si>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</si>
  <si>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</si>
  <si>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</si>
  <si>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</si>
  <si>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</si>
  <si>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</si>
  <si>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</si>
  <si>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</si>
  <si>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</si>
  <si>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</si>
  <si>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</si>
  <si>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</si>
  <si>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</si>
  <si>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</si>
  <si>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</si>
  <si>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</si>
  <si>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</si>
  <si>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</si>
  <si>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</si>
  <si>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</si>
  <si>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</si>
  <si>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</si>
  <si>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</si>
  <si>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</si>
  <si>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</si>
  <si>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</si>
  <si>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</si>
  <si>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</si>
  <si>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</si>
  <si>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</si>
  <si>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</si>
  <si>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</si>
  <si>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</si>
  <si>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</si>
  <si>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</si>
  <si>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</si>
  <si>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</si>
  <si>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</si>
  <si>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</si>
  <si>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</si>
  <si>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</si>
  <si>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</si>
  <si>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</si>
  <si>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</si>
  <si>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</si>
  <si>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</si>
  <si>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</si>
  <si>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</si>
  <si>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</si>
  <si>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</si>
  <si>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</si>
  <si>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</si>
  <si>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</si>
  <si>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</si>
  <si>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</si>
  <si>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</si>
  <si>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</si>
  <si>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</si>
  <si>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</si>
  <si>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</si>
  <si>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</si>
  <si>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</si>
  <si>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</si>
  <si>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</si>
  <si>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</si>
  <si>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</si>
  <si>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</si>
  <si>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</si>
  <si>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</si>
  <si>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</si>
  <si>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</si>
  <si>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</si>
  <si>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</si>
  <si>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</si>
  <si>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</si>
  <si>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</si>
  <si>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</si>
  <si>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</si>
  <si>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</si>
  <si>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</si>
  <si>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</si>
  <si>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</si>
  <si>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</si>
  <si>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</si>
  <si>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</si>
  <si>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</si>
  <si>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</si>
  <si>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</si>
  <si>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</si>
  <si>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</si>
  <si>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</si>
  <si>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</si>
  <si>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</si>
  <si>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</si>
  <si>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</si>
  <si>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</si>
  <si>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</si>
  <si>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</si>
  <si>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</si>
  <si>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</si>
  <si>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</si>
  <si>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</si>
  <si>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</si>
  <si>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</si>
  <si>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</si>
  <si>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</si>
  <si>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</si>
  <si>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</si>
  <si>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</si>
  <si>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</si>
  <si>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</si>
  <si>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</si>
  <si>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</si>
  <si>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</si>
  <si>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</si>
  <si>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</si>
  <si>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</si>
  <si>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</si>
  <si>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</si>
  <si>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</si>
  <si>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</si>
  <si>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</si>
  <si>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</si>
  <si>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</si>
  <si>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</si>
  <si>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</si>
  <si>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</si>
  <si>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</si>
  <si>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</si>
  <si>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</si>
  <si>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</si>
  <si>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</si>
  <si>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</si>
  <si>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</si>
  <si>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</si>
  <si>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</si>
  <si>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</si>
  <si>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</si>
  <si>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</si>
  <si>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</si>
  <si>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</si>
  <si>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</si>
  <si>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</si>
  <si>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</si>
  <si>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</si>
  <si>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</si>
  <si>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</si>
  <si>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</si>
  <si>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</si>
  <si>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</si>
  <si>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</si>
  <si>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</si>
  <si>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</si>
  <si>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</si>
  <si>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</si>
  <si>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</si>
  <si>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</si>
  <si>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</si>
  <si>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</si>
  <si>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</si>
  <si>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</si>
  <si>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</si>
  <si>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</si>
  <si>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</si>
  <si>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</si>
  <si>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</si>
  <si>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</si>
  <si>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</si>
  <si>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</si>
  <si>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</si>
  <si>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</si>
  <si>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</si>
  <si>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</si>
  <si>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</si>
  <si>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</si>
  <si>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</si>
  <si>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</si>
  <si>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</si>
  <si>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</si>
  <si>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</si>
  <si>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</si>
  <si>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</si>
  <si>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</si>
  <si>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</si>
  <si>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</si>
  <si>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</si>
  <si>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</si>
  <si>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</si>
  <si>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</si>
  <si>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</si>
  <si>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</si>
  <si>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</si>
  <si>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</si>
  <si>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</si>
  <si>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</si>
  <si>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</si>
  <si>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</si>
  <si>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</si>
  <si>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</si>
  <si>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</si>
  <si>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</si>
  <si>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</si>
  <si>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</si>
  <si>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</si>
  <si>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</si>
  <si>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</si>
  <si>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</si>
  <si>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</si>
  <si>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</si>
  <si>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</si>
  <si>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</si>
  <si>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</si>
  <si>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</si>
  <si>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</si>
  <si>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</si>
  <si>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</si>
  <si>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</si>
  <si>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</si>
  <si>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</si>
  <si>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</si>
  <si>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</si>
  <si>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</si>
  <si>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</si>
  <si>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</si>
  <si>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</si>
  <si>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</si>
  <si>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</si>
  <si>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</si>
  <si>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</si>
  <si>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</si>
  <si>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</si>
  <si>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</si>
  <si>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</si>
  <si>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</si>
  <si>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</si>
  <si>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</si>
  <si>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</si>
  <si>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</si>
  <si>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</si>
  <si>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</si>
  <si>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</si>
  <si>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</si>
  <si>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</si>
  <si>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</si>
  <si>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</si>
  <si>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</si>
  <si>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</si>
  <si>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</si>
  <si>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</si>
  <si>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</si>
  <si>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</si>
  <si>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</si>
  <si>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</si>
  <si>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</si>
  <si>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</si>
  <si>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</si>
  <si>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</si>
  <si>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</si>
  <si>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</si>
  <si>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</si>
  <si>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</si>
  <si>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</si>
  <si>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</si>
  <si>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</si>
  <si>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</si>
  <si>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</si>
  <si>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</si>
  <si>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</si>
  <si>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</si>
  <si>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</si>
  <si>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</si>
  <si>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</si>
  <si>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</si>
  <si>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</si>
  <si>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</si>
  <si>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</si>
  <si>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</si>
  <si>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</si>
  <si>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</si>
  <si>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</si>
  <si>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</si>
  <si>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</si>
  <si>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</si>
  <si>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</si>
  <si>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</si>
  <si>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</si>
  <si>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</si>
  <si>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</si>
  <si>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</si>
  <si>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</si>
  <si>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</si>
  <si>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</si>
  <si>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</si>
  <si>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</si>
  <si>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</si>
  <si>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</si>
  <si>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</si>
  <si>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</si>
  <si>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</si>
  <si>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</si>
  <si>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</si>
  <si>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</si>
  <si>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</si>
  <si>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</si>
  <si>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</si>
  <si>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</si>
  <si>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</si>
  <si>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</si>
  <si>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</si>
  <si>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</si>
  <si>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</si>
  <si>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</si>
  <si>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</si>
  <si>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</si>
  <si>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</si>
  <si>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</si>
  <si>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</si>
  <si>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</si>
  <si>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</si>
  <si>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</si>
  <si>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</si>
  <si>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</si>
  <si>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</si>
  <si>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</si>
  <si>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</si>
  <si>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</si>
  <si>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</si>
  <si>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</si>
  <si>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</si>
  <si>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</si>
  <si>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</si>
  <si>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</si>
  <si>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</si>
  <si>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</si>
  <si>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</si>
  <si>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</si>
  <si>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</si>
  <si>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</si>
  <si>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</si>
  <si>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</si>
  <si>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</si>
  <si>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</si>
  <si>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</si>
  <si>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</si>
  <si>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</si>
  <si>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</si>
  <si>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</si>
  <si>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</si>
  <si>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</si>
  <si>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</si>
  <si>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</si>
  <si>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</si>
  <si>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</si>
  <si>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</si>
  <si>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</si>
  <si>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</si>
  <si>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</si>
  <si>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</si>
  <si>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</si>
  <si>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</si>
  <si>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</si>
  <si>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</si>
  <si>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</si>
  <si>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</si>
  <si>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</si>
  <si>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</si>
  <si>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</si>
  <si>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</si>
  <si>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</si>
  <si>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</si>
  <si>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</si>
  <si>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</si>
  <si>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</si>
  <si>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</si>
  <si>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</si>
  <si>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</si>
  <si>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</si>
  <si>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</si>
  <si>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</si>
  <si>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</si>
  <si>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</si>
  <si>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</si>
  <si>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</si>
  <si>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</si>
  <si>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</si>
  <si>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</si>
  <si>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</si>
  <si>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</si>
  <si>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</si>
  <si>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</si>
  <si>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</si>
  <si>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</si>
  <si>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</si>
  <si>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</si>
  <si>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</si>
  <si>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</si>
  <si>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</si>
  <si>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</si>
  <si>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</si>
  <si>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</si>
  <si>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</si>
  <si>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</si>
  <si>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</si>
  <si>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</si>
  <si>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</si>
  <si>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</si>
  <si>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</si>
  <si>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</si>
  <si>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</si>
  <si>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</si>
  <si>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</si>
  <si>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</si>
  <si>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</si>
  <si>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</si>
  <si>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</si>
  <si>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</si>
  <si>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</si>
  <si>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</si>
  <si>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</si>
  <si>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</si>
  <si>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</si>
  <si>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</si>
  <si>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</si>
  <si>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</si>
  <si>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</si>
  <si>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</si>
  <si>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</si>
  <si>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</si>
  <si>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</si>
  <si>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</si>
  <si>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</si>
  <si>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</si>
  <si>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</si>
  <si>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</si>
  <si>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</si>
  <si>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</si>
  <si>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</si>
  <si>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</si>
  <si>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</si>
  <si>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</si>
  <si>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</si>
  <si>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</si>
  <si>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</si>
  <si>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</si>
  <si>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</si>
  <si>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</si>
  <si>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</si>
  <si>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</si>
  <si>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</si>
  <si>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</si>
  <si>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</si>
  <si>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</si>
  <si>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</si>
  <si>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</si>
  <si>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</si>
  <si>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</si>
  <si>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</si>
  <si>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</si>
  <si>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</si>
  <si>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</si>
  <si>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</si>
  <si>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</si>
  <si>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</si>
  <si>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</si>
  <si>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</si>
  <si>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</si>
  <si>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</si>
  <si>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</si>
  <si>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</si>
  <si>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</si>
  <si>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</si>
  <si>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</si>
  <si>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</si>
  <si>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</si>
  <si>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</si>
  <si>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</si>
  <si>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</si>
  <si>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</si>
  <si>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</si>
  <si>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</si>
  <si>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</si>
  <si>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</si>
  <si>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</si>
  <si>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</si>
  <si>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</si>
  <si>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</si>
  <si>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</si>
  <si>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</si>
  <si>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</si>
  <si>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</si>
  <si>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</si>
  <si>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</si>
  <si>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</si>
  <si>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</si>
  <si>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</si>
  <si>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</si>
  <si>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</si>
  <si>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</si>
  <si>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</si>
  <si>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</si>
  <si>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</si>
  <si>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</si>
  <si>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</si>
  <si>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</si>
  <si>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</si>
  <si>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</si>
  <si>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</si>
  <si>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</si>
  <si>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</si>
  <si>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</si>
  <si>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</si>
  <si>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</si>
  <si>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</si>
  <si>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</si>
  <si>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</si>
  <si>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</si>
  <si>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</si>
  <si>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</si>
  <si>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</si>
  <si>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</si>
  <si>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</si>
  <si>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</si>
  <si>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</si>
  <si>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</si>
  <si>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</si>
  <si>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</si>
  <si>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</si>
  <si>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</si>
  <si>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</si>
  <si>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</si>
  <si>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</si>
  <si>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</si>
  <si>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</si>
  <si>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</si>
  <si>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</si>
  <si>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</si>
  <si>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</si>
  <si>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</si>
  <si>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</si>
  <si>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</si>
  <si>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</si>
  <si>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</si>
  <si>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</si>
  <si>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</si>
  <si>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</si>
  <si>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</si>
  <si>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</si>
  <si>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</si>
  <si>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</si>
  <si>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</si>
  <si>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</si>
  <si>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</si>
  <si>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</si>
  <si>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</si>
  <si>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</si>
  <si>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</si>
  <si>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</si>
  <si>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</si>
  <si>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</si>
  <si>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</si>
  <si>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</si>
  <si>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</si>
  <si>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</si>
  <si>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</si>
  <si>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</si>
  <si>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</si>
  <si>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</si>
  <si>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</si>
  <si>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</si>
  <si>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</si>
  <si>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</si>
  <si>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</si>
  <si>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</si>
  <si>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</si>
  <si>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</si>
  <si>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</si>
  <si>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</si>
  <si>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</si>
  <si>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</si>
  <si>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</si>
  <si>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</si>
  <si>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</si>
  <si>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</si>
  <si>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</si>
  <si>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</si>
  <si>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</si>
  <si>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</si>
  <si>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</si>
  <si>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</si>
  <si>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</si>
  <si>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</si>
  <si>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</si>
  <si>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</si>
  <si>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</si>
  <si>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</si>
  <si>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</si>
  <si>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</si>
  <si>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</si>
  <si>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</si>
  <si>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</si>
  <si>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</si>
  <si>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</si>
  <si>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</si>
  <si>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</si>
  <si>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</si>
  <si>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</si>
  <si>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</si>
  <si>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</si>
  <si>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</si>
  <si>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</si>
  <si>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</si>
  <si>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</si>
  <si>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</si>
  <si>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</si>
  <si>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</si>
  <si>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</si>
  <si>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</si>
  <si>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</si>
  <si>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</si>
  <si>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</si>
  <si>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</si>
  <si>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</si>
  <si>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</si>
  <si>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</si>
  <si>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</si>
  <si>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</si>
  <si>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</si>
  <si>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</si>
  <si>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</si>
  <si>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</si>
  <si>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</si>
  <si>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</si>
  <si>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</si>
  <si>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</si>
  <si>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</si>
  <si>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</si>
  <si>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</si>
  <si>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</si>
  <si>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</si>
  <si>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</si>
  <si>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</si>
  <si>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</si>
  <si>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</si>
  <si>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</si>
  <si>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</si>
  <si>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</si>
  <si>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</si>
  <si>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</si>
  <si>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</si>
  <si>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</si>
  <si>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</si>
  <si>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</si>
  <si>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</si>
  <si>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</si>
  <si>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</si>
  <si>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</si>
  <si>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</si>
  <si>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</si>
  <si>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</si>
  <si>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</si>
  <si>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</si>
  <si>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</si>
  <si>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</si>
  <si>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</si>
  <si>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</si>
  <si>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</si>
  <si>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</si>
  <si>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</si>
  <si>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</si>
  <si>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</si>
  <si>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</si>
  <si>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</si>
  <si>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</si>
  <si>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</si>
  <si>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</si>
  <si>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</si>
  <si>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</si>
  <si>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</si>
  <si>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</si>
  <si>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</si>
  <si>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</si>
  <si>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</si>
  <si>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</si>
  <si>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</si>
  <si>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</si>
  <si>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</si>
  <si>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</si>
  <si>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</si>
  <si>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</si>
  <si>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</si>
  <si>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</si>
  <si>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</si>
  <si>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</si>
  <si>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</si>
  <si>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</si>
  <si>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</si>
  <si>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</si>
  <si>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</si>
  <si>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</si>
  <si>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</si>
  <si>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</si>
  <si>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</si>
  <si>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</si>
  <si>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</si>
  <si>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</si>
  <si>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</si>
  <si>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</si>
  <si>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</si>
  <si>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</si>
  <si>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</si>
  <si>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</si>
  <si>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</si>
  <si>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</si>
  <si>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</si>
  <si>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</si>
  <si>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</si>
  <si>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</si>
  <si>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</si>
  <si>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</si>
  <si>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</si>
  <si>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</si>
  <si>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</si>
  <si>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</si>
  <si>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</si>
  <si>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</si>
  <si>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</si>
  <si>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</si>
  <si>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</si>
  <si>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</si>
  <si>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</si>
  <si>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</si>
  <si>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</si>
  <si>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</si>
  <si>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</si>
  <si>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</si>
  <si>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</si>
  <si>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</si>
  <si>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</si>
  <si>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</si>
  <si>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</si>
  <si>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</si>
  <si>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</si>
  <si>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</si>
  <si>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</si>
  <si>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</si>
  <si>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</si>
  <si>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</si>
  <si>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</si>
  <si>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</si>
  <si>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</si>
  <si>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</si>
  <si>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</si>
  <si>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</si>
  <si>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</si>
  <si>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</si>
  <si>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</si>
  <si>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</si>
  <si>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</si>
  <si>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</si>
  <si>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</si>
  <si>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</si>
  <si>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</si>
  <si>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</si>
  <si>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</si>
  <si>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</si>
  <si>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</si>
  <si>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</si>
  <si>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</si>
  <si>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</si>
  <si>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</si>
  <si>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</si>
  <si>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</si>
  <si>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</si>
  <si>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</si>
  <si>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</si>
  <si>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</si>
  <si>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</si>
  <si>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</si>
  <si>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</si>
  <si>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</si>
  <si>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</si>
  <si>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</si>
  <si>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</si>
  <si>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</si>
  <si>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</si>
  <si>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</si>
  <si>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</si>
  <si>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</si>
  <si>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</si>
  <si>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</si>
  <si>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</si>
  <si>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</si>
  <si>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</si>
  <si>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</si>
  <si>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</si>
  <si>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</si>
  <si>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</si>
  <si>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</si>
  <si>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</si>
  <si>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</si>
  <si>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</si>
  <si>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</si>
  <si>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</si>
  <si>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</si>
  <si>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</si>
  <si>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</si>
  <si>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</si>
  <si>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</si>
  <si>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</si>
  <si>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</si>
  <si>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</si>
  <si>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</si>
  <si>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</si>
  <si>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</si>
  <si>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</si>
  <si>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</si>
  <si>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</si>
  <si>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</si>
  <si>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</si>
  <si>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</si>
  <si>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</si>
  <si>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</si>
  <si>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</si>
  <si>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</si>
  <si>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</si>
  <si>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</si>
  <si>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</si>
  <si>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</si>
  <si>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</si>
  <si>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</si>
  <si>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</si>
  <si>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</si>
  <si>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</si>
  <si>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</si>
  <si>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</si>
  <si>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</si>
  <si>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</si>
  <si>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</si>
  <si>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</si>
  <si>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</si>
  <si>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</si>
  <si>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</si>
  <si>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</si>
  <si>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</si>
  <si>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</si>
  <si>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</si>
  <si>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</si>
  <si>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</si>
  <si>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</si>
  <si>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</si>
  <si>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</si>
  <si>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</si>
  <si>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</si>
  <si>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</si>
  <si>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</si>
  <si>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</si>
  <si>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</si>
  <si>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</si>
  <si>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</si>
  <si>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</si>
  <si>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</si>
  <si>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</si>
  <si>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</si>
  <si>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</si>
  <si>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</si>
  <si>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</si>
  <si>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</si>
  <si>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</si>
  <si>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</si>
  <si>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</si>
  <si>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</si>
  <si>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</si>
  <si>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</si>
  <si>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</si>
  <si>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</si>
  <si>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</si>
  <si>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</si>
  <si>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</si>
  <si>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</si>
  <si>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</si>
  <si>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</si>
  <si>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</si>
  <si>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</si>
  <si>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</si>
  <si>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</si>
  <si>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</si>
  <si>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</si>
  <si>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</si>
  <si>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</si>
  <si>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</si>
  <si>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</si>
  <si>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</si>
  <si>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</si>
  <si>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</si>
  <si>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</si>
  <si>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</si>
  <si>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</si>
  <si>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</si>
  <si>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</si>
  <si>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</si>
  <si>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</si>
  <si>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</si>
  <si>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</si>
  <si>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</si>
  <si>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</si>
  <si>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</si>
  <si>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</si>
  <si>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</si>
  <si>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</si>
  <si>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</si>
  <si>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</si>
  <si>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</si>
  <si>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</si>
  <si>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</si>
  <si>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</si>
  <si>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</si>
  <si>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</si>
  <si>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</si>
  <si>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</si>
  <si>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</si>
  <si>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</si>
  <si>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</si>
  <si>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</si>
  <si>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</si>
  <si>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</si>
  <si>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</si>
  <si>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</si>
  <si>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</si>
  <si>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</si>
  <si>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</si>
  <si>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</si>
  <si>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</si>
  <si>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</si>
  <si>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</si>
  <si>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</si>
  <si>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</si>
  <si>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</si>
  <si>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</si>
  <si>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</si>
  <si>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</si>
  <si>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</si>
  <si>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</si>
  <si>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</si>
  <si>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</si>
  <si>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</si>
  <si>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</si>
  <si>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</si>
  <si>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</si>
  <si>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</si>
  <si>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</si>
  <si>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</si>
  <si>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</si>
  <si>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</si>
  <si>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</si>
  <si>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</si>
  <si>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</si>
  <si>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</si>
  <si>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</si>
  <si>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</si>
  <si>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</si>
  <si>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</si>
  <si>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</si>
  <si>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</si>
  <si>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</si>
  <si>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</si>
  <si>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</si>
  <si>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</si>
  <si>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</si>
  <si>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</si>
  <si>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</si>
  <si>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</si>
  <si>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</si>
  <si>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</si>
  <si>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</si>
  <si>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</si>
  <si>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</si>
  <si>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</si>
  <si>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</si>
  <si>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</si>
  <si>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</si>
  <si>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</si>
  <si>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</si>
  <si>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</si>
  <si>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</si>
  <si>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</si>
  <si>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</si>
  <si>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</si>
  <si>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</si>
  <si>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</si>
  <si>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</si>
  <si>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</si>
  <si>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</si>
  <si>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</si>
  <si>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</si>
  <si>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</si>
  <si>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</si>
  <si>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</si>
  <si>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</si>
  <si>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</si>
  <si>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</si>
  <si>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</si>
  <si>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</si>
  <si>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</si>
  <si>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</si>
  <si>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</si>
  <si>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</si>
  <si>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</si>
  <si>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</si>
  <si>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</si>
  <si>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</si>
  <si>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</si>
  <si>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</si>
  <si>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</si>
  <si>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</si>
  <si>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</si>
  <si>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</si>
  <si>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</si>
  <si>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</si>
  <si>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</si>
  <si>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</si>
  <si>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</si>
  <si>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</si>
  <si>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</si>
  <si>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</si>
  <si>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</si>
  <si>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</si>
  <si>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</si>
  <si>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</si>
  <si>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</si>
  <si>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</si>
  <si>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</si>
  <si>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</si>
  <si>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</si>
  <si>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</si>
  <si>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</si>
  <si>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</si>
  <si>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</si>
  <si>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</si>
  <si>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</si>
  <si>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</si>
  <si>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</si>
  <si>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</si>
  <si>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</si>
  <si>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</si>
  <si>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</si>
  <si>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</si>
  <si>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</si>
  <si>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</si>
  <si>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</si>
  <si>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</si>
  <si>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</si>
  <si>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</si>
  <si>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</si>
  <si>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</si>
  <si>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</si>
  <si>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</si>
  <si>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</si>
  <si>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</si>
  <si>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</si>
  <si>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</si>
  <si>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</si>
  <si>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</si>
  <si>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</si>
  <si>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</si>
  <si>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</si>
  <si>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</si>
  <si>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</si>
  <si>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</si>
  <si>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</si>
  <si>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</si>
  <si>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</si>
  <si>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</si>
  <si>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</si>
  <si>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</si>
  <si>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</si>
  <si>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</si>
  <si>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</si>
  <si>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</si>
  <si>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</si>
  <si>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</si>
  <si>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</si>
  <si>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</si>
  <si>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</si>
  <si>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</si>
  <si>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</si>
  <si>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</si>
  <si>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</si>
  <si>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</si>
  <si>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</si>
  <si>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</si>
  <si>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</si>
  <si>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</si>
  <si>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</si>
  <si>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</si>
  <si>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</si>
  <si>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</si>
  <si>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</si>
  <si>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</si>
  <si>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</si>
  <si>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</si>
  <si>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</si>
  <si>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</si>
  <si>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</si>
  <si>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</si>
  <si>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</si>
  <si>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</si>
  <si>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</si>
  <si>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</si>
  <si>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</si>
  <si>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</si>
  <si>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</si>
  <si>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</si>
  <si>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</si>
  <si>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</si>
  <si>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</si>
  <si>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</si>
  <si>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</si>
  <si>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</si>
  <si>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</si>
  <si>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</si>
  <si>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</si>
  <si>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</si>
  <si>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</si>
  <si>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</si>
  <si>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</si>
  <si>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</si>
  <si>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</si>
  <si>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</si>
  <si>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</si>
  <si>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</si>
  <si>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</si>
  <si>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</si>
  <si>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</si>
  <si>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</si>
  <si>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</si>
  <si>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</si>
  <si>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</si>
  <si>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</si>
  <si>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</si>
  <si>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</si>
  <si>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</si>
  <si>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</si>
  <si>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</si>
  <si>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</si>
  <si>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</si>
  <si>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</si>
  <si>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</si>
  <si>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</si>
  <si>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</si>
  <si>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</si>
  <si>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</si>
  <si>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</si>
  <si>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</si>
  <si>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</si>
  <si>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</si>
  <si>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</si>
  <si>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</si>
  <si>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</si>
  <si>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</si>
  <si>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</si>
  <si>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</si>
  <si>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</si>
  <si>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</si>
  <si>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</si>
  <si>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</si>
  <si>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</si>
  <si>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</si>
  <si>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</si>
  <si>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</si>
  <si>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</si>
  <si>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</si>
  <si>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</si>
  <si>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</si>
  <si>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</si>
  <si>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</si>
  <si>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</si>
  <si>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</si>
  <si>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</si>
  <si>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</si>
  <si>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</si>
  <si>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</si>
  <si>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</si>
  <si>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</si>
  <si>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</si>
  <si>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</si>
  <si>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</si>
  <si>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</si>
  <si>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</si>
  <si>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</si>
  <si>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</si>
  <si>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</si>
  <si>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</si>
  <si>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</si>
  <si>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</si>
  <si>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</si>
  <si>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</si>
  <si>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</si>
  <si>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</si>
  <si>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</si>
  <si>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</si>
  <si>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</si>
  <si>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</si>
  <si>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</si>
  <si>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</si>
  <si>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</si>
  <si>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</si>
  <si>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</si>
  <si>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</si>
  <si>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</si>
  <si>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</si>
  <si>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</si>
  <si>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</si>
  <si>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</si>
  <si>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</si>
  <si>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</si>
  <si>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</si>
  <si>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</si>
  <si>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</si>
  <si>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</si>
  <si>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</si>
  <si>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</si>
  <si>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</si>
  <si>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</si>
  <si>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</si>
  <si>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</si>
  <si>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</si>
  <si>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</si>
  <si>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</si>
  <si>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</si>
  <si>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</si>
  <si>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</si>
  <si>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</si>
  <si>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</si>
  <si>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</si>
  <si>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</si>
  <si>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</si>
  <si>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</si>
  <si>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</si>
  <si>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</si>
  <si>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</si>
  <si>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</si>
  <si>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</si>
  <si>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</si>
  <si>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</si>
  <si>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</si>
  <si>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</si>
  <si>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</si>
  <si>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</si>
  <si>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</si>
  <si>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</si>
  <si>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</si>
  <si>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</si>
  <si>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</si>
  <si>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</si>
  <si>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</si>
  <si>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</si>
  <si>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</si>
  <si>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</si>
  <si>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</si>
  <si>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</si>
  <si>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</si>
  <si>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</si>
  <si>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</si>
  <si>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</si>
  <si>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</si>
  <si>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</si>
  <si>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</si>
  <si>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</si>
  <si>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</si>
  <si>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</si>
  <si>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</si>
  <si>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</si>
  <si>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</si>
  <si>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</si>
  <si>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</si>
  <si>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</si>
  <si>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</si>
  <si>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</si>
  <si>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</si>
  <si>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</si>
  <si>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</si>
  <si>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</si>
  <si>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</si>
  <si>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</si>
  <si>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</si>
  <si>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</si>
  <si>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</si>
  <si>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</si>
  <si>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</si>
  <si>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</si>
  <si>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</si>
  <si>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</si>
  <si>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</si>
  <si>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</si>
  <si>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</si>
  <si>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</si>
  <si>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</si>
  <si>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</si>
  <si>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</si>
  <si>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</si>
  <si>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</si>
  <si>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</si>
  <si>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</si>
  <si>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</si>
  <si>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</si>
  <si>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</si>
  <si>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</si>
  <si>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</si>
  <si>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</si>
  <si>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</si>
  <si>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</si>
  <si>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</si>
  <si>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</si>
  <si>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</si>
  <si>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</si>
  <si>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</si>
  <si>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</si>
  <si>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</si>
  <si>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</si>
  <si>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</si>
  <si>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</si>
  <si>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</si>
  <si>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</si>
  <si>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</si>
  <si>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</si>
  <si>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</si>
  <si>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</si>
  <si>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</si>
  <si>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</si>
  <si>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</si>
  <si>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</si>
  <si>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</si>
  <si>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</si>
  <si>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</si>
  <si>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</si>
  <si>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</si>
  <si>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</si>
  <si>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</si>
  <si>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</si>
  <si>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</si>
  <si>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</si>
  <si>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</si>
  <si>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</si>
  <si>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</si>
  <si>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</si>
  <si>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</si>
  <si>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</si>
  <si>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</si>
  <si>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</si>
  <si>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</si>
  <si>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</si>
  <si>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</si>
  <si>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</si>
  <si>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</si>
  <si>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</si>
  <si>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</si>
  <si>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</si>
  <si>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</si>
  <si>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</si>
  <si>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</si>
  <si>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</si>
  <si>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</si>
  <si>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</si>
  <si>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</si>
  <si>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</si>
  <si>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</si>
  <si>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</si>
  <si>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</si>
  <si>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</si>
  <si>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</si>
  <si>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</si>
  <si>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</si>
  <si>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</si>
  <si>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</si>
  <si>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</si>
  <si>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</si>
  <si>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</si>
  <si>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</si>
  <si>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</si>
  <si>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</si>
  <si>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</si>
  <si>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</si>
  <si>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</si>
  <si>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</si>
  <si>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</si>
  <si>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</si>
  <si>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</si>
  <si>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</si>
  <si>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</si>
  <si>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</si>
  <si>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</si>
  <si>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</si>
  <si>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</si>
  <si>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</si>
  <si>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</si>
  <si>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</si>
  <si>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</si>
  <si>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</si>
  <si>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</si>
  <si>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</si>
  <si>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</si>
  <si>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</si>
  <si>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</si>
  <si>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</si>
  <si>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</si>
  <si>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</si>
  <si>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</si>
  <si>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</si>
  <si>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</si>
  <si>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</si>
  <si>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</si>
  <si>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</si>
  <si>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</si>
  <si>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</si>
  <si>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</si>
  <si>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</si>
  <si>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</si>
  <si>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</si>
  <si>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</si>
  <si>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</si>
  <si>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</si>
  <si>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</si>
  <si>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</si>
  <si>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</si>
  <si>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</si>
  <si>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</si>
  <si>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</si>
  <si>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</si>
  <si>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</si>
  <si>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</si>
  <si>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</si>
  <si>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</si>
  <si>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</si>
  <si>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</si>
  <si>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</si>
  <si>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</si>
  <si>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</si>
  <si>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</si>
  <si>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</si>
  <si>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</si>
  <si>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</si>
  <si>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</si>
  <si>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</si>
  <si>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</si>
  <si>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</si>
  <si>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</si>
  <si>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</si>
  <si>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</si>
  <si>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</si>
  <si>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</si>
  <si>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</si>
  <si>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</si>
  <si>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</si>
  <si>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</si>
  <si>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</si>
  <si>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</si>
  <si>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</si>
  <si>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</si>
  <si>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</si>
  <si>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</si>
  <si>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</si>
  <si>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</si>
  <si>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</si>
  <si>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</si>
  <si>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</si>
  <si>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</si>
  <si>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</si>
  <si>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</si>
  <si>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</si>
  <si>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</si>
  <si>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</si>
  <si>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</si>
  <si>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</si>
  <si>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</si>
  <si>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</si>
  <si>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</si>
  <si>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</si>
  <si>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</si>
  <si>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</si>
  <si>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</si>
  <si>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</si>
  <si>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</si>
  <si>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</si>
  <si>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</si>
  <si>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</si>
  <si>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</si>
  <si>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</si>
  <si>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</si>
  <si>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</si>
  <si>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</si>
  <si>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</si>
  <si>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</si>
  <si>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</si>
  <si>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</si>
  <si>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</si>
  <si>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</si>
  <si>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</si>
  <si>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</si>
  <si>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</si>
  <si>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</si>
  <si>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</si>
  <si>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</si>
  <si>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</si>
  <si>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</si>
  <si>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</si>
  <si>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</si>
  <si>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</si>
  <si>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</si>
  <si>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</si>
  <si>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</si>
  <si>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</si>
  <si>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</si>
  <si>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</si>
  <si>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</si>
  <si>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</si>
  <si>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</si>
  <si>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</si>
  <si>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</si>
  <si>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</si>
  <si>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</si>
  <si>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</si>
  <si>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</si>
  <si>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</si>
  <si>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</si>
  <si>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</si>
  <si>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</si>
  <si>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</si>
  <si>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</si>
  <si>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</si>
  <si>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</si>
  <si>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</si>
  <si>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</si>
  <si>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</si>
  <si>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</si>
  <si>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</si>
  <si>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</si>
  <si>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</si>
  <si>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</si>
  <si>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</si>
  <si>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</si>
  <si>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</si>
  <si>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</si>
  <si>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</si>
  <si>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</si>
  <si>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</si>
  <si>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</si>
  <si>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</si>
  <si>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</si>
  <si>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</si>
  <si>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</si>
  <si>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</si>
  <si>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</si>
  <si>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</si>
  <si>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</si>
  <si>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</si>
  <si>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</si>
  <si>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</si>
  <si>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</si>
  <si>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</si>
  <si>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</si>
  <si>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</si>
  <si>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</si>
  <si>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</si>
  <si>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</si>
  <si>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</si>
  <si>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</si>
  <si>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</si>
  <si>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</si>
  <si>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</si>
  <si>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</si>
  <si>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</si>
  <si>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</si>
  <si>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</si>
  <si>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</si>
  <si>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</si>
  <si>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</si>
  <si>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</si>
  <si>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</si>
  <si>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</si>
  <si>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</si>
  <si>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</si>
  <si>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</si>
  <si>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</si>
  <si>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</si>
  <si>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</si>
  <si>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</si>
  <si>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</si>
  <si>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</si>
  <si>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</si>
  <si>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</si>
  <si>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</si>
  <si>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</si>
  <si>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</si>
  <si>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</si>
  <si>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</si>
  <si>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</si>
  <si>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</si>
  <si>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</si>
  <si>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</si>
  <si>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</si>
  <si>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</si>
  <si>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</si>
  <si>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</si>
  <si>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</si>
  <si>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</si>
  <si>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</si>
  <si>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</si>
  <si>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PERCENTAGE</t>
  </si>
  <si>
    <t>Total Sales</t>
  </si>
  <si>
    <t xml:space="preserve">Totals per Quarter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</si>
</sst>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_-;\-* #,##0_-;_-* &quot;-&quot;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0" fontId="16" fillId="33" borderId="10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0" xfId="42" applyFont="1"/>
    <xf numFmtId="44" fontId="16" fillId="33" borderId="10" xfId="42" applyFont="1" applyFill="1" applyBorder="1"/>
    <xf numFmtId="9" fontId="0" fillId="0" borderId="0" xfId="43" applyFont="1"/>
    <xf numFmtId="0" fontId="16" fillId="33" borderId="0" xfId="0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_-* #,##0_-;\-* #,##0_-;_-* "-"_-;_-@_-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6-4142-8A23-5BFC12A4C04B}"/>
            </c:ext>
          </c:extLst>
        </c:ser>
        <c:ser>
          <c:idx val="1"/>
          <c:order val="1"/>
          <c:tx>
            <c:strRef>
              <c:f>'Regional contribution of Profit'!$D$4</c:f>
              <c:strCache>
                <c:ptCount val="1"/>
                <c:pt idx="0">
                  <c:v> Profit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_("$"* #,##0.00_);_("$"* \(#,##0.00\);_("$"* "-"??_);_(@_)</c:formatCode>
                <c:ptCount val="4"/>
                <c:pt idx="0">
                  <c:v>39706.362500000003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6-4142-8A23-5BFC12A4C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402560"/>
        <c:axId val="537401600"/>
      </c:barChart>
      <c:catAx>
        <c:axId val="5374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01600"/>
        <c:crosses val="autoZero"/>
        <c:auto val="1"/>
        <c:lblAlgn val="ctr"/>
        <c:lblOffset val="100"/>
        <c:noMultiLvlLbl val="0"/>
      </c:catAx>
      <c:valAx>
        <c:axId val="5374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4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BOSQACHA ULUSH DIAGRAMMANSI        </a:t>
            </a:r>
          </a:p>
        </c:rich>
      </c:tx>
      <c:layout>
        <c:manualLayout>
          <c:xMode val="edge"/>
          <c:yMode val="edge"/>
          <c:x val="0.1480516032147271"/>
          <c:y val="1.9292665873730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16445457086468"/>
          <c:y val="0.2251968503937008"/>
          <c:w val="0.74084959662151495"/>
          <c:h val="0.532948325189254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'Regional contribution of Profit'!$B$5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contribution of Profit'!$C$4:$D$4</c:f>
              <c:strCache>
                <c:ptCount val="2"/>
                <c:pt idx="0">
                  <c:v>Sales</c:v>
                </c:pt>
                <c:pt idx="1">
                  <c:v> Profit </c:v>
                </c:pt>
              </c:strCache>
            </c:strRef>
          </c:cat>
          <c:val>
            <c:numRef>
              <c:f>'Regional contribution of Profit'!$C$5:$D$5</c:f>
              <c:numCache>
                <c:formatCode>_("$"* #,##0.00_);_("$"* \(#,##0.00\);_("$"* "-"??_);_(@_)</c:formatCode>
                <c:ptCount val="2"/>
                <c:pt idx="0" formatCode="_-* #,##0_-;\-* #,##0_-;_-* &quot;-&quot;_-;_-@_-">
                  <c:v>501239.89080000052</c:v>
                </c:pt>
                <c:pt idx="1">
                  <c:v>39706.362500000003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2-4926-88EC-F5741720FB20}"/>
            </c:ext>
          </c:extLst>
        </c:ser>
        <c:ser>
          <c:idx val="1"/>
          <c:order val="1"/>
          <c:tx>
            <c:strRef>
              <c:f>'Regional contribution of Profit'!$B$6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contribution of Profit'!$C$4:$D$4</c:f>
              <c:strCache>
                <c:ptCount val="2"/>
                <c:pt idx="0">
                  <c:v>Sales</c:v>
                </c:pt>
                <c:pt idx="1">
                  <c:v> Profit </c:v>
                </c:pt>
              </c:strCache>
            </c:strRef>
          </c:cat>
          <c:val>
            <c:numRef>
              <c:f>'Regional contribution of Profit'!$C$6:$D$6</c:f>
              <c:numCache>
                <c:formatCode>_("$"* #,##0.00_);_("$"* \(#,##0.00\);_("$"* "-"??_);_(@_)</c:formatCode>
                <c:ptCount val="2"/>
                <c:pt idx="0" formatCode="_-* #,##0_-;\-* #,##0_-;_-* &quot;-&quot;_-;_-@_-">
                  <c:v>678781.2399999979</c:v>
                </c:pt>
                <c:pt idx="1">
                  <c:v>91522.780000000261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2-4926-88EC-F5741720FB20}"/>
            </c:ext>
          </c:extLst>
        </c:ser>
        <c:ser>
          <c:idx val="2"/>
          <c:order val="2"/>
          <c:tx>
            <c:strRef>
              <c:f>'Regional contribution of Profit'!$B$7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'Regional contribution of Profit'!$C$4:$D$4</c:f>
              <c:strCache>
                <c:ptCount val="2"/>
                <c:pt idx="0">
                  <c:v>Sales</c:v>
                </c:pt>
                <c:pt idx="1">
                  <c:v> Profit </c:v>
                </c:pt>
              </c:strCache>
            </c:strRef>
          </c:cat>
          <c:val>
            <c:numRef>
              <c:f>'Regional contribution of Profit'!$C$7:$D$7</c:f>
              <c:numCache>
                <c:formatCode>_("$"* #,##0.00_);_("$"* \(#,##0.00\);_("$"* "-"??_);_(@_)</c:formatCode>
                <c:ptCount val="2"/>
                <c:pt idx="0" formatCode="_-* #,##0_-;\-* #,##0_-;_-* &quot;-&quot;_-;_-@_-">
                  <c:v>391721.90500000032</c:v>
                </c:pt>
                <c:pt idx="1">
                  <c:v>46749.430300000065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62-4926-88EC-F5741720FB20}"/>
            </c:ext>
          </c:extLst>
        </c:ser>
        <c:ser>
          <c:idx val="3"/>
          <c:order val="3"/>
          <c:tx>
            <c:strRef>
              <c:f>'Regional contribution of Profit'!$B$8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'Regional contribution of Profit'!$C$4:$D$4</c:f>
              <c:strCache>
                <c:ptCount val="2"/>
                <c:pt idx="0">
                  <c:v>Sales</c:v>
                </c:pt>
                <c:pt idx="1">
                  <c:v> Profit </c:v>
                </c:pt>
              </c:strCache>
            </c:strRef>
          </c:cat>
          <c:val>
            <c:numRef>
              <c:f>'Regional contribution of Profit'!$C$8:$D$8</c:f>
              <c:numCache>
                <c:formatCode>_("$"* #,##0.00_);_("$"* \(#,##0.00\);_("$"* "-"??_);_(@_)</c:formatCode>
                <c:ptCount val="2"/>
                <c:pt idx="0" formatCode="_-* #,##0_-;\-* #,##0_-;_-* &quot;-&quot;_-;_-@_-">
                  <c:v>725457.82450000057</c:v>
                </c:pt>
                <c:pt idx="1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62-4926-88EC-F5741720F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540368"/>
        <c:axId val="490538928"/>
      </c:barChart>
      <c:catAx>
        <c:axId val="49054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38928"/>
        <c:crosses val="autoZero"/>
        <c:auto val="1"/>
        <c:lblAlgn val="ctr"/>
        <c:lblOffset val="100"/>
        <c:noMultiLvlLbl val="0"/>
      </c:catAx>
      <c:valAx>
        <c:axId val="49053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4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189610673665794"/>
          <c:y val="0.18097222222222226"/>
          <c:w val="0.40287467191601051"/>
          <c:h val="0.6714577865266842"/>
        </c:manualLayout>
      </c:layout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C8-4B0E-B9CA-48CF1871C4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C8-4B0E-B9CA-48CF1871C4A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C8-4B0E-B9CA-48CF1871C4A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3C8-4B0E-B9CA-48CF1871C4AE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1">
                    <a:lumMod val="95000"/>
                    <a:lumOff val="5000"/>
                  </a:scheme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_-* #,##0_-;\-* #,##0_-;_-* "-"_-;_-@_-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C8-4B0E-B9CA-48CF1871C4AE}"/>
            </c:ext>
          </c:extLst>
        </c:ser>
        <c:ser>
          <c:idx val="1"/>
          <c:order val="1"/>
          <c:tx>
            <c:strRef>
              <c:f>'Regional contribution of Profit'!$D$4</c:f>
              <c:strCache>
                <c:ptCount val="1"/>
                <c:pt idx="0">
                  <c:v> Profit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3C8-4B0E-B9CA-48CF1871C4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3C8-4B0E-B9CA-48CF1871C4A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3C8-4B0E-B9CA-48CF1871C4A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3C8-4B0E-B9CA-48CF1871C4AE}"/>
              </c:ext>
            </c:extLst>
          </c:dPt>
          <c:dLbls>
            <c:dLbl>
              <c:idx val="0"/>
              <c:layout>
                <c:manualLayout>
                  <c:x val="-7.2332730560579327E-3"/>
                  <c:y val="-3.255813953488372E-2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3C8-4B0E-B9CA-48CF1871C4AE}"/>
                </c:ext>
              </c:extLst>
            </c:dLbl>
            <c:dLbl>
              <c:idx val="1"/>
              <c:layout>
                <c:manualLayout>
                  <c:x val="7.2332730560578E-3"/>
                  <c:y val="-5.1162790697674501E-2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3C8-4B0E-B9CA-48CF1871C4AE}"/>
                </c:ext>
              </c:extLst>
            </c:dLbl>
            <c:dLbl>
              <c:idx val="2"/>
              <c:layout>
                <c:manualLayout>
                  <c:x val="-3.616636528028933E-3"/>
                  <c:y val="4.1860465116278986E-2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3C8-4B0E-B9CA-48CF1871C4AE}"/>
                </c:ext>
              </c:extLst>
            </c:dLbl>
            <c:dLbl>
              <c:idx val="3"/>
              <c:layout>
                <c:manualLayout>
                  <c:x val="0"/>
                  <c:y val="9.3023255813953487E-2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3C8-4B0E-B9CA-48CF1871C4AE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1">
                    <a:lumMod val="95000"/>
                    <a:lumOff val="5000"/>
                  </a:scheme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_("$"* #,##0.00_);_("$"* \(#,##0.00\);_("$"* "-"??_);_(@_)</c:formatCode>
                <c:ptCount val="4"/>
                <c:pt idx="0">
                  <c:v>39706.362500000003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3C8-4B0E-B9CA-48CF1871C4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473676067502125"/>
          <c:y val="0.24768518518518517"/>
          <c:w val="0.42105251525003035"/>
          <c:h val="0.55555555555555558"/>
        </c:manualLayout>
      </c:layout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6B-4E28-B83F-D67080A6D4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6B-4E28-B83F-D67080A6D4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6B-4E28-B83F-D67080A6D4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6B-4E28-B83F-D67080A6D49F}"/>
              </c:ext>
            </c:extLst>
          </c:dPt>
          <c:dLbls>
            <c:dLbl>
              <c:idx val="0"/>
              <c:layout>
                <c:manualLayout>
                  <c:x val="3.8596480564586109E-2"/>
                  <c:y val="4.6296296296296294E-3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6B-4E28-B83F-D67080A6D49F}"/>
                </c:ext>
              </c:extLst>
            </c:dLbl>
            <c:dLbl>
              <c:idx val="1"/>
              <c:layout>
                <c:manualLayout>
                  <c:x val="-7.0175419208338384E-3"/>
                  <c:y val="7.4074074074074153E-2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6B-4E28-B83F-D67080A6D49F}"/>
                </c:ext>
              </c:extLst>
            </c:dLbl>
            <c:dLbl>
              <c:idx val="2"/>
              <c:layout>
                <c:manualLayout>
                  <c:x val="-4.91227934458369E-2"/>
                  <c:y val="2.7777777777777776E-2"/>
                </c:manualLayout>
              </c:layout>
              <c:showLegendKey val="0"/>
              <c:showVal val="0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6B-4E28-B83F-D67080A6D49F}"/>
                </c:ext>
              </c:extLst>
            </c:dLbl>
            <c:dLbl>
              <c:idx val="3"/>
              <c:layout>
                <c:manualLayout>
                  <c:x val="-2.8070167683335354E-2"/>
                  <c:y val="-5.5555555555555511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6B-4E28-B83F-D67080A6D49F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1">
                    <a:lumMod val="95000"/>
                    <a:lumOff val="5000"/>
                  </a:scheme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'Regional contribution of Profit'!$C$5:$C$8</c:f>
              <c:numCache>
                <c:formatCode>_-* #,##0_-;\-* #,##0_-;_-* "-"_-;_-@_-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6B-4E28-B83F-D67080A6D4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73643590337269"/>
          <c:y val="0.14844342101824454"/>
          <c:w val="0.76395341207349077"/>
          <c:h val="0.61498432487605714"/>
        </c:manualLayout>
      </c:layout>
      <c:barChart>
        <c:barDir val="bar"/>
        <c:grouping val="clustered"/>
        <c:varyColors val="0"/>
        <c:ser>
          <c:idx val="3"/>
          <c:order val="3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Machines</c:v>
                </c:pt>
                <c:pt idx="3">
                  <c:v>Storage</c:v>
                </c:pt>
                <c:pt idx="4">
                  <c:v>Tables</c:v>
                </c:pt>
                <c:pt idx="5">
                  <c:v>Binders</c:v>
                </c:pt>
                <c:pt idx="6">
                  <c:v>Copiers</c:v>
                </c:pt>
                <c:pt idx="7">
                  <c:v>Accessories</c:v>
                </c:pt>
                <c:pt idx="8">
                  <c:v>Paper</c:v>
                </c:pt>
                <c:pt idx="9">
                  <c:v>Appliances</c:v>
                </c:pt>
                <c:pt idx="10">
                  <c:v>Furnishings</c:v>
                </c:pt>
                <c:pt idx="11">
                  <c:v>Bookcases</c:v>
                </c:pt>
                <c:pt idx="12">
                  <c:v>Art</c:v>
                </c:pt>
                <c:pt idx="13">
                  <c:v>Envelopes</c:v>
                </c:pt>
                <c:pt idx="14">
                  <c:v>Labels</c:v>
                </c:pt>
                <c:pt idx="15">
                  <c:v>Supplies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189238.63099999999</c:v>
                </c:pt>
                <c:pt idx="3">
                  <c:v>223843.60800000007</c:v>
                </c:pt>
                <c:pt idx="4">
                  <c:v>206965.53199999998</c:v>
                </c:pt>
                <c:pt idx="5">
                  <c:v>203412.73300000004</c:v>
                </c:pt>
                <c:pt idx="6">
                  <c:v>149528.03000000003</c:v>
                </c:pt>
                <c:pt idx="7">
                  <c:v>167380.31799999991</c:v>
                </c:pt>
                <c:pt idx="8">
                  <c:v>78479.205999999875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114879.9963</c:v>
                </c:pt>
                <c:pt idx="12">
                  <c:v>27118.792000000005</c:v>
                </c:pt>
                <c:pt idx="13">
                  <c:v>16476.402000000002</c:v>
                </c:pt>
                <c:pt idx="14">
                  <c:v>12486.312000000002</c:v>
                </c:pt>
                <c:pt idx="15">
                  <c:v>46673.538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3E-42F9-AA96-5ECC0FFF3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3669264"/>
        <c:axId val="17436673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per Segment'!$C$4</c15:sqref>
                        </c15:formulaRef>
                      </c:ext>
                    </c:extLst>
                    <c:strCache>
                      <c:ptCount val="1"/>
                      <c:pt idx="0">
                        <c:v>Consumer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'Sales per Segment'!$B$5:$B$21</c15:sqref>
                        </c15:formulaRef>
                      </c:ext>
                    </c:extLst>
                    <c:strCache>
                      <c:ptCount val="17"/>
                      <c:pt idx="0">
                        <c:v>Phones</c:v>
                      </c:pt>
                      <c:pt idx="1">
                        <c:v>Chairs</c:v>
                      </c:pt>
                      <c:pt idx="2">
                        <c:v>Machines</c:v>
                      </c:pt>
                      <c:pt idx="3">
                        <c:v>Storage</c:v>
                      </c:pt>
                      <c:pt idx="4">
                        <c:v>Tables</c:v>
                      </c:pt>
                      <c:pt idx="5">
                        <c:v>Binders</c:v>
                      </c:pt>
                      <c:pt idx="6">
                        <c:v>Copiers</c:v>
                      </c:pt>
                      <c:pt idx="7">
                        <c:v>Accessories</c:v>
                      </c:pt>
                      <c:pt idx="8">
                        <c:v>Paper</c:v>
                      </c:pt>
                      <c:pt idx="9">
                        <c:v>Appliances</c:v>
                      </c:pt>
                      <c:pt idx="10">
                        <c:v>Furnishings</c:v>
                      </c:pt>
                      <c:pt idx="11">
                        <c:v>Bookcases</c:v>
                      </c:pt>
                      <c:pt idx="12">
                        <c:v>Art</c:v>
                      </c:pt>
                      <c:pt idx="13">
                        <c:v>Envelopes</c:v>
                      </c:pt>
                      <c:pt idx="14">
                        <c:v>Labels</c:v>
                      </c:pt>
                      <c:pt idx="15">
                        <c:v>Supplies</c:v>
                      </c:pt>
                      <c:pt idx="16">
                        <c:v>Fasteners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'Sales per Segment'!$C$5:$C$21</c15:sqref>
                        </c15:formulaRef>
                      </c:ext>
                    </c:extLst>
                    <c:numCache>
                      <c:formatCode>_-* #,##0_-;\-* #,##0_-;_-* "-"_-;_-@_-</c:formatCode>
                      <c:ptCount val="17"/>
                      <c:pt idx="0">
                        <c:v>169932.76400000026</c:v>
                      </c:pt>
                      <c:pt idx="1">
                        <c:v>172862.74200000014</c:v>
                      </c:pt>
                      <c:pt idx="2">
                        <c:v>79542.825000000026</c:v>
                      </c:pt>
                      <c:pt idx="3">
                        <c:v>100492.40200000007</c:v>
                      </c:pt>
                      <c:pt idx="4">
                        <c:v>99933.795000000027</c:v>
                      </c:pt>
                      <c:pt idx="5">
                        <c:v>118161.00899999998</c:v>
                      </c:pt>
                      <c:pt idx="6">
                        <c:v>69819.070000000007</c:v>
                      </c:pt>
                      <c:pt idx="7">
                        <c:v>87105.237999999925</c:v>
                      </c:pt>
                      <c:pt idx="8">
                        <c:v>36324.367999999915</c:v>
                      </c:pt>
                      <c:pt idx="9">
                        <c:v>52819.581000000035</c:v>
                      </c:pt>
                      <c:pt idx="10">
                        <c:v>49620.045999999951</c:v>
                      </c:pt>
                      <c:pt idx="11">
                        <c:v>68632.729000000007</c:v>
                      </c:pt>
                      <c:pt idx="12">
                        <c:v>14251.930000000002</c:v>
                      </c:pt>
                      <c:pt idx="13">
                        <c:v>7771.1460000000015</c:v>
                      </c:pt>
                      <c:pt idx="14">
                        <c:v>6709.2620000000006</c:v>
                      </c:pt>
                      <c:pt idx="15">
                        <c:v>25741.495999999992</c:v>
                      </c:pt>
                      <c:pt idx="16">
                        <c:v>1680.942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33E-42F9-AA96-5ECC0FFF3F2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'Sales per Segment'!$D$4</c15:sqref>
                        </c15:formulaRef>
                      </c:ext>
                    </c:extLst>
                    <c:strCache>
                      <c:ptCount val="1"/>
                      <c:pt idx="0">
                        <c:v>Corporate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'Sales per Segment'!$B$5:$B$21</c15:sqref>
                        </c15:formulaRef>
                      </c:ext>
                    </c:extLst>
                    <c:strCache>
                      <c:ptCount val="17"/>
                      <c:pt idx="0">
                        <c:v>Phones</c:v>
                      </c:pt>
                      <c:pt idx="1">
                        <c:v>Chairs</c:v>
                      </c:pt>
                      <c:pt idx="2">
                        <c:v>Machines</c:v>
                      </c:pt>
                      <c:pt idx="3">
                        <c:v>Storage</c:v>
                      </c:pt>
                      <c:pt idx="4">
                        <c:v>Tables</c:v>
                      </c:pt>
                      <c:pt idx="5">
                        <c:v>Binders</c:v>
                      </c:pt>
                      <c:pt idx="6">
                        <c:v>Copiers</c:v>
                      </c:pt>
                      <c:pt idx="7">
                        <c:v>Accessories</c:v>
                      </c:pt>
                      <c:pt idx="8">
                        <c:v>Paper</c:v>
                      </c:pt>
                      <c:pt idx="9">
                        <c:v>Appliances</c:v>
                      </c:pt>
                      <c:pt idx="10">
                        <c:v>Furnishings</c:v>
                      </c:pt>
                      <c:pt idx="11">
                        <c:v>Bookcases</c:v>
                      </c:pt>
                      <c:pt idx="12">
                        <c:v>Art</c:v>
                      </c:pt>
                      <c:pt idx="13">
                        <c:v>Envelopes</c:v>
                      </c:pt>
                      <c:pt idx="14">
                        <c:v>Labels</c:v>
                      </c:pt>
                      <c:pt idx="15">
                        <c:v>Supplies</c:v>
                      </c:pt>
                      <c:pt idx="16">
                        <c:v>Fasteners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'Sales per Segment'!$D$5:$D$21</c15:sqref>
                        </c15:formulaRef>
                      </c:ext>
                    </c:extLst>
                    <c:numCache>
                      <c:formatCode>_-* #,##0_-;\-* #,##0_-;_-* "-"_-;_-@_-</c:formatCode>
                      <c:ptCount val="17"/>
                      <c:pt idx="0">
                        <c:v>91153.414000000033</c:v>
                      </c:pt>
                      <c:pt idx="1">
                        <c:v>99140.87799999991</c:v>
                      </c:pt>
                      <c:pt idx="2">
                        <c:v>60276.755000000005</c:v>
                      </c:pt>
                      <c:pt idx="3">
                        <c:v>79790.997999999978</c:v>
                      </c:pt>
                      <c:pt idx="4">
                        <c:v>70871.717499999955</c:v>
                      </c:pt>
                      <c:pt idx="5">
                        <c:v>51560.313000000053</c:v>
                      </c:pt>
                      <c:pt idx="6">
                        <c:v>46829.385999999999</c:v>
                      </c:pt>
                      <c:pt idx="7">
                        <c:v>48190.563999999998</c:v>
                      </c:pt>
                      <c:pt idx="8">
                        <c:v>23883.129999999976</c:v>
                      </c:pt>
                      <c:pt idx="9">
                        <c:v>36588.682999999983</c:v>
                      </c:pt>
                      <c:pt idx="10">
                        <c:v>25001.266</c:v>
                      </c:pt>
                      <c:pt idx="11">
                        <c:v>34005.924299999991</c:v>
                      </c:pt>
                      <c:pt idx="12">
                        <c:v>8590.4480000000021</c:v>
                      </c:pt>
                      <c:pt idx="13">
                        <c:v>5942.67</c:v>
                      </c:pt>
                      <c:pt idx="14">
                        <c:v>4101.6460000000006</c:v>
                      </c:pt>
                      <c:pt idx="15">
                        <c:v>19435.284000000007</c:v>
                      </c:pt>
                      <c:pt idx="16">
                        <c:v>783.29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33E-42F9-AA96-5ECC0FFF3F2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'Sales per Segment'!$E$4</c15:sqref>
                        </c15:formulaRef>
                      </c:ext>
                    </c:extLst>
                    <c:strCache>
                      <c:ptCount val="1"/>
                      <c:pt idx="0">
                        <c:v>Home Office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'Sales per Segment'!$B$5:$B$21</c15:sqref>
                        </c15:formulaRef>
                      </c:ext>
                    </c:extLst>
                    <c:strCache>
                      <c:ptCount val="17"/>
                      <c:pt idx="0">
                        <c:v>Phones</c:v>
                      </c:pt>
                      <c:pt idx="1">
                        <c:v>Chairs</c:v>
                      </c:pt>
                      <c:pt idx="2">
                        <c:v>Machines</c:v>
                      </c:pt>
                      <c:pt idx="3">
                        <c:v>Storage</c:v>
                      </c:pt>
                      <c:pt idx="4">
                        <c:v>Tables</c:v>
                      </c:pt>
                      <c:pt idx="5">
                        <c:v>Binders</c:v>
                      </c:pt>
                      <c:pt idx="6">
                        <c:v>Copiers</c:v>
                      </c:pt>
                      <c:pt idx="7">
                        <c:v>Accessories</c:v>
                      </c:pt>
                      <c:pt idx="8">
                        <c:v>Paper</c:v>
                      </c:pt>
                      <c:pt idx="9">
                        <c:v>Appliances</c:v>
                      </c:pt>
                      <c:pt idx="10">
                        <c:v>Furnishings</c:v>
                      </c:pt>
                      <c:pt idx="11">
                        <c:v>Bookcases</c:v>
                      </c:pt>
                      <c:pt idx="12">
                        <c:v>Art</c:v>
                      </c:pt>
                      <c:pt idx="13">
                        <c:v>Envelopes</c:v>
                      </c:pt>
                      <c:pt idx="14">
                        <c:v>Labels</c:v>
                      </c:pt>
                      <c:pt idx="15">
                        <c:v>Supplies</c:v>
                      </c:pt>
                      <c:pt idx="16">
                        <c:v>Fasteners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'Sales per Segment'!$E$5:$E$21</c15:sqref>
                        </c15:formulaRef>
                      </c:ext>
                    </c:extLst>
                    <c:numCache>
                      <c:formatCode>_-* #,##0_-;\-* #,##0_-;_-* "-"_-;_-@_-</c:formatCode>
                      <c:ptCount val="17"/>
                      <c:pt idx="0">
                        <c:v>68920.876000000018</c:v>
                      </c:pt>
                      <c:pt idx="1">
                        <c:v>56445.482999999993</c:v>
                      </c:pt>
                      <c:pt idx="2">
                        <c:v>49419.050999999992</c:v>
                      </c:pt>
                      <c:pt idx="3">
                        <c:v>43560.208000000006</c:v>
                      </c:pt>
                      <c:pt idx="4">
                        <c:v>36160.019499999995</c:v>
                      </c:pt>
                      <c:pt idx="5">
                        <c:v>33691.411</c:v>
                      </c:pt>
                      <c:pt idx="6">
                        <c:v>32879.574000000008</c:v>
                      </c:pt>
                      <c:pt idx="7">
                        <c:v>32084.515999999989</c:v>
                      </c:pt>
                      <c:pt idx="8">
                        <c:v>18271.707999999984</c:v>
                      </c:pt>
                      <c:pt idx="9">
                        <c:v>18123.896999999994</c:v>
                      </c:pt>
                      <c:pt idx="10">
                        <c:v>17083.851999999988</c:v>
                      </c:pt>
                      <c:pt idx="11">
                        <c:v>12241.342999999995</c:v>
                      </c:pt>
                      <c:pt idx="12">
                        <c:v>4276.4139999999998</c:v>
                      </c:pt>
                      <c:pt idx="13">
                        <c:v>2762.5859999999993</c:v>
                      </c:pt>
                      <c:pt idx="14">
                        <c:v>1675.4039999999995</c:v>
                      </c:pt>
                      <c:pt idx="15">
                        <c:v>1496.7579999999996</c:v>
                      </c:pt>
                      <c:pt idx="16">
                        <c:v>560.04800000000023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33E-42F9-AA96-5ECC0FFF3F2E}"/>
                  </c:ext>
                </c:extLst>
              </c15:ser>
            </c15:filteredBarSeries>
          </c:ext>
        </c:extLst>
      </c:barChart>
      <c:catAx>
        <c:axId val="174366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667344"/>
        <c:crosses val="autoZero"/>
        <c:auto val="1"/>
        <c:lblAlgn val="ctr"/>
        <c:lblOffset val="100"/>
        <c:noMultiLvlLbl val="0"/>
      </c:catAx>
      <c:valAx>
        <c:axId val="1743667344"/>
        <c:scaling>
          <c:orientation val="minMax"/>
        </c:scaling>
        <c:delete val="0"/>
        <c:axPos val="b"/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6692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Sales per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35039226767556"/>
          <c:y val="0.12192072897279042"/>
          <c:w val="0.76587007874015745"/>
          <c:h val="0.73577136191309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Machines</c:v>
                </c:pt>
                <c:pt idx="3">
                  <c:v>Storage</c:v>
                </c:pt>
                <c:pt idx="4">
                  <c:v>Tables</c:v>
                </c:pt>
                <c:pt idx="5">
                  <c:v>Binders</c:v>
                </c:pt>
                <c:pt idx="6">
                  <c:v>Copiers</c:v>
                </c:pt>
                <c:pt idx="7">
                  <c:v>Accessories</c:v>
                </c:pt>
                <c:pt idx="8">
                  <c:v>Paper</c:v>
                </c:pt>
                <c:pt idx="9">
                  <c:v>Appliances</c:v>
                </c:pt>
                <c:pt idx="10">
                  <c:v>Furnishings</c:v>
                </c:pt>
                <c:pt idx="11">
                  <c:v>Bookcases</c:v>
                </c:pt>
                <c:pt idx="12">
                  <c:v>Art</c:v>
                </c:pt>
                <c:pt idx="13">
                  <c:v>Envelopes</c:v>
                </c:pt>
                <c:pt idx="14">
                  <c:v>Labels</c:v>
                </c:pt>
                <c:pt idx="15">
                  <c:v>Supplies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79542.825000000026</c:v>
                </c:pt>
                <c:pt idx="3">
                  <c:v>100492.40200000007</c:v>
                </c:pt>
                <c:pt idx="4">
                  <c:v>99933.795000000027</c:v>
                </c:pt>
                <c:pt idx="5">
                  <c:v>118161.00899999998</c:v>
                </c:pt>
                <c:pt idx="6">
                  <c:v>69819.070000000007</c:v>
                </c:pt>
                <c:pt idx="7">
                  <c:v>87105.237999999925</c:v>
                </c:pt>
                <c:pt idx="8">
                  <c:v>36324.367999999915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68632.729000000007</c:v>
                </c:pt>
                <c:pt idx="12">
                  <c:v>14251.930000000002</c:v>
                </c:pt>
                <c:pt idx="13">
                  <c:v>7771.1460000000015</c:v>
                </c:pt>
                <c:pt idx="14">
                  <c:v>6709.2620000000006</c:v>
                </c:pt>
                <c:pt idx="15">
                  <c:v>25741.495999999992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B-4263-9FB5-8B3429DB286F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Machines</c:v>
                </c:pt>
                <c:pt idx="3">
                  <c:v>Storage</c:v>
                </c:pt>
                <c:pt idx="4">
                  <c:v>Tables</c:v>
                </c:pt>
                <c:pt idx="5">
                  <c:v>Binders</c:v>
                </c:pt>
                <c:pt idx="6">
                  <c:v>Copiers</c:v>
                </c:pt>
                <c:pt idx="7">
                  <c:v>Accessories</c:v>
                </c:pt>
                <c:pt idx="8">
                  <c:v>Paper</c:v>
                </c:pt>
                <c:pt idx="9">
                  <c:v>Appliances</c:v>
                </c:pt>
                <c:pt idx="10">
                  <c:v>Furnishings</c:v>
                </c:pt>
                <c:pt idx="11">
                  <c:v>Bookcases</c:v>
                </c:pt>
                <c:pt idx="12">
                  <c:v>Art</c:v>
                </c:pt>
                <c:pt idx="13">
                  <c:v>Envelopes</c:v>
                </c:pt>
                <c:pt idx="14">
                  <c:v>Labels</c:v>
                </c:pt>
                <c:pt idx="15">
                  <c:v>Supplies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60276.755000000005</c:v>
                </c:pt>
                <c:pt idx="3">
                  <c:v>79790.997999999978</c:v>
                </c:pt>
                <c:pt idx="4">
                  <c:v>70871.717499999955</c:v>
                </c:pt>
                <c:pt idx="5">
                  <c:v>51560.313000000053</c:v>
                </c:pt>
                <c:pt idx="6">
                  <c:v>46829.385999999999</c:v>
                </c:pt>
                <c:pt idx="7">
                  <c:v>48190.563999999998</c:v>
                </c:pt>
                <c:pt idx="8">
                  <c:v>23883.129999999976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34005.924299999991</c:v>
                </c:pt>
                <c:pt idx="12">
                  <c:v>8590.4480000000021</c:v>
                </c:pt>
                <c:pt idx="13">
                  <c:v>5942.67</c:v>
                </c:pt>
                <c:pt idx="14">
                  <c:v>4101.6460000000006</c:v>
                </c:pt>
                <c:pt idx="15">
                  <c:v>19435.284000000007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EB-4263-9FB5-8B3429DB286F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Machines</c:v>
                </c:pt>
                <c:pt idx="3">
                  <c:v>Storage</c:v>
                </c:pt>
                <c:pt idx="4">
                  <c:v>Tables</c:v>
                </c:pt>
                <c:pt idx="5">
                  <c:v>Binders</c:v>
                </c:pt>
                <c:pt idx="6">
                  <c:v>Copiers</c:v>
                </c:pt>
                <c:pt idx="7">
                  <c:v>Accessories</c:v>
                </c:pt>
                <c:pt idx="8">
                  <c:v>Paper</c:v>
                </c:pt>
                <c:pt idx="9">
                  <c:v>Appliances</c:v>
                </c:pt>
                <c:pt idx="10">
                  <c:v>Furnishings</c:v>
                </c:pt>
                <c:pt idx="11">
                  <c:v>Bookcases</c:v>
                </c:pt>
                <c:pt idx="12">
                  <c:v>Art</c:v>
                </c:pt>
                <c:pt idx="13">
                  <c:v>Envelopes</c:v>
                </c:pt>
                <c:pt idx="14">
                  <c:v>Labels</c:v>
                </c:pt>
                <c:pt idx="15">
                  <c:v>Supplies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49419.050999999992</c:v>
                </c:pt>
                <c:pt idx="3">
                  <c:v>43560.208000000006</c:v>
                </c:pt>
                <c:pt idx="4">
                  <c:v>36160.019499999995</c:v>
                </c:pt>
                <c:pt idx="5">
                  <c:v>33691.411</c:v>
                </c:pt>
                <c:pt idx="6">
                  <c:v>32879.574000000008</c:v>
                </c:pt>
                <c:pt idx="7">
                  <c:v>32084.515999999989</c:v>
                </c:pt>
                <c:pt idx="8">
                  <c:v>18271.707999999984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12241.342999999995</c:v>
                </c:pt>
                <c:pt idx="12">
                  <c:v>4276.4139999999998</c:v>
                </c:pt>
                <c:pt idx="13">
                  <c:v>2762.5859999999993</c:v>
                </c:pt>
                <c:pt idx="14">
                  <c:v>1675.4039999999995</c:v>
                </c:pt>
                <c:pt idx="15">
                  <c:v>1496.7579999999996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EB-4263-9FB5-8B3429DB2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131488"/>
        <c:axId val="488208224"/>
      </c:barChart>
      <c:valAx>
        <c:axId val="48820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131488"/>
        <c:crossBetween val="between"/>
      </c:valAx>
      <c:catAx>
        <c:axId val="17441314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082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4-4A56-9E78-EF7A4DCFB4CE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4-4A56-9E78-EF7A4DCFB4CE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24-4A56-9E78-EF7A4DCFB4CE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24-4A56-9E78-EF7A4DCFB4CE}"/>
            </c:ext>
          </c:extLst>
        </c:ser>
        <c:ser>
          <c:idx val="4"/>
          <c:order val="4"/>
          <c:tx>
            <c:strRef>
              <c:f>'Quarterly Sales per Region'!$G$4</c:f>
              <c:strCache>
                <c:ptCount val="1"/>
                <c:pt idx="0">
                  <c:v>Totals per Quarter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General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24-4A56-9E78-EF7A4DCFB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625568"/>
        <c:axId val="484622688"/>
      </c:lineChart>
      <c:catAx>
        <c:axId val="48462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22688"/>
        <c:crosses val="autoZero"/>
        <c:auto val="1"/>
        <c:lblAlgn val="ctr"/>
        <c:lblOffset val="100"/>
        <c:noMultiLvlLbl val="0"/>
      </c:catAx>
      <c:valAx>
        <c:axId val="4846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2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291851</xdr:colOff>
      <xdr:row>10</xdr:row>
      <xdr:rowOff>158999</xdr:rowOff>
    </xdr:from>
    <xdr:to>
      <xdr:col>7</xdr:col>
      <xdr:colOff>796675</xdr:colOff>
      <xdr:row>21</xdr:row>
      <xdr:rowOff>89149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C7C16C-5EBC-8A79-6986-3331034BA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609474</xdr:colOff>
      <xdr:row>10</xdr:row>
      <xdr:rowOff>158875</xdr:rowOff>
    </xdr:from>
    <xdr:to>
      <xdr:col>4</xdr:col>
      <xdr:colOff>291975</xdr:colOff>
      <xdr:row>21</xdr:row>
      <xdr:rowOff>95375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1982F5-CE9B-2E49-B6ED-DA7585446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</xdr:row>
      <xdr:rowOff>165100</xdr:rowOff>
    </xdr:from>
    <xdr:to>
      <xdr:col>6</xdr:col>
      <xdr:colOff>406400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B9440-E564-423C-996E-9420792A4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406400</xdr:colOff>
      <xdr:row>1</xdr:row>
      <xdr:rowOff>165100</xdr:rowOff>
    </xdr:from>
    <xdr:to>
      <xdr:col>12</xdr:col>
      <xdr:colOff>368301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30FB7-6832-431B-91D2-1C2092D2D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255957</xdr:colOff>
      <xdr:row>1</xdr:row>
      <xdr:rowOff>254677</xdr:rowOff>
    </xdr:from>
    <xdr:to>
      <xdr:col>21</xdr:col>
      <xdr:colOff>37498</xdr:colOff>
      <xdr:row>16</xdr:row>
      <xdr:rowOff>175105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B0010-09B4-CF5E-C947-89247E4D4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454691</xdr:colOff>
      <xdr:row>17</xdr:row>
      <xdr:rowOff>125434</xdr:rowOff>
    </xdr:from>
    <xdr:to>
      <xdr:col>21</xdr:col>
      <xdr:colOff>180308</xdr:colOff>
      <xdr:row>37</xdr:row>
      <xdr:rowOff>54877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2C1D61-CA89-6571-F6A1-DA8CB84CA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301843</xdr:colOff>
      <xdr:row>5</xdr:row>
      <xdr:rowOff>159358</xdr:rowOff>
    </xdr:from>
    <xdr:to>
      <xdr:col>21</xdr:col>
      <xdr:colOff>591507</xdr:colOff>
      <xdr:row>24</xdr:row>
      <xdr:rowOff>173971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51773-EFD8-A955-8B75-421248544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0.45312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bestFit="1" customWidth="1"/>
    <col min="19" max="19" width="8" bestFit="1" customWidth="1"/>
    <col min="20" max="20" width="8.08984375" bestFit="1" customWidth="1"/>
    <col min="21" max="21" width="10.453125" bestFit="1" customWidth="1"/>
  </cols>
  <sheetData>
    <row r="1" spans="1:2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G8"/>
  <sheetViews>
    <sheetView topLeftCell="E3" zoomScale="102" workbookViewId="0">
      <selection activeCell="G4" sqref="G4"/>
    </sheetView>
  </sheetViews>
  <sheetFormatPr defaultRowHeight="14.5" x14ac:dyDescent="0.35"/>
  <cols>
    <col min="3" max="3" width="12.08984375" bestFit="1" customWidth="1"/>
    <col min="4" max="4" width="12.08984375" style="8" bestFit="1" customWidth="1"/>
    <col min="5" max="5" width="13.1796875" bestFit="1" customWidth="1"/>
    <col min="7" max="7" width="12.36328125" bestFit="1" customWidth="1"/>
    <col min="8" max="8" width="14.26953125" bestFit="1" customWidth="1"/>
  </cols>
  <sheetData>
    <row r="2" spans="2:7" ht="21" x14ac:dyDescent="0.5">
      <c r="B2" s="6" t="s">
        <v>10965</v>
      </c>
    </row>
    <row r="4" spans="2:7" x14ac:dyDescent="0.35">
      <c r="B4" s="4" t="s">
        <v>12</v>
      </c>
      <c r="C4" s="7" t="s">
        <v>17</v>
      </c>
      <c r="D4" s="9" t="s">
        <v>20</v>
      </c>
      <c r="E4" s="9" t="s">
        <v>10966</v>
      </c>
      <c r="G4" s="5">
        <f>SUM(C5:C8)</f>
        <v>2297200.8602999994</v>
      </c>
    </row>
    <row r="5" spans="2:7" x14ac:dyDescent="0.35">
      <c r="B5" t="s">
        <v>104</v>
      </c>
      <c r="C5" s="5">
        <v>501239.89080000052</v>
      </c>
      <c r="D5" s="8">
        <v>39706.362500000003</v>
      </c>
      <c r="E5" s="10">
        <f>C5/G4</f>
        <v>0.21819593552413255</v>
      </c>
    </row>
    <row r="6" spans="2:7" x14ac:dyDescent="0.35">
      <c r="B6" t="s">
        <v>147</v>
      </c>
      <c r="C6" s="5">
        <v>678781.2399999979</v>
      </c>
      <c r="D6" s="8">
        <v>91522.780000000261</v>
      </c>
      <c r="E6" s="10">
        <f>C6/G4</f>
        <v>0.29548188481496279</v>
      </c>
    </row>
    <row r="7" spans="2:7" x14ac:dyDescent="0.35">
      <c r="B7" t="s">
        <v>29</v>
      </c>
      <c r="C7" s="5">
        <v>391721.90500000032</v>
      </c>
      <c r="D7" s="8">
        <v>46749.430300000065</v>
      </c>
      <c r="E7" s="10">
        <f>C7/G4</f>
        <v>0.17052139922533549</v>
      </c>
    </row>
    <row r="8" spans="2:7" x14ac:dyDescent="0.35">
      <c r="B8" t="s">
        <v>43</v>
      </c>
      <c r="C8" s="5">
        <v>725457.82450000057</v>
      </c>
      <c r="D8" s="8">
        <v>108418.44890000018</v>
      </c>
      <c r="E8" s="10">
        <f>C8/G4</f>
        <v>0.31580078043556908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B70E-6471-462D-BCB9-E5946B4126BC}">
  <dimension ref="A1"/>
  <sheetViews>
    <sheetView workbookViewId="0">
      <selection activeCell="G1" sqref="G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1"/>
  <sheetViews>
    <sheetView zoomScale="81" workbookViewId="0">
      <selection activeCell="F32" sqref="F32"/>
    </sheetView>
  </sheetViews>
  <sheetFormatPr defaultRowHeight="14.5" x14ac:dyDescent="0.35"/>
  <cols>
    <col min="2" max="2" width="12" bestFit="1" customWidth="1"/>
    <col min="3" max="4" width="10.81640625" bestFit="1" customWidth="1"/>
    <col min="5" max="5" width="11.1796875" bestFit="1" customWidth="1"/>
    <col min="6" max="6" width="11.81640625" bestFit="1" customWidth="1"/>
  </cols>
  <sheetData>
    <row r="2" spans="2:6" ht="21" x14ac:dyDescent="0.5">
      <c r="B2" s="6" t="s">
        <v>10939</v>
      </c>
    </row>
    <row r="4" spans="2:6" x14ac:dyDescent="0.35">
      <c r="B4" s="4" t="s">
        <v>15</v>
      </c>
      <c r="C4" s="4" t="s">
        <v>25</v>
      </c>
      <c r="D4" s="4" t="s">
        <v>40</v>
      </c>
      <c r="E4" s="4" t="s">
        <v>101</v>
      </c>
      <c r="F4" s="11" t="s">
        <v>10967</v>
      </c>
    </row>
    <row r="5" spans="2:6" x14ac:dyDescent="0.3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>C5+D5+E5</f>
        <v>330007.05400000035</v>
      </c>
    </row>
    <row r="6" spans="2:6" x14ac:dyDescent="0.3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>C6+D6+E6</f>
        <v>328449.10300000006</v>
      </c>
    </row>
    <row r="7" spans="2:6" x14ac:dyDescent="0.35">
      <c r="B7" s="3" t="s">
        <v>683</v>
      </c>
      <c r="C7" s="5">
        <v>79542.825000000026</v>
      </c>
      <c r="D7" s="5">
        <v>60276.755000000005</v>
      </c>
      <c r="E7" s="5">
        <v>49419.050999999992</v>
      </c>
      <c r="F7" s="5">
        <f>C7+D7+E7</f>
        <v>189238.63099999999</v>
      </c>
    </row>
    <row r="8" spans="2:6" x14ac:dyDescent="0.35">
      <c r="B8" s="3" t="s">
        <v>58</v>
      </c>
      <c r="C8" s="5">
        <v>100492.40200000007</v>
      </c>
      <c r="D8" s="5">
        <v>79790.997999999978</v>
      </c>
      <c r="E8" s="5">
        <v>43560.208000000006</v>
      </c>
      <c r="F8" s="5">
        <f>C8+D8+E8</f>
        <v>223843.60800000007</v>
      </c>
    </row>
    <row r="9" spans="2:6" x14ac:dyDescent="0.35">
      <c r="B9" s="3" t="s">
        <v>55</v>
      </c>
      <c r="C9" s="5">
        <v>99933.795000000027</v>
      </c>
      <c r="D9" s="5">
        <v>70871.717499999955</v>
      </c>
      <c r="E9" s="5">
        <v>36160.019499999995</v>
      </c>
      <c r="F9" s="5">
        <f>C9+D9+E9</f>
        <v>206965.53199999998</v>
      </c>
    </row>
    <row r="10" spans="2:6" x14ac:dyDescent="0.35">
      <c r="B10" s="3" t="s">
        <v>74</v>
      </c>
      <c r="C10" s="5">
        <v>118161.00899999998</v>
      </c>
      <c r="D10" s="5">
        <v>51560.313000000053</v>
      </c>
      <c r="E10" s="5">
        <v>33691.411</v>
      </c>
      <c r="F10" s="5">
        <f>C10+D10+E10</f>
        <v>203412.73300000004</v>
      </c>
    </row>
    <row r="11" spans="2:6" x14ac:dyDescent="0.35">
      <c r="B11" s="3" t="s">
        <v>1218</v>
      </c>
      <c r="C11" s="5">
        <v>69819.070000000007</v>
      </c>
      <c r="D11" s="5">
        <v>46829.385999999999</v>
      </c>
      <c r="E11" s="5">
        <v>32879.574000000008</v>
      </c>
      <c r="F11" s="5">
        <f>C11+D11+E11</f>
        <v>149528.03000000003</v>
      </c>
    </row>
    <row r="12" spans="2:6" x14ac:dyDescent="0.35">
      <c r="B12" s="3" t="s">
        <v>160</v>
      </c>
      <c r="C12" s="5">
        <v>87105.237999999925</v>
      </c>
      <c r="D12" s="5">
        <v>48190.563999999998</v>
      </c>
      <c r="E12" s="5">
        <v>32084.515999999989</v>
      </c>
      <c r="F12" s="5">
        <f>C12+D12+E12</f>
        <v>167380.31799999991</v>
      </c>
    </row>
    <row r="13" spans="2:6" x14ac:dyDescent="0.35">
      <c r="B13" s="3" t="s">
        <v>89</v>
      </c>
      <c r="C13" s="5">
        <v>36324.367999999915</v>
      </c>
      <c r="D13" s="5">
        <v>23883.129999999976</v>
      </c>
      <c r="E13" s="5">
        <v>18271.707999999984</v>
      </c>
      <c r="F13" s="5">
        <f>C13+D13+E13</f>
        <v>78479.205999999875</v>
      </c>
    </row>
    <row r="14" spans="2:6" x14ac:dyDescent="0.3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>C14+D14+E14</f>
        <v>107532.16100000002</v>
      </c>
    </row>
    <row r="15" spans="2:6" x14ac:dyDescent="0.3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>C15+D15+E15</f>
        <v>91705.163999999932</v>
      </c>
    </row>
    <row r="16" spans="2:6" x14ac:dyDescent="0.35">
      <c r="B16" s="3" t="s">
        <v>32</v>
      </c>
      <c r="C16" s="5">
        <v>68632.729000000007</v>
      </c>
      <c r="D16" s="5">
        <v>34005.924299999991</v>
      </c>
      <c r="E16" s="5">
        <v>12241.342999999995</v>
      </c>
      <c r="F16" s="5">
        <f>C16+D16+E16</f>
        <v>114879.9963</v>
      </c>
    </row>
    <row r="17" spans="2:6" x14ac:dyDescent="0.35">
      <c r="B17" s="3" t="s">
        <v>67</v>
      </c>
      <c r="C17" s="5">
        <v>14251.930000000002</v>
      </c>
      <c r="D17" s="5">
        <v>8590.4480000000021</v>
      </c>
      <c r="E17" s="5">
        <v>4276.4139999999998</v>
      </c>
      <c r="F17" s="5">
        <f>C17+D17+E17</f>
        <v>27118.792000000005</v>
      </c>
    </row>
    <row r="18" spans="2:6" x14ac:dyDescent="0.35">
      <c r="B18" s="3" t="s">
        <v>172</v>
      </c>
      <c r="C18" s="5">
        <v>7771.1460000000015</v>
      </c>
      <c r="D18" s="5">
        <v>5942.67</v>
      </c>
      <c r="E18" s="5">
        <v>2762.5859999999993</v>
      </c>
      <c r="F18" s="5">
        <f>C18+D18+E18</f>
        <v>16476.402000000002</v>
      </c>
    </row>
    <row r="19" spans="2:6" x14ac:dyDescent="0.35">
      <c r="B19" s="3" t="s">
        <v>46</v>
      </c>
      <c r="C19" s="5">
        <v>6709.2620000000006</v>
      </c>
      <c r="D19" s="5">
        <v>4101.6460000000006</v>
      </c>
      <c r="E19" s="5">
        <v>1675.4039999999995</v>
      </c>
      <c r="F19" s="5">
        <f>C19+D19+E19</f>
        <v>12486.312000000002</v>
      </c>
    </row>
    <row r="20" spans="2:6" x14ac:dyDescent="0.35">
      <c r="B20" s="3" t="s">
        <v>578</v>
      </c>
      <c r="C20" s="5">
        <v>25741.495999999992</v>
      </c>
      <c r="D20" s="5">
        <v>19435.284000000007</v>
      </c>
      <c r="E20" s="5">
        <v>1496.7579999999996</v>
      </c>
      <c r="F20" s="5">
        <f>C20+D20+E20</f>
        <v>46673.538</v>
      </c>
    </row>
    <row r="21" spans="2:6" x14ac:dyDescent="0.3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>C21+D21+E21</f>
        <v>3024.28</v>
      </c>
    </row>
  </sheetData>
  <sortState xmlns:xlrd2="http://schemas.microsoft.com/office/spreadsheetml/2017/richdata2" ref="B5:F21">
    <sortCondition descending="1" ref="E4:E21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8"/>
  <sheetViews>
    <sheetView tabSelected="1" topLeftCell="A3" zoomScale="73" workbookViewId="0">
      <selection activeCell="N28" sqref="N28"/>
    </sheetView>
  </sheetViews>
  <sheetFormatPr defaultRowHeight="14.5" x14ac:dyDescent="0.35"/>
  <cols>
    <col min="4" max="4" width="10.81640625" bestFit="1" customWidth="1"/>
    <col min="5" max="5" width="9.81640625" bestFit="1" customWidth="1"/>
    <col min="6" max="6" width="10.81640625" bestFit="1" customWidth="1"/>
    <col min="7" max="7" width="17.26953125" bestFit="1" customWidth="1"/>
  </cols>
  <sheetData>
    <row r="2" spans="2:7" ht="21" x14ac:dyDescent="0.5">
      <c r="B2" s="6" t="s">
        <v>10941</v>
      </c>
    </row>
    <row r="4" spans="2:7" x14ac:dyDescent="0.3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10968</v>
      </c>
    </row>
    <row r="5" spans="2:7" x14ac:dyDescent="0.3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>
        <f>SUM(B5:F5)</f>
        <v>38633.714999999997</v>
      </c>
    </row>
    <row r="6" spans="2:7" x14ac:dyDescent="0.3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>
        <f t="shared" ref="G6:G27" si="0">SUM(B6:F6)</f>
        <v>39663.741999999991</v>
      </c>
    </row>
    <row r="7" spans="2:7" x14ac:dyDescent="0.3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>
        <f t="shared" si="0"/>
        <v>54179.123000000007</v>
      </c>
    </row>
    <row r="8" spans="2:7" x14ac:dyDescent="0.3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>
        <f t="shared" si="0"/>
        <v>46430.109699999986</v>
      </c>
    </row>
    <row r="9" spans="2:7" x14ac:dyDescent="0.3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>
        <f t="shared" si="0"/>
        <v>79971.402999999977</v>
      </c>
    </row>
    <row r="10" spans="2:7" x14ac:dyDescent="0.3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>
        <f t="shared" si="0"/>
        <v>101968.91969999998</v>
      </c>
    </row>
    <row r="11" spans="2:7" x14ac:dyDescent="0.3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>
        <f t="shared" si="0"/>
        <v>122343.6476</v>
      </c>
    </row>
    <row r="12" spans="2:7" x14ac:dyDescent="0.3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>
        <f t="shared" si="0"/>
        <v>68694.372499999983</v>
      </c>
    </row>
    <row r="13" spans="2:7" x14ac:dyDescent="0.3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>
        <f t="shared" si="0"/>
        <v>182884.52349999995</v>
      </c>
    </row>
    <row r="14" spans="2:7" x14ac:dyDescent="0.3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>
        <f t="shared" si="0"/>
        <v>159374.9633</v>
      </c>
    </row>
    <row r="15" spans="2:7" x14ac:dyDescent="0.3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>
        <f t="shared" si="0"/>
        <v>115671.41800000001</v>
      </c>
    </row>
    <row r="16" spans="2:7" x14ac:dyDescent="0.3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>
        <f t="shared" si="0"/>
        <v>108846.67449999999</v>
      </c>
    </row>
    <row r="17" spans="2:7" x14ac:dyDescent="0.3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>
        <f t="shared" si="0"/>
        <v>200815.10619999992</v>
      </c>
    </row>
    <row r="18" spans="2:7" x14ac:dyDescent="0.3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>
        <f t="shared" si="0"/>
        <v>154394.3248</v>
      </c>
    </row>
    <row r="19" spans="2:7" x14ac:dyDescent="0.3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>
        <f t="shared" si="0"/>
        <v>134245.94249999998</v>
      </c>
    </row>
    <row r="20" spans="2:7" x14ac:dyDescent="0.3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>
        <f t="shared" si="0"/>
        <v>111579.42</v>
      </c>
    </row>
    <row r="21" spans="2:7" x14ac:dyDescent="0.3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>
        <f t="shared" si="0"/>
        <v>142932.49649999998</v>
      </c>
    </row>
    <row r="22" spans="2:7" x14ac:dyDescent="0.3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>
        <f t="shared" si="0"/>
        <v>126708.28949999997</v>
      </c>
    </row>
    <row r="23" spans="2:7" x14ac:dyDescent="0.3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>
        <f t="shared" si="0"/>
        <v>89844.550199999998</v>
      </c>
    </row>
    <row r="24" spans="2:7" x14ac:dyDescent="0.3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>
        <f t="shared" si="0"/>
        <v>95403.848999999987</v>
      </c>
    </row>
    <row r="25" spans="2:7" x14ac:dyDescent="0.3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>
        <f t="shared" si="0"/>
        <v>58059.245599999987</v>
      </c>
    </row>
    <row r="26" spans="2:7" x14ac:dyDescent="0.3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>
        <f t="shared" si="0"/>
        <v>54329.227399999989</v>
      </c>
    </row>
    <row r="27" spans="2:7" x14ac:dyDescent="0.3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>
        <f t="shared" si="0"/>
        <v>10225.7968</v>
      </c>
    </row>
    <row r="28" spans="2:7" x14ac:dyDescent="0.35">
      <c r="D28" s="5"/>
      <c r="E28" s="5"/>
      <c r="F28" s="5"/>
      <c r="G28" s="5"/>
    </row>
  </sheetData>
  <autoFilter ref="B4:G27" xr:uid="{12A85832-9ACA-4FFF-9B97-56C6B110CA2C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Regional contribution of Profit</vt:lpstr>
      <vt:lpstr>Sheet2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safarovhamroali@outlook.com</cp:lastModifiedBy>
  <dcterms:created xsi:type="dcterms:W3CDTF">2023-05-27T18:44:59Z</dcterms:created>
  <dcterms:modified xsi:type="dcterms:W3CDTF">2026-04-10T13:57:42Z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