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workspace\PaPfood\"/>
    </mc:Choice>
  </mc:AlternateContent>
  <bookViews>
    <workbookView xWindow="0" yWindow="0" windowWidth="20490" windowHeight="7530"/>
  </bookViews>
  <sheets>
    <sheet name="Diagramme de Gantt" sheetId="1" r:id="rId1"/>
  </sheets>
  <calcPr calcId="171027"/>
</workbook>
</file>

<file path=xl/calcChain.xml><?xml version="1.0" encoding="utf-8"?>
<calcChain xmlns="http://schemas.openxmlformats.org/spreadsheetml/2006/main">
  <c r="D20" i="1" l="1"/>
  <c r="G20" i="1" s="1"/>
  <c r="D18" i="1"/>
  <c r="G18" i="1" s="1"/>
  <c r="D19" i="1"/>
  <c r="G19" i="1" s="1"/>
  <c r="G21" i="1"/>
  <c r="F18" i="1"/>
  <c r="F19" i="1"/>
  <c r="F20" i="1"/>
  <c r="F21" i="1"/>
  <c r="D14" i="1"/>
  <c r="G14" i="1" s="1"/>
  <c r="D15" i="1"/>
  <c r="G15" i="1" s="1"/>
  <c r="D16" i="1"/>
  <c r="G16" i="1" s="1"/>
  <c r="D17" i="1"/>
  <c r="G17" i="1" s="1"/>
  <c r="F14" i="1"/>
  <c r="F15" i="1"/>
  <c r="F16" i="1"/>
  <c r="F17" i="1"/>
  <c r="D12" i="1" l="1"/>
  <c r="G12" i="1" s="1"/>
  <c r="D13" i="1"/>
  <c r="G13" i="1" s="1"/>
  <c r="F12" i="1"/>
  <c r="F13" i="1"/>
  <c r="D10" i="1"/>
  <c r="G10" i="1" s="1"/>
  <c r="F10" i="1"/>
  <c r="D6" i="1"/>
  <c r="G6" i="1" s="1"/>
  <c r="F6" i="1"/>
  <c r="F7" i="1"/>
  <c r="F8" i="1"/>
  <c r="F11" i="1"/>
  <c r="D11" i="1"/>
  <c r="G11" i="1" s="1"/>
  <c r="D9" i="1"/>
  <c r="G9" i="1" s="1"/>
  <c r="D8" i="1"/>
  <c r="G8" i="1" s="1"/>
  <c r="D7" i="1"/>
  <c r="G7" i="1" s="1"/>
</calcChain>
</file>

<file path=xl/sharedStrings.xml><?xml version="1.0" encoding="utf-8"?>
<sst xmlns="http://schemas.openxmlformats.org/spreadsheetml/2006/main" count="42" uniqueCount="32">
  <si>
    <t>Date de début prévue</t>
  </si>
  <si>
    <t>Jours de travail</t>
  </si>
  <si>
    <t>Date de fin prévue</t>
  </si>
  <si>
    <t>Etat</t>
  </si>
  <si>
    <t>Jours avant la fin</t>
  </si>
  <si>
    <t>Terminé</t>
  </si>
  <si>
    <t>En cours</t>
  </si>
  <si>
    <t>Recueil des besoins</t>
  </si>
  <si>
    <t>Conception</t>
  </si>
  <si>
    <t>Responsable(s)</t>
  </si>
  <si>
    <t>Connectivité avec la BD</t>
  </si>
  <si>
    <t>Construction du modèle MVC</t>
  </si>
  <si>
    <t>Tâches</t>
  </si>
  <si>
    <t>Authentification</t>
  </si>
  <si>
    <t>Gestion de session et cookies</t>
  </si>
  <si>
    <t>Création des Servlets</t>
  </si>
  <si>
    <t>Gestion des commandes et factures</t>
  </si>
  <si>
    <t>Gestion proposition services/produits</t>
  </si>
  <si>
    <t>Page de contact et réclamations</t>
  </si>
  <si>
    <t>Evaluation des cuisiniers</t>
  </si>
  <si>
    <t>Intégration template</t>
  </si>
  <si>
    <t>Création des DAO</t>
  </si>
  <si>
    <t>Amélioration des JSP du template</t>
  </si>
  <si>
    <t>Intégration connexion réseaux sociaux</t>
  </si>
  <si>
    <t>Hébergement du site</t>
  </si>
  <si>
    <t>Youssef Ferchichi &amp; Junior Noubissi</t>
  </si>
  <si>
    <t>Junior Noubissi</t>
  </si>
  <si>
    <t>Junior Noubissi &amp; Youssef Ferchichi</t>
  </si>
  <si>
    <t>Youssef Ferchichi</t>
  </si>
  <si>
    <t>Hamza Chahi &amp; Youssef Ferchichi</t>
  </si>
  <si>
    <t>Hamza Chahi</t>
  </si>
  <si>
    <t>Toute l'équipe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</si>
</sst>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[$-40C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19B96"/>
      <name val="Calibri"/>
      <family val="2"/>
      <scheme val="minor"/>
    </font>
    <font>
      <sz val="22"/>
      <color rgb="FF319B96"/>
      <name val="Calibri"/>
      <family val="2"/>
      <scheme val="minor"/>
    </font>
    <font>
      <sz val="11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BC4C7"/>
        <bgColor indexed="64"/>
      </patternFill>
    </fill>
    <fill>
      <patternFill patternType="solid">
        <fgColor rgb="FFE8F8F8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wrapText="1"/>
    </xf>
    <xf numFmtId="0" fontId="1" fillId="5" borderId="0" xfId="0" applyFont="1" applyFill="1"/>
    <xf numFmtId="0" fontId="6" fillId="6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/>
    <xf numFmtId="164" fontId="0" fillId="3" borderId="1" xfId="0" applyNumberForma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8" fillId="4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C]d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" formatCode="0"/>
      <fill>
        <patternFill patternType="solid">
          <fgColor indexed="64"/>
          <bgColor rgb="FFFFEAA7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C]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8F8F8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C4C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2886794134305"/>
          <c:y val="0.16315739184287353"/>
          <c:w val="0.84180881004332286"/>
          <c:h val="0.6394123094163792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Gantt'!$C$6:$C$16</c:f>
              <c:numCache>
                <c:formatCode>[$-40C]d\-mmm\-yy;@</c:formatCode>
                <c:ptCount val="11"/>
                <c:pt idx="0">
                  <c:v>42767</c:v>
                </c:pt>
                <c:pt idx="1">
                  <c:v>42768</c:v>
                </c:pt>
                <c:pt idx="2">
                  <c:v>42809</c:v>
                </c:pt>
                <c:pt idx="3">
                  <c:v>42809</c:v>
                </c:pt>
                <c:pt idx="4">
                  <c:v>42814</c:v>
                </c:pt>
                <c:pt idx="5">
                  <c:v>42826</c:v>
                </c:pt>
                <c:pt idx="6">
                  <c:v>42826</c:v>
                </c:pt>
                <c:pt idx="7">
                  <c:v>42832</c:v>
                </c:pt>
                <c:pt idx="8">
                  <c:v>42845</c:v>
                </c:pt>
                <c:pt idx="9">
                  <c:v>42845</c:v>
                </c:pt>
                <c:pt idx="10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EF4-96DF-EB23DCF6EE8B}"/>
            </c:ext>
          </c:extLst>
        </c:ser>
        <c:ser>
          <c:idx val="1"/>
          <c:order val="1"/>
          <c:spPr>
            <a:solidFill>
              <a:srgbClr val="319B96"/>
            </a:solidFill>
            <a:ln>
              <a:solidFill>
                <a:schemeClr val="accent1">
                  <a:lumMod val="75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Gantt'!$D$6:$D$16</c:f>
              <c:numCache>
                <c:formatCode>0</c:formatCode>
                <c:ptCount val="11"/>
                <c:pt idx="0">
                  <c:v>59</c:v>
                </c:pt>
                <c:pt idx="1">
                  <c:v>87</c:v>
                </c:pt>
                <c:pt idx="2">
                  <c:v>31</c:v>
                </c:pt>
                <c:pt idx="3">
                  <c:v>16</c:v>
                </c:pt>
                <c:pt idx="4">
                  <c:v>11</c:v>
                </c:pt>
                <c:pt idx="5">
                  <c:v>44</c:v>
                </c:pt>
                <c:pt idx="6">
                  <c:v>6</c:v>
                </c:pt>
                <c:pt idx="7">
                  <c:v>7</c:v>
                </c:pt>
                <c:pt idx="8">
                  <c:v>25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6A-4EF4-96DF-EB23DCF6EE8B}"/>
            </c:ext>
          </c:extLst>
        </c:ser>
        <c:ser>
          <c:idx val="2"/>
          <c:order val="2"/>
          <c:spPr>
            <a:pattFill prst="trellis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A-4EF4-96DF-EB23DCF6EE8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6A-4EF4-96DF-EB23DCF6EE8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A-4EF4-96DF-EB23DCF6EE8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A-4EF4-96DF-EB23DCF6EE8B}"/>
                </c:ext>
              </c:extLst>
            </c:dLbl>
            <c:dLbl>
              <c:idx val="4"/>
              <c:layout>
                <c:manualLayout>
                  <c:x val="3.797121197747324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A-4EF4-96DF-EB23DCF6EE8B}"/>
                </c:ext>
              </c:extLst>
            </c:dLbl>
            <c:dLbl>
              <c:idx val="5"/>
              <c:layout>
                <c:manualLayout>
                  <c:x val="7.9412165483695701E-2"/>
                  <c:y val="-2.9962546816479948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A-4EF4-96DF-EB23DCF6EE8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6A-4EF4-96DF-EB23DCF6EE8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6A-4EF4-96DF-EB23DCF6EE8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6A-4EF4-96DF-EB23DCF6EE8B}"/>
                </c:ext>
              </c:extLst>
            </c:dLbl>
            <c:dLbl>
              <c:idx val="9"/>
              <c:layout>
                <c:manualLayout>
                  <c:x val="6.0427134450471896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A-4EF4-96DF-EB23DCF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G5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Gantt'!$G$6:$G$16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6A-4EF4-96DF-EB23DCF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56924048"/>
        <c:axId val="1"/>
      </c:barChart>
      <c:catAx>
        <c:axId val="25692404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2914"/>
          <c:min val="42759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d/m/yy;@" sourceLinked="0"/>
        <c:majorTickMark val="out"/>
        <c:minorTickMark val="out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 sz="1100" b="1">
                <a:solidFill>
                  <a:schemeClr val="tx2"/>
                </a:solidFill>
              </a:defRPr>
            </a:pPr>
            <a:endParaRPr lang="fr-FR"/>
          </a:p>
        </c:txPr>
        <c:crossAx val="256924048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0000">
          <a:schemeClr val="bg1"/>
        </a:gs>
        <a:gs pos="100000">
          <a:schemeClr val="bg1"/>
        </a:gs>
      </a:gsLst>
      <a:lin ang="16200000" scaled="1"/>
      <a:tileRect/>
    </a:gradFill>
    <a:ln>
      <a:solidFill>
        <a:schemeClr val="accent1">
          <a:lumMod val="60000"/>
          <a:lumOff val="4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25</xdr:row>
      <xdr:rowOff>171450</xdr:rowOff>
    </xdr:from>
    <xdr:to>
      <xdr:col>11</xdr:col>
      <xdr:colOff>647699</xdr:colOff>
      <xdr:row>41</xdr:row>
      <xdr:rowOff>171450</xdr:rowOff>
    </xdr:to>
    <xdr:graphicFrame macro="">
      <xdr:nvGraphicFramePr>
        <xdr:cNvPr id="1034" name="1 Gráfico">
          <a:extLst>
            <a:ext uri="{FF2B5EF4-FFF2-40B4-BE49-F238E27FC236}">
              <a16:creationId xmlns:a16="http://schemas.microsoft.com/office/drawing/2014/main" id="{C9C95036-88B0-49D1-AB04-627A00B45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H21" totalsRowShown="0" headerRowDxfId="10" headerRowBorderDxfId="9" tableBorderDxfId="8" totalsRowBorderDxfId="7">
  <autoFilter ref="B5:H21"/>
  <tableColumns count="7">
    <tableColumn id="1" name="Tâches" dataDxfId="6"/>
    <tableColumn id="2" name="Date de début prévue" dataDxfId="5"/>
    <tableColumn id="3" name="Jours de travail" dataDxfId="4">
      <calculatedColumnFormula>IF(E6&lt;TODAY(),E6-C6,TODAY()-C6)</calculatedColumnFormula>
    </tableColumn>
    <tableColumn id="4" name="Date de fin prévue" dataDxfId="3"/>
    <tableColumn id="5" name="Etat" dataDxfId="2">
      <calculatedColumnFormula>IF(E6&lt;TODAY(),"Terminé","En cours")</calculatedColumnFormula>
    </tableColumn>
    <tableColumn id="6" name="Jours avant la fin" dataDxfId="1">
      <calculatedColumnFormula>'Diagramme de Gantt'!$E6-'Diagramme de Gantt'!$D6-'Diagramme de Gantt'!$C6</calculatedColumnFormula>
    </tableColumn>
    <tableColumn id="7" name="Responsable(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tabSelected="1" topLeftCell="A4" workbookViewId="0">
      <selection activeCell="K16" sqref="K16"/>
    </sheetView>
  </sheetViews>
  <sheetFormatPr baseColWidth="10" defaultRowHeight="15" x14ac:dyDescent="0.25"/>
  <cols>
    <col min="1" max="1" width="6.7109375" customWidth="1"/>
    <col min="2" max="2" width="36.42578125" style="6" customWidth="1"/>
    <col min="3" max="3" width="25.85546875" style="2" customWidth="1"/>
    <col min="4" max="4" width="13.28515625" style="2" customWidth="1"/>
    <col min="5" max="5" width="14.28515625" style="2" customWidth="1"/>
    <col min="6" max="6" width="13" style="2" customWidth="1"/>
    <col min="7" max="7" width="9.85546875" customWidth="1"/>
    <col min="8" max="8" width="34.42578125" customWidth="1"/>
    <col min="10" max="11" width="12" customWidth="1"/>
  </cols>
  <sheetData>
    <row r="2" spans="2:10" ht="28.5" x14ac:dyDescent="0.45">
      <c r="C2" s="27"/>
      <c r="D2" s="27"/>
    </row>
    <row r="3" spans="2:10" x14ac:dyDescent="0.25">
      <c r="C3" s="28"/>
      <c r="D3" s="28"/>
      <c r="I3" s="4" t="s">
        <v>5</v>
      </c>
      <c r="J3" s="5" t="s">
        <v>6</v>
      </c>
    </row>
    <row r="5" spans="2:10" s="1" customFormat="1" ht="46.5" customHeight="1" x14ac:dyDescent="0.25">
      <c r="B5" s="9" t="s">
        <v>12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10" t="s">
        <v>9</v>
      </c>
      <c r="I5" s="3"/>
    </row>
    <row r="6" spans="2:10" x14ac:dyDescent="0.25">
      <c r="B6" s="11" t="s">
        <v>7</v>
      </c>
      <c r="C6" s="12">
        <v>42767</v>
      </c>
      <c r="D6" s="13">
        <f ca="1">IF(E6&lt;TODAY(),E6-C6,TODAY()-C6)</f>
        <v>59</v>
      </c>
      <c r="E6" s="14">
        <v>42826</v>
      </c>
      <c r="F6" s="15" t="str">
        <f ca="1">IF(E6&lt;TODAY(),"Terminé","En cours")</f>
        <v>Terminé</v>
      </c>
      <c r="G6" s="16">
        <f ca="1">'Diagramme de Gantt'!$E6-'Diagramme de Gantt'!$D6-'Diagramme de Gantt'!$C6</f>
        <v>0</v>
      </c>
      <c r="H6" s="17" t="s">
        <v>31</v>
      </c>
    </row>
    <row r="7" spans="2:10" x14ac:dyDescent="0.25">
      <c r="B7" s="11" t="s">
        <v>8</v>
      </c>
      <c r="C7" s="12">
        <v>42768</v>
      </c>
      <c r="D7" s="13">
        <f ca="1">IF(E7&lt;TODAY(),E7-C7,TODAY()-C7)</f>
        <v>87</v>
      </c>
      <c r="E7" s="14">
        <v>42855</v>
      </c>
      <c r="F7" s="15" t="str">
        <f ca="1">IF(E7&lt;TODAY(),"Terminé","En cours")</f>
        <v>Terminé</v>
      </c>
      <c r="G7" s="16">
        <f ca="1">'Diagramme de Gantt'!$E7-'Diagramme de Gantt'!$D7-'Diagramme de Gantt'!$C7</f>
        <v>0</v>
      </c>
      <c r="H7" s="17" t="s">
        <v>31</v>
      </c>
    </row>
    <row r="8" spans="2:10" x14ac:dyDescent="0.25">
      <c r="B8" s="11" t="s">
        <v>10</v>
      </c>
      <c r="C8" s="12">
        <v>42809</v>
      </c>
      <c r="D8" s="13">
        <f ca="1">IF(E8&lt;TODAY(),E8-C8,TODAY()-C8)</f>
        <v>31</v>
      </c>
      <c r="E8" s="14">
        <v>42840</v>
      </c>
      <c r="F8" s="15" t="str">
        <f ca="1">IF(E8&lt;TODAY(),"Terminé","En cours")</f>
        <v>Terminé</v>
      </c>
      <c r="G8" s="16">
        <f ca="1">'Diagramme de Gantt'!$E8-'Diagramme de Gantt'!$D8-'Diagramme de Gantt'!$C8</f>
        <v>0</v>
      </c>
      <c r="H8" s="17" t="s">
        <v>26</v>
      </c>
    </row>
    <row r="9" spans="2:10" x14ac:dyDescent="0.25">
      <c r="B9" s="11" t="s">
        <v>11</v>
      </c>
      <c r="C9" s="12">
        <v>42809</v>
      </c>
      <c r="D9" s="13">
        <f ca="1">IF(E9&lt;TODAY(),E9-C9,TODAY()-C9)</f>
        <v>16</v>
      </c>
      <c r="E9" s="14">
        <v>42825</v>
      </c>
      <c r="F9" s="15" t="s">
        <v>5</v>
      </c>
      <c r="G9" s="16">
        <f ca="1">'Diagramme de Gantt'!$E9-'Diagramme de Gantt'!$D9-'Diagramme de Gantt'!$C9</f>
        <v>0</v>
      </c>
      <c r="H9" s="17" t="s">
        <v>27</v>
      </c>
    </row>
    <row r="10" spans="2:10" x14ac:dyDescent="0.25">
      <c r="B10" s="11" t="s">
        <v>21</v>
      </c>
      <c r="C10" s="12">
        <v>42814</v>
      </c>
      <c r="D10" s="13">
        <f t="shared" ref="D10:D11" ca="1" si="0">IF(E10&lt;TODAY(),E10-C10,TODAY()-C10)</f>
        <v>11</v>
      </c>
      <c r="E10" s="14">
        <v>42825</v>
      </c>
      <c r="F10" s="15" t="str">
        <f t="shared" ref="F10:F11" ca="1" si="1">IF(E10&lt;TODAY(),"Terminé","En cours")</f>
        <v>Terminé</v>
      </c>
      <c r="G10" s="16">
        <f ca="1">'Diagramme de Gantt'!$E10-'Diagramme de Gantt'!$D10-'Diagramme de Gantt'!$C10</f>
        <v>0</v>
      </c>
      <c r="H10" s="17" t="s">
        <v>26</v>
      </c>
    </row>
    <row r="11" spans="2:10" x14ac:dyDescent="0.25">
      <c r="B11" s="11" t="s">
        <v>15</v>
      </c>
      <c r="C11" s="12">
        <v>42826</v>
      </c>
      <c r="D11" s="13">
        <f t="shared" ca="1" si="0"/>
        <v>44</v>
      </c>
      <c r="E11" s="14">
        <v>42870</v>
      </c>
      <c r="F11" s="15" t="str">
        <f t="shared" ca="1" si="1"/>
        <v>Terminé</v>
      </c>
      <c r="G11" s="16">
        <f ca="1">'Diagramme de Gantt'!$E11-'Diagramme de Gantt'!$D11-'Diagramme de Gantt'!$C11</f>
        <v>0</v>
      </c>
      <c r="H11" s="17" t="s">
        <v>25</v>
      </c>
    </row>
    <row r="12" spans="2:10" x14ac:dyDescent="0.25">
      <c r="B12" s="11" t="s">
        <v>13</v>
      </c>
      <c r="C12" s="12">
        <v>42826</v>
      </c>
      <c r="D12" s="13">
        <f t="shared" ref="D12:D13" ca="1" si="2">IF(E12&lt;TODAY(),E12-C12,TODAY()-C12)</f>
        <v>6</v>
      </c>
      <c r="E12" s="14">
        <v>42832</v>
      </c>
      <c r="F12" s="15" t="str">
        <f t="shared" ref="F12:F13" ca="1" si="3">IF(E12&lt;TODAY(),"Terminé","En cours")</f>
        <v>Terminé</v>
      </c>
      <c r="G12" s="13">
        <f ca="1">'Diagramme de Gantt'!$E12-'Diagramme de Gantt'!$D12-'Diagramme de Gantt'!$C12</f>
        <v>0</v>
      </c>
      <c r="H12" s="17" t="s">
        <v>27</v>
      </c>
    </row>
    <row r="13" spans="2:10" x14ac:dyDescent="0.25">
      <c r="B13" s="11" t="s">
        <v>14</v>
      </c>
      <c r="C13" s="12">
        <v>42832</v>
      </c>
      <c r="D13" s="13">
        <f t="shared" ca="1" si="2"/>
        <v>7</v>
      </c>
      <c r="E13" s="14">
        <v>42839</v>
      </c>
      <c r="F13" s="15" t="str">
        <f t="shared" ca="1" si="3"/>
        <v>Terminé</v>
      </c>
      <c r="G13" s="13">
        <f ca="1">'Diagramme de Gantt'!$E13-'Diagramme de Gantt'!$D13-'Diagramme de Gantt'!$C13</f>
        <v>0</v>
      </c>
      <c r="H13" s="17" t="s">
        <v>28</v>
      </c>
    </row>
    <row r="14" spans="2:10" x14ac:dyDescent="0.25">
      <c r="B14" s="11" t="s">
        <v>16</v>
      </c>
      <c r="C14" s="12">
        <v>42845</v>
      </c>
      <c r="D14" s="18">
        <f t="shared" ref="D14:D17" ca="1" si="4">IF(E14&lt;TODAY(),E14-C14,TODAY()-C14)</f>
        <v>25</v>
      </c>
      <c r="E14" s="14">
        <v>42870</v>
      </c>
      <c r="F14" s="19" t="str">
        <f t="shared" ref="F14:F17" ca="1" si="5">IF(E14&lt;TODAY(),"Terminé","En cours")</f>
        <v>Terminé</v>
      </c>
      <c r="G14" s="18">
        <f ca="1">'Diagramme de Gantt'!$E14-'Diagramme de Gantt'!$D14-'Diagramme de Gantt'!$C14</f>
        <v>0</v>
      </c>
      <c r="H14" s="17" t="s">
        <v>25</v>
      </c>
    </row>
    <row r="15" spans="2:10" x14ac:dyDescent="0.25">
      <c r="B15" s="11" t="s">
        <v>17</v>
      </c>
      <c r="C15" s="12">
        <v>42845</v>
      </c>
      <c r="D15" s="18">
        <f t="shared" ca="1" si="4"/>
        <v>11</v>
      </c>
      <c r="E15" s="14">
        <v>42856</v>
      </c>
      <c r="F15" s="19" t="str">
        <f t="shared" ca="1" si="5"/>
        <v>Terminé</v>
      </c>
      <c r="G15" s="18">
        <f ca="1">'Diagramme de Gantt'!$E15-'Diagramme de Gantt'!$D15-'Diagramme de Gantt'!$C15</f>
        <v>0</v>
      </c>
      <c r="H15" s="17" t="s">
        <v>26</v>
      </c>
    </row>
    <row r="16" spans="2:10" x14ac:dyDescent="0.25">
      <c r="B16" s="11" t="s">
        <v>18</v>
      </c>
      <c r="C16" s="12">
        <v>42840</v>
      </c>
      <c r="D16" s="18">
        <f t="shared" ca="1" si="4"/>
        <v>2</v>
      </c>
      <c r="E16" s="14">
        <v>42842</v>
      </c>
      <c r="F16" s="19" t="str">
        <f t="shared" ca="1" si="5"/>
        <v>Terminé</v>
      </c>
      <c r="G16" s="18">
        <f ca="1">'Diagramme de Gantt'!$E16-'Diagramme de Gantt'!$D16-'Diagramme de Gantt'!$C16</f>
        <v>0</v>
      </c>
      <c r="H16" s="17" t="s">
        <v>28</v>
      </c>
    </row>
    <row r="17" spans="2:8" x14ac:dyDescent="0.25">
      <c r="B17" s="11" t="s">
        <v>19</v>
      </c>
      <c r="C17" s="12">
        <v>42856</v>
      </c>
      <c r="D17" s="18">
        <f t="shared" ca="1" si="4"/>
        <v>6</v>
      </c>
      <c r="E17" s="14">
        <v>42862</v>
      </c>
      <c r="F17" s="19" t="str">
        <f t="shared" ca="1" si="5"/>
        <v>Terminé</v>
      </c>
      <c r="G17" s="18">
        <f ca="1">'Diagramme de Gantt'!$E17-'Diagramme de Gantt'!$D17-'Diagramme de Gantt'!$C17</f>
        <v>0</v>
      </c>
      <c r="H17" s="17" t="s">
        <v>26</v>
      </c>
    </row>
    <row r="18" spans="2:8" x14ac:dyDescent="0.25">
      <c r="B18" s="11" t="s">
        <v>20</v>
      </c>
      <c r="C18" s="12">
        <v>42814</v>
      </c>
      <c r="D18" s="18">
        <f t="shared" ref="D18:D20" ca="1" si="6">IF(E18&lt;TODAY(),E18-C18,TODAY()-C18)</f>
        <v>11</v>
      </c>
      <c r="E18" s="14">
        <v>42825</v>
      </c>
      <c r="F18" s="19" t="str">
        <f t="shared" ref="F18:F21" ca="1" si="7">IF(E18&lt;TODAY(),"Terminé","En cours")</f>
        <v>Terminé</v>
      </c>
      <c r="G18" s="18">
        <f ca="1">'Diagramme de Gantt'!$E18-'Diagramme de Gantt'!$D18-'Diagramme de Gantt'!$C18</f>
        <v>0</v>
      </c>
      <c r="H18" s="17" t="s">
        <v>29</v>
      </c>
    </row>
    <row r="19" spans="2:8" x14ac:dyDescent="0.25">
      <c r="B19" s="11" t="s">
        <v>22</v>
      </c>
      <c r="C19" s="12">
        <v>42814</v>
      </c>
      <c r="D19" s="18">
        <f t="shared" ca="1" si="6"/>
        <v>41</v>
      </c>
      <c r="E19" s="14">
        <v>42855</v>
      </c>
      <c r="F19" s="19" t="str">
        <f t="shared" ca="1" si="7"/>
        <v>Terminé</v>
      </c>
      <c r="G19" s="18">
        <f ca="1">'Diagramme de Gantt'!$E19-'Diagramme de Gantt'!$D19-'Diagramme de Gantt'!$C19</f>
        <v>0</v>
      </c>
      <c r="H19" s="17" t="s">
        <v>30</v>
      </c>
    </row>
    <row r="20" spans="2:8" x14ac:dyDescent="0.25">
      <c r="B20" s="11" t="s">
        <v>23</v>
      </c>
      <c r="C20" s="12">
        <v>42875</v>
      </c>
      <c r="D20" s="18">
        <f t="shared" ca="1" si="6"/>
        <v>13</v>
      </c>
      <c r="E20" s="14">
        <v>42901</v>
      </c>
      <c r="F20" s="19" t="str">
        <f t="shared" ca="1" si="7"/>
        <v>En cours</v>
      </c>
      <c r="G20" s="18">
        <f ca="1">'Diagramme de Gantt'!$E20-'Diagramme de Gantt'!$D20-'Diagramme de Gantt'!$C20</f>
        <v>13</v>
      </c>
      <c r="H20" s="17" t="s">
        <v>28</v>
      </c>
    </row>
    <row r="21" spans="2:8" x14ac:dyDescent="0.25">
      <c r="B21" s="20" t="s">
        <v>24</v>
      </c>
      <c r="C21" s="21">
        <v>42906</v>
      </c>
      <c r="D21" s="22">
        <v>1</v>
      </c>
      <c r="E21" s="23">
        <v>42907</v>
      </c>
      <c r="F21" s="24" t="str">
        <f t="shared" ca="1" si="7"/>
        <v>En cours</v>
      </c>
      <c r="G21" s="22">
        <f>'Diagramme de Gantt'!$E21-'Diagramme de Gantt'!$D21-'Diagramme de Gantt'!$C21</f>
        <v>0</v>
      </c>
      <c r="H21" s="25" t="s">
        <v>31</v>
      </c>
    </row>
    <row r="22" spans="2:8" ht="15.75" thickBot="1" x14ac:dyDescent="0.3"/>
    <row r="23" spans="2:8" ht="15.75" thickBot="1" x14ac:dyDescent="0.3">
      <c r="E23" s="26"/>
    </row>
    <row r="25" spans="2:8" x14ac:dyDescent="0.25">
      <c r="B25" s="7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ignoredErrors>
    <ignoredError sqref="F9 D21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Company>Tempora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</dc:creator>
  <cp:lastModifiedBy>Youssef</cp:lastModifiedBy>
  <dcterms:created xsi:type="dcterms:W3CDTF">2012-05-17T23:43:17Z</dcterms:created>
  <dcterms:modified xsi:type="dcterms:W3CDTF">2017-06-02T09:08:41Z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e590df46-3b9e-4e3f-bab9-51f621afdbee</vt:lpwstr>
  </property>
</Properties>
</file>