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40009_{289A26C5-74D8-486B-9D7E-B407BC5D51E6}" xr6:coauthVersionLast="47" xr6:coauthVersionMax="47" xr10:uidLastSave="{00000000-0000-0000-0000-000000000000}"/>
  <bookViews>
    <workbookView xWindow="6096" yWindow="5136" windowWidth="17280" windowHeight="8964"/>
  </bookViews>
  <sheets>
    <sheet name="UC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9" i="1" l="1"/>
  <c r="AJ79" i="1"/>
  <c r="AI79" i="1"/>
  <c r="AH79" i="1"/>
  <c r="AG79" i="1"/>
  <c r="AF79" i="1"/>
  <c r="AE79" i="1"/>
  <c r="AD79" i="1"/>
  <c r="AK78" i="1"/>
  <c r="AJ78" i="1"/>
  <c r="AI78" i="1"/>
  <c r="AH78" i="1"/>
  <c r="AG78" i="1"/>
  <c r="AF78" i="1"/>
  <c r="AE78" i="1"/>
  <c r="AD78" i="1"/>
  <c r="AK77" i="1"/>
  <c r="AJ77" i="1"/>
  <c r="AI77" i="1"/>
  <c r="AH77" i="1"/>
  <c r="AG77" i="1"/>
  <c r="AF77" i="1"/>
  <c r="AE77" i="1"/>
  <c r="AD77" i="1"/>
  <c r="AK76" i="1"/>
  <c r="AJ76" i="1"/>
  <c r="AI76" i="1"/>
  <c r="AH76" i="1"/>
  <c r="AG76" i="1"/>
  <c r="AF76" i="1"/>
  <c r="AE76" i="1"/>
  <c r="AD76" i="1"/>
  <c r="AK75" i="1"/>
  <c r="AJ75" i="1"/>
  <c r="AI75" i="1"/>
  <c r="AH75" i="1"/>
  <c r="AG75" i="1"/>
  <c r="AF75" i="1"/>
  <c r="AE75" i="1"/>
  <c r="AD75" i="1"/>
  <c r="AK74" i="1"/>
  <c r="AJ74" i="1"/>
  <c r="AI74" i="1"/>
  <c r="AH74" i="1"/>
  <c r="AG74" i="1"/>
  <c r="AF74" i="1"/>
  <c r="AE74" i="1"/>
  <c r="AD74" i="1"/>
  <c r="AK73" i="1"/>
  <c r="AJ73" i="1"/>
  <c r="AI73" i="1"/>
  <c r="AH73" i="1"/>
  <c r="AG73" i="1"/>
  <c r="AF73" i="1"/>
  <c r="AE73" i="1"/>
  <c r="AD73" i="1"/>
  <c r="AK72" i="1"/>
  <c r="AJ72" i="1"/>
  <c r="AI72" i="1"/>
  <c r="AH72" i="1"/>
  <c r="AG72" i="1"/>
  <c r="AF72" i="1"/>
  <c r="AE72" i="1"/>
  <c r="AD72" i="1"/>
  <c r="AK71" i="1"/>
  <c r="AJ71" i="1"/>
  <c r="AI71" i="1"/>
  <c r="AH71" i="1"/>
  <c r="AG71" i="1"/>
  <c r="AF71" i="1"/>
  <c r="AE71" i="1"/>
  <c r="AD71" i="1"/>
  <c r="AK70" i="1"/>
  <c r="AJ70" i="1"/>
  <c r="AI70" i="1"/>
  <c r="AH70" i="1"/>
  <c r="AG70" i="1"/>
  <c r="AF70" i="1"/>
  <c r="AE70" i="1"/>
  <c r="AD70" i="1"/>
  <c r="AK69" i="1"/>
  <c r="AJ69" i="1"/>
  <c r="AI69" i="1"/>
  <c r="AH69" i="1"/>
  <c r="AG69" i="1"/>
  <c r="AF69" i="1"/>
  <c r="AE69" i="1"/>
  <c r="AD69" i="1"/>
  <c r="AK68" i="1"/>
  <c r="AJ68" i="1"/>
  <c r="AI68" i="1"/>
  <c r="AH68" i="1"/>
  <c r="AG68" i="1"/>
  <c r="AF68" i="1"/>
  <c r="AE68" i="1"/>
  <c r="AD68" i="1"/>
  <c r="AK67" i="1"/>
  <c r="AJ67" i="1"/>
  <c r="AI67" i="1"/>
  <c r="AH67" i="1"/>
  <c r="AG67" i="1"/>
  <c r="AF67" i="1"/>
  <c r="AE67" i="1"/>
  <c r="AD67" i="1"/>
  <c r="AK66" i="1"/>
  <c r="AJ66" i="1"/>
  <c r="AI66" i="1"/>
  <c r="AH66" i="1"/>
  <c r="AG66" i="1"/>
  <c r="AF66" i="1"/>
  <c r="AE66" i="1"/>
  <c r="AD66" i="1"/>
  <c r="AK65" i="1"/>
  <c r="AJ65" i="1"/>
  <c r="AI65" i="1"/>
  <c r="AH65" i="1"/>
  <c r="AG65" i="1"/>
  <c r="AF65" i="1"/>
  <c r="AE65" i="1"/>
  <c r="AD65" i="1"/>
  <c r="AK64" i="1"/>
  <c r="AJ64" i="1"/>
  <c r="AI64" i="1"/>
  <c r="AH64" i="1"/>
  <c r="AG64" i="1"/>
  <c r="AF64" i="1"/>
  <c r="AE64" i="1"/>
  <c r="AD64" i="1"/>
  <c r="AK63" i="1"/>
  <c r="AJ63" i="1"/>
  <c r="AI63" i="1"/>
  <c r="AH63" i="1"/>
  <c r="AG63" i="1"/>
  <c r="AF63" i="1"/>
  <c r="AE63" i="1"/>
  <c r="AD63" i="1"/>
  <c r="AK62" i="1"/>
  <c r="AJ62" i="1"/>
  <c r="AI62" i="1"/>
  <c r="AH62" i="1"/>
  <c r="AG62" i="1"/>
  <c r="AF62" i="1"/>
  <c r="AE62" i="1"/>
  <c r="AD62" i="1"/>
  <c r="AK61" i="1"/>
  <c r="AJ61" i="1"/>
  <c r="AI61" i="1"/>
  <c r="AH61" i="1"/>
  <c r="AG61" i="1"/>
  <c r="AF61" i="1"/>
  <c r="AE61" i="1"/>
  <c r="AD61" i="1"/>
  <c r="AK60" i="1"/>
  <c r="AJ60" i="1"/>
  <c r="AI60" i="1"/>
  <c r="AH60" i="1"/>
  <c r="AG60" i="1"/>
  <c r="AF60" i="1"/>
  <c r="AE60" i="1"/>
  <c r="AD60" i="1"/>
  <c r="AK59" i="1"/>
  <c r="AJ59" i="1"/>
  <c r="AI59" i="1"/>
  <c r="AH59" i="1"/>
  <c r="AG59" i="1"/>
  <c r="AF59" i="1"/>
  <c r="AE59" i="1"/>
  <c r="AD59" i="1"/>
  <c r="AK58" i="1"/>
  <c r="AJ58" i="1"/>
  <c r="AI58" i="1"/>
  <c r="AH58" i="1"/>
  <c r="AG58" i="1"/>
  <c r="AF58" i="1"/>
  <c r="AE58" i="1"/>
  <c r="AD58" i="1"/>
  <c r="AK57" i="1"/>
  <c r="AJ57" i="1"/>
  <c r="AI57" i="1"/>
  <c r="AH57" i="1"/>
  <c r="AG57" i="1"/>
  <c r="AF57" i="1"/>
  <c r="AE57" i="1"/>
  <c r="AD57" i="1"/>
  <c r="AK56" i="1"/>
  <c r="AJ56" i="1"/>
  <c r="AI56" i="1"/>
  <c r="AH56" i="1"/>
  <c r="AG56" i="1"/>
  <c r="AF56" i="1"/>
  <c r="AE56" i="1"/>
  <c r="AD56" i="1"/>
  <c r="AK55" i="1"/>
  <c r="AJ55" i="1"/>
  <c r="AI55" i="1"/>
  <c r="AH55" i="1"/>
  <c r="AG55" i="1"/>
  <c r="AF55" i="1"/>
  <c r="AE55" i="1"/>
  <c r="AD55" i="1"/>
  <c r="AK54" i="1"/>
  <c r="AJ54" i="1"/>
  <c r="AI54" i="1"/>
  <c r="AH54" i="1"/>
  <c r="AG54" i="1"/>
  <c r="AF54" i="1"/>
  <c r="AE54" i="1"/>
  <c r="AD54" i="1"/>
  <c r="AK53" i="1"/>
  <c r="AJ53" i="1"/>
  <c r="AI53" i="1"/>
  <c r="AH53" i="1"/>
  <c r="AG53" i="1"/>
  <c r="AF53" i="1"/>
  <c r="AE53" i="1"/>
  <c r="AD53" i="1"/>
  <c r="AK52" i="1"/>
  <c r="AJ52" i="1"/>
  <c r="AI52" i="1"/>
  <c r="AH52" i="1"/>
  <c r="AG52" i="1"/>
  <c r="AF52" i="1"/>
  <c r="AE52" i="1"/>
  <c r="AD52" i="1"/>
  <c r="AK51" i="1"/>
  <c r="AJ51" i="1"/>
  <c r="AI51" i="1"/>
  <c r="AH51" i="1"/>
  <c r="AG51" i="1"/>
  <c r="AF51" i="1"/>
  <c r="AE51" i="1"/>
  <c r="AD51" i="1"/>
  <c r="AK50" i="1"/>
  <c r="AJ50" i="1"/>
  <c r="AI50" i="1"/>
  <c r="AH50" i="1"/>
  <c r="AG50" i="1"/>
  <c r="AF50" i="1"/>
  <c r="AE50" i="1"/>
  <c r="AD50" i="1"/>
  <c r="AK49" i="1"/>
  <c r="AJ49" i="1"/>
  <c r="AI49" i="1"/>
  <c r="AH49" i="1"/>
  <c r="AG49" i="1"/>
  <c r="AF49" i="1"/>
  <c r="AE49" i="1"/>
  <c r="AD49" i="1"/>
  <c r="AK48" i="1"/>
  <c r="AJ48" i="1"/>
  <c r="AI48" i="1"/>
  <c r="AH48" i="1"/>
  <c r="AG48" i="1"/>
  <c r="AF48" i="1"/>
  <c r="AE48" i="1"/>
  <c r="AD48" i="1"/>
  <c r="AK47" i="1"/>
  <c r="AJ47" i="1"/>
  <c r="AI47" i="1"/>
  <c r="AH47" i="1"/>
  <c r="AG47" i="1"/>
  <c r="AF47" i="1"/>
  <c r="AE47" i="1"/>
  <c r="AD47" i="1"/>
  <c r="AK46" i="1"/>
  <c r="AJ46" i="1"/>
  <c r="AI46" i="1"/>
  <c r="AH46" i="1"/>
  <c r="AG46" i="1"/>
  <c r="AF46" i="1"/>
  <c r="AE46" i="1"/>
  <c r="AD46" i="1"/>
  <c r="AK45" i="1"/>
  <c r="AJ45" i="1"/>
  <c r="AI45" i="1"/>
  <c r="AH45" i="1"/>
  <c r="AG45" i="1"/>
  <c r="AF45" i="1"/>
  <c r="AE45" i="1"/>
  <c r="AD45" i="1"/>
  <c r="AK44" i="1"/>
  <c r="AJ44" i="1"/>
  <c r="AI44" i="1"/>
  <c r="AH44" i="1"/>
  <c r="AG44" i="1"/>
  <c r="AF44" i="1"/>
  <c r="AE44" i="1"/>
  <c r="AD44" i="1"/>
  <c r="AK43" i="1"/>
  <c r="AJ43" i="1"/>
  <c r="AI43" i="1"/>
  <c r="AH43" i="1"/>
  <c r="AG43" i="1"/>
  <c r="AF43" i="1"/>
  <c r="AE43" i="1"/>
  <c r="AD43" i="1"/>
  <c r="AK42" i="1"/>
  <c r="AJ42" i="1"/>
  <c r="AI42" i="1"/>
  <c r="AH42" i="1"/>
  <c r="AG42" i="1"/>
  <c r="AF42" i="1"/>
  <c r="AE42" i="1"/>
  <c r="AD42" i="1"/>
  <c r="AK41" i="1"/>
  <c r="AJ41" i="1"/>
  <c r="AI41" i="1"/>
  <c r="AH41" i="1"/>
  <c r="AG41" i="1"/>
  <c r="AF41" i="1"/>
  <c r="AE41" i="1"/>
  <c r="AD41" i="1"/>
  <c r="AK40" i="1"/>
  <c r="AJ40" i="1"/>
  <c r="AI40" i="1"/>
  <c r="AH40" i="1"/>
  <c r="AG40" i="1"/>
  <c r="AF40" i="1"/>
  <c r="AE40" i="1"/>
  <c r="AD40" i="1"/>
  <c r="AK39" i="1"/>
  <c r="AJ39" i="1"/>
  <c r="AI39" i="1"/>
  <c r="AH39" i="1"/>
  <c r="AG39" i="1"/>
  <c r="AF39" i="1"/>
  <c r="AE39" i="1"/>
  <c r="AD39" i="1"/>
  <c r="AK38" i="1"/>
  <c r="AJ38" i="1"/>
  <c r="AI38" i="1"/>
  <c r="AH38" i="1"/>
  <c r="AG38" i="1"/>
  <c r="AF38" i="1"/>
  <c r="AE38" i="1"/>
  <c r="AD38" i="1"/>
  <c r="AK37" i="1"/>
  <c r="AJ37" i="1"/>
  <c r="AI37" i="1"/>
  <c r="AH37" i="1"/>
  <c r="AG37" i="1"/>
  <c r="AF37" i="1"/>
  <c r="AE37" i="1"/>
  <c r="AD37" i="1"/>
  <c r="AK36" i="1"/>
  <c r="AJ36" i="1"/>
  <c r="AI36" i="1"/>
  <c r="AH36" i="1"/>
  <c r="AG36" i="1"/>
  <c r="AF36" i="1"/>
  <c r="AE36" i="1"/>
  <c r="AD36" i="1"/>
  <c r="AK35" i="1"/>
  <c r="AJ35" i="1"/>
  <c r="AI35" i="1"/>
  <c r="AH35" i="1"/>
  <c r="AG35" i="1"/>
  <c r="AF35" i="1"/>
  <c r="AE35" i="1"/>
  <c r="AD35" i="1"/>
  <c r="AK34" i="1"/>
  <c r="AJ34" i="1"/>
  <c r="AI34" i="1"/>
  <c r="AH34" i="1"/>
  <c r="AG34" i="1"/>
  <c r="AF34" i="1"/>
  <c r="AE34" i="1"/>
  <c r="AD34" i="1"/>
  <c r="AK33" i="1"/>
  <c r="AJ33" i="1"/>
  <c r="AI33" i="1"/>
  <c r="AH33" i="1"/>
  <c r="AG33" i="1"/>
  <c r="AF33" i="1"/>
  <c r="AE33" i="1"/>
  <c r="AD33" i="1"/>
  <c r="AK32" i="1"/>
  <c r="AJ32" i="1"/>
  <c r="AI32" i="1"/>
  <c r="AH32" i="1"/>
  <c r="AG32" i="1"/>
  <c r="AF32" i="1"/>
  <c r="AE32" i="1"/>
  <c r="AD32" i="1"/>
  <c r="AK31" i="1"/>
  <c r="AJ31" i="1"/>
  <c r="AI31" i="1"/>
  <c r="AH31" i="1"/>
  <c r="AG31" i="1"/>
  <c r="AF31" i="1"/>
  <c r="AE31" i="1"/>
  <c r="AD31" i="1"/>
  <c r="AK30" i="1"/>
  <c r="AJ30" i="1"/>
  <c r="AI30" i="1"/>
  <c r="AH30" i="1"/>
  <c r="AG30" i="1"/>
  <c r="AF30" i="1"/>
  <c r="AE30" i="1"/>
  <c r="AD30" i="1"/>
  <c r="AK29" i="1"/>
  <c r="AJ29" i="1"/>
  <c r="AI29" i="1"/>
  <c r="AH29" i="1"/>
  <c r="AG29" i="1"/>
  <c r="AF29" i="1"/>
  <c r="AE29" i="1"/>
  <c r="AD29" i="1"/>
  <c r="AK28" i="1"/>
  <c r="AJ28" i="1"/>
  <c r="AI28" i="1"/>
  <c r="AH28" i="1"/>
  <c r="AG28" i="1"/>
  <c r="AF28" i="1"/>
  <c r="AE28" i="1"/>
  <c r="AD28" i="1"/>
  <c r="AK27" i="1"/>
  <c r="AJ27" i="1"/>
  <c r="AI27" i="1"/>
  <c r="AH27" i="1"/>
  <c r="AG27" i="1"/>
  <c r="AF27" i="1"/>
  <c r="AE27" i="1"/>
  <c r="AD27" i="1"/>
  <c r="AK26" i="1"/>
  <c r="AJ26" i="1"/>
  <c r="AI26" i="1"/>
  <c r="AH26" i="1"/>
  <c r="AG26" i="1"/>
  <c r="AF26" i="1"/>
  <c r="AE26" i="1"/>
  <c r="AD26" i="1"/>
  <c r="AK25" i="1"/>
  <c r="AJ25" i="1"/>
  <c r="AI25" i="1"/>
  <c r="AH25" i="1"/>
  <c r="AG25" i="1"/>
  <c r="AF25" i="1"/>
  <c r="AE25" i="1"/>
  <c r="AD25" i="1"/>
  <c r="AK24" i="1"/>
  <c r="AJ24" i="1"/>
  <c r="AI24" i="1"/>
  <c r="AH24" i="1"/>
  <c r="AG24" i="1"/>
  <c r="AF24" i="1"/>
  <c r="AE24" i="1"/>
  <c r="AD24" i="1"/>
  <c r="AK23" i="1"/>
  <c r="AJ23" i="1"/>
  <c r="AI23" i="1"/>
  <c r="AH23" i="1"/>
  <c r="AG23" i="1"/>
  <c r="AF23" i="1"/>
  <c r="AE23" i="1"/>
  <c r="AD23" i="1"/>
  <c r="AK22" i="1"/>
  <c r="AJ22" i="1"/>
  <c r="AI22" i="1"/>
  <c r="AH22" i="1"/>
  <c r="AG22" i="1"/>
  <c r="AF22" i="1"/>
  <c r="AE22" i="1"/>
  <c r="AD22" i="1"/>
  <c r="AK21" i="1"/>
  <c r="AJ21" i="1"/>
  <c r="AI21" i="1"/>
  <c r="AH21" i="1"/>
  <c r="AG21" i="1"/>
  <c r="AF21" i="1"/>
  <c r="AE21" i="1"/>
  <c r="AD21" i="1"/>
  <c r="AK20" i="1"/>
  <c r="AJ20" i="1"/>
  <c r="AI20" i="1"/>
  <c r="AH20" i="1"/>
  <c r="AG20" i="1"/>
  <c r="AF20" i="1"/>
  <c r="AE20" i="1"/>
  <c r="AD20" i="1"/>
  <c r="AK19" i="1"/>
  <c r="AJ19" i="1"/>
  <c r="AI19" i="1"/>
  <c r="AH19" i="1"/>
  <c r="AG19" i="1"/>
  <c r="AF19" i="1"/>
  <c r="AE19" i="1"/>
  <c r="AD19" i="1"/>
  <c r="AK18" i="1"/>
  <c r="AJ18" i="1"/>
  <c r="AI18" i="1"/>
  <c r="AH18" i="1"/>
  <c r="AG18" i="1"/>
  <c r="AF18" i="1"/>
  <c r="AE18" i="1"/>
  <c r="AD18" i="1"/>
  <c r="AK17" i="1"/>
  <c r="AJ17" i="1"/>
  <c r="AI17" i="1"/>
  <c r="AH17" i="1"/>
  <c r="AG17" i="1"/>
  <c r="AF17" i="1"/>
  <c r="AE17" i="1"/>
  <c r="AD17" i="1"/>
  <c r="AK16" i="1"/>
  <c r="AJ16" i="1"/>
  <c r="AI16" i="1"/>
  <c r="AH16" i="1"/>
  <c r="AG16" i="1"/>
  <c r="AF16" i="1"/>
  <c r="AE16" i="1"/>
  <c r="AD16" i="1"/>
  <c r="AK15" i="1"/>
  <c r="AJ15" i="1"/>
  <c r="AI15" i="1"/>
  <c r="AH15" i="1"/>
  <c r="AG15" i="1"/>
  <c r="AF15" i="1"/>
  <c r="AE15" i="1"/>
  <c r="AD15" i="1"/>
  <c r="AK14" i="1"/>
  <c r="AJ14" i="1"/>
  <c r="AI14" i="1"/>
  <c r="AH14" i="1"/>
  <c r="AG14" i="1"/>
  <c r="AF14" i="1"/>
  <c r="AE14" i="1"/>
  <c r="AD14" i="1"/>
  <c r="AK13" i="1"/>
  <c r="AJ13" i="1"/>
  <c r="AI13" i="1"/>
  <c r="AH13" i="1"/>
  <c r="AG13" i="1"/>
  <c r="AF13" i="1"/>
  <c r="AE13" i="1"/>
  <c r="AD13" i="1"/>
  <c r="AK12" i="1"/>
  <c r="AJ12" i="1"/>
  <c r="AI12" i="1"/>
  <c r="AH12" i="1"/>
  <c r="AG12" i="1"/>
  <c r="AF12" i="1"/>
  <c r="AE12" i="1"/>
  <c r="AD12" i="1"/>
  <c r="AK11" i="1"/>
  <c r="AJ11" i="1"/>
  <c r="AI11" i="1"/>
  <c r="AH11" i="1"/>
  <c r="AG11" i="1"/>
  <c r="AF11" i="1"/>
  <c r="AE11" i="1"/>
  <c r="AD11" i="1"/>
  <c r="AK10" i="1"/>
  <c r="AJ10" i="1"/>
  <c r="AI10" i="1"/>
  <c r="AH10" i="1"/>
  <c r="AG10" i="1"/>
  <c r="AF10" i="1"/>
  <c r="AE10" i="1"/>
  <c r="AD10" i="1"/>
  <c r="AK9" i="1"/>
  <c r="AJ9" i="1"/>
  <c r="AI9" i="1"/>
  <c r="AH9" i="1"/>
  <c r="AG9" i="1"/>
  <c r="AF9" i="1"/>
  <c r="AE9" i="1"/>
  <c r="AD9" i="1"/>
  <c r="AK8" i="1"/>
  <c r="AJ8" i="1"/>
  <c r="AI8" i="1"/>
  <c r="AH8" i="1"/>
  <c r="AG8" i="1"/>
  <c r="AF8" i="1"/>
  <c r="AE8" i="1"/>
  <c r="AD8" i="1"/>
  <c r="AK7" i="1"/>
  <c r="AJ7" i="1"/>
  <c r="AI7" i="1"/>
  <c r="AH7" i="1"/>
  <c r="AG7" i="1"/>
  <c r="AF7" i="1"/>
  <c r="AE7" i="1"/>
  <c r="AD7" i="1"/>
  <c r="AK6" i="1"/>
  <c r="AJ6" i="1"/>
  <c r="AI6" i="1"/>
  <c r="AH6" i="1"/>
  <c r="AG6" i="1"/>
  <c r="AF6" i="1"/>
  <c r="AE6" i="1"/>
  <c r="AD6" i="1"/>
  <c r="AK5" i="1"/>
  <c r="AJ5" i="1"/>
  <c r="AI5" i="1"/>
  <c r="AH5" i="1"/>
  <c r="AG5" i="1"/>
  <c r="AF5" i="1"/>
  <c r="AE5" i="1"/>
  <c r="AD5" i="1"/>
  <c r="AK4" i="1"/>
  <c r="AJ4" i="1"/>
  <c r="AI4" i="1"/>
  <c r="AH4" i="1"/>
  <c r="AG4" i="1"/>
  <c r="AF4" i="1"/>
  <c r="AE4" i="1"/>
  <c r="AD4" i="1"/>
  <c r="AK3" i="1"/>
  <c r="AJ3" i="1"/>
  <c r="AI3" i="1"/>
  <c r="AH3" i="1"/>
  <c r="AG3" i="1"/>
  <c r="AF3" i="1"/>
  <c r="AE3" i="1"/>
  <c r="AD3" i="1"/>
  <c r="AK2" i="1"/>
  <c r="AJ2" i="1"/>
  <c r="AI2" i="1"/>
  <c r="AH2" i="1"/>
  <c r="AG2" i="1"/>
  <c r="AF2" i="1"/>
  <c r="AE2" i="1"/>
  <c r="AD2" i="1"/>
</calcChain>
</file>

<file path=xl/sharedStrings.xml><?xml version="1.0" encoding="utf-8"?>
<sst xmlns="http://schemas.openxmlformats.org/spreadsheetml/2006/main" count="1828" uniqueCount="778">
  <si>
    <t>id</t>
  </si>
  <si>
    <t>Date de creation</t>
  </si>
  <si>
    <t>Nom</t>
  </si>
  <si>
    <t>Prenom</t>
  </si>
  <si>
    <t>Date de naissance</t>
  </si>
  <si>
    <t>Lieu de naissance</t>
  </si>
  <si>
    <t>Sexe</t>
  </si>
  <si>
    <t>Nationalité</t>
  </si>
  <si>
    <t>CIN</t>
  </si>
  <si>
    <t>Ville</t>
  </si>
  <si>
    <t>Tel</t>
  </si>
  <si>
    <t>Email</t>
  </si>
  <si>
    <t>Nom P</t>
  </si>
  <si>
    <t>Prenom P</t>
  </si>
  <si>
    <t>Tel P</t>
  </si>
  <si>
    <t>Email P</t>
  </si>
  <si>
    <t>Nom M</t>
  </si>
  <si>
    <t>Prenom M</t>
  </si>
  <si>
    <t>Tel M</t>
  </si>
  <si>
    <t>Email M</t>
  </si>
  <si>
    <t>CNE</t>
  </si>
  <si>
    <t>ID Academie</t>
  </si>
  <si>
    <t>Etablissement</t>
  </si>
  <si>
    <t xml:space="preserve">Filiere </t>
  </si>
  <si>
    <t>Type de bac</t>
  </si>
  <si>
    <t>Annee bac</t>
  </si>
  <si>
    <t>Moyenne bac</t>
  </si>
  <si>
    <t>Nature de demande</t>
  </si>
  <si>
    <t>Formations</t>
  </si>
  <si>
    <t>CPGE2*</t>
  </si>
  <si>
    <t>CPGE1</t>
  </si>
  <si>
    <t>CAM</t>
  </si>
  <si>
    <t>MB</t>
  </si>
  <si>
    <t>FASIMH</t>
  </si>
  <si>
    <t>FPA</t>
  </si>
  <si>
    <t>FMA</t>
  </si>
  <si>
    <t>FMDA</t>
  </si>
  <si>
    <t>BELLAMSOUGUER</t>
  </si>
  <si>
    <t>Hala</t>
  </si>
  <si>
    <t>CASABLANCA</t>
  </si>
  <si>
    <t>femme</t>
  </si>
  <si>
    <t>Morocco</t>
  </si>
  <si>
    <t>BA1028</t>
  </si>
  <si>
    <t>+212621167010</t>
  </si>
  <si>
    <t>Bellamsouguerhala@gmail.com</t>
  </si>
  <si>
    <t>KANOUNI</t>
  </si>
  <si>
    <t>Afifa</t>
  </si>
  <si>
    <t>+212662074191</t>
  </si>
  <si>
    <t>R110131689</t>
  </si>
  <si>
    <t>aca00000005</t>
  </si>
  <si>
    <t>CASA HILLS</t>
  </si>
  <si>
    <t>Sciences Physiques</t>
  </si>
  <si>
    <t>T000002</t>
  </si>
  <si>
    <t>2022</t>
  </si>
  <si>
    <t>1</t>
  </si>
  <si>
    <t>LAALALCHA</t>
  </si>
  <si>
    <t>Romaissae</t>
  </si>
  <si>
    <t>SIDI KACEM</t>
  </si>
  <si>
    <t>GI12122</t>
  </si>
  <si>
    <t>KENITRA</t>
  </si>
  <si>
    <t>+212629192476</t>
  </si>
  <si>
    <t>rlaalalcha@gmail.com</t>
  </si>
  <si>
    <t>Abdlmajid</t>
  </si>
  <si>
    <t>+212667042957</t>
  </si>
  <si>
    <t>laala_ma@yahoo.fr</t>
  </si>
  <si>
    <t>KERIDOU</t>
  </si>
  <si>
    <t>Laila</t>
  </si>
  <si>
    <t>+212607692858</t>
  </si>
  <si>
    <t>pas encore</t>
  </si>
  <si>
    <t>aca00000012</t>
  </si>
  <si>
    <t>alpha</t>
  </si>
  <si>
    <t>8,1</t>
  </si>
  <si>
    <t>DAOUD</t>
  </si>
  <si>
    <t>Salma</t>
  </si>
  <si>
    <t>WA299520</t>
  </si>
  <si>
    <t>BERRECHID</t>
  </si>
  <si>
    <t>+212642437774</t>
  </si>
  <si>
    <t>salmadaoud2020@gmail.com</t>
  </si>
  <si>
    <t>Bouchaib</t>
  </si>
  <si>
    <t>+212661329030</t>
  </si>
  <si>
    <t>HAMIDALLAH</t>
  </si>
  <si>
    <t>Ghizlane</t>
  </si>
  <si>
    <t>+212666931905</t>
  </si>
  <si>
    <t>F145065320</t>
  </si>
  <si>
    <t>aca00000001</t>
  </si>
  <si>
    <t>la Pépinière</t>
  </si>
  <si>
    <t>2021-2022</t>
  </si>
  <si>
    <t>8,6,2</t>
  </si>
  <si>
    <t>BOUZEKRI</t>
  </si>
  <si>
    <t>Ines</t>
  </si>
  <si>
    <t>RABAT HASSAN</t>
  </si>
  <si>
    <t>AG527</t>
  </si>
  <si>
    <t>RABAT</t>
  </si>
  <si>
    <t>+212670287375</t>
  </si>
  <si>
    <t>bouzekri.ines@gmail.com</t>
  </si>
  <si>
    <t>Khalid</t>
  </si>
  <si>
    <t>+212667183424</t>
  </si>
  <si>
    <t>MAHRAT</t>
  </si>
  <si>
    <t>Wafaa</t>
  </si>
  <si>
    <t>+212664686850</t>
  </si>
  <si>
    <t>wafaa.mahrat@gmail.com</t>
  </si>
  <si>
    <t>J110053416</t>
  </si>
  <si>
    <t>RYAD AL MAARIFA</t>
  </si>
  <si>
    <t>3</t>
  </si>
  <si>
    <t>BERROUG</t>
  </si>
  <si>
    <t>Ikram</t>
  </si>
  <si>
    <t>TIVOLI ITALIE</t>
  </si>
  <si>
    <t>IR813069</t>
  </si>
  <si>
    <t>BÉNI MELLAL</t>
  </si>
  <si>
    <t>ikramberroug24@gmail.com</t>
  </si>
  <si>
    <t>Abdelhadi</t>
  </si>
  <si>
    <t>KAZZOUL</t>
  </si>
  <si>
    <t>Zhor</t>
  </si>
  <si>
    <t>kazzoulkazzoul@gmail.com</t>
  </si>
  <si>
    <t>L130008360</t>
  </si>
  <si>
    <t>aca00000014</t>
  </si>
  <si>
    <t>cpge lycée Mohamed V</t>
  </si>
  <si>
    <t>Sciences Mathématiques A ou B</t>
  </si>
  <si>
    <t>T000001</t>
  </si>
  <si>
    <t>2020-2021</t>
  </si>
  <si>
    <t>5</t>
  </si>
  <si>
    <t>BAYOUDH</t>
  </si>
  <si>
    <t>Fatma</t>
  </si>
  <si>
    <t>TUNIS</t>
  </si>
  <si>
    <t>Tunisia</t>
  </si>
  <si>
    <t>15021987</t>
  </si>
  <si>
    <t>aidabdh14@gmail.com</t>
  </si>
  <si>
    <t>Mohamed</t>
  </si>
  <si>
    <t>Aida</t>
  </si>
  <si>
    <t>lycee louis pasteur tunis</t>
  </si>
  <si>
    <t>Sciences de la Vie et de la Terre</t>
  </si>
  <si>
    <t>T000003</t>
  </si>
  <si>
    <t>2020</t>
  </si>
  <si>
    <t>CHIADMI</t>
  </si>
  <si>
    <t>Arij</t>
  </si>
  <si>
    <t>CHEFCHAOUEN</t>
  </si>
  <si>
    <t>L659225</t>
  </si>
  <si>
    <t>+212658047332</t>
  </si>
  <si>
    <t>chiadmiarij3@gmail.com</t>
  </si>
  <si>
    <t>Hicham</t>
  </si>
  <si>
    <t>+212662057592</t>
  </si>
  <si>
    <t>chiadmi_hicham@yahoo.fr</t>
  </si>
  <si>
    <t>P149033068</t>
  </si>
  <si>
    <t>aca00000015</t>
  </si>
  <si>
    <t>Lycée Moulay Rachid. Chefchaouen</t>
  </si>
  <si>
    <t>EL BOUHALI</t>
  </si>
  <si>
    <t>Yassine</t>
  </si>
  <si>
    <t>FES</t>
  </si>
  <si>
    <t>homme</t>
  </si>
  <si>
    <t>CD752170</t>
  </si>
  <si>
    <t>+212694764888</t>
  </si>
  <si>
    <t>elbouhaliyassine64@gmail.com</t>
  </si>
  <si>
    <t>El bachir</t>
  </si>
  <si>
    <t>+212661372762</t>
  </si>
  <si>
    <t>ee.elbachir.elbouhali@gmail.com</t>
  </si>
  <si>
    <t>OUHGA</t>
  </si>
  <si>
    <t>Samira</t>
  </si>
  <si>
    <t>+212668690869</t>
  </si>
  <si>
    <t>samira.ouhga@gmail.com</t>
  </si>
  <si>
    <t>N135372432</t>
  </si>
  <si>
    <t>aca00000003</t>
  </si>
  <si>
    <t>GROUPE SCOLAIRE AL JABR</t>
  </si>
  <si>
    <t>2</t>
  </si>
  <si>
    <t>MANVOUMBI POUGUI</t>
  </si>
  <si>
    <t>Love braxelle shadey</t>
  </si>
  <si>
    <t>LIBREVILLE</t>
  </si>
  <si>
    <t>Gabon</t>
  </si>
  <si>
    <t>0118071620190032</t>
  </si>
  <si>
    <t>+24174582828</t>
  </si>
  <si>
    <t>Lovemanvoumbi@gmail.com</t>
  </si>
  <si>
    <t>MANVOUMBI MOMBO</t>
  </si>
  <si>
    <t>Jean-pierre</t>
  </si>
  <si>
    <t>+24174583232</t>
  </si>
  <si>
    <t>MEZOE M'ATOME</t>
  </si>
  <si>
    <t>Marie-cécile</t>
  </si>
  <si>
    <t>+24162583232</t>
  </si>
  <si>
    <t>Collège et Lycée CALASANZ</t>
  </si>
  <si>
    <t>Lycée qualifiant Moulay Rachid. Chefchaouen</t>
  </si>
  <si>
    <t>CHIADMI MOHAMED</t>
  </si>
  <si>
    <t>Chiadmi</t>
  </si>
  <si>
    <t>lycée qualifiant Moulay Rachid. Chefchaouen</t>
  </si>
  <si>
    <t>GRACIA DJIMADOUMNGAR</t>
  </si>
  <si>
    <t>Gracia</t>
  </si>
  <si>
    <t>NDJAMENA</t>
  </si>
  <si>
    <t>Chad</t>
  </si>
  <si>
    <t>RM0337756</t>
  </si>
  <si>
    <t>djimbayegracia@gmail.com</t>
  </si>
  <si>
    <t>DOUMBAYE</t>
  </si>
  <si>
    <t>Djimadoumngar</t>
  </si>
  <si>
    <t>+23566993715</t>
  </si>
  <si>
    <t>djimadoumngar.doumbaye@wfp.org</t>
  </si>
  <si>
    <t>MADJIMTA</t>
  </si>
  <si>
    <t>Penina</t>
  </si>
  <si>
    <t>Lycée collège Marie Ke Tal</t>
  </si>
  <si>
    <t>Biologie/Chimie</t>
  </si>
  <si>
    <t>2018/2019</t>
  </si>
  <si>
    <t>OUARDANE</t>
  </si>
  <si>
    <t>Jihane</t>
  </si>
  <si>
    <t>TANGER</t>
  </si>
  <si>
    <t>K561412</t>
  </si>
  <si>
    <t>+212657396656</t>
  </si>
  <si>
    <t>jihane685.ou@gmail.com</t>
  </si>
  <si>
    <t>Noureddine</t>
  </si>
  <si>
    <t>EL ANJOUMI EL AMRANI</t>
  </si>
  <si>
    <t>Farah</t>
  </si>
  <si>
    <t>+212655624818</t>
  </si>
  <si>
    <t>farahouardane3@gmail.com</t>
  </si>
  <si>
    <t>um6ss</t>
  </si>
  <si>
    <t>2021</t>
  </si>
  <si>
    <t>SBIHI</t>
  </si>
  <si>
    <t>Mhamed aboubakr</t>
  </si>
  <si>
    <t>AA89546</t>
  </si>
  <si>
    <t>+212660076464</t>
  </si>
  <si>
    <t>aboubakr.sbihi@gmail.com</t>
  </si>
  <si>
    <t>Anass</t>
  </si>
  <si>
    <t>+212663707010</t>
  </si>
  <si>
    <t>sbihi.anass9@gmail.com</t>
  </si>
  <si>
    <t>KADIRI</t>
  </si>
  <si>
    <t>Halima</t>
  </si>
  <si>
    <t>+212660404747</t>
  </si>
  <si>
    <t>kadiri_halima@yahoo.fr</t>
  </si>
  <si>
    <t>J110010709</t>
  </si>
  <si>
    <t>Ryadalmaarifa</t>
  </si>
  <si>
    <t>2021/2022</t>
  </si>
  <si>
    <t>1,3,2</t>
  </si>
  <si>
    <t>ELMOUSSATNI</t>
  </si>
  <si>
    <t>Alae</t>
  </si>
  <si>
    <t>K583512</t>
  </si>
  <si>
    <t>+212665628968</t>
  </si>
  <si>
    <t>elmoussatnialae@gmail.com</t>
  </si>
  <si>
    <t>Mailoud</t>
  </si>
  <si>
    <t>+212663675519</t>
  </si>
  <si>
    <t>avocatmailoud@gmail.com</t>
  </si>
  <si>
    <t>AEGOUDHOUM</t>
  </si>
  <si>
    <t>Khadija</t>
  </si>
  <si>
    <t>khadijaaegoudhou@gmail.com</t>
  </si>
  <si>
    <t>Al amana</t>
  </si>
  <si>
    <t>YAMLLAHI</t>
  </si>
  <si>
    <t>Amr</t>
  </si>
  <si>
    <t>K576436</t>
  </si>
  <si>
    <t>+212682429851</t>
  </si>
  <si>
    <t>yamllahiamr78@gmail.com</t>
  </si>
  <si>
    <t>Youssef</t>
  </si>
  <si>
    <t>+212661197232</t>
  </si>
  <si>
    <t>youssefyamllahi93@gmail.com</t>
  </si>
  <si>
    <t>BOUKHZAR</t>
  </si>
  <si>
    <t>Niema</t>
  </si>
  <si>
    <t>+212661102539</t>
  </si>
  <si>
    <t>lycee francais international le detroit</t>
  </si>
  <si>
    <t>Autres</t>
  </si>
  <si>
    <t>T000005</t>
  </si>
  <si>
    <t>2,1,3</t>
  </si>
  <si>
    <t>ELHAMZA</t>
  </si>
  <si>
    <t>Soukaina</t>
  </si>
  <si>
    <t>KHOURIBFA</t>
  </si>
  <si>
    <t>Q362750</t>
  </si>
  <si>
    <t>KHOURIBGA</t>
  </si>
  <si>
    <t>+212600882053</t>
  </si>
  <si>
    <t>soukainaelhamza@gmail.com</t>
  </si>
  <si>
    <t>Abdelghani</t>
  </si>
  <si>
    <t>ELMODAFAR</t>
  </si>
  <si>
    <t>Najate</t>
  </si>
  <si>
    <t>+212673770782</t>
  </si>
  <si>
    <t>najat.elmodafar@gmail.com</t>
  </si>
  <si>
    <t>F142077994</t>
  </si>
  <si>
    <t>Almouahidin</t>
  </si>
  <si>
    <t>2021_2022</t>
  </si>
  <si>
    <t>ABOUTTA</t>
  </si>
  <si>
    <t>Q364636</t>
  </si>
  <si>
    <t>+212684016227</t>
  </si>
  <si>
    <t>khalidaboutta@gmail.com</t>
  </si>
  <si>
    <t>Mohammed</t>
  </si>
  <si>
    <t>+212523565313</t>
  </si>
  <si>
    <t>TOUAMI</t>
  </si>
  <si>
    <t>Ez-zohra</t>
  </si>
  <si>
    <t>+212700734163</t>
  </si>
  <si>
    <t>Lycée youssef bn tachefine</t>
  </si>
  <si>
    <t>4,3,6</t>
  </si>
  <si>
    <t>OUARCHANI</t>
  </si>
  <si>
    <t>Kaoutar</t>
  </si>
  <si>
    <t>Afganistan</t>
  </si>
  <si>
    <t>Q357264</t>
  </si>
  <si>
    <t>+212603943676</t>
  </si>
  <si>
    <t>Kaoutae.ouarchani03@gmail.com</t>
  </si>
  <si>
    <t>Miya</t>
  </si>
  <si>
    <t>+212666116145</t>
  </si>
  <si>
    <t>ZINEEB</t>
  </si>
  <si>
    <t>Ouledelhajja</t>
  </si>
  <si>
    <t>+212633119616</t>
  </si>
  <si>
    <t>F130046856</t>
  </si>
  <si>
    <t>Mouwahiden</t>
  </si>
  <si>
    <t>1,7</t>
  </si>
  <si>
    <t>3,6,8,4,7</t>
  </si>
  <si>
    <t>SLIKA</t>
  </si>
  <si>
    <t>Inès</t>
  </si>
  <si>
    <t>BK677520</t>
  </si>
  <si>
    <t>DAKAR</t>
  </si>
  <si>
    <t>+221770984725</t>
  </si>
  <si>
    <t>slikaines533@gmail.com</t>
  </si>
  <si>
    <t>Abdelwahed</t>
  </si>
  <si>
    <t>+221778207641</t>
  </si>
  <si>
    <t>slika66@yahoo.fr</t>
  </si>
  <si>
    <t>BENAZIZ</t>
  </si>
  <si>
    <t>Imane</t>
  </si>
  <si>
    <t>+212661043035</t>
  </si>
  <si>
    <t>imane.benaziz@majorel.com</t>
  </si>
  <si>
    <t>aca00000017</t>
  </si>
  <si>
    <t>Lycée lyautey</t>
  </si>
  <si>
    <t>2018-2019</t>
  </si>
  <si>
    <t>khalitou80@gmail.com</t>
  </si>
  <si>
    <t>milokhalid24@gmail.com</t>
  </si>
  <si>
    <t>F130011633</t>
  </si>
  <si>
    <t>6</t>
  </si>
  <si>
    <t>8</t>
  </si>
  <si>
    <t>RAKINE</t>
  </si>
  <si>
    <t>Aya</t>
  </si>
  <si>
    <t>Q363568</t>
  </si>
  <si>
    <t>+212657340793</t>
  </si>
  <si>
    <t>ayarkn2004@gmail.com</t>
  </si>
  <si>
    <t>Omar</t>
  </si>
  <si>
    <t>+212661684297</t>
  </si>
  <si>
    <t>omarrak1234@gmail.com</t>
  </si>
  <si>
    <t>HAIDAOUI</t>
  </si>
  <si>
    <t>+212643780327</t>
  </si>
  <si>
    <t>rakineaya@gmail.com</t>
  </si>
  <si>
    <t>F135346770</t>
  </si>
  <si>
    <t>lycée el mowahidine</t>
  </si>
  <si>
    <t>AMCHICH</t>
  </si>
  <si>
    <t>El mehdi</t>
  </si>
  <si>
    <t>BENSLIMANE</t>
  </si>
  <si>
    <t>TA156132</t>
  </si>
  <si>
    <t>+212658987946</t>
  </si>
  <si>
    <t>mehdi.amch@hotmail.com</t>
  </si>
  <si>
    <t>F142058137</t>
  </si>
  <si>
    <t>École assahoua</t>
  </si>
  <si>
    <t>2019-2020</t>
  </si>
  <si>
    <t>CHARIF</t>
  </si>
  <si>
    <t>Malak</t>
  </si>
  <si>
    <t>AA89409</t>
  </si>
  <si>
    <t>+212771443100</t>
  </si>
  <si>
    <t>malakcharif02@gmail.com</t>
  </si>
  <si>
    <t>ERRAI</t>
  </si>
  <si>
    <t>Amina</t>
  </si>
  <si>
    <t>aca00000022</t>
  </si>
  <si>
    <t>Cska</t>
  </si>
  <si>
    <t>RHZAOUI</t>
  </si>
  <si>
    <t>KHEMISSET</t>
  </si>
  <si>
    <t>AD 333264</t>
  </si>
  <si>
    <t>TAMESNA</t>
  </si>
  <si>
    <t>+212661307883</t>
  </si>
  <si>
    <t>adilrhzaoui@yahoo.fr</t>
  </si>
  <si>
    <t>Adil</t>
  </si>
  <si>
    <t>SELLEK</t>
  </si>
  <si>
    <t>+212661443583</t>
  </si>
  <si>
    <t>khadijasellek76@yahoo.fr</t>
  </si>
  <si>
    <t>J136396370</t>
  </si>
  <si>
    <t>Groupe scolaire ATLAS</t>
  </si>
  <si>
    <t>1,2</t>
  </si>
  <si>
    <t>FATHI</t>
  </si>
  <si>
    <t>Hajar</t>
  </si>
  <si>
    <t>AE315538</t>
  </si>
  <si>
    <t>SALE</t>
  </si>
  <si>
    <t>+212659127079</t>
  </si>
  <si>
    <t>hajourahajar574@gmail.com</t>
  </si>
  <si>
    <t>Abdelaaziz</t>
  </si>
  <si>
    <t>+212661786908</t>
  </si>
  <si>
    <t>BOUSBINA</t>
  </si>
  <si>
    <t>Rafika</t>
  </si>
  <si>
    <t>+212624733419</t>
  </si>
  <si>
    <t>rafikabousbina@gmail.com</t>
  </si>
  <si>
    <t>J130271875</t>
  </si>
  <si>
    <t>EL YAKADA</t>
  </si>
  <si>
    <t>2,7,1,3</t>
  </si>
  <si>
    <t>3,7,2,6,1,8</t>
  </si>
  <si>
    <t>BOUGREA</t>
  </si>
  <si>
    <t>TÉTOUAN</t>
  </si>
  <si>
    <t>L626028</t>
  </si>
  <si>
    <t>+212661489118</t>
  </si>
  <si>
    <t>aya.bougrea@gmail.com</t>
  </si>
  <si>
    <t>Rabie</t>
  </si>
  <si>
    <t>+212661132304</t>
  </si>
  <si>
    <t>rabiealkhalijalarabie@gmail.com</t>
  </si>
  <si>
    <t>EL GALI</t>
  </si>
  <si>
    <t>Naziha</t>
  </si>
  <si>
    <t>+212661829151</t>
  </si>
  <si>
    <t>naziha.elgali@gmail.com</t>
  </si>
  <si>
    <t>Les amis des sciences</t>
  </si>
  <si>
    <t>ELHILA</t>
  </si>
  <si>
    <t>Ilias</t>
  </si>
  <si>
    <t>OUJDA</t>
  </si>
  <si>
    <t>F672817</t>
  </si>
  <si>
    <t>+212701104875</t>
  </si>
  <si>
    <t>elhila88@gmail.com</t>
  </si>
  <si>
    <t>ELHABRI</t>
  </si>
  <si>
    <t>Fatima zohra</t>
  </si>
  <si>
    <t>H138161486</t>
  </si>
  <si>
    <t>aca00000008</t>
  </si>
  <si>
    <t>Riad 2</t>
  </si>
  <si>
    <t>OUARHEZI</t>
  </si>
  <si>
    <t>TAZNAKHTE</t>
  </si>
  <si>
    <t>P386099</t>
  </si>
  <si>
    <t>+212661604088</t>
  </si>
  <si>
    <t>houcine25@hotmail.com</t>
  </si>
  <si>
    <t>Brahim</t>
  </si>
  <si>
    <t>AJMAA</t>
  </si>
  <si>
    <t>D132595350</t>
  </si>
  <si>
    <t>aca00000013</t>
  </si>
  <si>
    <t>Lycée AL KHAWARIZMI</t>
  </si>
  <si>
    <t>HADDAD</t>
  </si>
  <si>
    <t>Amal</t>
  </si>
  <si>
    <t>BE931841</t>
  </si>
  <si>
    <t>+212606255420</t>
  </si>
  <si>
    <t>amaaalhaddad@gmail.com</t>
  </si>
  <si>
    <t>Abdelkarim</t>
  </si>
  <si>
    <t>+212604478881</t>
  </si>
  <si>
    <t>04amelhdd@gmail.com</t>
  </si>
  <si>
    <t>EL ANSARI</t>
  </si>
  <si>
    <t>Zahra</t>
  </si>
  <si>
    <t>+212677676456</t>
  </si>
  <si>
    <t>r100119050</t>
  </si>
  <si>
    <t>Abdelmoumen</t>
  </si>
  <si>
    <t>3,1</t>
  </si>
  <si>
    <t>FAOUZU</t>
  </si>
  <si>
    <t>AGADIR</t>
  </si>
  <si>
    <t>J572961</t>
  </si>
  <si>
    <t>+212664740809</t>
  </si>
  <si>
    <t>a.as.s.ch.t.f.f@gmail.com</t>
  </si>
  <si>
    <t>FAOUZI</t>
  </si>
  <si>
    <t>Hassane</t>
  </si>
  <si>
    <t>+212664748009</t>
  </si>
  <si>
    <t>BOUAMSSA</t>
  </si>
  <si>
    <t>Karima</t>
  </si>
  <si>
    <t>+212666588292</t>
  </si>
  <si>
    <t>Lycée international français d agadir</t>
  </si>
  <si>
    <t>2020.2021</t>
  </si>
  <si>
    <t>STOUTI</t>
  </si>
  <si>
    <t>Mohammed amine</t>
  </si>
  <si>
    <t>AA104443</t>
  </si>
  <si>
    <t>+212613411740</t>
  </si>
  <si>
    <t>aminestouti1@gmail.com</t>
  </si>
  <si>
    <t>Driss</t>
  </si>
  <si>
    <t>+212600005305</t>
  </si>
  <si>
    <t>AKIKIZ</t>
  </si>
  <si>
    <t>Fatima</t>
  </si>
  <si>
    <t>+212661967250</t>
  </si>
  <si>
    <t>belbachir</t>
  </si>
  <si>
    <t>1,4,3,5</t>
  </si>
  <si>
    <t>OULAD YAKHLEF</t>
  </si>
  <si>
    <t>G776885</t>
  </si>
  <si>
    <t>+212666693477</t>
  </si>
  <si>
    <t>selmabenyakhlef@gmail.com</t>
  </si>
  <si>
    <t>Abdesalam</t>
  </si>
  <si>
    <t>+212661099823</t>
  </si>
  <si>
    <t>yakhlef.o@hotmail.com</t>
  </si>
  <si>
    <t>NOUAR</t>
  </si>
  <si>
    <t>Bouchra</t>
  </si>
  <si>
    <t>+212672556306</t>
  </si>
  <si>
    <t>E140200022</t>
  </si>
  <si>
    <t>aca00000004</t>
  </si>
  <si>
    <t>Groupe Pédagogique Alpha</t>
  </si>
  <si>
    <t>IBRAHIM ABOUBAKER</t>
  </si>
  <si>
    <t>Aboubaker</t>
  </si>
  <si>
    <t>TADJOURAH</t>
  </si>
  <si>
    <t>Djibouti</t>
  </si>
  <si>
    <t>1523</t>
  </si>
  <si>
    <t>DJIBOUTI</t>
  </si>
  <si>
    <t>+22507794355</t>
  </si>
  <si>
    <t>obaibrahim2002@gmail.com</t>
  </si>
  <si>
    <t>ABOUBAKER</t>
  </si>
  <si>
    <t>Ibrahim</t>
  </si>
  <si>
    <t>+212650123456</t>
  </si>
  <si>
    <t>MOHAMED</t>
  </si>
  <si>
    <t>Madina</t>
  </si>
  <si>
    <t>+212625346860</t>
  </si>
  <si>
    <t>Lycée de tadjourah</t>
  </si>
  <si>
    <t>BIYOGHE MINTSA</t>
  </si>
  <si>
    <t>Aurneil guy boris</t>
  </si>
  <si>
    <t>ABIDJAN</t>
  </si>
  <si>
    <t>GABONAISE</t>
  </si>
  <si>
    <t>+24104530110</t>
  </si>
  <si>
    <t>guymintsa4@gmail.com</t>
  </si>
  <si>
    <t>MINTSA OWOULAWOULA</t>
  </si>
  <si>
    <t>Gaston</t>
  </si>
  <si>
    <t>+24107146423</t>
  </si>
  <si>
    <t>MIGNANGO MONDJO</t>
  </si>
  <si>
    <t>Clotilde</t>
  </si>
  <si>
    <t>+24102376968</t>
  </si>
  <si>
    <t>Lycée évangélique NANG ESSONO Samuel</t>
  </si>
  <si>
    <t>T000006</t>
  </si>
  <si>
    <t>KASSABI</t>
  </si>
  <si>
    <t>CD644741</t>
  </si>
  <si>
    <t>+212661197801</t>
  </si>
  <si>
    <t>ayakassabi923@gmail.com</t>
  </si>
  <si>
    <t>Abdelhak</t>
  </si>
  <si>
    <t>+212661358257</t>
  </si>
  <si>
    <t>kassabiabdelhak@yahoo.fr</t>
  </si>
  <si>
    <t>MASKALI</t>
  </si>
  <si>
    <t>Latifa</t>
  </si>
  <si>
    <t>+212661101134</t>
  </si>
  <si>
    <t>latifamaskali@yahoo.fr</t>
  </si>
  <si>
    <t>N138349796</t>
  </si>
  <si>
    <t>IPEP</t>
  </si>
  <si>
    <t>3,7,2,6,8,1</t>
  </si>
  <si>
    <t>ELJOUMANI</t>
  </si>
  <si>
    <t>Khawla</t>
  </si>
  <si>
    <t>AG1221</t>
  </si>
  <si>
    <t>+212661445751</t>
  </si>
  <si>
    <t>khawlaeljoumani256@gmail.com</t>
  </si>
  <si>
    <t>Sidi brahim</t>
  </si>
  <si>
    <t>+212661491011</t>
  </si>
  <si>
    <t>Maryam</t>
  </si>
  <si>
    <t>+212661053558</t>
  </si>
  <si>
    <t>J131417483</t>
  </si>
  <si>
    <t>Institut benmbarek</t>
  </si>
  <si>
    <t>KTAMI</t>
  </si>
  <si>
    <t>Anas elghali</t>
  </si>
  <si>
    <t>CD706518</t>
  </si>
  <si>
    <t>FÈS</t>
  </si>
  <si>
    <t>+212696743788</t>
  </si>
  <si>
    <t>anaselghaliktami@gmail.com</t>
  </si>
  <si>
    <t>Said</t>
  </si>
  <si>
    <t>+212661221408</t>
  </si>
  <si>
    <t>SEBTI</t>
  </si>
  <si>
    <t>Kraima</t>
  </si>
  <si>
    <t>+212615864355</t>
  </si>
  <si>
    <t>J131546819</t>
  </si>
  <si>
    <t>Groupe scolaire Al-Jabr</t>
  </si>
  <si>
    <t>CHELLAI</t>
  </si>
  <si>
    <t>Hamza</t>
  </si>
  <si>
    <t>F650791</t>
  </si>
  <si>
    <t>+212687889970</t>
  </si>
  <si>
    <t>chellaihamza50@gmail.com</t>
  </si>
  <si>
    <t>Abdellatif</t>
  </si>
  <si>
    <t>+212618534234</t>
  </si>
  <si>
    <t>abdellatif.chellai@abengoa.com</t>
  </si>
  <si>
    <t>ABOUKHALID</t>
  </si>
  <si>
    <t>+212638903760</t>
  </si>
  <si>
    <t>H132338348</t>
  </si>
  <si>
    <t>Andre Gide</t>
  </si>
  <si>
    <t>EL HICHOU</t>
  </si>
  <si>
    <t>Ibtissam</t>
  </si>
  <si>
    <t>CD668577</t>
  </si>
  <si>
    <t>+212636114307</t>
  </si>
  <si>
    <t>ibtissamelhichou89@gmail.com</t>
  </si>
  <si>
    <t>Mohamad</t>
  </si>
  <si>
    <t>HAJIOUJ</t>
  </si>
  <si>
    <t>Fatima zahra</t>
  </si>
  <si>
    <t>Lycée Qualifiant Abd Karim Daoudi</t>
  </si>
  <si>
    <t>8,1,3,5,7,2,4,6</t>
  </si>
  <si>
    <t>BARRAK</t>
  </si>
  <si>
    <t>Tasnime</t>
  </si>
  <si>
    <t>GI156720</t>
  </si>
  <si>
    <t>+212666875613</t>
  </si>
  <si>
    <t>barraktasnime04@gmail.com</t>
  </si>
  <si>
    <t>+212661130209</t>
  </si>
  <si>
    <t>Redae</t>
  </si>
  <si>
    <t>redaebarrak9006@gmail.com</t>
  </si>
  <si>
    <t>E147199979</t>
  </si>
  <si>
    <t>Groupe pédagogique ALPHA</t>
  </si>
  <si>
    <t>3,1,4</t>
  </si>
  <si>
    <t>BENHARBET ALAMI</t>
  </si>
  <si>
    <t>Fatine</t>
  </si>
  <si>
    <t>CD659944</t>
  </si>
  <si>
    <t>+212636506817</t>
  </si>
  <si>
    <t>alamifatine5@gmail.com</t>
  </si>
  <si>
    <t>+212667392699</t>
  </si>
  <si>
    <t>DCHAR</t>
  </si>
  <si>
    <t>Dounia</t>
  </si>
  <si>
    <t>+212667392698</t>
  </si>
  <si>
    <t>C.N.E</t>
  </si>
  <si>
    <t>Établissement secondaire Lazrak ESL</t>
  </si>
  <si>
    <t>3,2,1</t>
  </si>
  <si>
    <t>BELHAJ</t>
  </si>
  <si>
    <t>AE280250</t>
  </si>
  <si>
    <t>+212766579882</t>
  </si>
  <si>
    <t>malakbelhaj@gmail.com</t>
  </si>
  <si>
    <t>+212660625848</t>
  </si>
  <si>
    <t>khalidbelhaj@gmail.com</t>
  </si>
  <si>
    <t>JEDDOU</t>
  </si>
  <si>
    <t>Aziza</t>
  </si>
  <si>
    <t>+212662590424</t>
  </si>
  <si>
    <t>Groupe scolaire L MAARIF 2</t>
  </si>
  <si>
    <t>ASLAM</t>
  </si>
  <si>
    <t>Leila</t>
  </si>
  <si>
    <t>TORONTO</t>
  </si>
  <si>
    <t>Canada</t>
  </si>
  <si>
    <t>N/A</t>
  </si>
  <si>
    <t>+16132952915</t>
  </si>
  <si>
    <t>leila.aslam@gmail.com</t>
  </si>
  <si>
    <t>Sheheryar</t>
  </si>
  <si>
    <t>+16135134973</t>
  </si>
  <si>
    <t>shyar.aslam@gmail.com</t>
  </si>
  <si>
    <t>ZNIBER</t>
  </si>
  <si>
    <t>Meryem</t>
  </si>
  <si>
    <t>zniberm@hotmail.com</t>
  </si>
  <si>
    <t>Ontario secondary school</t>
  </si>
  <si>
    <t>EL-ARCHI</t>
  </si>
  <si>
    <t>Mohamed taha</t>
  </si>
  <si>
    <t>Q366621</t>
  </si>
  <si>
    <t>+212641145018</t>
  </si>
  <si>
    <t>taha.elarchi15@gmail.com</t>
  </si>
  <si>
    <t>Redouane</t>
  </si>
  <si>
    <t>+212668128799</t>
  </si>
  <si>
    <t>MOUDCHI</t>
  </si>
  <si>
    <t>+212767797202</t>
  </si>
  <si>
    <t>f145061364</t>
  </si>
  <si>
    <t>Al-Azhar</t>
  </si>
  <si>
    <t>BENSER</t>
  </si>
  <si>
    <t>SEFROU</t>
  </si>
  <si>
    <t>DN50019</t>
  </si>
  <si>
    <t>+212668664055</t>
  </si>
  <si>
    <t>salmabsr21@gmail.com</t>
  </si>
  <si>
    <t>Sidim mohamed</t>
  </si>
  <si>
    <t>+212684428329</t>
  </si>
  <si>
    <t>abousalma.prof@gmail.com</t>
  </si>
  <si>
    <t>J131085521</t>
  </si>
  <si>
    <t>Nour errachad</t>
  </si>
  <si>
    <t>BOUZAYAN</t>
  </si>
  <si>
    <t>Soulafa</t>
  </si>
  <si>
    <t>CD915573</t>
  </si>
  <si>
    <t>+212706452806</t>
  </si>
  <si>
    <t>ranyabouzayan@gmail.com</t>
  </si>
  <si>
    <t>El arbi</t>
  </si>
  <si>
    <t>+212679783103</t>
  </si>
  <si>
    <t>HANI</t>
  </si>
  <si>
    <t>Rabiaa</t>
  </si>
  <si>
    <t>+212677491416</t>
  </si>
  <si>
    <t>N145039525</t>
  </si>
  <si>
    <t>Laurence</t>
  </si>
  <si>
    <t>7</t>
  </si>
  <si>
    <t>ARRACHIDI</t>
  </si>
  <si>
    <t>MAROC</t>
  </si>
  <si>
    <t>S123456</t>
  </si>
  <si>
    <t>NADOR</t>
  </si>
  <si>
    <t>+212661239162</t>
  </si>
  <si>
    <t>OUASSIMA.KABDANI@GMAIL.COM</t>
  </si>
  <si>
    <t>Hassan</t>
  </si>
  <si>
    <t>OUASSIMA</t>
  </si>
  <si>
    <t>Bentit</t>
  </si>
  <si>
    <t>LYCEE NADOR EL JADID</t>
  </si>
  <si>
    <t>EL HANI</t>
  </si>
  <si>
    <t>Otman</t>
  </si>
  <si>
    <t>AL HOCEIMA</t>
  </si>
  <si>
    <t>R328637</t>
  </si>
  <si>
    <t>+212664114695</t>
  </si>
  <si>
    <t>encg.elhani@gmail.com</t>
  </si>
  <si>
    <t>Ahmed</t>
  </si>
  <si>
    <t>+212672313137</t>
  </si>
  <si>
    <t>Khaddouj</t>
  </si>
  <si>
    <t>25801871</t>
  </si>
  <si>
    <t>aca00000016</t>
  </si>
  <si>
    <t>Lycée ALBADISSI</t>
  </si>
  <si>
    <t>Sciences Expérimentales</t>
  </si>
  <si>
    <t>2007</t>
  </si>
  <si>
    <t>BOUTAFALA</t>
  </si>
  <si>
    <t>ibtihal</t>
  </si>
  <si>
    <t>MEKNES MAROC</t>
  </si>
  <si>
    <t>T319133-</t>
  </si>
  <si>
    <t>MOHAMMEDIA</t>
  </si>
  <si>
    <t>+212656942556</t>
  </si>
  <si>
    <t>boutafalaibtihal@gmail.com</t>
  </si>
  <si>
    <t>Allal</t>
  </si>
  <si>
    <t>+212661146533</t>
  </si>
  <si>
    <t>ibtihaljudoka@gmail.com</t>
  </si>
  <si>
    <t>EL GOURARI</t>
  </si>
  <si>
    <t>Nouzha</t>
  </si>
  <si>
    <t>+212661363857</t>
  </si>
  <si>
    <t>nezhayaman@gmail.com</t>
  </si>
  <si>
    <t>R130768605</t>
  </si>
  <si>
    <t>galilee</t>
  </si>
  <si>
    <t>T319133</t>
  </si>
  <si>
    <t>ADM</t>
  </si>
  <si>
    <t>Adm</t>
  </si>
  <si>
    <t>Australia</t>
  </si>
  <si>
    <t>+212699874521</t>
  </si>
  <si>
    <t>adm@ddfdf.d</t>
  </si>
  <si>
    <t>+212684225546</t>
  </si>
  <si>
    <t>ADM@dd.d</t>
  </si>
  <si>
    <t>+212655213672</t>
  </si>
  <si>
    <t>ADMde@ss.s</t>
  </si>
  <si>
    <t>d</t>
  </si>
  <si>
    <t>Sciences Agronomiques</t>
  </si>
  <si>
    <t>T000004</t>
  </si>
  <si>
    <t>MAJDI</t>
  </si>
  <si>
    <t>Lina</t>
  </si>
  <si>
    <t>I759309</t>
  </si>
  <si>
    <t>+212613808417</t>
  </si>
  <si>
    <t>linamajdi70@gmail.com</t>
  </si>
  <si>
    <t>Toufik</t>
  </si>
  <si>
    <t>+212661253564</t>
  </si>
  <si>
    <t>majditoufik@yahoo.fr</t>
  </si>
  <si>
    <t>JAMALI</t>
  </si>
  <si>
    <t>+212661393741</t>
  </si>
  <si>
    <t>assurancesjamali@yahoo.fr</t>
  </si>
  <si>
    <t>L132284540</t>
  </si>
  <si>
    <t>Ecoles El Maarij</t>
  </si>
  <si>
    <t>2021 2022</t>
  </si>
  <si>
    <t>FARAJ</t>
  </si>
  <si>
    <t>Diaeeddine</t>
  </si>
  <si>
    <t>K585178</t>
  </si>
  <si>
    <t>+212688525532</t>
  </si>
  <si>
    <t>diaefaraj.04@gmail.com</t>
  </si>
  <si>
    <t>P140036880</t>
  </si>
  <si>
    <t>Lycée Ibn Batouta</t>
  </si>
  <si>
    <t>4</t>
  </si>
  <si>
    <t>CHATIBI</t>
  </si>
  <si>
    <t>Mohammed yassine</t>
  </si>
  <si>
    <t>AA107214</t>
  </si>
  <si>
    <t>+212637047206</t>
  </si>
  <si>
    <t>yassinechaaati@gmail.com</t>
  </si>
  <si>
    <t>+212666697324</t>
  </si>
  <si>
    <t>OUTBIB</t>
  </si>
  <si>
    <t>aca00000002</t>
  </si>
  <si>
    <t>groupe scolaire dar al ailm</t>
  </si>
  <si>
    <t>EL KADIRI EL YAMANI</t>
  </si>
  <si>
    <t>Othmane</t>
  </si>
  <si>
    <t>AG1494</t>
  </si>
  <si>
    <t>+212624312972</t>
  </si>
  <si>
    <t>elkadiri.othmane@gmail.com</t>
  </si>
  <si>
    <t>Nacer eddine</t>
  </si>
  <si>
    <t>+212661403292</t>
  </si>
  <si>
    <t>nacer.elkadiri17@gmail.com</t>
  </si>
  <si>
    <t>LAYACHI</t>
  </si>
  <si>
    <t>Nadia</t>
  </si>
  <si>
    <t>+212661401333</t>
  </si>
  <si>
    <t>Institution Kepler</t>
  </si>
  <si>
    <t>MRANI</t>
  </si>
  <si>
    <t>Rita</t>
  </si>
  <si>
    <t>OUARZAZATE</t>
  </si>
  <si>
    <t>P357347</t>
  </si>
  <si>
    <t>+212666204648</t>
  </si>
  <si>
    <t>ritamrani19@gmail.com</t>
  </si>
  <si>
    <t>Mohamed said</t>
  </si>
  <si>
    <t>+212661212797</t>
  </si>
  <si>
    <t>SAIDMRANI@gmail.com</t>
  </si>
  <si>
    <t>BAHRI</t>
  </si>
  <si>
    <t>Nezha</t>
  </si>
  <si>
    <t>+212668130249</t>
  </si>
  <si>
    <t>MOHAMED 6</t>
  </si>
  <si>
    <t>LALAMI</t>
  </si>
  <si>
    <t>Maha</t>
  </si>
  <si>
    <t>BW29071</t>
  </si>
  <si>
    <t>+212653382300</t>
  </si>
  <si>
    <t>mlalami45@gmail.com</t>
  </si>
  <si>
    <t>Mohammed taoufik</t>
  </si>
  <si>
    <t>+212661221306</t>
  </si>
  <si>
    <t>EL AMRANI</t>
  </si>
  <si>
    <t>Amale</t>
  </si>
  <si>
    <t>+212661210432</t>
  </si>
  <si>
    <t>Groupe Scolaire la Résidence</t>
  </si>
  <si>
    <t>S795733</t>
  </si>
  <si>
    <t>wassima.kabdani@gmail.com</t>
  </si>
  <si>
    <t>+212661261454</t>
  </si>
  <si>
    <t>IBRAHIM</t>
  </si>
  <si>
    <t>El charchoury</t>
  </si>
  <si>
    <t>SAFI</t>
  </si>
  <si>
    <t>HH125756</t>
  </si>
  <si>
    <t>+212770603417</t>
  </si>
  <si>
    <t>ibrahim.ch077060@gmail.com</t>
  </si>
  <si>
    <t>ABDELHAMID</t>
  </si>
  <si>
    <t>Charchoury</t>
  </si>
  <si>
    <t>khnmu</t>
  </si>
  <si>
    <t>LAROUI</t>
  </si>
  <si>
    <t>BK718773</t>
  </si>
  <si>
    <t>+212762768358</t>
  </si>
  <si>
    <t>ahmedlr107@gmail.com</t>
  </si>
  <si>
    <t>Jamal</t>
  </si>
  <si>
    <t>+212661421153</t>
  </si>
  <si>
    <t>larouijamal@gmail.com</t>
  </si>
  <si>
    <t>JOUHARI</t>
  </si>
  <si>
    <t>Meriem</t>
  </si>
  <si>
    <t>+212662466794</t>
  </si>
  <si>
    <t>mer.jouhari@gmail.com</t>
  </si>
  <si>
    <t>Collège-Lycée International Elbilia</t>
  </si>
  <si>
    <t>DM000000001</t>
  </si>
  <si>
    <t>DM000000002</t>
  </si>
  <si>
    <t>DM000000003</t>
  </si>
  <si>
    <t>DM000000004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</si>
</sst>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&quot; &quot;hh&quot;:&quot;mm&quot; &quot;AM/PM"/>
    <numFmt numFmtId="165" formatCode="mm/dd/yy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Border="0" applyProtection="0"/>
    <xf numFmtId="0" fontId="1" fillId="0" borderId="0" applyNumberFormat="0" applyFont="0" applyBorder="0" applyProtection="0"/>
  </cellStyleXfs>
  <cellXfs count="7">
    <xf numFmtId="0" fontId="0" fillId="0" borderId="0" xfId="0"/>
    <xf numFmtId="0" fontId="2" fillId="2" borderId="0" xfId="0" applyFont="1" applyFill="1" applyAlignment="1"/>
    <xf numFmtId="0" fontId="0" fillId="0" borderId="0" xfId="0" applyFill="1" applyAlignme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Fill="1" applyAlignment="1"/>
  </cellXfs>
  <cellStyles count="3">
    <cellStyle name="Normal" xfId="0" builtinId="0" customBuiltin="1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1:AK79" totalsRowShown="0">
  <autoFilter ref="A1:AK79"/>
  <tableColumns count="37">
    <tableColumn id="1" name="id"/>
    <tableColumn id="2" name="Date de creation"/>
    <tableColumn id="3" name="Nom"/>
    <tableColumn id="4" name="Prenom"/>
    <tableColumn id="5" name="Date de naissance"/>
    <tableColumn id="6" name="Lieu de naissance"/>
    <tableColumn id="7" name="Sexe"/>
    <tableColumn id="8" name="Nationalité"/>
    <tableColumn id="9" name="CIN"/>
    <tableColumn id="10" name="Ville"/>
    <tableColumn id="11" name="Tel"/>
    <tableColumn id="12" name="Email"/>
    <tableColumn id="13" name="Nom P"/>
    <tableColumn id="14" name="Prenom P"/>
    <tableColumn id="15" name="Tel P"/>
    <tableColumn id="16" name="Email P"/>
    <tableColumn id="17" name="Nom M"/>
    <tableColumn id="18" name="Prenom M"/>
    <tableColumn id="19" name="Tel M"/>
    <tableColumn id="20" name="Email M"/>
    <tableColumn id="21" name="CNE"/>
    <tableColumn id="22" name="ID Academie"/>
    <tableColumn id="23" name="Etablissement"/>
    <tableColumn id="24" name="Filiere "/>
    <tableColumn id="25" name="Type de bac"/>
    <tableColumn id="26" name="Annee bac"/>
    <tableColumn id="27" name="Moyenne bac"/>
    <tableColumn id="28" name="Nature de demande"/>
    <tableColumn id="29" name="Formations"/>
    <tableColumn id="31" name="CPGE2*"/>
    <tableColumn id="32" name="CPGE1"/>
    <tableColumn id="33" name="CAM"/>
    <tableColumn id="34" name="MB"/>
    <tableColumn id="35" name="FASIMH"/>
    <tableColumn id="36" name="FPA"/>
    <tableColumn id="37" name="FMA"/>
    <tableColumn id="38" name="FM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79"/>
  <sheetViews>
    <sheetView tabSelected="1" topLeftCell="A67" workbookViewId="0">
      <selection activeCell="B75" sqref="B75"/>
    </sheetView>
  </sheetViews>
  <sheetFormatPr baseColWidth="10" defaultColWidth="11.109375" defaultRowHeight="14.4" x14ac:dyDescent="0.3"/>
  <cols>
    <col min="1" max="1" width="6.88671875" style="2" customWidth="1"/>
    <col min="2" max="2" width="17.21875" style="2" customWidth="1"/>
    <col min="3" max="3" width="13.33203125" style="2" customWidth="1"/>
    <col min="4" max="4" width="11.109375" style="2" customWidth="1"/>
    <col min="5" max="5" width="18.44140625" style="2" customWidth="1"/>
    <col min="6" max="6" width="18" style="2" customWidth="1"/>
    <col min="7" max="7" width="11.109375" style="2" customWidth="1"/>
    <col min="8" max="8" width="12.77734375" style="2" customWidth="1"/>
    <col min="9" max="11" width="11.109375" style="2" customWidth="1"/>
    <col min="12" max="12" width="14" style="2" customWidth="1"/>
    <col min="13" max="13" width="11.109375" style="2" customWidth="1"/>
    <col min="14" max="14" width="11.33203125" style="2" customWidth="1"/>
    <col min="15" max="17" width="11.109375" style="2" customWidth="1"/>
    <col min="18" max="18" width="11.88671875" style="2" customWidth="1"/>
    <col min="19" max="20" width="11.109375" style="2" customWidth="1"/>
    <col min="21" max="21" width="18.44140625" style="2" customWidth="1"/>
    <col min="22" max="22" width="13.88671875" style="2" customWidth="1"/>
    <col min="23" max="23" width="15.21875" style="2" customWidth="1"/>
    <col min="24" max="24" width="11.109375" style="2" customWidth="1"/>
    <col min="25" max="25" width="13.21875" style="2" customWidth="1"/>
    <col min="26" max="26" width="13" style="2" customWidth="1"/>
    <col min="27" max="27" width="14.5546875" style="2" customWidth="1"/>
    <col min="28" max="28" width="30.33203125" style="2" bestFit="1" customWidth="1"/>
    <col min="29" max="29" width="13.21875" style="2" customWidth="1"/>
    <col min="30" max="30" width="28.33203125" style="2" customWidth="1"/>
    <col min="31" max="251" width="11.109375" style="2" customWidth="1"/>
    <col min="252" max="252" width="11.109375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3">
        <v>22729</v>
      </c>
      <c r="B2" s="4">
        <v>44574.763969907406</v>
      </c>
      <c r="C2" s="3" t="s">
        <v>37</v>
      </c>
      <c r="D2" s="3" t="s">
        <v>38</v>
      </c>
      <c r="E2" s="5">
        <v>38255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39</v>
      </c>
      <c r="K2" s="3" t="s">
        <v>43</v>
      </c>
      <c r="L2" s="3" t="s">
        <v>44</v>
      </c>
      <c r="M2" s="6"/>
      <c r="N2" s="6"/>
      <c r="O2" s="6"/>
      <c r="P2" s="6"/>
      <c r="Q2" s="3" t="s">
        <v>45</v>
      </c>
      <c r="R2" s="3" t="s">
        <v>46</v>
      </c>
      <c r="S2" s="3" t="s">
        <v>47</v>
      </c>
      <c r="T2" s="6"/>
      <c r="U2" s="3" t="s">
        <v>48</v>
      </c>
      <c r="V2" s="3" t="s">
        <v>49</v>
      </c>
      <c r="W2" s="3" t="s">
        <v>50</v>
      </c>
      <c r="X2" s="3" t="s">
        <v>51</v>
      </c>
      <c r="Y2" s="3" t="s">
        <v>52</v>
      </c>
      <c r="Z2" s="3" t="s">
        <v>53</v>
      </c>
      <c r="AA2" s="3">
        <v>0</v>
      </c>
      <c r="AB2" s="3" t="s">
        <v>777</v>
      </c>
      <c r="AC2" s="3" t="s">
        <v>54</v>
      </c>
      <c r="AD2" s="6" t="str">
        <f t="shared" ref="AD2:AD33" si="0">IF(ISNUMBER(SEARCH("5",AC2)), "oui", "NULL")</f>
        <v>NULL</v>
      </c>
      <c r="AE2" s="6" t="str">
        <f t="shared" ref="AE2:AE33" si="1">IF(ISNUMBER(SEARCH("4",AC2)), "oui", "NULL")</f>
        <v>NULL</v>
      </c>
      <c r="AF2" s="6" t="str">
        <f t="shared" ref="AF2:AF33" si="2">IF(ISNUMBER(SEARCH("6",AC2)), "oui", "NULL")</f>
        <v>NULL</v>
      </c>
      <c r="AG2" s="6" t="str">
        <f t="shared" ref="AG2:AG33" si="3">IF(ISNUMBER(SEARCH("8",AC2)), "oui", "NULL")</f>
        <v>NULL</v>
      </c>
      <c r="AH2" s="6" t="str">
        <f t="shared" ref="AH2:AH33" si="4">IF(ISNUMBER(SEARCH("7",AC2)), "oui", "NULL")</f>
        <v>NULL</v>
      </c>
      <c r="AI2" s="6" t="str">
        <f t="shared" ref="AI2:AI33" si="5">IF(ISNUMBER(SEARCH("3",AC2)), "oui", "NULL")</f>
        <v>NULL</v>
      </c>
      <c r="AJ2" s="6" t="str">
        <f t="shared" ref="AJ2:AJ33" si="6">IF(ISNUMBER(SEARCH("1",AC2)), "oui", "NULL")</f>
        <v>oui</v>
      </c>
      <c r="AK2" s="6" t="str">
        <f t="shared" ref="AK2:AK33" si="7">IF(ISNUMBER(SEARCH("2",AC2)), "oui", "NULL")</f>
        <v>NULL</v>
      </c>
    </row>
    <row r="3" spans="1:37" x14ac:dyDescent="0.3">
      <c r="A3" s="3">
        <v>22730</v>
      </c>
      <c r="B3" s="4">
        <v>44574.936689814815</v>
      </c>
      <c r="C3" s="3" t="s">
        <v>55</v>
      </c>
      <c r="D3" s="3" t="s">
        <v>56</v>
      </c>
      <c r="E3" s="5">
        <v>37996</v>
      </c>
      <c r="F3" s="3" t="s">
        <v>57</v>
      </c>
      <c r="G3" s="3" t="s">
        <v>40</v>
      </c>
      <c r="H3" s="3" t="s">
        <v>41</v>
      </c>
      <c r="I3" s="3" t="s">
        <v>58</v>
      </c>
      <c r="J3" s="3" t="s">
        <v>59</v>
      </c>
      <c r="K3" s="3" t="s">
        <v>60</v>
      </c>
      <c r="L3" s="3" t="s">
        <v>61</v>
      </c>
      <c r="M3" s="3" t="s">
        <v>55</v>
      </c>
      <c r="N3" s="3" t="s">
        <v>62</v>
      </c>
      <c r="O3" s="3" t="s">
        <v>63</v>
      </c>
      <c r="P3" s="3" t="s">
        <v>64</v>
      </c>
      <c r="Q3" s="3" t="s">
        <v>65</v>
      </c>
      <c r="R3" s="3" t="s">
        <v>66</v>
      </c>
      <c r="S3" s="3" t="s">
        <v>67</v>
      </c>
      <c r="T3" s="3" t="s">
        <v>64</v>
      </c>
      <c r="U3" s="3" t="s">
        <v>68</v>
      </c>
      <c r="V3" s="3" t="s">
        <v>69</v>
      </c>
      <c r="W3" s="3" t="s">
        <v>70</v>
      </c>
      <c r="X3" s="3" t="s">
        <v>51</v>
      </c>
      <c r="Y3" s="3" t="s">
        <v>52</v>
      </c>
      <c r="Z3" s="3" t="s">
        <v>53</v>
      </c>
      <c r="AA3" s="3">
        <v>0</v>
      </c>
      <c r="AB3" s="3" t="s">
        <v>774</v>
      </c>
      <c r="AC3" s="3" t="s">
        <v>71</v>
      </c>
      <c r="AD3" s="6" t="str">
        <f t="shared" si="0"/>
        <v>NULL</v>
      </c>
      <c r="AE3" s="6" t="str">
        <f t="shared" si="1"/>
        <v>NULL</v>
      </c>
      <c r="AF3" s="6" t="str">
        <f t="shared" si="2"/>
        <v>NULL</v>
      </c>
      <c r="AG3" s="6" t="str">
        <f t="shared" si="3"/>
        <v>oui</v>
      </c>
      <c r="AH3" s="6" t="str">
        <f t="shared" si="4"/>
        <v>NULL</v>
      </c>
      <c r="AI3" s="6" t="str">
        <f t="shared" si="5"/>
        <v>NULL</v>
      </c>
      <c r="AJ3" s="6" t="str">
        <f t="shared" si="6"/>
        <v>oui</v>
      </c>
      <c r="AK3" s="6" t="str">
        <f t="shared" si="7"/>
        <v>NULL</v>
      </c>
    </row>
    <row r="4" spans="1:37" x14ac:dyDescent="0.3">
      <c r="A4" s="3">
        <v>22731</v>
      </c>
      <c r="B4" s="4">
        <v>44604.001828703702</v>
      </c>
      <c r="C4" s="3" t="s">
        <v>72</v>
      </c>
      <c r="D4" s="3" t="s">
        <v>73</v>
      </c>
      <c r="E4" s="5">
        <v>38327</v>
      </c>
      <c r="F4" s="3" t="s">
        <v>39</v>
      </c>
      <c r="G4" s="3" t="s">
        <v>40</v>
      </c>
      <c r="H4" s="3" t="s">
        <v>41</v>
      </c>
      <c r="I4" s="3" t="s">
        <v>74</v>
      </c>
      <c r="J4" s="3" t="s">
        <v>75</v>
      </c>
      <c r="K4" s="3" t="s">
        <v>76</v>
      </c>
      <c r="L4" s="3" t="s">
        <v>77</v>
      </c>
      <c r="M4" s="3" t="s">
        <v>72</v>
      </c>
      <c r="N4" s="3" t="s">
        <v>78</v>
      </c>
      <c r="O4" s="3" t="s">
        <v>79</v>
      </c>
      <c r="P4" s="6"/>
      <c r="Q4" s="3" t="s">
        <v>80</v>
      </c>
      <c r="R4" s="3" t="s">
        <v>81</v>
      </c>
      <c r="S4" s="3" t="s">
        <v>82</v>
      </c>
      <c r="T4" s="6"/>
      <c r="U4" s="3" t="s">
        <v>83</v>
      </c>
      <c r="V4" s="3" t="s">
        <v>84</v>
      </c>
      <c r="W4" s="3" t="s">
        <v>85</v>
      </c>
      <c r="X4" s="3" t="s">
        <v>51</v>
      </c>
      <c r="Y4" s="3" t="s">
        <v>52</v>
      </c>
      <c r="Z4" s="3" t="s">
        <v>86</v>
      </c>
      <c r="AA4" s="3">
        <v>16</v>
      </c>
      <c r="AB4" s="3" t="s">
        <v>777</v>
      </c>
      <c r="AC4" s="3" t="s">
        <v>87</v>
      </c>
      <c r="AD4" s="6" t="str">
        <f t="shared" si="0"/>
        <v>NULL</v>
      </c>
      <c r="AE4" s="6" t="str">
        <f t="shared" si="1"/>
        <v>NULL</v>
      </c>
      <c r="AF4" s="6" t="str">
        <f t="shared" si="2"/>
        <v>oui</v>
      </c>
      <c r="AG4" s="6" t="str">
        <f t="shared" si="3"/>
        <v>oui</v>
      </c>
      <c r="AH4" s="6" t="str">
        <f t="shared" si="4"/>
        <v>NULL</v>
      </c>
      <c r="AI4" s="6" t="str">
        <f t="shared" si="5"/>
        <v>NULL</v>
      </c>
      <c r="AJ4" s="6" t="str">
        <f t="shared" si="6"/>
        <v>NULL</v>
      </c>
      <c r="AK4" s="6" t="str">
        <f t="shared" si="7"/>
        <v>oui</v>
      </c>
    </row>
    <row r="5" spans="1:37" x14ac:dyDescent="0.3">
      <c r="A5" s="3">
        <v>22737</v>
      </c>
      <c r="B5" s="4">
        <v>44615.567812499998</v>
      </c>
      <c r="C5" s="3" t="s">
        <v>88</v>
      </c>
      <c r="D5" s="3" t="s">
        <v>89</v>
      </c>
      <c r="E5" s="5">
        <v>38334</v>
      </c>
      <c r="F5" s="3" t="s">
        <v>90</v>
      </c>
      <c r="G5" s="3" t="s">
        <v>40</v>
      </c>
      <c r="H5" s="3" t="s">
        <v>41</v>
      </c>
      <c r="I5" s="3" t="s">
        <v>91</v>
      </c>
      <c r="J5" s="3" t="s">
        <v>92</v>
      </c>
      <c r="K5" s="3" t="s">
        <v>93</v>
      </c>
      <c r="L5" s="3" t="s">
        <v>94</v>
      </c>
      <c r="M5" s="3" t="s">
        <v>88</v>
      </c>
      <c r="N5" s="3" t="s">
        <v>95</v>
      </c>
      <c r="O5" s="3" t="s">
        <v>96</v>
      </c>
      <c r="P5" s="6"/>
      <c r="Q5" s="3" t="s">
        <v>97</v>
      </c>
      <c r="R5" s="3" t="s">
        <v>98</v>
      </c>
      <c r="S5" s="3" t="s">
        <v>99</v>
      </c>
      <c r="T5" s="3" t="s">
        <v>100</v>
      </c>
      <c r="U5" s="3" t="s">
        <v>101</v>
      </c>
      <c r="V5" s="3" t="s">
        <v>69</v>
      </c>
      <c r="W5" s="3" t="s">
        <v>102</v>
      </c>
      <c r="X5" s="3" t="s">
        <v>51</v>
      </c>
      <c r="Y5" s="3" t="s">
        <v>52</v>
      </c>
      <c r="Z5" s="3" t="s">
        <v>86</v>
      </c>
      <c r="AA5" s="3">
        <v>0</v>
      </c>
      <c r="AB5" s="3" t="s">
        <v>774</v>
      </c>
      <c r="AC5" s="3" t="s">
        <v>103</v>
      </c>
      <c r="AD5" s="6" t="str">
        <f t="shared" si="0"/>
        <v>NULL</v>
      </c>
      <c r="AE5" s="6" t="str">
        <f t="shared" si="1"/>
        <v>NULL</v>
      </c>
      <c r="AF5" s="6" t="str">
        <f t="shared" si="2"/>
        <v>NULL</v>
      </c>
      <c r="AG5" s="6" t="str">
        <f t="shared" si="3"/>
        <v>NULL</v>
      </c>
      <c r="AH5" s="6" t="str">
        <f t="shared" si="4"/>
        <v>NULL</v>
      </c>
      <c r="AI5" s="6" t="str">
        <f t="shared" si="5"/>
        <v>oui</v>
      </c>
      <c r="AJ5" s="6" t="str">
        <f t="shared" si="6"/>
        <v>NULL</v>
      </c>
      <c r="AK5" s="6" t="str">
        <f t="shared" si="7"/>
        <v>NULL</v>
      </c>
    </row>
    <row r="6" spans="1:37" x14ac:dyDescent="0.3">
      <c r="A6" s="3">
        <v>22738</v>
      </c>
      <c r="B6" s="4">
        <v>44616.562106481484</v>
      </c>
      <c r="C6" s="3" t="s">
        <v>104</v>
      </c>
      <c r="D6" s="3" t="s">
        <v>105</v>
      </c>
      <c r="E6" s="5">
        <v>37649</v>
      </c>
      <c r="F6" s="3" t="s">
        <v>106</v>
      </c>
      <c r="G6" s="3" t="s">
        <v>40</v>
      </c>
      <c r="H6" s="3" t="s">
        <v>41</v>
      </c>
      <c r="I6" s="3" t="s">
        <v>107</v>
      </c>
      <c r="J6" s="3" t="s">
        <v>108</v>
      </c>
      <c r="K6" s="6"/>
      <c r="L6" s="3" t="s">
        <v>109</v>
      </c>
      <c r="M6" s="3" t="s">
        <v>104</v>
      </c>
      <c r="N6" s="3" t="s">
        <v>110</v>
      </c>
      <c r="O6" s="6"/>
      <c r="P6" s="6"/>
      <c r="Q6" s="3" t="s">
        <v>111</v>
      </c>
      <c r="R6" s="3" t="s">
        <v>112</v>
      </c>
      <c r="S6" s="6"/>
      <c r="T6" s="3" t="s">
        <v>113</v>
      </c>
      <c r="U6" s="3" t="s">
        <v>114</v>
      </c>
      <c r="V6" s="3" t="s">
        <v>115</v>
      </c>
      <c r="W6" s="3" t="s">
        <v>116</v>
      </c>
      <c r="X6" s="3" t="s">
        <v>117</v>
      </c>
      <c r="Y6" s="3" t="s">
        <v>118</v>
      </c>
      <c r="Z6" s="3" t="s">
        <v>119</v>
      </c>
      <c r="AA6" s="3">
        <v>18.399999999999999</v>
      </c>
      <c r="AB6" s="3" t="s">
        <v>776</v>
      </c>
      <c r="AC6" s="3" t="s">
        <v>120</v>
      </c>
      <c r="AD6" s="6" t="str">
        <f t="shared" si="0"/>
        <v>oui</v>
      </c>
      <c r="AE6" s="6" t="str">
        <f t="shared" si="1"/>
        <v>NULL</v>
      </c>
      <c r="AF6" s="6" t="str">
        <f t="shared" si="2"/>
        <v>NULL</v>
      </c>
      <c r="AG6" s="6" t="str">
        <f t="shared" si="3"/>
        <v>NULL</v>
      </c>
      <c r="AH6" s="6" t="str">
        <f t="shared" si="4"/>
        <v>NULL</v>
      </c>
      <c r="AI6" s="6" t="str">
        <f t="shared" si="5"/>
        <v>NULL</v>
      </c>
      <c r="AJ6" s="6" t="str">
        <f t="shared" si="6"/>
        <v>NULL</v>
      </c>
      <c r="AK6" s="6" t="str">
        <f t="shared" si="7"/>
        <v>NULL</v>
      </c>
    </row>
    <row r="7" spans="1:37" x14ac:dyDescent="0.3">
      <c r="A7" s="3">
        <v>22739</v>
      </c>
      <c r="B7" s="4">
        <v>44618.481412037036</v>
      </c>
      <c r="C7" s="3" t="s">
        <v>121</v>
      </c>
      <c r="D7" s="3" t="s">
        <v>122</v>
      </c>
      <c r="E7" s="5">
        <v>40934</v>
      </c>
      <c r="F7" s="3" t="s">
        <v>123</v>
      </c>
      <c r="G7" s="3" t="s">
        <v>40</v>
      </c>
      <c r="H7" s="3" t="s">
        <v>124</v>
      </c>
      <c r="I7" s="3" t="s">
        <v>125</v>
      </c>
      <c r="J7" s="3" t="s">
        <v>123</v>
      </c>
      <c r="K7" s="6"/>
      <c r="L7" s="3" t="s">
        <v>126</v>
      </c>
      <c r="M7" s="3" t="s">
        <v>121</v>
      </c>
      <c r="N7" s="3" t="s">
        <v>127</v>
      </c>
      <c r="O7" s="6"/>
      <c r="P7" s="3" t="s">
        <v>126</v>
      </c>
      <c r="Q7" s="6"/>
      <c r="R7" s="3" t="s">
        <v>128</v>
      </c>
      <c r="S7" s="6"/>
      <c r="T7" s="3" t="s">
        <v>126</v>
      </c>
      <c r="U7" s="6"/>
      <c r="V7" s="3" t="s">
        <v>84</v>
      </c>
      <c r="W7" s="3" t="s">
        <v>129</v>
      </c>
      <c r="X7" s="3" t="s">
        <v>130</v>
      </c>
      <c r="Y7" s="3" t="s">
        <v>131</v>
      </c>
      <c r="Z7" s="3" t="s">
        <v>132</v>
      </c>
      <c r="AA7" s="3">
        <v>16</v>
      </c>
      <c r="AB7" s="3" t="s">
        <v>776</v>
      </c>
      <c r="AC7" s="3" t="s">
        <v>54</v>
      </c>
      <c r="AD7" s="6" t="str">
        <f t="shared" si="0"/>
        <v>NULL</v>
      </c>
      <c r="AE7" s="6" t="str">
        <f t="shared" si="1"/>
        <v>NULL</v>
      </c>
      <c r="AF7" s="6" t="str">
        <f t="shared" si="2"/>
        <v>NULL</v>
      </c>
      <c r="AG7" s="6" t="str">
        <f t="shared" si="3"/>
        <v>NULL</v>
      </c>
      <c r="AH7" s="6" t="str">
        <f t="shared" si="4"/>
        <v>NULL</v>
      </c>
      <c r="AI7" s="6" t="str">
        <f t="shared" si="5"/>
        <v>NULL</v>
      </c>
      <c r="AJ7" s="6" t="str">
        <f t="shared" si="6"/>
        <v>oui</v>
      </c>
      <c r="AK7" s="6" t="str">
        <f t="shared" si="7"/>
        <v>NULL</v>
      </c>
    </row>
    <row r="8" spans="1:37" x14ac:dyDescent="0.3">
      <c r="A8" s="3">
        <v>22744</v>
      </c>
      <c r="B8" s="4">
        <v>44627.433425925927</v>
      </c>
      <c r="C8" s="3" t="s">
        <v>133</v>
      </c>
      <c r="D8" s="3" t="s">
        <v>134</v>
      </c>
      <c r="E8" s="5">
        <v>38465</v>
      </c>
      <c r="F8" s="3" t="s">
        <v>135</v>
      </c>
      <c r="G8" s="3" t="s">
        <v>40</v>
      </c>
      <c r="H8" s="3" t="s">
        <v>41</v>
      </c>
      <c r="I8" s="3" t="s">
        <v>136</v>
      </c>
      <c r="J8" s="3" t="s">
        <v>135</v>
      </c>
      <c r="K8" s="3" t="s">
        <v>137</v>
      </c>
      <c r="L8" s="3" t="s">
        <v>138</v>
      </c>
      <c r="M8" s="3" t="s">
        <v>133</v>
      </c>
      <c r="N8" s="3" t="s">
        <v>139</v>
      </c>
      <c r="O8" s="3" t="s">
        <v>140</v>
      </c>
      <c r="P8" s="3" t="s">
        <v>141</v>
      </c>
      <c r="Q8" s="6"/>
      <c r="R8" s="6"/>
      <c r="S8" s="6"/>
      <c r="T8" s="6"/>
      <c r="U8" s="3" t="s">
        <v>142</v>
      </c>
      <c r="V8" s="3" t="s">
        <v>143</v>
      </c>
      <c r="W8" s="3" t="s">
        <v>144</v>
      </c>
      <c r="X8" s="3" t="s">
        <v>51</v>
      </c>
      <c r="Y8" s="3" t="s">
        <v>118</v>
      </c>
      <c r="Z8" s="3" t="s">
        <v>86</v>
      </c>
      <c r="AA8" s="3">
        <v>0</v>
      </c>
      <c r="AB8" s="3" t="s">
        <v>774</v>
      </c>
      <c r="AC8" s="3" t="s">
        <v>103</v>
      </c>
      <c r="AD8" s="6" t="str">
        <f t="shared" si="0"/>
        <v>NULL</v>
      </c>
      <c r="AE8" s="6" t="str">
        <f t="shared" si="1"/>
        <v>NULL</v>
      </c>
      <c r="AF8" s="6" t="str">
        <f t="shared" si="2"/>
        <v>NULL</v>
      </c>
      <c r="AG8" s="6" t="str">
        <f t="shared" si="3"/>
        <v>NULL</v>
      </c>
      <c r="AH8" s="6" t="str">
        <f t="shared" si="4"/>
        <v>NULL</v>
      </c>
      <c r="AI8" s="6" t="str">
        <f t="shared" si="5"/>
        <v>oui</v>
      </c>
      <c r="AJ8" s="6" t="str">
        <f t="shared" si="6"/>
        <v>NULL</v>
      </c>
      <c r="AK8" s="6" t="str">
        <f t="shared" si="7"/>
        <v>NULL</v>
      </c>
    </row>
    <row r="9" spans="1:37" x14ac:dyDescent="0.3">
      <c r="A9" s="3">
        <v>22745</v>
      </c>
      <c r="B9" s="4">
        <v>44628.83090277778</v>
      </c>
      <c r="C9" s="3" t="s">
        <v>145</v>
      </c>
      <c r="D9" s="3" t="s">
        <v>146</v>
      </c>
      <c r="E9" s="5">
        <v>38448</v>
      </c>
      <c r="F9" s="3" t="s">
        <v>147</v>
      </c>
      <c r="G9" s="3" t="s">
        <v>148</v>
      </c>
      <c r="H9" s="3" t="s">
        <v>41</v>
      </c>
      <c r="I9" s="3" t="s">
        <v>149</v>
      </c>
      <c r="J9" s="3" t="s">
        <v>147</v>
      </c>
      <c r="K9" s="3" t="s">
        <v>150</v>
      </c>
      <c r="L9" s="3" t="s">
        <v>151</v>
      </c>
      <c r="M9" s="3" t="s">
        <v>145</v>
      </c>
      <c r="N9" s="3" t="s">
        <v>152</v>
      </c>
      <c r="O9" s="3" t="s">
        <v>153</v>
      </c>
      <c r="P9" s="3" t="s">
        <v>154</v>
      </c>
      <c r="Q9" s="3" t="s">
        <v>155</v>
      </c>
      <c r="R9" s="3" t="s">
        <v>156</v>
      </c>
      <c r="S9" s="3" t="s">
        <v>157</v>
      </c>
      <c r="T9" s="3" t="s">
        <v>158</v>
      </c>
      <c r="U9" s="3" t="s">
        <v>159</v>
      </c>
      <c r="V9" s="3" t="s">
        <v>160</v>
      </c>
      <c r="W9" s="3" t="s">
        <v>161</v>
      </c>
      <c r="X9" s="3" t="s">
        <v>51</v>
      </c>
      <c r="Y9" s="3" t="s">
        <v>52</v>
      </c>
      <c r="Z9" s="3" t="s">
        <v>86</v>
      </c>
      <c r="AA9" s="3">
        <v>17</v>
      </c>
      <c r="AB9" s="3" t="s">
        <v>774</v>
      </c>
      <c r="AC9" s="3" t="s">
        <v>162</v>
      </c>
      <c r="AD9" s="6" t="str">
        <f t="shared" si="0"/>
        <v>NULL</v>
      </c>
      <c r="AE9" s="6" t="str">
        <f t="shared" si="1"/>
        <v>NULL</v>
      </c>
      <c r="AF9" s="6" t="str">
        <f t="shared" si="2"/>
        <v>NULL</v>
      </c>
      <c r="AG9" s="6" t="str">
        <f t="shared" si="3"/>
        <v>NULL</v>
      </c>
      <c r="AH9" s="6" t="str">
        <f t="shared" si="4"/>
        <v>NULL</v>
      </c>
      <c r="AI9" s="6" t="str">
        <f t="shared" si="5"/>
        <v>NULL</v>
      </c>
      <c r="AJ9" s="6" t="str">
        <f t="shared" si="6"/>
        <v>NULL</v>
      </c>
      <c r="AK9" s="6" t="str">
        <f t="shared" si="7"/>
        <v>oui</v>
      </c>
    </row>
    <row r="10" spans="1:37" x14ac:dyDescent="0.3">
      <c r="A10" s="3">
        <v>22747</v>
      </c>
      <c r="B10" s="4">
        <v>44629.788900462961</v>
      </c>
      <c r="C10" s="3" t="s">
        <v>163</v>
      </c>
      <c r="D10" s="3" t="s">
        <v>164</v>
      </c>
      <c r="E10" s="5">
        <v>38374</v>
      </c>
      <c r="F10" s="3" t="s">
        <v>165</v>
      </c>
      <c r="G10" s="3" t="s">
        <v>40</v>
      </c>
      <c r="H10" s="3" t="s">
        <v>166</v>
      </c>
      <c r="I10" s="3" t="s">
        <v>167</v>
      </c>
      <c r="J10" s="3" t="s">
        <v>165</v>
      </c>
      <c r="K10" s="3" t="s">
        <v>168</v>
      </c>
      <c r="L10" s="3" t="s">
        <v>169</v>
      </c>
      <c r="M10" s="3" t="s">
        <v>170</v>
      </c>
      <c r="N10" s="3" t="s">
        <v>171</v>
      </c>
      <c r="O10" s="3" t="s">
        <v>172</v>
      </c>
      <c r="P10" s="6"/>
      <c r="Q10" s="3" t="s">
        <v>173</v>
      </c>
      <c r="R10" s="3" t="s">
        <v>174</v>
      </c>
      <c r="S10" s="3" t="s">
        <v>175</v>
      </c>
      <c r="T10" s="6"/>
      <c r="U10" s="6"/>
      <c r="V10" s="3" t="s">
        <v>84</v>
      </c>
      <c r="W10" s="3" t="s">
        <v>176</v>
      </c>
      <c r="X10" s="3" t="s">
        <v>130</v>
      </c>
      <c r="Y10" s="3" t="s">
        <v>118</v>
      </c>
      <c r="Z10" s="3" t="s">
        <v>86</v>
      </c>
      <c r="AA10" s="3">
        <v>12</v>
      </c>
      <c r="AB10" s="3" t="s">
        <v>777</v>
      </c>
      <c r="AC10" s="3" t="s">
        <v>54</v>
      </c>
      <c r="AD10" s="6" t="str">
        <f t="shared" si="0"/>
        <v>NULL</v>
      </c>
      <c r="AE10" s="6" t="str">
        <f t="shared" si="1"/>
        <v>NULL</v>
      </c>
      <c r="AF10" s="6" t="str">
        <f t="shared" si="2"/>
        <v>NULL</v>
      </c>
      <c r="AG10" s="6" t="str">
        <f t="shared" si="3"/>
        <v>NULL</v>
      </c>
      <c r="AH10" s="6" t="str">
        <f t="shared" si="4"/>
        <v>NULL</v>
      </c>
      <c r="AI10" s="6" t="str">
        <f t="shared" si="5"/>
        <v>NULL</v>
      </c>
      <c r="AJ10" s="6" t="str">
        <f t="shared" si="6"/>
        <v>oui</v>
      </c>
      <c r="AK10" s="6" t="str">
        <f t="shared" si="7"/>
        <v>NULL</v>
      </c>
    </row>
    <row r="11" spans="1:37" x14ac:dyDescent="0.3">
      <c r="A11" s="3">
        <v>22748</v>
      </c>
      <c r="B11" s="4">
        <v>44631.418530092589</v>
      </c>
      <c r="C11" s="3" t="s">
        <v>133</v>
      </c>
      <c r="D11" s="3" t="s">
        <v>134</v>
      </c>
      <c r="E11" s="5">
        <v>38465</v>
      </c>
      <c r="F11" s="3" t="s">
        <v>135</v>
      </c>
      <c r="G11" s="3" t="s">
        <v>40</v>
      </c>
      <c r="H11" s="3" t="s">
        <v>41</v>
      </c>
      <c r="I11" s="3" t="s">
        <v>136</v>
      </c>
      <c r="J11" s="3" t="s">
        <v>135</v>
      </c>
      <c r="K11" s="3" t="s">
        <v>137</v>
      </c>
      <c r="L11" s="3" t="s">
        <v>138</v>
      </c>
      <c r="M11" s="3" t="s">
        <v>133</v>
      </c>
      <c r="N11" s="3" t="s">
        <v>139</v>
      </c>
      <c r="O11" s="3" t="s">
        <v>140</v>
      </c>
      <c r="P11" s="3" t="s">
        <v>141</v>
      </c>
      <c r="Q11" s="6"/>
      <c r="R11" s="6"/>
      <c r="S11" s="6"/>
      <c r="T11" s="6"/>
      <c r="U11" s="3" t="s">
        <v>142</v>
      </c>
      <c r="V11" s="3" t="s">
        <v>143</v>
      </c>
      <c r="W11" s="3" t="s">
        <v>177</v>
      </c>
      <c r="X11" s="3" t="s">
        <v>51</v>
      </c>
      <c r="Y11" s="3" t="s">
        <v>118</v>
      </c>
      <c r="Z11" s="3" t="s">
        <v>86</v>
      </c>
      <c r="AA11" s="3">
        <v>0</v>
      </c>
      <c r="AB11" s="3" t="s">
        <v>774</v>
      </c>
      <c r="AC11" s="3" t="s">
        <v>103</v>
      </c>
      <c r="AD11" s="6" t="str">
        <f t="shared" si="0"/>
        <v>NULL</v>
      </c>
      <c r="AE11" s="6" t="str">
        <f t="shared" si="1"/>
        <v>NULL</v>
      </c>
      <c r="AF11" s="6" t="str">
        <f t="shared" si="2"/>
        <v>NULL</v>
      </c>
      <c r="AG11" s="6" t="str">
        <f t="shared" si="3"/>
        <v>NULL</v>
      </c>
      <c r="AH11" s="6" t="str">
        <f t="shared" si="4"/>
        <v>NULL</v>
      </c>
      <c r="AI11" s="6" t="str">
        <f t="shared" si="5"/>
        <v>oui</v>
      </c>
      <c r="AJ11" s="6" t="str">
        <f t="shared" si="6"/>
        <v>NULL</v>
      </c>
      <c r="AK11" s="6" t="str">
        <f t="shared" si="7"/>
        <v>NULL</v>
      </c>
    </row>
    <row r="12" spans="1:37" x14ac:dyDescent="0.3">
      <c r="A12" s="3">
        <v>22749</v>
      </c>
      <c r="B12" s="4">
        <v>44631.592372685183</v>
      </c>
      <c r="C12" s="3" t="s">
        <v>178</v>
      </c>
      <c r="D12" s="3" t="s">
        <v>179</v>
      </c>
      <c r="E12" s="5">
        <v>38465</v>
      </c>
      <c r="F12" s="3" t="s">
        <v>135</v>
      </c>
      <c r="G12" s="3" t="s">
        <v>40</v>
      </c>
      <c r="H12" s="3" t="s">
        <v>41</v>
      </c>
      <c r="I12" s="3" t="s">
        <v>136</v>
      </c>
      <c r="J12" s="3" t="s">
        <v>135</v>
      </c>
      <c r="K12" s="3" t="s">
        <v>137</v>
      </c>
      <c r="L12" s="3" t="s">
        <v>138</v>
      </c>
      <c r="M12" s="3" t="s">
        <v>133</v>
      </c>
      <c r="N12" s="3" t="s">
        <v>139</v>
      </c>
      <c r="O12" s="3" t="s">
        <v>140</v>
      </c>
      <c r="P12" s="6"/>
      <c r="Q12" s="6"/>
      <c r="R12" s="6"/>
      <c r="S12" s="6"/>
      <c r="T12" s="6"/>
      <c r="U12" s="3" t="s">
        <v>142</v>
      </c>
      <c r="V12" s="3" t="s">
        <v>143</v>
      </c>
      <c r="W12" s="3" t="s">
        <v>180</v>
      </c>
      <c r="X12" s="3" t="s">
        <v>51</v>
      </c>
      <c r="Y12" s="3" t="s">
        <v>118</v>
      </c>
      <c r="Z12" s="3" t="s">
        <v>86</v>
      </c>
      <c r="AA12" s="3">
        <v>0</v>
      </c>
      <c r="AB12" s="3" t="s">
        <v>774</v>
      </c>
      <c r="AC12" s="3" t="s">
        <v>103</v>
      </c>
      <c r="AD12" s="6" t="str">
        <f t="shared" si="0"/>
        <v>NULL</v>
      </c>
      <c r="AE12" s="6" t="str">
        <f t="shared" si="1"/>
        <v>NULL</v>
      </c>
      <c r="AF12" s="6" t="str">
        <f t="shared" si="2"/>
        <v>NULL</v>
      </c>
      <c r="AG12" s="6" t="str">
        <f t="shared" si="3"/>
        <v>NULL</v>
      </c>
      <c r="AH12" s="6" t="str">
        <f t="shared" si="4"/>
        <v>NULL</v>
      </c>
      <c r="AI12" s="6" t="str">
        <f t="shared" si="5"/>
        <v>oui</v>
      </c>
      <c r="AJ12" s="6" t="str">
        <f t="shared" si="6"/>
        <v>NULL</v>
      </c>
      <c r="AK12" s="6" t="str">
        <f t="shared" si="7"/>
        <v>NULL</v>
      </c>
    </row>
    <row r="13" spans="1:37" x14ac:dyDescent="0.3">
      <c r="A13" s="3">
        <v>22750</v>
      </c>
      <c r="B13" s="4">
        <v>44631.592372685183</v>
      </c>
      <c r="C13" s="3" t="s">
        <v>178</v>
      </c>
      <c r="D13" s="3" t="s">
        <v>179</v>
      </c>
      <c r="E13" s="5">
        <v>38465</v>
      </c>
      <c r="F13" s="3" t="s">
        <v>135</v>
      </c>
      <c r="G13" s="3" t="s">
        <v>40</v>
      </c>
      <c r="H13" s="3" t="s">
        <v>41</v>
      </c>
      <c r="I13" s="3" t="s">
        <v>136</v>
      </c>
      <c r="J13" s="3" t="s">
        <v>135</v>
      </c>
      <c r="K13" s="3" t="s">
        <v>137</v>
      </c>
      <c r="L13" s="3" t="s">
        <v>138</v>
      </c>
      <c r="M13" s="3" t="s">
        <v>133</v>
      </c>
      <c r="N13" s="3" t="s">
        <v>139</v>
      </c>
      <c r="O13" s="3" t="s">
        <v>140</v>
      </c>
      <c r="P13" s="6"/>
      <c r="Q13" s="6"/>
      <c r="R13" s="6"/>
      <c r="S13" s="6"/>
      <c r="T13" s="6"/>
      <c r="U13" s="3" t="s">
        <v>142</v>
      </c>
      <c r="V13" s="3" t="s">
        <v>143</v>
      </c>
      <c r="W13" s="3" t="s">
        <v>180</v>
      </c>
      <c r="X13" s="3" t="s">
        <v>51</v>
      </c>
      <c r="Y13" s="3" t="s">
        <v>118</v>
      </c>
      <c r="Z13" s="3" t="s">
        <v>86</v>
      </c>
      <c r="AA13" s="3">
        <v>0</v>
      </c>
      <c r="AB13" s="3" t="s">
        <v>774</v>
      </c>
      <c r="AC13" s="3" t="s">
        <v>103</v>
      </c>
      <c r="AD13" s="6" t="str">
        <f t="shared" si="0"/>
        <v>NULL</v>
      </c>
      <c r="AE13" s="6" t="str">
        <f t="shared" si="1"/>
        <v>NULL</v>
      </c>
      <c r="AF13" s="6" t="str">
        <f t="shared" si="2"/>
        <v>NULL</v>
      </c>
      <c r="AG13" s="6" t="str">
        <f t="shared" si="3"/>
        <v>NULL</v>
      </c>
      <c r="AH13" s="6" t="str">
        <f t="shared" si="4"/>
        <v>NULL</v>
      </c>
      <c r="AI13" s="6" t="str">
        <f t="shared" si="5"/>
        <v>oui</v>
      </c>
      <c r="AJ13" s="6" t="str">
        <f t="shared" si="6"/>
        <v>NULL</v>
      </c>
      <c r="AK13" s="6" t="str">
        <f t="shared" si="7"/>
        <v>NULL</v>
      </c>
    </row>
    <row r="14" spans="1:37" x14ac:dyDescent="0.3">
      <c r="A14" s="3">
        <v>22751</v>
      </c>
      <c r="B14" s="4">
        <v>44631.592372685183</v>
      </c>
      <c r="C14" s="3" t="s">
        <v>178</v>
      </c>
      <c r="D14" s="3" t="s">
        <v>179</v>
      </c>
      <c r="E14" s="5">
        <v>38465</v>
      </c>
      <c r="F14" s="3" t="s">
        <v>135</v>
      </c>
      <c r="G14" s="3" t="s">
        <v>40</v>
      </c>
      <c r="H14" s="3" t="s">
        <v>41</v>
      </c>
      <c r="I14" s="3" t="s">
        <v>136</v>
      </c>
      <c r="J14" s="3" t="s">
        <v>135</v>
      </c>
      <c r="K14" s="3" t="s">
        <v>137</v>
      </c>
      <c r="L14" s="3" t="s">
        <v>138</v>
      </c>
      <c r="M14" s="3" t="s">
        <v>133</v>
      </c>
      <c r="N14" s="3" t="s">
        <v>139</v>
      </c>
      <c r="O14" s="3" t="s">
        <v>140</v>
      </c>
      <c r="P14" s="6"/>
      <c r="Q14" s="6"/>
      <c r="R14" s="6"/>
      <c r="S14" s="6"/>
      <c r="T14" s="6"/>
      <c r="U14" s="3" t="s">
        <v>142</v>
      </c>
      <c r="V14" s="3" t="s">
        <v>143</v>
      </c>
      <c r="W14" s="3" t="s">
        <v>180</v>
      </c>
      <c r="X14" s="3" t="s">
        <v>51</v>
      </c>
      <c r="Y14" s="3" t="s">
        <v>118</v>
      </c>
      <c r="Z14" s="3" t="s">
        <v>86</v>
      </c>
      <c r="AA14" s="3">
        <v>0</v>
      </c>
      <c r="AB14" s="3" t="s">
        <v>774</v>
      </c>
      <c r="AC14" s="3" t="s">
        <v>103</v>
      </c>
      <c r="AD14" s="6" t="str">
        <f t="shared" si="0"/>
        <v>NULL</v>
      </c>
      <c r="AE14" s="6" t="str">
        <f t="shared" si="1"/>
        <v>NULL</v>
      </c>
      <c r="AF14" s="6" t="str">
        <f t="shared" si="2"/>
        <v>NULL</v>
      </c>
      <c r="AG14" s="6" t="str">
        <f t="shared" si="3"/>
        <v>NULL</v>
      </c>
      <c r="AH14" s="6" t="str">
        <f t="shared" si="4"/>
        <v>NULL</v>
      </c>
      <c r="AI14" s="6" t="str">
        <f t="shared" si="5"/>
        <v>oui</v>
      </c>
      <c r="AJ14" s="6" t="str">
        <f t="shared" si="6"/>
        <v>NULL</v>
      </c>
      <c r="AK14" s="6" t="str">
        <f t="shared" si="7"/>
        <v>NULL</v>
      </c>
    </row>
    <row r="15" spans="1:37" x14ac:dyDescent="0.3">
      <c r="A15" s="3">
        <v>22752</v>
      </c>
      <c r="B15" s="4">
        <v>44634.533425925925</v>
      </c>
      <c r="C15" s="3" t="s">
        <v>181</v>
      </c>
      <c r="D15" s="3" t="s">
        <v>182</v>
      </c>
      <c r="E15" s="5">
        <v>36734</v>
      </c>
      <c r="F15" s="3" t="s">
        <v>183</v>
      </c>
      <c r="G15" s="3" t="s">
        <v>40</v>
      </c>
      <c r="H15" s="3" t="s">
        <v>184</v>
      </c>
      <c r="I15" s="3" t="s">
        <v>185</v>
      </c>
      <c r="J15" s="3" t="s">
        <v>183</v>
      </c>
      <c r="K15" s="6"/>
      <c r="L15" s="3" t="s">
        <v>186</v>
      </c>
      <c r="M15" s="3" t="s">
        <v>187</v>
      </c>
      <c r="N15" s="3" t="s">
        <v>188</v>
      </c>
      <c r="O15" s="3" t="s">
        <v>189</v>
      </c>
      <c r="P15" s="3" t="s">
        <v>190</v>
      </c>
      <c r="Q15" s="3" t="s">
        <v>191</v>
      </c>
      <c r="R15" s="3" t="s">
        <v>192</v>
      </c>
      <c r="S15" s="6"/>
      <c r="T15" s="6"/>
      <c r="U15" s="6"/>
      <c r="V15" s="3" t="s">
        <v>84</v>
      </c>
      <c r="W15" s="3" t="s">
        <v>193</v>
      </c>
      <c r="X15" s="3" t="s">
        <v>194</v>
      </c>
      <c r="Y15" s="3" t="s">
        <v>52</v>
      </c>
      <c r="Z15" s="3" t="s">
        <v>195</v>
      </c>
      <c r="AA15" s="3">
        <v>0</v>
      </c>
      <c r="AB15" s="3" t="s">
        <v>776</v>
      </c>
      <c r="AC15" s="3" t="s">
        <v>162</v>
      </c>
      <c r="AD15" s="6" t="str">
        <f t="shared" si="0"/>
        <v>NULL</v>
      </c>
      <c r="AE15" s="6" t="str">
        <f t="shared" si="1"/>
        <v>NULL</v>
      </c>
      <c r="AF15" s="6" t="str">
        <f t="shared" si="2"/>
        <v>NULL</v>
      </c>
      <c r="AG15" s="6" t="str">
        <f t="shared" si="3"/>
        <v>NULL</v>
      </c>
      <c r="AH15" s="6" t="str">
        <f t="shared" si="4"/>
        <v>NULL</v>
      </c>
      <c r="AI15" s="6" t="str">
        <f t="shared" si="5"/>
        <v>NULL</v>
      </c>
      <c r="AJ15" s="6" t="str">
        <f t="shared" si="6"/>
        <v>NULL</v>
      </c>
      <c r="AK15" s="6" t="str">
        <f t="shared" si="7"/>
        <v>oui</v>
      </c>
    </row>
    <row r="16" spans="1:37" x14ac:dyDescent="0.3">
      <c r="A16" s="3">
        <v>22753</v>
      </c>
      <c r="B16" s="4">
        <v>44634.549085648148</v>
      </c>
      <c r="C16" s="3" t="s">
        <v>145</v>
      </c>
      <c r="D16" s="3" t="s">
        <v>146</v>
      </c>
      <c r="E16" s="5">
        <v>38448</v>
      </c>
      <c r="F16" s="3" t="s">
        <v>147</v>
      </c>
      <c r="G16" s="3" t="s">
        <v>148</v>
      </c>
      <c r="H16" s="3" t="s">
        <v>41</v>
      </c>
      <c r="I16" s="3" t="s">
        <v>149</v>
      </c>
      <c r="J16" s="3" t="s">
        <v>147</v>
      </c>
      <c r="K16" s="3" t="s">
        <v>157</v>
      </c>
      <c r="L16" s="3" t="s">
        <v>151</v>
      </c>
      <c r="M16" s="3" t="s">
        <v>145</v>
      </c>
      <c r="N16" s="3" t="s">
        <v>152</v>
      </c>
      <c r="O16" s="3" t="s">
        <v>153</v>
      </c>
      <c r="P16" s="3" t="s">
        <v>154</v>
      </c>
      <c r="Q16" s="3" t="s">
        <v>155</v>
      </c>
      <c r="R16" s="3" t="s">
        <v>156</v>
      </c>
      <c r="S16" s="3" t="s">
        <v>157</v>
      </c>
      <c r="T16" s="3" t="s">
        <v>158</v>
      </c>
      <c r="U16" s="3" t="s">
        <v>159</v>
      </c>
      <c r="V16" s="3" t="s">
        <v>160</v>
      </c>
      <c r="W16" s="3" t="s">
        <v>161</v>
      </c>
      <c r="X16" s="3" t="s">
        <v>51</v>
      </c>
      <c r="Y16" s="3" t="s">
        <v>118</v>
      </c>
      <c r="Z16" s="3" t="s">
        <v>86</v>
      </c>
      <c r="AA16" s="3">
        <v>17</v>
      </c>
      <c r="AB16" s="3" t="s">
        <v>774</v>
      </c>
      <c r="AC16" s="3" t="s">
        <v>162</v>
      </c>
      <c r="AD16" s="6" t="str">
        <f t="shared" si="0"/>
        <v>NULL</v>
      </c>
      <c r="AE16" s="6" t="str">
        <f t="shared" si="1"/>
        <v>NULL</v>
      </c>
      <c r="AF16" s="6" t="str">
        <f t="shared" si="2"/>
        <v>NULL</v>
      </c>
      <c r="AG16" s="6" t="str">
        <f t="shared" si="3"/>
        <v>NULL</v>
      </c>
      <c r="AH16" s="6" t="str">
        <f t="shared" si="4"/>
        <v>NULL</v>
      </c>
      <c r="AI16" s="6" t="str">
        <f t="shared" si="5"/>
        <v>NULL</v>
      </c>
      <c r="AJ16" s="6" t="str">
        <f t="shared" si="6"/>
        <v>NULL</v>
      </c>
      <c r="AK16" s="6" t="str">
        <f t="shared" si="7"/>
        <v>oui</v>
      </c>
    </row>
    <row r="17" spans="1:37" x14ac:dyDescent="0.3">
      <c r="A17" s="3">
        <v>22754</v>
      </c>
      <c r="B17" s="4">
        <v>44634.869513888887</v>
      </c>
      <c r="C17" s="3" t="s">
        <v>196</v>
      </c>
      <c r="D17" s="3" t="s">
        <v>197</v>
      </c>
      <c r="E17" s="5">
        <v>37910</v>
      </c>
      <c r="F17" s="3" t="s">
        <v>198</v>
      </c>
      <c r="G17" s="3" t="s">
        <v>40</v>
      </c>
      <c r="H17" s="3" t="s">
        <v>41</v>
      </c>
      <c r="I17" s="3" t="s">
        <v>199</v>
      </c>
      <c r="J17" s="3" t="s">
        <v>198</v>
      </c>
      <c r="K17" s="3" t="s">
        <v>200</v>
      </c>
      <c r="L17" s="3" t="s">
        <v>201</v>
      </c>
      <c r="M17" s="3" t="s">
        <v>196</v>
      </c>
      <c r="N17" s="3" t="s">
        <v>202</v>
      </c>
      <c r="O17" s="6"/>
      <c r="P17" s="6"/>
      <c r="Q17" s="3" t="s">
        <v>203</v>
      </c>
      <c r="R17" s="3" t="s">
        <v>204</v>
      </c>
      <c r="S17" s="3" t="s">
        <v>205</v>
      </c>
      <c r="T17" s="3" t="s">
        <v>206</v>
      </c>
      <c r="U17" s="6"/>
      <c r="V17" s="3" t="s">
        <v>143</v>
      </c>
      <c r="W17" s="3" t="s">
        <v>207</v>
      </c>
      <c r="X17" s="3" t="s">
        <v>51</v>
      </c>
      <c r="Y17" s="3" t="s">
        <v>118</v>
      </c>
      <c r="Z17" s="3" t="s">
        <v>208</v>
      </c>
      <c r="AA17" s="3">
        <v>15.21</v>
      </c>
      <c r="AB17" s="3" t="s">
        <v>775</v>
      </c>
      <c r="AC17" s="3" t="s">
        <v>54</v>
      </c>
      <c r="AD17" s="6" t="str">
        <f t="shared" si="0"/>
        <v>NULL</v>
      </c>
      <c r="AE17" s="6" t="str">
        <f t="shared" si="1"/>
        <v>NULL</v>
      </c>
      <c r="AF17" s="6" t="str">
        <f t="shared" si="2"/>
        <v>NULL</v>
      </c>
      <c r="AG17" s="6" t="str">
        <f t="shared" si="3"/>
        <v>NULL</v>
      </c>
      <c r="AH17" s="6" t="str">
        <f t="shared" si="4"/>
        <v>NULL</v>
      </c>
      <c r="AI17" s="6" t="str">
        <f t="shared" si="5"/>
        <v>NULL</v>
      </c>
      <c r="AJ17" s="6" t="str">
        <f t="shared" si="6"/>
        <v>oui</v>
      </c>
      <c r="AK17" s="6" t="str">
        <f t="shared" si="7"/>
        <v>NULL</v>
      </c>
    </row>
    <row r="18" spans="1:37" x14ac:dyDescent="0.3">
      <c r="A18" s="3">
        <v>22755</v>
      </c>
      <c r="B18" s="4">
        <v>44635.43408564815</v>
      </c>
      <c r="C18" s="3" t="s">
        <v>209</v>
      </c>
      <c r="D18" s="3" t="s">
        <v>210</v>
      </c>
      <c r="E18" s="5">
        <v>38167</v>
      </c>
      <c r="F18" s="3" t="s">
        <v>92</v>
      </c>
      <c r="G18" s="3" t="s">
        <v>148</v>
      </c>
      <c r="H18" s="3" t="s">
        <v>41</v>
      </c>
      <c r="I18" s="3" t="s">
        <v>211</v>
      </c>
      <c r="J18" s="3" t="s">
        <v>92</v>
      </c>
      <c r="K18" s="3" t="s">
        <v>212</v>
      </c>
      <c r="L18" s="3" t="s">
        <v>213</v>
      </c>
      <c r="M18" s="3" t="s">
        <v>209</v>
      </c>
      <c r="N18" s="3" t="s">
        <v>214</v>
      </c>
      <c r="O18" s="3" t="s">
        <v>215</v>
      </c>
      <c r="P18" s="3" t="s">
        <v>216</v>
      </c>
      <c r="Q18" s="3" t="s">
        <v>217</v>
      </c>
      <c r="R18" s="3" t="s">
        <v>218</v>
      </c>
      <c r="S18" s="3" t="s">
        <v>219</v>
      </c>
      <c r="T18" s="3" t="s">
        <v>220</v>
      </c>
      <c r="U18" s="3" t="s">
        <v>221</v>
      </c>
      <c r="V18" s="3" t="s">
        <v>69</v>
      </c>
      <c r="W18" s="3" t="s">
        <v>222</v>
      </c>
      <c r="X18" s="3" t="s">
        <v>51</v>
      </c>
      <c r="Y18" s="3" t="s">
        <v>52</v>
      </c>
      <c r="Z18" s="3" t="s">
        <v>223</v>
      </c>
      <c r="AA18" s="3">
        <v>0</v>
      </c>
      <c r="AB18" s="3" t="s">
        <v>774</v>
      </c>
      <c r="AC18" s="3" t="s">
        <v>224</v>
      </c>
      <c r="AD18" s="6" t="str">
        <f t="shared" si="0"/>
        <v>NULL</v>
      </c>
      <c r="AE18" s="6" t="str">
        <f t="shared" si="1"/>
        <v>NULL</v>
      </c>
      <c r="AF18" s="6" t="str">
        <f t="shared" si="2"/>
        <v>NULL</v>
      </c>
      <c r="AG18" s="6" t="str">
        <f t="shared" si="3"/>
        <v>NULL</v>
      </c>
      <c r="AH18" s="6" t="str">
        <f t="shared" si="4"/>
        <v>NULL</v>
      </c>
      <c r="AI18" s="6" t="str">
        <f t="shared" si="5"/>
        <v>oui</v>
      </c>
      <c r="AJ18" s="6" t="str">
        <f t="shared" si="6"/>
        <v>oui</v>
      </c>
      <c r="AK18" s="6" t="str">
        <f t="shared" si="7"/>
        <v>oui</v>
      </c>
    </row>
    <row r="19" spans="1:37" x14ac:dyDescent="0.3">
      <c r="A19" s="3">
        <v>22865</v>
      </c>
      <c r="B19" s="4">
        <v>44640.586712962962</v>
      </c>
      <c r="C19" s="3" t="s">
        <v>225</v>
      </c>
      <c r="D19" s="3" t="s">
        <v>226</v>
      </c>
      <c r="E19" s="5">
        <v>38415</v>
      </c>
      <c r="F19" s="3" t="s">
        <v>198</v>
      </c>
      <c r="G19" s="3" t="s">
        <v>40</v>
      </c>
      <c r="H19" s="3" t="s">
        <v>41</v>
      </c>
      <c r="I19" s="3" t="s">
        <v>227</v>
      </c>
      <c r="J19" s="3" t="s">
        <v>198</v>
      </c>
      <c r="K19" s="3" t="s">
        <v>228</v>
      </c>
      <c r="L19" s="3" t="s">
        <v>229</v>
      </c>
      <c r="M19" s="3" t="s">
        <v>225</v>
      </c>
      <c r="N19" s="3" t="s">
        <v>230</v>
      </c>
      <c r="O19" s="3" t="s">
        <v>231</v>
      </c>
      <c r="P19" s="3" t="s">
        <v>232</v>
      </c>
      <c r="Q19" s="3" t="s">
        <v>233</v>
      </c>
      <c r="R19" s="3" t="s">
        <v>234</v>
      </c>
      <c r="S19" s="3" t="s">
        <v>228</v>
      </c>
      <c r="T19" s="3" t="s">
        <v>235</v>
      </c>
      <c r="U19" s="6"/>
      <c r="V19" s="3" t="s">
        <v>143</v>
      </c>
      <c r="W19" s="3" t="s">
        <v>236</v>
      </c>
      <c r="X19" s="3" t="s">
        <v>51</v>
      </c>
      <c r="Y19" s="3" t="s">
        <v>52</v>
      </c>
      <c r="Z19" s="3" t="s">
        <v>86</v>
      </c>
      <c r="AA19" s="3">
        <v>19.07</v>
      </c>
      <c r="AB19" s="3" t="s">
        <v>774</v>
      </c>
      <c r="AC19" s="3" t="s">
        <v>54</v>
      </c>
      <c r="AD19" s="6" t="str">
        <f t="shared" si="0"/>
        <v>NULL</v>
      </c>
      <c r="AE19" s="6" t="str">
        <f t="shared" si="1"/>
        <v>NULL</v>
      </c>
      <c r="AF19" s="6" t="str">
        <f t="shared" si="2"/>
        <v>NULL</v>
      </c>
      <c r="AG19" s="6" t="str">
        <f t="shared" si="3"/>
        <v>NULL</v>
      </c>
      <c r="AH19" s="6" t="str">
        <f t="shared" si="4"/>
        <v>NULL</v>
      </c>
      <c r="AI19" s="6" t="str">
        <f t="shared" si="5"/>
        <v>NULL</v>
      </c>
      <c r="AJ19" s="6" t="str">
        <f t="shared" si="6"/>
        <v>oui</v>
      </c>
      <c r="AK19" s="6" t="str">
        <f t="shared" si="7"/>
        <v>NULL</v>
      </c>
    </row>
    <row r="20" spans="1:37" x14ac:dyDescent="0.3">
      <c r="A20" s="3">
        <v>22871</v>
      </c>
      <c r="B20" s="4">
        <v>44640.858287037037</v>
      </c>
      <c r="C20" s="3" t="s">
        <v>237</v>
      </c>
      <c r="D20" s="3" t="s">
        <v>238</v>
      </c>
      <c r="E20" s="5">
        <v>38188</v>
      </c>
      <c r="F20" s="3" t="s">
        <v>198</v>
      </c>
      <c r="G20" s="3" t="s">
        <v>148</v>
      </c>
      <c r="H20" s="3" t="s">
        <v>41</v>
      </c>
      <c r="I20" s="3" t="s">
        <v>239</v>
      </c>
      <c r="J20" s="3" t="s">
        <v>198</v>
      </c>
      <c r="K20" s="3" t="s">
        <v>240</v>
      </c>
      <c r="L20" s="3" t="s">
        <v>241</v>
      </c>
      <c r="M20" s="3" t="s">
        <v>237</v>
      </c>
      <c r="N20" s="3" t="s">
        <v>242</v>
      </c>
      <c r="O20" s="3" t="s">
        <v>243</v>
      </c>
      <c r="P20" s="3" t="s">
        <v>244</v>
      </c>
      <c r="Q20" s="3" t="s">
        <v>245</v>
      </c>
      <c r="R20" s="3" t="s">
        <v>246</v>
      </c>
      <c r="S20" s="3" t="s">
        <v>247</v>
      </c>
      <c r="T20" s="6"/>
      <c r="U20" s="6"/>
      <c r="V20" s="3" t="s">
        <v>143</v>
      </c>
      <c r="W20" s="3" t="s">
        <v>248</v>
      </c>
      <c r="X20" s="3" t="s">
        <v>249</v>
      </c>
      <c r="Y20" s="3" t="s">
        <v>250</v>
      </c>
      <c r="Z20" s="3" t="s">
        <v>86</v>
      </c>
      <c r="AA20" s="3">
        <v>16.47</v>
      </c>
      <c r="AB20" s="3" t="s">
        <v>774</v>
      </c>
      <c r="AC20" s="3" t="s">
        <v>251</v>
      </c>
      <c r="AD20" s="6" t="str">
        <f t="shared" si="0"/>
        <v>NULL</v>
      </c>
      <c r="AE20" s="6" t="str">
        <f t="shared" si="1"/>
        <v>NULL</v>
      </c>
      <c r="AF20" s="6" t="str">
        <f t="shared" si="2"/>
        <v>NULL</v>
      </c>
      <c r="AG20" s="6" t="str">
        <f t="shared" si="3"/>
        <v>NULL</v>
      </c>
      <c r="AH20" s="6" t="str">
        <f t="shared" si="4"/>
        <v>NULL</v>
      </c>
      <c r="AI20" s="6" t="str">
        <f t="shared" si="5"/>
        <v>oui</v>
      </c>
      <c r="AJ20" s="6" t="str">
        <f t="shared" si="6"/>
        <v>oui</v>
      </c>
      <c r="AK20" s="6" t="str">
        <f t="shared" si="7"/>
        <v>oui</v>
      </c>
    </row>
    <row r="21" spans="1:37" x14ac:dyDescent="0.3">
      <c r="A21" s="3">
        <v>22994</v>
      </c>
      <c r="B21" s="4">
        <v>44646.76457175926</v>
      </c>
      <c r="C21" s="3" t="s">
        <v>252</v>
      </c>
      <c r="D21" s="3" t="s">
        <v>253</v>
      </c>
      <c r="E21" s="5">
        <v>38244</v>
      </c>
      <c r="F21" s="3" t="s">
        <v>254</v>
      </c>
      <c r="G21" s="3" t="s">
        <v>40</v>
      </c>
      <c r="H21" s="3" t="s">
        <v>41</v>
      </c>
      <c r="I21" s="3" t="s">
        <v>255</v>
      </c>
      <c r="J21" s="3" t="s">
        <v>256</v>
      </c>
      <c r="K21" s="3" t="s">
        <v>257</v>
      </c>
      <c r="L21" s="3" t="s">
        <v>258</v>
      </c>
      <c r="M21" s="3" t="s">
        <v>252</v>
      </c>
      <c r="N21" s="3" t="s">
        <v>259</v>
      </c>
      <c r="O21" s="6"/>
      <c r="P21" s="6"/>
      <c r="Q21" s="3" t="s">
        <v>260</v>
      </c>
      <c r="R21" s="3" t="s">
        <v>261</v>
      </c>
      <c r="S21" s="3" t="s">
        <v>262</v>
      </c>
      <c r="T21" s="3" t="s">
        <v>263</v>
      </c>
      <c r="U21" s="3" t="s">
        <v>264</v>
      </c>
      <c r="V21" s="3" t="s">
        <v>84</v>
      </c>
      <c r="W21" s="3" t="s">
        <v>265</v>
      </c>
      <c r="X21" s="3" t="s">
        <v>51</v>
      </c>
      <c r="Y21" s="3" t="s">
        <v>118</v>
      </c>
      <c r="Z21" s="3" t="s">
        <v>266</v>
      </c>
      <c r="AA21" s="3">
        <v>17.5</v>
      </c>
      <c r="AB21" s="3" t="s">
        <v>774</v>
      </c>
      <c r="AC21" s="3" t="s">
        <v>54</v>
      </c>
      <c r="AD21" s="6" t="str">
        <f t="shared" si="0"/>
        <v>NULL</v>
      </c>
      <c r="AE21" s="6" t="str">
        <f t="shared" si="1"/>
        <v>NULL</v>
      </c>
      <c r="AF21" s="6" t="str">
        <f t="shared" si="2"/>
        <v>NULL</v>
      </c>
      <c r="AG21" s="6" t="str">
        <f t="shared" si="3"/>
        <v>NULL</v>
      </c>
      <c r="AH21" s="6" t="str">
        <f t="shared" si="4"/>
        <v>NULL</v>
      </c>
      <c r="AI21" s="6" t="str">
        <f t="shared" si="5"/>
        <v>NULL</v>
      </c>
      <c r="AJ21" s="6" t="str">
        <f t="shared" si="6"/>
        <v>oui</v>
      </c>
      <c r="AK21" s="6" t="str">
        <f t="shared" si="7"/>
        <v>NULL</v>
      </c>
    </row>
    <row r="22" spans="1:37" x14ac:dyDescent="0.3">
      <c r="A22" s="3">
        <v>22995</v>
      </c>
      <c r="B22" s="4">
        <v>44646.791122685187</v>
      </c>
      <c r="C22" s="3" t="s">
        <v>267</v>
      </c>
      <c r="D22" s="3" t="s">
        <v>95</v>
      </c>
      <c r="E22" s="5">
        <v>38221</v>
      </c>
      <c r="F22" s="3" t="s">
        <v>256</v>
      </c>
      <c r="G22" s="3" t="s">
        <v>148</v>
      </c>
      <c r="H22" s="3" t="s">
        <v>41</v>
      </c>
      <c r="I22" s="3" t="s">
        <v>268</v>
      </c>
      <c r="J22" s="3" t="s">
        <v>256</v>
      </c>
      <c r="K22" s="3" t="s">
        <v>269</v>
      </c>
      <c r="L22" s="3" t="s">
        <v>270</v>
      </c>
      <c r="M22" s="3" t="s">
        <v>267</v>
      </c>
      <c r="N22" s="3" t="s">
        <v>271</v>
      </c>
      <c r="O22" s="3" t="s">
        <v>272</v>
      </c>
      <c r="P22" s="6"/>
      <c r="Q22" s="3" t="s">
        <v>273</v>
      </c>
      <c r="R22" s="3" t="s">
        <v>274</v>
      </c>
      <c r="S22" s="3" t="s">
        <v>275</v>
      </c>
      <c r="T22" s="6"/>
      <c r="U22" s="6"/>
      <c r="V22" s="3" t="s">
        <v>84</v>
      </c>
      <c r="W22" s="3" t="s">
        <v>276</v>
      </c>
      <c r="X22" s="3" t="s">
        <v>51</v>
      </c>
      <c r="Y22" s="3" t="s">
        <v>118</v>
      </c>
      <c r="Z22" s="3" t="s">
        <v>86</v>
      </c>
      <c r="AA22" s="3">
        <v>18</v>
      </c>
      <c r="AB22" s="3" t="s">
        <v>777</v>
      </c>
      <c r="AC22" s="3" t="s">
        <v>277</v>
      </c>
      <c r="AD22" s="6" t="str">
        <f t="shared" si="0"/>
        <v>NULL</v>
      </c>
      <c r="AE22" s="6" t="str">
        <f t="shared" si="1"/>
        <v>oui</v>
      </c>
      <c r="AF22" s="6" t="str">
        <f t="shared" si="2"/>
        <v>oui</v>
      </c>
      <c r="AG22" s="6" t="str">
        <f t="shared" si="3"/>
        <v>NULL</v>
      </c>
      <c r="AH22" s="6" t="str">
        <f t="shared" si="4"/>
        <v>NULL</v>
      </c>
      <c r="AI22" s="6" t="str">
        <f t="shared" si="5"/>
        <v>oui</v>
      </c>
      <c r="AJ22" s="6" t="str">
        <f t="shared" si="6"/>
        <v>NULL</v>
      </c>
      <c r="AK22" s="6" t="str">
        <f t="shared" si="7"/>
        <v>NULL</v>
      </c>
    </row>
    <row r="23" spans="1:37" x14ac:dyDescent="0.3">
      <c r="A23" s="3">
        <v>22996</v>
      </c>
      <c r="B23" s="4">
        <v>44646.79515046296</v>
      </c>
      <c r="C23" s="3" t="s">
        <v>278</v>
      </c>
      <c r="D23" s="3" t="s">
        <v>279</v>
      </c>
      <c r="E23" s="5">
        <v>37777</v>
      </c>
      <c r="F23" s="3" t="s">
        <v>256</v>
      </c>
      <c r="G23" s="3" t="s">
        <v>40</v>
      </c>
      <c r="H23" s="3" t="s">
        <v>280</v>
      </c>
      <c r="I23" s="3" t="s">
        <v>281</v>
      </c>
      <c r="J23" s="3" t="s">
        <v>256</v>
      </c>
      <c r="K23" s="3" t="s">
        <v>282</v>
      </c>
      <c r="L23" s="3" t="s">
        <v>283</v>
      </c>
      <c r="M23" s="3" t="s">
        <v>278</v>
      </c>
      <c r="N23" s="3" t="s">
        <v>284</v>
      </c>
      <c r="O23" s="3" t="s">
        <v>285</v>
      </c>
      <c r="P23" s="6"/>
      <c r="Q23" s="3" t="s">
        <v>286</v>
      </c>
      <c r="R23" s="3" t="s">
        <v>287</v>
      </c>
      <c r="S23" s="3" t="s">
        <v>288</v>
      </c>
      <c r="T23" s="6"/>
      <c r="U23" s="3" t="s">
        <v>289</v>
      </c>
      <c r="V23" s="3" t="s">
        <v>84</v>
      </c>
      <c r="W23" s="3" t="s">
        <v>290</v>
      </c>
      <c r="X23" s="3" t="s">
        <v>51</v>
      </c>
      <c r="Y23" s="3" t="s">
        <v>118</v>
      </c>
      <c r="Z23" s="3" t="s">
        <v>86</v>
      </c>
      <c r="AA23" s="3">
        <v>15.5</v>
      </c>
      <c r="AB23" s="3" t="s">
        <v>777</v>
      </c>
      <c r="AC23" s="3" t="s">
        <v>291</v>
      </c>
      <c r="AD23" s="6" t="str">
        <f t="shared" si="0"/>
        <v>NULL</v>
      </c>
      <c r="AE23" s="6" t="str">
        <f t="shared" si="1"/>
        <v>NULL</v>
      </c>
      <c r="AF23" s="6" t="str">
        <f t="shared" si="2"/>
        <v>NULL</v>
      </c>
      <c r="AG23" s="6" t="str">
        <f t="shared" si="3"/>
        <v>NULL</v>
      </c>
      <c r="AH23" s="6" t="str">
        <f t="shared" si="4"/>
        <v>oui</v>
      </c>
      <c r="AI23" s="6" t="str">
        <f t="shared" si="5"/>
        <v>NULL</v>
      </c>
      <c r="AJ23" s="6" t="str">
        <f t="shared" si="6"/>
        <v>oui</v>
      </c>
      <c r="AK23" s="6" t="str">
        <f t="shared" si="7"/>
        <v>NULL</v>
      </c>
    </row>
    <row r="24" spans="1:37" x14ac:dyDescent="0.3">
      <c r="A24" s="3">
        <v>22997</v>
      </c>
      <c r="B24" s="4">
        <v>44646.797592592593</v>
      </c>
      <c r="C24" s="3" t="s">
        <v>267</v>
      </c>
      <c r="D24" s="3" t="s">
        <v>95</v>
      </c>
      <c r="E24" s="5">
        <v>38221</v>
      </c>
      <c r="F24" s="3" t="s">
        <v>256</v>
      </c>
      <c r="G24" s="3" t="s">
        <v>148</v>
      </c>
      <c r="H24" s="3" t="s">
        <v>41</v>
      </c>
      <c r="I24" s="3" t="s">
        <v>268</v>
      </c>
      <c r="J24" s="3" t="s">
        <v>256</v>
      </c>
      <c r="K24" s="3" t="s">
        <v>269</v>
      </c>
      <c r="L24" s="3" t="s">
        <v>270</v>
      </c>
      <c r="M24" s="3" t="s">
        <v>267</v>
      </c>
      <c r="N24" s="3" t="s">
        <v>271</v>
      </c>
      <c r="O24" s="3" t="s">
        <v>272</v>
      </c>
      <c r="P24" s="6"/>
      <c r="Q24" s="3" t="s">
        <v>273</v>
      </c>
      <c r="R24" s="3" t="s">
        <v>274</v>
      </c>
      <c r="S24" s="3" t="s">
        <v>275</v>
      </c>
      <c r="T24" s="6"/>
      <c r="U24" s="6"/>
      <c r="V24" s="3" t="s">
        <v>84</v>
      </c>
      <c r="W24" s="3" t="s">
        <v>276</v>
      </c>
      <c r="X24" s="3" t="s">
        <v>51</v>
      </c>
      <c r="Y24" s="3" t="s">
        <v>118</v>
      </c>
      <c r="Z24" s="3" t="s">
        <v>86</v>
      </c>
      <c r="AA24" s="3">
        <v>18</v>
      </c>
      <c r="AB24" s="3" t="s">
        <v>777</v>
      </c>
      <c r="AC24" s="3" t="s">
        <v>292</v>
      </c>
      <c r="AD24" s="6" t="str">
        <f t="shared" si="0"/>
        <v>NULL</v>
      </c>
      <c r="AE24" s="6" t="str">
        <f t="shared" si="1"/>
        <v>oui</v>
      </c>
      <c r="AF24" s="6" t="str">
        <f t="shared" si="2"/>
        <v>oui</v>
      </c>
      <c r="AG24" s="6" t="str">
        <f t="shared" si="3"/>
        <v>oui</v>
      </c>
      <c r="AH24" s="6" t="str">
        <f t="shared" si="4"/>
        <v>oui</v>
      </c>
      <c r="AI24" s="6" t="str">
        <f t="shared" si="5"/>
        <v>oui</v>
      </c>
      <c r="AJ24" s="6" t="str">
        <f t="shared" si="6"/>
        <v>NULL</v>
      </c>
      <c r="AK24" s="6" t="str">
        <f t="shared" si="7"/>
        <v>NULL</v>
      </c>
    </row>
    <row r="25" spans="1:37" x14ac:dyDescent="0.3">
      <c r="A25" s="3">
        <v>22998</v>
      </c>
      <c r="B25" s="4">
        <v>44646.828425925924</v>
      </c>
      <c r="C25" s="3" t="s">
        <v>293</v>
      </c>
      <c r="D25" s="3" t="s">
        <v>294</v>
      </c>
      <c r="E25" s="5">
        <v>36902</v>
      </c>
      <c r="F25" s="3" t="s">
        <v>92</v>
      </c>
      <c r="G25" s="3" t="s">
        <v>40</v>
      </c>
      <c r="H25" s="3" t="s">
        <v>41</v>
      </c>
      <c r="I25" s="3" t="s">
        <v>295</v>
      </c>
      <c r="J25" s="3" t="s">
        <v>296</v>
      </c>
      <c r="K25" s="3" t="s">
        <v>297</v>
      </c>
      <c r="L25" s="3" t="s">
        <v>298</v>
      </c>
      <c r="M25" s="3" t="s">
        <v>293</v>
      </c>
      <c r="N25" s="3" t="s">
        <v>299</v>
      </c>
      <c r="O25" s="3" t="s">
        <v>300</v>
      </c>
      <c r="P25" s="3" t="s">
        <v>301</v>
      </c>
      <c r="Q25" s="3" t="s">
        <v>302</v>
      </c>
      <c r="R25" s="3" t="s">
        <v>303</v>
      </c>
      <c r="S25" s="3" t="s">
        <v>304</v>
      </c>
      <c r="T25" s="3" t="s">
        <v>305</v>
      </c>
      <c r="U25" s="6"/>
      <c r="V25" s="3" t="s">
        <v>306</v>
      </c>
      <c r="W25" s="3" t="s">
        <v>307</v>
      </c>
      <c r="X25" s="3" t="s">
        <v>130</v>
      </c>
      <c r="Y25" s="3" t="s">
        <v>250</v>
      </c>
      <c r="Z25" s="3" t="s">
        <v>308</v>
      </c>
      <c r="AA25" s="3">
        <v>14</v>
      </c>
      <c r="AB25" s="3" t="s">
        <v>775</v>
      </c>
      <c r="AC25" s="3" t="s">
        <v>54</v>
      </c>
      <c r="AD25" s="6" t="str">
        <f t="shared" si="0"/>
        <v>NULL</v>
      </c>
      <c r="AE25" s="6" t="str">
        <f t="shared" si="1"/>
        <v>NULL</v>
      </c>
      <c r="AF25" s="6" t="str">
        <f t="shared" si="2"/>
        <v>NULL</v>
      </c>
      <c r="AG25" s="6" t="str">
        <f t="shared" si="3"/>
        <v>NULL</v>
      </c>
      <c r="AH25" s="6" t="str">
        <f t="shared" si="4"/>
        <v>NULL</v>
      </c>
      <c r="AI25" s="6" t="str">
        <f t="shared" si="5"/>
        <v>NULL</v>
      </c>
      <c r="AJ25" s="6" t="str">
        <f t="shared" si="6"/>
        <v>oui</v>
      </c>
      <c r="AK25" s="6" t="str">
        <f t="shared" si="7"/>
        <v>NULL</v>
      </c>
    </row>
    <row r="26" spans="1:37" x14ac:dyDescent="0.3">
      <c r="A26" s="3">
        <v>23000</v>
      </c>
      <c r="B26" s="4">
        <v>44646.855671296296</v>
      </c>
      <c r="C26" s="3" t="s">
        <v>267</v>
      </c>
      <c r="D26" s="3" t="s">
        <v>95</v>
      </c>
      <c r="E26" s="5">
        <v>38221</v>
      </c>
      <c r="F26" s="3" t="s">
        <v>256</v>
      </c>
      <c r="G26" s="3" t="s">
        <v>148</v>
      </c>
      <c r="H26" s="3" t="s">
        <v>41</v>
      </c>
      <c r="I26" s="3" t="s">
        <v>268</v>
      </c>
      <c r="J26" s="3" t="s">
        <v>256</v>
      </c>
      <c r="K26" s="3" t="s">
        <v>269</v>
      </c>
      <c r="L26" s="3" t="s">
        <v>270</v>
      </c>
      <c r="M26" s="3" t="s">
        <v>267</v>
      </c>
      <c r="N26" s="3" t="s">
        <v>271</v>
      </c>
      <c r="O26" s="3" t="s">
        <v>272</v>
      </c>
      <c r="P26" s="3" t="s">
        <v>309</v>
      </c>
      <c r="Q26" s="3" t="s">
        <v>273</v>
      </c>
      <c r="R26" s="3" t="s">
        <v>274</v>
      </c>
      <c r="S26" s="3" t="s">
        <v>275</v>
      </c>
      <c r="T26" s="3" t="s">
        <v>310</v>
      </c>
      <c r="U26" s="3" t="s">
        <v>311</v>
      </c>
      <c r="V26" s="3" t="s">
        <v>84</v>
      </c>
      <c r="W26" s="3" t="s">
        <v>276</v>
      </c>
      <c r="X26" s="3" t="s">
        <v>51</v>
      </c>
      <c r="Y26" s="3" t="s">
        <v>118</v>
      </c>
      <c r="Z26" s="3" t="s">
        <v>86</v>
      </c>
      <c r="AA26" s="3">
        <v>18</v>
      </c>
      <c r="AB26" s="3" t="s">
        <v>777</v>
      </c>
      <c r="AC26" s="3" t="s">
        <v>312</v>
      </c>
      <c r="AD26" s="6" t="str">
        <f t="shared" si="0"/>
        <v>NULL</v>
      </c>
      <c r="AE26" s="6" t="str">
        <f t="shared" si="1"/>
        <v>NULL</v>
      </c>
      <c r="AF26" s="6" t="str">
        <f t="shared" si="2"/>
        <v>oui</v>
      </c>
      <c r="AG26" s="6" t="str">
        <f t="shared" si="3"/>
        <v>NULL</v>
      </c>
      <c r="AH26" s="6" t="str">
        <f t="shared" si="4"/>
        <v>NULL</v>
      </c>
      <c r="AI26" s="6" t="str">
        <f t="shared" si="5"/>
        <v>NULL</v>
      </c>
      <c r="AJ26" s="6" t="str">
        <f t="shared" si="6"/>
        <v>NULL</v>
      </c>
      <c r="AK26" s="6" t="str">
        <f t="shared" si="7"/>
        <v>NULL</v>
      </c>
    </row>
    <row r="27" spans="1:37" x14ac:dyDescent="0.3">
      <c r="A27" s="3">
        <v>23001</v>
      </c>
      <c r="B27" s="4">
        <v>44646.951793981483</v>
      </c>
      <c r="C27" s="3" t="s">
        <v>267</v>
      </c>
      <c r="D27" s="3" t="s">
        <v>95</v>
      </c>
      <c r="E27" s="5">
        <v>38221</v>
      </c>
      <c r="F27" s="3" t="s">
        <v>256</v>
      </c>
      <c r="G27" s="3" t="s">
        <v>148</v>
      </c>
      <c r="H27" s="3" t="s">
        <v>41</v>
      </c>
      <c r="I27" s="3" t="s">
        <v>268</v>
      </c>
      <c r="J27" s="3" t="s">
        <v>256</v>
      </c>
      <c r="K27" s="3" t="s">
        <v>269</v>
      </c>
      <c r="L27" s="3" t="s">
        <v>270</v>
      </c>
      <c r="M27" s="3" t="s">
        <v>267</v>
      </c>
      <c r="N27" s="3" t="s">
        <v>271</v>
      </c>
      <c r="O27" s="3" t="s">
        <v>272</v>
      </c>
      <c r="P27" s="3" t="s">
        <v>309</v>
      </c>
      <c r="Q27" s="3" t="s">
        <v>273</v>
      </c>
      <c r="R27" s="3" t="s">
        <v>274</v>
      </c>
      <c r="S27" s="3" t="s">
        <v>275</v>
      </c>
      <c r="T27" s="3" t="s">
        <v>310</v>
      </c>
      <c r="U27" s="3" t="s">
        <v>311</v>
      </c>
      <c r="V27" s="3" t="s">
        <v>84</v>
      </c>
      <c r="W27" s="3" t="s">
        <v>276</v>
      </c>
      <c r="X27" s="3" t="s">
        <v>130</v>
      </c>
      <c r="Y27" s="3" t="s">
        <v>118</v>
      </c>
      <c r="Z27" s="3" t="s">
        <v>86</v>
      </c>
      <c r="AA27" s="3">
        <v>18</v>
      </c>
      <c r="AB27" s="3" t="s">
        <v>777</v>
      </c>
      <c r="AC27" s="3" t="s">
        <v>313</v>
      </c>
      <c r="AD27" s="6" t="str">
        <f t="shared" si="0"/>
        <v>NULL</v>
      </c>
      <c r="AE27" s="6" t="str">
        <f t="shared" si="1"/>
        <v>NULL</v>
      </c>
      <c r="AF27" s="6" t="str">
        <f t="shared" si="2"/>
        <v>NULL</v>
      </c>
      <c r="AG27" s="6" t="str">
        <f t="shared" si="3"/>
        <v>oui</v>
      </c>
      <c r="AH27" s="6" t="str">
        <f t="shared" si="4"/>
        <v>NULL</v>
      </c>
      <c r="AI27" s="6" t="str">
        <f t="shared" si="5"/>
        <v>NULL</v>
      </c>
      <c r="AJ27" s="6" t="str">
        <f t="shared" si="6"/>
        <v>NULL</v>
      </c>
      <c r="AK27" s="6" t="str">
        <f t="shared" si="7"/>
        <v>NULL</v>
      </c>
    </row>
    <row r="28" spans="1:37" x14ac:dyDescent="0.3">
      <c r="A28" s="3">
        <v>23002</v>
      </c>
      <c r="B28" s="4">
        <v>44646.955763888887</v>
      </c>
      <c r="C28" s="3" t="s">
        <v>267</v>
      </c>
      <c r="D28" s="3" t="s">
        <v>95</v>
      </c>
      <c r="E28" s="5">
        <v>38221</v>
      </c>
      <c r="F28" s="3" t="s">
        <v>256</v>
      </c>
      <c r="G28" s="3" t="s">
        <v>148</v>
      </c>
      <c r="H28" s="3" t="s">
        <v>41</v>
      </c>
      <c r="I28" s="3" t="s">
        <v>268</v>
      </c>
      <c r="J28" s="3" t="s">
        <v>256</v>
      </c>
      <c r="K28" s="3" t="s">
        <v>269</v>
      </c>
      <c r="L28" s="3" t="s">
        <v>270</v>
      </c>
      <c r="M28" s="3" t="s">
        <v>267</v>
      </c>
      <c r="N28" s="3" t="s">
        <v>271</v>
      </c>
      <c r="O28" s="3" t="s">
        <v>272</v>
      </c>
      <c r="P28" s="3" t="s">
        <v>309</v>
      </c>
      <c r="Q28" s="3" t="s">
        <v>273</v>
      </c>
      <c r="R28" s="3" t="s">
        <v>274</v>
      </c>
      <c r="S28" s="3" t="s">
        <v>275</v>
      </c>
      <c r="T28" s="3" t="s">
        <v>310</v>
      </c>
      <c r="U28" s="3" t="s">
        <v>311</v>
      </c>
      <c r="V28" s="3" t="s">
        <v>84</v>
      </c>
      <c r="W28" s="3" t="s">
        <v>276</v>
      </c>
      <c r="X28" s="3" t="s">
        <v>51</v>
      </c>
      <c r="Y28" s="3" t="s">
        <v>118</v>
      </c>
      <c r="Z28" s="3" t="s">
        <v>86</v>
      </c>
      <c r="AA28" s="3">
        <v>18</v>
      </c>
      <c r="AB28" s="3" t="s">
        <v>777</v>
      </c>
      <c r="AC28" s="3" t="s">
        <v>313</v>
      </c>
      <c r="AD28" s="6" t="str">
        <f t="shared" si="0"/>
        <v>NULL</v>
      </c>
      <c r="AE28" s="6" t="str">
        <f t="shared" si="1"/>
        <v>NULL</v>
      </c>
      <c r="AF28" s="6" t="str">
        <f t="shared" si="2"/>
        <v>NULL</v>
      </c>
      <c r="AG28" s="6" t="str">
        <f t="shared" si="3"/>
        <v>oui</v>
      </c>
      <c r="AH28" s="6" t="str">
        <f t="shared" si="4"/>
        <v>NULL</v>
      </c>
      <c r="AI28" s="6" t="str">
        <f t="shared" si="5"/>
        <v>NULL</v>
      </c>
      <c r="AJ28" s="6" t="str">
        <f t="shared" si="6"/>
        <v>NULL</v>
      </c>
      <c r="AK28" s="6" t="str">
        <f t="shared" si="7"/>
        <v>NULL</v>
      </c>
    </row>
    <row r="29" spans="1:37" x14ac:dyDescent="0.3">
      <c r="A29" s="3">
        <v>23019</v>
      </c>
      <c r="B29" s="4">
        <v>44649.938622685186</v>
      </c>
      <c r="C29" s="3" t="s">
        <v>314</v>
      </c>
      <c r="D29" s="3" t="s">
        <v>315</v>
      </c>
      <c r="E29" s="5">
        <v>38259</v>
      </c>
      <c r="F29" s="3" t="s">
        <v>256</v>
      </c>
      <c r="G29" s="3" t="s">
        <v>40</v>
      </c>
      <c r="H29" s="3" t="s">
        <v>41</v>
      </c>
      <c r="I29" s="3" t="s">
        <v>316</v>
      </c>
      <c r="J29" s="3" t="s">
        <v>256</v>
      </c>
      <c r="K29" s="3" t="s">
        <v>317</v>
      </c>
      <c r="L29" s="3" t="s">
        <v>318</v>
      </c>
      <c r="M29" s="3" t="s">
        <v>314</v>
      </c>
      <c r="N29" s="3" t="s">
        <v>319</v>
      </c>
      <c r="O29" s="3" t="s">
        <v>320</v>
      </c>
      <c r="P29" s="3" t="s">
        <v>321</v>
      </c>
      <c r="Q29" s="3" t="s">
        <v>322</v>
      </c>
      <c r="R29" s="3" t="s">
        <v>156</v>
      </c>
      <c r="S29" s="3" t="s">
        <v>323</v>
      </c>
      <c r="T29" s="3" t="s">
        <v>324</v>
      </c>
      <c r="U29" s="3" t="s">
        <v>325</v>
      </c>
      <c r="V29" s="3" t="s">
        <v>84</v>
      </c>
      <c r="W29" s="3" t="s">
        <v>326</v>
      </c>
      <c r="X29" s="3" t="s">
        <v>51</v>
      </c>
      <c r="Y29" s="3" t="s">
        <v>118</v>
      </c>
      <c r="Z29" s="3" t="s">
        <v>223</v>
      </c>
      <c r="AA29" s="3">
        <v>18</v>
      </c>
      <c r="AB29" s="3" t="s">
        <v>777</v>
      </c>
      <c r="AC29" s="3" t="s">
        <v>312</v>
      </c>
      <c r="AD29" s="6" t="str">
        <f t="shared" si="0"/>
        <v>NULL</v>
      </c>
      <c r="AE29" s="6" t="str">
        <f t="shared" si="1"/>
        <v>NULL</v>
      </c>
      <c r="AF29" s="6" t="str">
        <f t="shared" si="2"/>
        <v>oui</v>
      </c>
      <c r="AG29" s="6" t="str">
        <f t="shared" si="3"/>
        <v>NULL</v>
      </c>
      <c r="AH29" s="6" t="str">
        <f t="shared" si="4"/>
        <v>NULL</v>
      </c>
      <c r="AI29" s="6" t="str">
        <f t="shared" si="5"/>
        <v>NULL</v>
      </c>
      <c r="AJ29" s="6" t="str">
        <f t="shared" si="6"/>
        <v>NULL</v>
      </c>
      <c r="AK29" s="6" t="str">
        <f t="shared" si="7"/>
        <v>NULL</v>
      </c>
    </row>
    <row r="30" spans="1:37" x14ac:dyDescent="0.3">
      <c r="A30" s="3">
        <v>23020</v>
      </c>
      <c r="B30" s="4">
        <v>44650.593425925923</v>
      </c>
      <c r="C30" s="3" t="s">
        <v>327</v>
      </c>
      <c r="D30" s="3" t="s">
        <v>328</v>
      </c>
      <c r="E30" s="5">
        <v>37425</v>
      </c>
      <c r="F30" s="3" t="s">
        <v>329</v>
      </c>
      <c r="G30" s="3" t="s">
        <v>148</v>
      </c>
      <c r="H30" s="3" t="s">
        <v>41</v>
      </c>
      <c r="I30" s="3" t="s">
        <v>330</v>
      </c>
      <c r="J30" s="3" t="s">
        <v>329</v>
      </c>
      <c r="K30" s="3" t="s">
        <v>331</v>
      </c>
      <c r="L30" s="3" t="s">
        <v>332</v>
      </c>
      <c r="M30" s="6"/>
      <c r="N30" s="6"/>
      <c r="O30" s="3" t="s">
        <v>331</v>
      </c>
      <c r="P30" s="6"/>
      <c r="Q30" s="6"/>
      <c r="R30" s="6"/>
      <c r="S30" s="6"/>
      <c r="T30" s="6"/>
      <c r="U30" s="3" t="s">
        <v>333</v>
      </c>
      <c r="V30" s="3" t="s">
        <v>49</v>
      </c>
      <c r="W30" s="3" t="s">
        <v>334</v>
      </c>
      <c r="X30" s="3" t="s">
        <v>51</v>
      </c>
      <c r="Y30" s="3" t="s">
        <v>52</v>
      </c>
      <c r="Z30" s="3" t="s">
        <v>335</v>
      </c>
      <c r="AA30" s="3">
        <v>16.93</v>
      </c>
      <c r="AB30" s="3" t="s">
        <v>774</v>
      </c>
      <c r="AC30" s="3" t="s">
        <v>224</v>
      </c>
      <c r="AD30" s="6" t="str">
        <f t="shared" si="0"/>
        <v>NULL</v>
      </c>
      <c r="AE30" s="6" t="str">
        <f t="shared" si="1"/>
        <v>NULL</v>
      </c>
      <c r="AF30" s="6" t="str">
        <f t="shared" si="2"/>
        <v>NULL</v>
      </c>
      <c r="AG30" s="6" t="str">
        <f t="shared" si="3"/>
        <v>NULL</v>
      </c>
      <c r="AH30" s="6" t="str">
        <f t="shared" si="4"/>
        <v>NULL</v>
      </c>
      <c r="AI30" s="6" t="str">
        <f t="shared" si="5"/>
        <v>oui</v>
      </c>
      <c r="AJ30" s="6" t="str">
        <f t="shared" si="6"/>
        <v>oui</v>
      </c>
      <c r="AK30" s="6" t="str">
        <f t="shared" si="7"/>
        <v>oui</v>
      </c>
    </row>
    <row r="31" spans="1:37" x14ac:dyDescent="0.3">
      <c r="A31" s="3">
        <v>23023</v>
      </c>
      <c r="B31" s="4">
        <v>44650.867534722223</v>
      </c>
      <c r="C31" s="3" t="s">
        <v>267</v>
      </c>
      <c r="D31" s="3" t="s">
        <v>95</v>
      </c>
      <c r="E31" s="5">
        <v>38221</v>
      </c>
      <c r="F31" s="3" t="s">
        <v>256</v>
      </c>
      <c r="G31" s="3" t="s">
        <v>148</v>
      </c>
      <c r="H31" s="3" t="s">
        <v>41</v>
      </c>
      <c r="I31" s="3" t="s">
        <v>268</v>
      </c>
      <c r="J31" s="3" t="s">
        <v>256</v>
      </c>
      <c r="K31" s="3" t="s">
        <v>269</v>
      </c>
      <c r="L31" s="3" t="s">
        <v>270</v>
      </c>
      <c r="M31" s="3" t="s">
        <v>267</v>
      </c>
      <c r="N31" s="3" t="s">
        <v>271</v>
      </c>
      <c r="O31" s="3" t="s">
        <v>272</v>
      </c>
      <c r="P31" s="3" t="s">
        <v>309</v>
      </c>
      <c r="Q31" s="3" t="s">
        <v>273</v>
      </c>
      <c r="R31" s="3" t="s">
        <v>274</v>
      </c>
      <c r="S31" s="3" t="s">
        <v>275</v>
      </c>
      <c r="T31" s="3" t="s">
        <v>310</v>
      </c>
      <c r="U31" s="3" t="s">
        <v>311</v>
      </c>
      <c r="V31" s="3" t="s">
        <v>84</v>
      </c>
      <c r="W31" s="3" t="s">
        <v>276</v>
      </c>
      <c r="X31" s="3" t="s">
        <v>51</v>
      </c>
      <c r="Y31" s="3" t="s">
        <v>118</v>
      </c>
      <c r="Z31" s="3" t="s">
        <v>86</v>
      </c>
      <c r="AA31" s="3">
        <v>18</v>
      </c>
      <c r="AB31" s="3" t="s">
        <v>777</v>
      </c>
      <c r="AC31" s="3" t="s">
        <v>313</v>
      </c>
      <c r="AD31" s="6" t="str">
        <f t="shared" si="0"/>
        <v>NULL</v>
      </c>
      <c r="AE31" s="6" t="str">
        <f t="shared" si="1"/>
        <v>NULL</v>
      </c>
      <c r="AF31" s="6" t="str">
        <f t="shared" si="2"/>
        <v>NULL</v>
      </c>
      <c r="AG31" s="6" t="str">
        <f t="shared" si="3"/>
        <v>oui</v>
      </c>
      <c r="AH31" s="6" t="str">
        <f t="shared" si="4"/>
        <v>NULL</v>
      </c>
      <c r="AI31" s="6" t="str">
        <f t="shared" si="5"/>
        <v>NULL</v>
      </c>
      <c r="AJ31" s="6" t="str">
        <f t="shared" si="6"/>
        <v>NULL</v>
      </c>
      <c r="AK31" s="6" t="str">
        <f t="shared" si="7"/>
        <v>NULL</v>
      </c>
    </row>
    <row r="32" spans="1:37" x14ac:dyDescent="0.3">
      <c r="A32" s="3">
        <v>23026</v>
      </c>
      <c r="B32" s="4">
        <v>44651.87128472222</v>
      </c>
      <c r="C32" s="3" t="s">
        <v>336</v>
      </c>
      <c r="D32" s="3" t="s">
        <v>337</v>
      </c>
      <c r="E32" s="5">
        <v>37599</v>
      </c>
      <c r="F32" s="3" t="s">
        <v>92</v>
      </c>
      <c r="G32" s="3" t="s">
        <v>40</v>
      </c>
      <c r="H32" s="3" t="s">
        <v>41</v>
      </c>
      <c r="I32" s="3" t="s">
        <v>338</v>
      </c>
      <c r="J32" s="3" t="s">
        <v>92</v>
      </c>
      <c r="K32" s="3" t="s">
        <v>339</v>
      </c>
      <c r="L32" s="3" t="s">
        <v>340</v>
      </c>
      <c r="M32" s="3" t="s">
        <v>336</v>
      </c>
      <c r="N32" s="3" t="s">
        <v>271</v>
      </c>
      <c r="O32" s="6"/>
      <c r="P32" s="6"/>
      <c r="Q32" s="3" t="s">
        <v>341</v>
      </c>
      <c r="R32" s="3" t="s">
        <v>342</v>
      </c>
      <c r="S32" s="6"/>
      <c r="T32" s="6"/>
      <c r="U32" s="6"/>
      <c r="V32" s="3" t="s">
        <v>343</v>
      </c>
      <c r="W32" s="3" t="s">
        <v>344</v>
      </c>
      <c r="X32" s="3" t="s">
        <v>51</v>
      </c>
      <c r="Y32" s="3" t="s">
        <v>52</v>
      </c>
      <c r="Z32" s="3" t="s">
        <v>335</v>
      </c>
      <c r="AA32" s="3">
        <v>13</v>
      </c>
      <c r="AB32" s="3" t="s">
        <v>775</v>
      </c>
      <c r="AC32" s="3" t="s">
        <v>54</v>
      </c>
      <c r="AD32" s="6" t="str">
        <f t="shared" si="0"/>
        <v>NULL</v>
      </c>
      <c r="AE32" s="6" t="str">
        <f t="shared" si="1"/>
        <v>NULL</v>
      </c>
      <c r="AF32" s="6" t="str">
        <f t="shared" si="2"/>
        <v>NULL</v>
      </c>
      <c r="AG32" s="6" t="str">
        <f t="shared" si="3"/>
        <v>NULL</v>
      </c>
      <c r="AH32" s="6" t="str">
        <f t="shared" si="4"/>
        <v>NULL</v>
      </c>
      <c r="AI32" s="6" t="str">
        <f t="shared" si="5"/>
        <v>NULL</v>
      </c>
      <c r="AJ32" s="6" t="str">
        <f t="shared" si="6"/>
        <v>oui</v>
      </c>
      <c r="AK32" s="6" t="str">
        <f t="shared" si="7"/>
        <v>NULL</v>
      </c>
    </row>
    <row r="33" spans="1:37" x14ac:dyDescent="0.3">
      <c r="A33" s="3">
        <v>23030</v>
      </c>
      <c r="B33" s="4">
        <v>44652.822974537034</v>
      </c>
      <c r="C33" s="3" t="s">
        <v>345</v>
      </c>
      <c r="D33" s="3" t="s">
        <v>271</v>
      </c>
      <c r="E33" s="5">
        <v>38159</v>
      </c>
      <c r="F33" s="3" t="s">
        <v>346</v>
      </c>
      <c r="G33" s="3" t="s">
        <v>148</v>
      </c>
      <c r="H33" s="3" t="s">
        <v>41</v>
      </c>
      <c r="I33" s="3" t="s">
        <v>347</v>
      </c>
      <c r="J33" s="3" t="s">
        <v>348</v>
      </c>
      <c r="K33" s="3" t="s">
        <v>349</v>
      </c>
      <c r="L33" s="3" t="s">
        <v>350</v>
      </c>
      <c r="M33" s="3" t="s">
        <v>345</v>
      </c>
      <c r="N33" s="3" t="s">
        <v>351</v>
      </c>
      <c r="O33" s="3" t="s">
        <v>349</v>
      </c>
      <c r="P33" s="3" t="s">
        <v>350</v>
      </c>
      <c r="Q33" s="3" t="s">
        <v>352</v>
      </c>
      <c r="R33" s="3" t="s">
        <v>234</v>
      </c>
      <c r="S33" s="3" t="s">
        <v>353</v>
      </c>
      <c r="T33" s="3" t="s">
        <v>354</v>
      </c>
      <c r="U33" s="3" t="s">
        <v>355</v>
      </c>
      <c r="V33" s="3" t="s">
        <v>69</v>
      </c>
      <c r="W33" s="3" t="s">
        <v>356</v>
      </c>
      <c r="X33" s="3" t="s">
        <v>51</v>
      </c>
      <c r="Y33" s="3" t="s">
        <v>52</v>
      </c>
      <c r="Z33" s="3" t="s">
        <v>86</v>
      </c>
      <c r="AA33" s="3">
        <v>16</v>
      </c>
      <c r="AB33" s="3" t="s">
        <v>774</v>
      </c>
      <c r="AC33" s="3" t="s">
        <v>357</v>
      </c>
      <c r="AD33" s="6" t="str">
        <f t="shared" si="0"/>
        <v>NULL</v>
      </c>
      <c r="AE33" s="6" t="str">
        <f t="shared" si="1"/>
        <v>NULL</v>
      </c>
      <c r="AF33" s="6" t="str">
        <f t="shared" si="2"/>
        <v>NULL</v>
      </c>
      <c r="AG33" s="6" t="str">
        <f t="shared" si="3"/>
        <v>NULL</v>
      </c>
      <c r="AH33" s="6" t="str">
        <f t="shared" si="4"/>
        <v>NULL</v>
      </c>
      <c r="AI33" s="6" t="str">
        <f t="shared" si="5"/>
        <v>NULL</v>
      </c>
      <c r="AJ33" s="6" t="str">
        <f t="shared" si="6"/>
        <v>oui</v>
      </c>
      <c r="AK33" s="6" t="str">
        <f t="shared" si="7"/>
        <v>oui</v>
      </c>
    </row>
    <row r="34" spans="1:37" x14ac:dyDescent="0.3">
      <c r="A34" s="3">
        <v>23031</v>
      </c>
      <c r="B34" s="4">
        <v>44652.871423611112</v>
      </c>
      <c r="C34" s="3" t="s">
        <v>358</v>
      </c>
      <c r="D34" s="3" t="s">
        <v>359</v>
      </c>
      <c r="E34" s="5">
        <v>38303</v>
      </c>
      <c r="F34" s="3" t="s">
        <v>92</v>
      </c>
      <c r="G34" s="3" t="s">
        <v>40</v>
      </c>
      <c r="H34" s="3" t="s">
        <v>41</v>
      </c>
      <c r="I34" s="3" t="s">
        <v>360</v>
      </c>
      <c r="J34" s="3" t="s">
        <v>361</v>
      </c>
      <c r="K34" s="3" t="s">
        <v>362</v>
      </c>
      <c r="L34" s="3" t="s">
        <v>363</v>
      </c>
      <c r="M34" s="3" t="s">
        <v>358</v>
      </c>
      <c r="N34" s="3" t="s">
        <v>364</v>
      </c>
      <c r="O34" s="3" t="s">
        <v>365</v>
      </c>
      <c r="P34" s="6"/>
      <c r="Q34" s="3" t="s">
        <v>366</v>
      </c>
      <c r="R34" s="3" t="s">
        <v>367</v>
      </c>
      <c r="S34" s="3" t="s">
        <v>368</v>
      </c>
      <c r="T34" s="3" t="s">
        <v>369</v>
      </c>
      <c r="U34" s="3" t="s">
        <v>370</v>
      </c>
      <c r="V34" s="3" t="s">
        <v>69</v>
      </c>
      <c r="W34" s="3" t="s">
        <v>371</v>
      </c>
      <c r="X34" s="3" t="s">
        <v>51</v>
      </c>
      <c r="Y34" s="3" t="s">
        <v>52</v>
      </c>
      <c r="Z34" s="3" t="s">
        <v>86</v>
      </c>
      <c r="AA34" s="3">
        <v>17.5</v>
      </c>
      <c r="AB34" s="3" t="s">
        <v>774</v>
      </c>
      <c r="AC34" s="3" t="s">
        <v>372</v>
      </c>
      <c r="AD34" s="6" t="str">
        <f t="shared" ref="AD34:AD65" si="8">IF(ISNUMBER(SEARCH("5",AC34)), "oui", "NULL")</f>
        <v>NULL</v>
      </c>
      <c r="AE34" s="6" t="str">
        <f t="shared" ref="AE34:AE65" si="9">IF(ISNUMBER(SEARCH("4",AC34)), "oui", "NULL")</f>
        <v>NULL</v>
      </c>
      <c r="AF34" s="6" t="str">
        <f t="shared" ref="AF34:AF65" si="10">IF(ISNUMBER(SEARCH("6",AC34)), "oui", "NULL")</f>
        <v>NULL</v>
      </c>
      <c r="AG34" s="6" t="str">
        <f t="shared" ref="AG34:AG65" si="11">IF(ISNUMBER(SEARCH("8",AC34)), "oui", "NULL")</f>
        <v>NULL</v>
      </c>
      <c r="AH34" s="6" t="str">
        <f t="shared" ref="AH34:AH65" si="12">IF(ISNUMBER(SEARCH("7",AC34)), "oui", "NULL")</f>
        <v>oui</v>
      </c>
      <c r="AI34" s="6" t="str">
        <f t="shared" ref="AI34:AI65" si="13">IF(ISNUMBER(SEARCH("3",AC34)), "oui", "NULL")</f>
        <v>oui</v>
      </c>
      <c r="AJ34" s="6" t="str">
        <f t="shared" ref="AJ34:AJ65" si="14">IF(ISNUMBER(SEARCH("1",AC34)), "oui", "NULL")</f>
        <v>oui</v>
      </c>
      <c r="AK34" s="6" t="str">
        <f t="shared" ref="AK34:AK65" si="15">IF(ISNUMBER(SEARCH("2",AC34)), "oui", "NULL")</f>
        <v>oui</v>
      </c>
    </row>
    <row r="35" spans="1:37" x14ac:dyDescent="0.3">
      <c r="A35" s="3">
        <v>23032</v>
      </c>
      <c r="B35" s="4">
        <v>44652.873726851853</v>
      </c>
      <c r="C35" s="3" t="s">
        <v>358</v>
      </c>
      <c r="D35" s="3" t="s">
        <v>359</v>
      </c>
      <c r="E35" s="5">
        <v>38303</v>
      </c>
      <c r="F35" s="3" t="s">
        <v>92</v>
      </c>
      <c r="G35" s="3" t="s">
        <v>40</v>
      </c>
      <c r="H35" s="3" t="s">
        <v>41</v>
      </c>
      <c r="I35" s="3" t="s">
        <v>360</v>
      </c>
      <c r="J35" s="3" t="s">
        <v>361</v>
      </c>
      <c r="K35" s="3" t="s">
        <v>362</v>
      </c>
      <c r="L35" s="3" t="s">
        <v>363</v>
      </c>
      <c r="M35" s="3" t="s">
        <v>358</v>
      </c>
      <c r="N35" s="3" t="s">
        <v>364</v>
      </c>
      <c r="O35" s="3" t="s">
        <v>365</v>
      </c>
      <c r="P35" s="6"/>
      <c r="Q35" s="3" t="s">
        <v>366</v>
      </c>
      <c r="R35" s="3" t="s">
        <v>367</v>
      </c>
      <c r="S35" s="3" t="s">
        <v>368</v>
      </c>
      <c r="T35" s="3" t="s">
        <v>369</v>
      </c>
      <c r="U35" s="3" t="s">
        <v>370</v>
      </c>
      <c r="V35" s="3" t="s">
        <v>69</v>
      </c>
      <c r="W35" s="3" t="s">
        <v>371</v>
      </c>
      <c r="X35" s="3" t="s">
        <v>51</v>
      </c>
      <c r="Y35" s="3" t="s">
        <v>52</v>
      </c>
      <c r="Z35" s="3" t="s">
        <v>86</v>
      </c>
      <c r="AA35" s="3">
        <v>17.5</v>
      </c>
      <c r="AB35" s="3" t="s">
        <v>774</v>
      </c>
      <c r="AC35" s="3" t="s">
        <v>373</v>
      </c>
      <c r="AD35" s="6" t="str">
        <f t="shared" si="8"/>
        <v>NULL</v>
      </c>
      <c r="AE35" s="6" t="str">
        <f t="shared" si="9"/>
        <v>NULL</v>
      </c>
      <c r="AF35" s="6" t="str">
        <f t="shared" si="10"/>
        <v>oui</v>
      </c>
      <c r="AG35" s="6" t="str">
        <f t="shared" si="11"/>
        <v>oui</v>
      </c>
      <c r="AH35" s="6" t="str">
        <f t="shared" si="12"/>
        <v>oui</v>
      </c>
      <c r="AI35" s="6" t="str">
        <f t="shared" si="13"/>
        <v>oui</v>
      </c>
      <c r="AJ35" s="6" t="str">
        <f t="shared" si="14"/>
        <v>oui</v>
      </c>
      <c r="AK35" s="6" t="str">
        <f t="shared" si="15"/>
        <v>oui</v>
      </c>
    </row>
    <row r="36" spans="1:37" x14ac:dyDescent="0.3">
      <c r="A36" s="3">
        <v>23033</v>
      </c>
      <c r="B36" s="4">
        <v>44652.882164351853</v>
      </c>
      <c r="C36" s="3" t="s">
        <v>374</v>
      </c>
      <c r="D36" s="3" t="s">
        <v>315</v>
      </c>
      <c r="E36" s="5">
        <v>37388</v>
      </c>
      <c r="F36" s="3" t="s">
        <v>375</v>
      </c>
      <c r="G36" s="3" t="s">
        <v>40</v>
      </c>
      <c r="H36" s="3" t="s">
        <v>41</v>
      </c>
      <c r="I36" s="3" t="s">
        <v>376</v>
      </c>
      <c r="J36" s="3" t="s">
        <v>375</v>
      </c>
      <c r="K36" s="3" t="s">
        <v>377</v>
      </c>
      <c r="L36" s="3" t="s">
        <v>378</v>
      </c>
      <c r="M36" s="3" t="s">
        <v>374</v>
      </c>
      <c r="N36" s="3" t="s">
        <v>379</v>
      </c>
      <c r="O36" s="3" t="s">
        <v>380</v>
      </c>
      <c r="P36" s="3" t="s">
        <v>381</v>
      </c>
      <c r="Q36" s="3" t="s">
        <v>382</v>
      </c>
      <c r="R36" s="3" t="s">
        <v>383</v>
      </c>
      <c r="S36" s="3" t="s">
        <v>384</v>
      </c>
      <c r="T36" s="3" t="s">
        <v>385</v>
      </c>
      <c r="U36" s="6"/>
      <c r="V36" s="3" t="s">
        <v>143</v>
      </c>
      <c r="W36" s="3" t="s">
        <v>386</v>
      </c>
      <c r="X36" s="3" t="s">
        <v>51</v>
      </c>
      <c r="Y36" s="3" t="s">
        <v>52</v>
      </c>
      <c r="Z36" s="3" t="s">
        <v>132</v>
      </c>
      <c r="AA36" s="3">
        <v>15</v>
      </c>
      <c r="AB36" s="3" t="s">
        <v>775</v>
      </c>
      <c r="AC36" s="3" t="s">
        <v>103</v>
      </c>
      <c r="AD36" s="6" t="str">
        <f t="shared" si="8"/>
        <v>NULL</v>
      </c>
      <c r="AE36" s="6" t="str">
        <f t="shared" si="9"/>
        <v>NULL</v>
      </c>
      <c r="AF36" s="6" t="str">
        <f t="shared" si="10"/>
        <v>NULL</v>
      </c>
      <c r="AG36" s="6" t="str">
        <f t="shared" si="11"/>
        <v>NULL</v>
      </c>
      <c r="AH36" s="6" t="str">
        <f t="shared" si="12"/>
        <v>NULL</v>
      </c>
      <c r="AI36" s="6" t="str">
        <f t="shared" si="13"/>
        <v>oui</v>
      </c>
      <c r="AJ36" s="6" t="str">
        <f t="shared" si="14"/>
        <v>NULL</v>
      </c>
      <c r="AK36" s="6" t="str">
        <f t="shared" si="15"/>
        <v>NULL</v>
      </c>
    </row>
    <row r="37" spans="1:37" x14ac:dyDescent="0.3">
      <c r="A37" s="3">
        <v>23034</v>
      </c>
      <c r="B37" s="4">
        <v>44653.534282407411</v>
      </c>
      <c r="C37" s="3" t="s">
        <v>387</v>
      </c>
      <c r="D37" s="3" t="s">
        <v>388</v>
      </c>
      <c r="E37" s="5">
        <v>37130</v>
      </c>
      <c r="F37" s="3" t="s">
        <v>389</v>
      </c>
      <c r="G37" s="3" t="s">
        <v>148</v>
      </c>
      <c r="H37" s="3" t="s">
        <v>41</v>
      </c>
      <c r="I37" s="3" t="s">
        <v>390</v>
      </c>
      <c r="J37" s="3" t="s">
        <v>389</v>
      </c>
      <c r="K37" s="3" t="s">
        <v>391</v>
      </c>
      <c r="L37" s="3" t="s">
        <v>392</v>
      </c>
      <c r="M37" s="3" t="s">
        <v>387</v>
      </c>
      <c r="N37" s="3" t="s">
        <v>271</v>
      </c>
      <c r="O37" s="3" t="s">
        <v>391</v>
      </c>
      <c r="P37" s="3" t="s">
        <v>392</v>
      </c>
      <c r="Q37" s="3" t="s">
        <v>393</v>
      </c>
      <c r="R37" s="3" t="s">
        <v>394</v>
      </c>
      <c r="S37" s="3" t="s">
        <v>391</v>
      </c>
      <c r="T37" s="3" t="s">
        <v>392</v>
      </c>
      <c r="U37" s="3" t="s">
        <v>395</v>
      </c>
      <c r="V37" s="3" t="s">
        <v>396</v>
      </c>
      <c r="W37" s="3" t="s">
        <v>397</v>
      </c>
      <c r="X37" s="3" t="s">
        <v>51</v>
      </c>
      <c r="Y37" s="3" t="s">
        <v>250</v>
      </c>
      <c r="Z37" s="3" t="s">
        <v>308</v>
      </c>
      <c r="AA37" s="3">
        <v>13</v>
      </c>
      <c r="AB37" s="3" t="s">
        <v>775</v>
      </c>
      <c r="AC37" s="3" t="s">
        <v>54</v>
      </c>
      <c r="AD37" s="6" t="str">
        <f t="shared" si="8"/>
        <v>NULL</v>
      </c>
      <c r="AE37" s="6" t="str">
        <f t="shared" si="9"/>
        <v>NULL</v>
      </c>
      <c r="AF37" s="6" t="str">
        <f t="shared" si="10"/>
        <v>NULL</v>
      </c>
      <c r="AG37" s="6" t="str">
        <f t="shared" si="11"/>
        <v>NULL</v>
      </c>
      <c r="AH37" s="6" t="str">
        <f t="shared" si="12"/>
        <v>NULL</v>
      </c>
      <c r="AI37" s="6" t="str">
        <f t="shared" si="13"/>
        <v>NULL</v>
      </c>
      <c r="AJ37" s="6" t="str">
        <f t="shared" si="14"/>
        <v>oui</v>
      </c>
      <c r="AK37" s="6" t="str">
        <f t="shared" si="15"/>
        <v>NULL</v>
      </c>
    </row>
    <row r="38" spans="1:37" x14ac:dyDescent="0.3">
      <c r="A38" s="3">
        <v>23035</v>
      </c>
      <c r="B38" s="4">
        <v>44653.593865740739</v>
      </c>
      <c r="C38" s="3" t="s">
        <v>398</v>
      </c>
      <c r="D38" s="3" t="s">
        <v>303</v>
      </c>
      <c r="E38" s="5">
        <v>38397</v>
      </c>
      <c r="F38" s="3" t="s">
        <v>399</v>
      </c>
      <c r="G38" s="3" t="s">
        <v>40</v>
      </c>
      <c r="H38" s="3" t="s">
        <v>41</v>
      </c>
      <c r="I38" s="3" t="s">
        <v>400</v>
      </c>
      <c r="J38" s="3" t="s">
        <v>399</v>
      </c>
      <c r="K38" s="3" t="s">
        <v>401</v>
      </c>
      <c r="L38" s="3" t="s">
        <v>402</v>
      </c>
      <c r="M38" s="3" t="s">
        <v>398</v>
      </c>
      <c r="N38" s="3" t="s">
        <v>403</v>
      </c>
      <c r="O38" s="3" t="s">
        <v>401</v>
      </c>
      <c r="P38" s="3" t="s">
        <v>402</v>
      </c>
      <c r="Q38" s="3" t="s">
        <v>404</v>
      </c>
      <c r="R38" s="3" t="s">
        <v>234</v>
      </c>
      <c r="S38" s="6"/>
      <c r="T38" s="3" t="s">
        <v>402</v>
      </c>
      <c r="U38" s="3" t="s">
        <v>405</v>
      </c>
      <c r="V38" s="3" t="s">
        <v>406</v>
      </c>
      <c r="W38" s="3" t="s">
        <v>407</v>
      </c>
      <c r="X38" s="3" t="s">
        <v>130</v>
      </c>
      <c r="Y38" s="3" t="s">
        <v>118</v>
      </c>
      <c r="Z38" s="3" t="s">
        <v>86</v>
      </c>
      <c r="AA38" s="3">
        <v>0</v>
      </c>
      <c r="AB38" s="3" t="s">
        <v>774</v>
      </c>
      <c r="AC38" s="3" t="s">
        <v>103</v>
      </c>
      <c r="AD38" s="6" t="str">
        <f t="shared" si="8"/>
        <v>NULL</v>
      </c>
      <c r="AE38" s="6" t="str">
        <f t="shared" si="9"/>
        <v>NULL</v>
      </c>
      <c r="AF38" s="6" t="str">
        <f t="shared" si="10"/>
        <v>NULL</v>
      </c>
      <c r="AG38" s="6" t="str">
        <f t="shared" si="11"/>
        <v>NULL</v>
      </c>
      <c r="AH38" s="6" t="str">
        <f t="shared" si="12"/>
        <v>NULL</v>
      </c>
      <c r="AI38" s="6" t="str">
        <f t="shared" si="13"/>
        <v>oui</v>
      </c>
      <c r="AJ38" s="6" t="str">
        <f t="shared" si="14"/>
        <v>NULL</v>
      </c>
      <c r="AK38" s="6" t="str">
        <f t="shared" si="15"/>
        <v>NULL</v>
      </c>
    </row>
    <row r="39" spans="1:37" x14ac:dyDescent="0.3">
      <c r="A39" s="3">
        <v>23036</v>
      </c>
      <c r="B39" s="4">
        <v>44653.676307870373</v>
      </c>
      <c r="C39" s="3" t="s">
        <v>408</v>
      </c>
      <c r="D39" s="3" t="s">
        <v>409</v>
      </c>
      <c r="E39" s="5">
        <v>37838</v>
      </c>
      <c r="F39" s="3" t="s">
        <v>39</v>
      </c>
      <c r="G39" s="3" t="s">
        <v>40</v>
      </c>
      <c r="H39" s="3" t="s">
        <v>41</v>
      </c>
      <c r="I39" s="3" t="s">
        <v>410</v>
      </c>
      <c r="J39" s="3" t="s">
        <v>39</v>
      </c>
      <c r="K39" s="3" t="s">
        <v>411</v>
      </c>
      <c r="L39" s="3" t="s">
        <v>412</v>
      </c>
      <c r="M39" s="3" t="s">
        <v>408</v>
      </c>
      <c r="N39" s="3" t="s">
        <v>413</v>
      </c>
      <c r="O39" s="3" t="s">
        <v>414</v>
      </c>
      <c r="P39" s="3" t="s">
        <v>415</v>
      </c>
      <c r="Q39" s="3" t="s">
        <v>416</v>
      </c>
      <c r="R39" s="3" t="s">
        <v>417</v>
      </c>
      <c r="S39" s="3" t="s">
        <v>418</v>
      </c>
      <c r="T39" s="6"/>
      <c r="U39" s="3" t="s">
        <v>419</v>
      </c>
      <c r="V39" s="3" t="s">
        <v>49</v>
      </c>
      <c r="W39" s="3" t="s">
        <v>420</v>
      </c>
      <c r="X39" s="3" t="s">
        <v>51</v>
      </c>
      <c r="Y39" s="3" t="s">
        <v>52</v>
      </c>
      <c r="Z39" s="3" t="s">
        <v>266</v>
      </c>
      <c r="AA39" s="3">
        <v>0</v>
      </c>
      <c r="AB39" s="3" t="s">
        <v>774</v>
      </c>
      <c r="AC39" s="3" t="s">
        <v>421</v>
      </c>
      <c r="AD39" s="6" t="str">
        <f t="shared" si="8"/>
        <v>NULL</v>
      </c>
      <c r="AE39" s="6" t="str">
        <f t="shared" si="9"/>
        <v>NULL</v>
      </c>
      <c r="AF39" s="6" t="str">
        <f t="shared" si="10"/>
        <v>NULL</v>
      </c>
      <c r="AG39" s="6" t="str">
        <f t="shared" si="11"/>
        <v>NULL</v>
      </c>
      <c r="AH39" s="6" t="str">
        <f t="shared" si="12"/>
        <v>NULL</v>
      </c>
      <c r="AI39" s="6" t="str">
        <f t="shared" si="13"/>
        <v>oui</v>
      </c>
      <c r="AJ39" s="6" t="str">
        <f t="shared" si="14"/>
        <v>oui</v>
      </c>
      <c r="AK39" s="6" t="str">
        <f t="shared" si="15"/>
        <v>NULL</v>
      </c>
    </row>
    <row r="40" spans="1:37" x14ac:dyDescent="0.3">
      <c r="A40" s="3">
        <v>23037</v>
      </c>
      <c r="B40" s="4">
        <v>44653.689733796295</v>
      </c>
      <c r="C40" s="3" t="s">
        <v>387</v>
      </c>
      <c r="D40" s="3" t="s">
        <v>388</v>
      </c>
      <c r="E40" s="5">
        <v>37130</v>
      </c>
      <c r="F40" s="3" t="s">
        <v>389</v>
      </c>
      <c r="G40" s="3" t="s">
        <v>148</v>
      </c>
      <c r="H40" s="3" t="s">
        <v>41</v>
      </c>
      <c r="I40" s="3" t="s">
        <v>390</v>
      </c>
      <c r="J40" s="3" t="s">
        <v>389</v>
      </c>
      <c r="K40" s="3" t="s">
        <v>391</v>
      </c>
      <c r="L40" s="3" t="s">
        <v>392</v>
      </c>
      <c r="M40" s="3" t="s">
        <v>387</v>
      </c>
      <c r="N40" s="3" t="s">
        <v>271</v>
      </c>
      <c r="O40" s="3" t="s">
        <v>391</v>
      </c>
      <c r="P40" s="3" t="s">
        <v>392</v>
      </c>
      <c r="Q40" s="3" t="s">
        <v>393</v>
      </c>
      <c r="R40" s="3" t="s">
        <v>394</v>
      </c>
      <c r="S40" s="3" t="s">
        <v>391</v>
      </c>
      <c r="T40" s="3" t="s">
        <v>392</v>
      </c>
      <c r="U40" s="3" t="s">
        <v>395</v>
      </c>
      <c r="V40" s="3" t="s">
        <v>396</v>
      </c>
      <c r="W40" s="3" t="s">
        <v>397</v>
      </c>
      <c r="X40" s="3" t="s">
        <v>51</v>
      </c>
      <c r="Y40" s="3" t="s">
        <v>250</v>
      </c>
      <c r="Z40" s="3" t="s">
        <v>308</v>
      </c>
      <c r="AA40" s="3">
        <v>13</v>
      </c>
      <c r="AB40" s="3" t="s">
        <v>775</v>
      </c>
      <c r="AC40" s="3" t="s">
        <v>54</v>
      </c>
      <c r="AD40" s="6" t="str">
        <f t="shared" si="8"/>
        <v>NULL</v>
      </c>
      <c r="AE40" s="6" t="str">
        <f t="shared" si="9"/>
        <v>NULL</v>
      </c>
      <c r="AF40" s="6" t="str">
        <f t="shared" si="10"/>
        <v>NULL</v>
      </c>
      <c r="AG40" s="6" t="str">
        <f t="shared" si="11"/>
        <v>NULL</v>
      </c>
      <c r="AH40" s="6" t="str">
        <f t="shared" si="12"/>
        <v>NULL</v>
      </c>
      <c r="AI40" s="6" t="str">
        <f t="shared" si="13"/>
        <v>NULL</v>
      </c>
      <c r="AJ40" s="6" t="str">
        <f t="shared" si="14"/>
        <v>oui</v>
      </c>
      <c r="AK40" s="6" t="str">
        <f t="shared" si="15"/>
        <v>NULL</v>
      </c>
    </row>
    <row r="41" spans="1:37" x14ac:dyDescent="0.3">
      <c r="A41" s="3">
        <v>23038</v>
      </c>
      <c r="B41" s="4">
        <v>44653.733229166668</v>
      </c>
      <c r="C41" s="3" t="s">
        <v>422</v>
      </c>
      <c r="D41" s="3" t="s">
        <v>73</v>
      </c>
      <c r="E41" s="5">
        <v>37847</v>
      </c>
      <c r="F41" s="3" t="s">
        <v>423</v>
      </c>
      <c r="G41" s="3" t="s">
        <v>40</v>
      </c>
      <c r="H41" s="3" t="s">
        <v>41</v>
      </c>
      <c r="I41" s="3" t="s">
        <v>424</v>
      </c>
      <c r="J41" s="3" t="s">
        <v>423</v>
      </c>
      <c r="K41" s="3" t="s">
        <v>425</v>
      </c>
      <c r="L41" s="3" t="s">
        <v>426</v>
      </c>
      <c r="M41" s="3" t="s">
        <v>427</v>
      </c>
      <c r="N41" s="3" t="s">
        <v>428</v>
      </c>
      <c r="O41" s="3" t="s">
        <v>429</v>
      </c>
      <c r="P41" s="3" t="s">
        <v>426</v>
      </c>
      <c r="Q41" s="3" t="s">
        <v>430</v>
      </c>
      <c r="R41" s="3" t="s">
        <v>431</v>
      </c>
      <c r="S41" s="3" t="s">
        <v>432</v>
      </c>
      <c r="T41" s="3" t="s">
        <v>426</v>
      </c>
      <c r="U41" s="3" t="s">
        <v>424</v>
      </c>
      <c r="V41" s="3" t="s">
        <v>84</v>
      </c>
      <c r="W41" s="3" t="s">
        <v>433</v>
      </c>
      <c r="X41" s="3" t="s">
        <v>117</v>
      </c>
      <c r="Y41" s="3" t="s">
        <v>52</v>
      </c>
      <c r="Z41" s="3" t="s">
        <v>434</v>
      </c>
      <c r="AA41" s="3">
        <v>13.65</v>
      </c>
      <c r="AB41" s="3" t="s">
        <v>774</v>
      </c>
      <c r="AC41" s="3" t="s">
        <v>54</v>
      </c>
      <c r="AD41" s="6" t="str">
        <f t="shared" si="8"/>
        <v>NULL</v>
      </c>
      <c r="AE41" s="6" t="str">
        <f t="shared" si="9"/>
        <v>NULL</v>
      </c>
      <c r="AF41" s="6" t="str">
        <f t="shared" si="10"/>
        <v>NULL</v>
      </c>
      <c r="AG41" s="6" t="str">
        <f t="shared" si="11"/>
        <v>NULL</v>
      </c>
      <c r="AH41" s="6" t="str">
        <f t="shared" si="12"/>
        <v>NULL</v>
      </c>
      <c r="AI41" s="6" t="str">
        <f t="shared" si="13"/>
        <v>NULL</v>
      </c>
      <c r="AJ41" s="6" t="str">
        <f t="shared" si="14"/>
        <v>oui</v>
      </c>
      <c r="AK41" s="6" t="str">
        <f t="shared" si="15"/>
        <v>NULL</v>
      </c>
    </row>
    <row r="42" spans="1:37" x14ac:dyDescent="0.3">
      <c r="A42" s="3">
        <v>23041</v>
      </c>
      <c r="B42" s="4">
        <v>44653.816018518519</v>
      </c>
      <c r="C42" s="3" t="s">
        <v>435</v>
      </c>
      <c r="D42" s="3" t="s">
        <v>436</v>
      </c>
      <c r="E42" s="5">
        <v>38250</v>
      </c>
      <c r="F42" s="3" t="s">
        <v>92</v>
      </c>
      <c r="G42" s="3" t="s">
        <v>148</v>
      </c>
      <c r="H42" s="3" t="s">
        <v>41</v>
      </c>
      <c r="I42" s="3" t="s">
        <v>437</v>
      </c>
      <c r="J42" s="3" t="s">
        <v>92</v>
      </c>
      <c r="K42" s="3" t="s">
        <v>438</v>
      </c>
      <c r="L42" s="3" t="s">
        <v>439</v>
      </c>
      <c r="M42" s="3" t="s">
        <v>435</v>
      </c>
      <c r="N42" s="3" t="s">
        <v>440</v>
      </c>
      <c r="O42" s="3" t="s">
        <v>441</v>
      </c>
      <c r="P42" s="6"/>
      <c r="Q42" s="3" t="s">
        <v>442</v>
      </c>
      <c r="R42" s="3" t="s">
        <v>443</v>
      </c>
      <c r="S42" s="3" t="s">
        <v>444</v>
      </c>
      <c r="T42" s="6"/>
      <c r="U42" s="6"/>
      <c r="V42" s="3" t="s">
        <v>69</v>
      </c>
      <c r="W42" s="3" t="s">
        <v>445</v>
      </c>
      <c r="X42" s="3" t="s">
        <v>51</v>
      </c>
      <c r="Y42" s="3" t="s">
        <v>118</v>
      </c>
      <c r="Z42" s="3" t="s">
        <v>86</v>
      </c>
      <c r="AA42" s="3">
        <v>17.670000000000002</v>
      </c>
      <c r="AB42" s="3" t="s">
        <v>774</v>
      </c>
      <c r="AC42" s="3" t="s">
        <v>446</v>
      </c>
      <c r="AD42" s="6" t="str">
        <f t="shared" si="8"/>
        <v>oui</v>
      </c>
      <c r="AE42" s="6" t="str">
        <f t="shared" si="9"/>
        <v>oui</v>
      </c>
      <c r="AF42" s="6" t="str">
        <f t="shared" si="10"/>
        <v>NULL</v>
      </c>
      <c r="AG42" s="6" t="str">
        <f t="shared" si="11"/>
        <v>NULL</v>
      </c>
      <c r="AH42" s="6" t="str">
        <f t="shared" si="12"/>
        <v>NULL</v>
      </c>
      <c r="AI42" s="6" t="str">
        <f t="shared" si="13"/>
        <v>oui</v>
      </c>
      <c r="AJ42" s="6" t="str">
        <f t="shared" si="14"/>
        <v>oui</v>
      </c>
      <c r="AK42" s="6" t="str">
        <f t="shared" si="15"/>
        <v>NULL</v>
      </c>
    </row>
    <row r="43" spans="1:37" x14ac:dyDescent="0.3">
      <c r="A43" s="3">
        <v>23042</v>
      </c>
      <c r="B43" s="4">
        <v>44653.909756944442</v>
      </c>
      <c r="C43" s="3" t="s">
        <v>447</v>
      </c>
      <c r="D43" s="3" t="s">
        <v>73</v>
      </c>
      <c r="E43" s="5">
        <v>37897</v>
      </c>
      <c r="F43" s="3" t="s">
        <v>92</v>
      </c>
      <c r="G43" s="3" t="s">
        <v>40</v>
      </c>
      <c r="H43" s="3" t="s">
        <v>41</v>
      </c>
      <c r="I43" s="3" t="s">
        <v>448</v>
      </c>
      <c r="J43" s="3" t="s">
        <v>59</v>
      </c>
      <c r="K43" s="3" t="s">
        <v>449</v>
      </c>
      <c r="L43" s="3" t="s">
        <v>450</v>
      </c>
      <c r="M43" s="3" t="s">
        <v>447</v>
      </c>
      <c r="N43" s="3" t="s">
        <v>451</v>
      </c>
      <c r="O43" s="3" t="s">
        <v>452</v>
      </c>
      <c r="P43" s="3" t="s">
        <v>453</v>
      </c>
      <c r="Q43" s="3" t="s">
        <v>454</v>
      </c>
      <c r="R43" s="3" t="s">
        <v>455</v>
      </c>
      <c r="S43" s="3" t="s">
        <v>456</v>
      </c>
      <c r="T43" s="6"/>
      <c r="U43" s="3" t="s">
        <v>457</v>
      </c>
      <c r="V43" s="3" t="s">
        <v>458</v>
      </c>
      <c r="W43" s="3" t="s">
        <v>459</v>
      </c>
      <c r="X43" s="3" t="s">
        <v>51</v>
      </c>
      <c r="Y43" s="3" t="s">
        <v>52</v>
      </c>
      <c r="Z43" s="3" t="s">
        <v>119</v>
      </c>
      <c r="AA43" s="3">
        <v>16.18</v>
      </c>
      <c r="AB43" s="3" t="s">
        <v>774</v>
      </c>
      <c r="AC43" s="3" t="s">
        <v>224</v>
      </c>
      <c r="AD43" s="6" t="str">
        <f t="shared" si="8"/>
        <v>NULL</v>
      </c>
      <c r="AE43" s="6" t="str">
        <f t="shared" si="9"/>
        <v>NULL</v>
      </c>
      <c r="AF43" s="6" t="str">
        <f t="shared" si="10"/>
        <v>NULL</v>
      </c>
      <c r="AG43" s="6" t="str">
        <f t="shared" si="11"/>
        <v>NULL</v>
      </c>
      <c r="AH43" s="6" t="str">
        <f t="shared" si="12"/>
        <v>NULL</v>
      </c>
      <c r="AI43" s="6" t="str">
        <f t="shared" si="13"/>
        <v>oui</v>
      </c>
      <c r="AJ43" s="6" t="str">
        <f t="shared" si="14"/>
        <v>oui</v>
      </c>
      <c r="AK43" s="6" t="str">
        <f t="shared" si="15"/>
        <v>oui</v>
      </c>
    </row>
    <row r="44" spans="1:37" x14ac:dyDescent="0.3">
      <c r="A44" s="3">
        <v>23043</v>
      </c>
      <c r="B44" s="4">
        <v>44653.970509259256</v>
      </c>
      <c r="C44" s="3" t="s">
        <v>460</v>
      </c>
      <c r="D44" s="3" t="s">
        <v>461</v>
      </c>
      <c r="E44" s="5">
        <v>37570</v>
      </c>
      <c r="F44" s="3" t="s">
        <v>462</v>
      </c>
      <c r="G44" s="3" t="s">
        <v>148</v>
      </c>
      <c r="H44" s="3" t="s">
        <v>463</v>
      </c>
      <c r="I44" s="3" t="s">
        <v>464</v>
      </c>
      <c r="J44" s="3" t="s">
        <v>465</v>
      </c>
      <c r="K44" s="3" t="s">
        <v>466</v>
      </c>
      <c r="L44" s="3" t="s">
        <v>467</v>
      </c>
      <c r="M44" s="3" t="s">
        <v>468</v>
      </c>
      <c r="N44" s="3" t="s">
        <v>469</v>
      </c>
      <c r="O44" s="3" t="s">
        <v>470</v>
      </c>
      <c r="P44" s="3" t="s">
        <v>467</v>
      </c>
      <c r="Q44" s="3" t="s">
        <v>471</v>
      </c>
      <c r="R44" s="3" t="s">
        <v>472</v>
      </c>
      <c r="S44" s="3" t="s">
        <v>473</v>
      </c>
      <c r="T44" s="3" t="s">
        <v>467</v>
      </c>
      <c r="U44" s="6"/>
      <c r="V44" s="3" t="s">
        <v>84</v>
      </c>
      <c r="W44" s="3" t="s">
        <v>474</v>
      </c>
      <c r="X44" s="3" t="s">
        <v>117</v>
      </c>
      <c r="Y44" s="3" t="s">
        <v>118</v>
      </c>
      <c r="Z44" s="3" t="s">
        <v>335</v>
      </c>
      <c r="AA44" s="3">
        <v>14.6</v>
      </c>
      <c r="AB44" s="3" t="s">
        <v>776</v>
      </c>
      <c r="AC44" s="3" t="s">
        <v>120</v>
      </c>
      <c r="AD44" s="6" t="str">
        <f t="shared" si="8"/>
        <v>oui</v>
      </c>
      <c r="AE44" s="6" t="str">
        <f t="shared" si="9"/>
        <v>NULL</v>
      </c>
      <c r="AF44" s="6" t="str">
        <f t="shared" si="10"/>
        <v>NULL</v>
      </c>
      <c r="AG44" s="6" t="str">
        <f t="shared" si="11"/>
        <v>NULL</v>
      </c>
      <c r="AH44" s="6" t="str">
        <f t="shared" si="12"/>
        <v>NULL</v>
      </c>
      <c r="AI44" s="6" t="str">
        <f t="shared" si="13"/>
        <v>NULL</v>
      </c>
      <c r="AJ44" s="6" t="str">
        <f t="shared" si="14"/>
        <v>NULL</v>
      </c>
      <c r="AK44" s="6" t="str">
        <f t="shared" si="15"/>
        <v>NULL</v>
      </c>
    </row>
    <row r="45" spans="1:37" x14ac:dyDescent="0.3">
      <c r="A45" s="3">
        <v>23044</v>
      </c>
      <c r="B45" s="4">
        <v>44654.297199074077</v>
      </c>
      <c r="C45" s="3" t="s">
        <v>475</v>
      </c>
      <c r="D45" s="3" t="s">
        <v>476</v>
      </c>
      <c r="E45" s="5">
        <v>36606</v>
      </c>
      <c r="F45" s="3" t="s">
        <v>477</v>
      </c>
      <c r="G45" s="3" t="s">
        <v>148</v>
      </c>
      <c r="H45" s="3" t="s">
        <v>166</v>
      </c>
      <c r="I45" s="3" t="s">
        <v>478</v>
      </c>
      <c r="J45" s="3" t="s">
        <v>165</v>
      </c>
      <c r="K45" s="3" t="s">
        <v>479</v>
      </c>
      <c r="L45" s="3" t="s">
        <v>480</v>
      </c>
      <c r="M45" s="3" t="s">
        <v>481</v>
      </c>
      <c r="N45" s="3" t="s">
        <v>482</v>
      </c>
      <c r="O45" s="3" t="s">
        <v>483</v>
      </c>
      <c r="P45" s="6"/>
      <c r="Q45" s="3" t="s">
        <v>484</v>
      </c>
      <c r="R45" s="3" t="s">
        <v>485</v>
      </c>
      <c r="S45" s="3" t="s">
        <v>486</v>
      </c>
      <c r="T45" s="6"/>
      <c r="U45" s="6"/>
      <c r="V45" s="3" t="s">
        <v>84</v>
      </c>
      <c r="W45" s="3" t="s">
        <v>487</v>
      </c>
      <c r="X45" s="3" t="s">
        <v>130</v>
      </c>
      <c r="Y45" s="3" t="s">
        <v>488</v>
      </c>
      <c r="Z45" s="3" t="s">
        <v>86</v>
      </c>
      <c r="AA45" s="3">
        <v>0</v>
      </c>
      <c r="AB45" s="3" t="s">
        <v>777</v>
      </c>
      <c r="AC45" s="3" t="s">
        <v>162</v>
      </c>
      <c r="AD45" s="6" t="str">
        <f t="shared" si="8"/>
        <v>NULL</v>
      </c>
      <c r="AE45" s="6" t="str">
        <f t="shared" si="9"/>
        <v>NULL</v>
      </c>
      <c r="AF45" s="6" t="str">
        <f t="shared" si="10"/>
        <v>NULL</v>
      </c>
      <c r="AG45" s="6" t="str">
        <f t="shared" si="11"/>
        <v>NULL</v>
      </c>
      <c r="AH45" s="6" t="str">
        <f t="shared" si="12"/>
        <v>NULL</v>
      </c>
      <c r="AI45" s="6" t="str">
        <f t="shared" si="13"/>
        <v>NULL</v>
      </c>
      <c r="AJ45" s="6" t="str">
        <f t="shared" si="14"/>
        <v>NULL</v>
      </c>
      <c r="AK45" s="6" t="str">
        <f t="shared" si="15"/>
        <v>oui</v>
      </c>
    </row>
    <row r="46" spans="1:37" x14ac:dyDescent="0.3">
      <c r="A46" s="3">
        <v>23045</v>
      </c>
      <c r="B46" s="4">
        <v>44654.472384259258</v>
      </c>
      <c r="C46" s="3" t="s">
        <v>489</v>
      </c>
      <c r="D46" s="3" t="s">
        <v>315</v>
      </c>
      <c r="E46" s="5">
        <v>38338</v>
      </c>
      <c r="F46" s="3" t="s">
        <v>147</v>
      </c>
      <c r="G46" s="3" t="s">
        <v>40</v>
      </c>
      <c r="H46" s="3" t="s">
        <v>41</v>
      </c>
      <c r="I46" s="3" t="s">
        <v>490</v>
      </c>
      <c r="J46" s="3" t="s">
        <v>147</v>
      </c>
      <c r="K46" s="3" t="s">
        <v>491</v>
      </c>
      <c r="L46" s="3" t="s">
        <v>492</v>
      </c>
      <c r="M46" s="3" t="s">
        <v>489</v>
      </c>
      <c r="N46" s="3" t="s">
        <v>493</v>
      </c>
      <c r="O46" s="3" t="s">
        <v>494</v>
      </c>
      <c r="P46" s="3" t="s">
        <v>495</v>
      </c>
      <c r="Q46" s="3" t="s">
        <v>496</v>
      </c>
      <c r="R46" s="3" t="s">
        <v>497</v>
      </c>
      <c r="S46" s="3" t="s">
        <v>498</v>
      </c>
      <c r="T46" s="3" t="s">
        <v>499</v>
      </c>
      <c r="U46" s="3" t="s">
        <v>500</v>
      </c>
      <c r="V46" s="3" t="s">
        <v>160</v>
      </c>
      <c r="W46" s="3" t="s">
        <v>501</v>
      </c>
      <c r="X46" s="3" t="s">
        <v>51</v>
      </c>
      <c r="Y46" s="3" t="s">
        <v>52</v>
      </c>
      <c r="Z46" s="3" t="s">
        <v>86</v>
      </c>
      <c r="AA46" s="3">
        <v>0</v>
      </c>
      <c r="AB46" s="3" t="s">
        <v>774</v>
      </c>
      <c r="AC46" s="3" t="s">
        <v>224</v>
      </c>
      <c r="AD46" s="6" t="str">
        <f t="shared" si="8"/>
        <v>NULL</v>
      </c>
      <c r="AE46" s="6" t="str">
        <f t="shared" si="9"/>
        <v>NULL</v>
      </c>
      <c r="AF46" s="6" t="str">
        <f t="shared" si="10"/>
        <v>NULL</v>
      </c>
      <c r="AG46" s="6" t="str">
        <f t="shared" si="11"/>
        <v>NULL</v>
      </c>
      <c r="AH46" s="6" t="str">
        <f t="shared" si="12"/>
        <v>NULL</v>
      </c>
      <c r="AI46" s="6" t="str">
        <f t="shared" si="13"/>
        <v>oui</v>
      </c>
      <c r="AJ46" s="6" t="str">
        <f t="shared" si="14"/>
        <v>oui</v>
      </c>
      <c r="AK46" s="6" t="str">
        <f t="shared" si="15"/>
        <v>oui</v>
      </c>
    </row>
    <row r="47" spans="1:37" x14ac:dyDescent="0.3">
      <c r="A47" s="3">
        <v>23046</v>
      </c>
      <c r="B47" s="4">
        <v>44654.476180555554</v>
      </c>
      <c r="C47" s="3" t="s">
        <v>489</v>
      </c>
      <c r="D47" s="3" t="s">
        <v>315</v>
      </c>
      <c r="E47" s="5">
        <v>38338</v>
      </c>
      <c r="F47" s="3" t="s">
        <v>147</v>
      </c>
      <c r="G47" s="3" t="s">
        <v>40</v>
      </c>
      <c r="H47" s="3" t="s">
        <v>41</v>
      </c>
      <c r="I47" s="3" t="s">
        <v>490</v>
      </c>
      <c r="J47" s="3" t="s">
        <v>147</v>
      </c>
      <c r="K47" s="3" t="s">
        <v>491</v>
      </c>
      <c r="L47" s="3" t="s">
        <v>492</v>
      </c>
      <c r="M47" s="3" t="s">
        <v>489</v>
      </c>
      <c r="N47" s="3" t="s">
        <v>493</v>
      </c>
      <c r="O47" s="3" t="s">
        <v>494</v>
      </c>
      <c r="P47" s="3" t="s">
        <v>495</v>
      </c>
      <c r="Q47" s="3" t="s">
        <v>496</v>
      </c>
      <c r="R47" s="3" t="s">
        <v>497</v>
      </c>
      <c r="S47" s="3" t="s">
        <v>498</v>
      </c>
      <c r="T47" s="3" t="s">
        <v>499</v>
      </c>
      <c r="U47" s="3" t="s">
        <v>500</v>
      </c>
      <c r="V47" s="3" t="s">
        <v>160</v>
      </c>
      <c r="W47" s="3" t="s">
        <v>501</v>
      </c>
      <c r="X47" s="3" t="s">
        <v>51</v>
      </c>
      <c r="Y47" s="3" t="s">
        <v>52</v>
      </c>
      <c r="Z47" s="3" t="s">
        <v>86</v>
      </c>
      <c r="AA47" s="3">
        <v>0</v>
      </c>
      <c r="AB47" s="3" t="s">
        <v>774</v>
      </c>
      <c r="AC47" s="3" t="s">
        <v>502</v>
      </c>
      <c r="AD47" s="6" t="str">
        <f t="shared" si="8"/>
        <v>NULL</v>
      </c>
      <c r="AE47" s="6" t="str">
        <f t="shared" si="9"/>
        <v>NULL</v>
      </c>
      <c r="AF47" s="6" t="str">
        <f t="shared" si="10"/>
        <v>oui</v>
      </c>
      <c r="AG47" s="6" t="str">
        <f t="shared" si="11"/>
        <v>oui</v>
      </c>
      <c r="AH47" s="6" t="str">
        <f t="shared" si="12"/>
        <v>oui</v>
      </c>
      <c r="AI47" s="6" t="str">
        <f t="shared" si="13"/>
        <v>oui</v>
      </c>
      <c r="AJ47" s="6" t="str">
        <f t="shared" si="14"/>
        <v>oui</v>
      </c>
      <c r="AK47" s="6" t="str">
        <f t="shared" si="15"/>
        <v>oui</v>
      </c>
    </row>
    <row r="48" spans="1:37" x14ac:dyDescent="0.3">
      <c r="A48" s="3">
        <v>23047</v>
      </c>
      <c r="B48" s="4">
        <v>44654.671111111114</v>
      </c>
      <c r="C48" s="3" t="s">
        <v>503</v>
      </c>
      <c r="D48" s="3" t="s">
        <v>504</v>
      </c>
      <c r="E48" s="5">
        <v>37889</v>
      </c>
      <c r="F48" s="3" t="s">
        <v>92</v>
      </c>
      <c r="G48" s="3" t="s">
        <v>40</v>
      </c>
      <c r="H48" s="3" t="s">
        <v>41</v>
      </c>
      <c r="I48" s="3" t="s">
        <v>505</v>
      </c>
      <c r="J48" s="3" t="s">
        <v>92</v>
      </c>
      <c r="K48" s="3" t="s">
        <v>506</v>
      </c>
      <c r="L48" s="3" t="s">
        <v>507</v>
      </c>
      <c r="M48" s="3" t="s">
        <v>503</v>
      </c>
      <c r="N48" s="3" t="s">
        <v>508</v>
      </c>
      <c r="O48" s="3" t="s">
        <v>509</v>
      </c>
      <c r="P48" s="6"/>
      <c r="Q48" s="3" t="s">
        <v>503</v>
      </c>
      <c r="R48" s="3" t="s">
        <v>510</v>
      </c>
      <c r="S48" s="3" t="s">
        <v>511</v>
      </c>
      <c r="T48" s="6"/>
      <c r="U48" s="3" t="s">
        <v>512</v>
      </c>
      <c r="V48" s="3" t="s">
        <v>69</v>
      </c>
      <c r="W48" s="3" t="s">
        <v>513</v>
      </c>
      <c r="X48" s="3" t="s">
        <v>51</v>
      </c>
      <c r="Y48" s="3" t="s">
        <v>52</v>
      </c>
      <c r="Z48" s="3" t="s">
        <v>208</v>
      </c>
      <c r="AA48" s="3">
        <v>14</v>
      </c>
      <c r="AB48" s="3" t="s">
        <v>774</v>
      </c>
      <c r="AC48" s="3" t="s">
        <v>54</v>
      </c>
      <c r="AD48" s="6" t="str">
        <f t="shared" si="8"/>
        <v>NULL</v>
      </c>
      <c r="AE48" s="6" t="str">
        <f t="shared" si="9"/>
        <v>NULL</v>
      </c>
      <c r="AF48" s="6" t="str">
        <f t="shared" si="10"/>
        <v>NULL</v>
      </c>
      <c r="AG48" s="6" t="str">
        <f t="shared" si="11"/>
        <v>NULL</v>
      </c>
      <c r="AH48" s="6" t="str">
        <f t="shared" si="12"/>
        <v>NULL</v>
      </c>
      <c r="AI48" s="6" t="str">
        <f t="shared" si="13"/>
        <v>NULL</v>
      </c>
      <c r="AJ48" s="6" t="str">
        <f t="shared" si="14"/>
        <v>oui</v>
      </c>
      <c r="AK48" s="6" t="str">
        <f t="shared" si="15"/>
        <v>NULL</v>
      </c>
    </row>
    <row r="49" spans="1:37" x14ac:dyDescent="0.3">
      <c r="A49" s="3">
        <v>23049</v>
      </c>
      <c r="B49" s="4">
        <v>44655.07304398148</v>
      </c>
      <c r="C49" s="3" t="s">
        <v>514</v>
      </c>
      <c r="D49" s="3" t="s">
        <v>515</v>
      </c>
      <c r="E49" s="5">
        <v>37897</v>
      </c>
      <c r="F49" s="3" t="s">
        <v>92</v>
      </c>
      <c r="G49" s="3" t="s">
        <v>148</v>
      </c>
      <c r="H49" s="3" t="s">
        <v>41</v>
      </c>
      <c r="I49" s="3" t="s">
        <v>516</v>
      </c>
      <c r="J49" s="3" t="s">
        <v>517</v>
      </c>
      <c r="K49" s="3" t="s">
        <v>518</v>
      </c>
      <c r="L49" s="3" t="s">
        <v>519</v>
      </c>
      <c r="M49" s="3" t="s">
        <v>514</v>
      </c>
      <c r="N49" s="3" t="s">
        <v>520</v>
      </c>
      <c r="O49" s="3" t="s">
        <v>521</v>
      </c>
      <c r="P49" s="6"/>
      <c r="Q49" s="3" t="s">
        <v>522</v>
      </c>
      <c r="R49" s="3" t="s">
        <v>523</v>
      </c>
      <c r="S49" s="3" t="s">
        <v>524</v>
      </c>
      <c r="T49" s="6"/>
      <c r="U49" s="3" t="s">
        <v>525</v>
      </c>
      <c r="V49" s="3" t="s">
        <v>160</v>
      </c>
      <c r="W49" s="3" t="s">
        <v>526</v>
      </c>
      <c r="X49" s="3" t="s">
        <v>117</v>
      </c>
      <c r="Y49" s="3" t="s">
        <v>52</v>
      </c>
      <c r="Z49" s="3" t="s">
        <v>119</v>
      </c>
      <c r="AA49" s="3">
        <v>17</v>
      </c>
      <c r="AB49" s="3" t="s">
        <v>774</v>
      </c>
      <c r="AC49" s="3" t="s">
        <v>54</v>
      </c>
      <c r="AD49" s="6" t="str">
        <f t="shared" si="8"/>
        <v>NULL</v>
      </c>
      <c r="AE49" s="6" t="str">
        <f t="shared" si="9"/>
        <v>NULL</v>
      </c>
      <c r="AF49" s="6" t="str">
        <f t="shared" si="10"/>
        <v>NULL</v>
      </c>
      <c r="AG49" s="6" t="str">
        <f t="shared" si="11"/>
        <v>NULL</v>
      </c>
      <c r="AH49" s="6" t="str">
        <f t="shared" si="12"/>
        <v>NULL</v>
      </c>
      <c r="AI49" s="6" t="str">
        <f t="shared" si="13"/>
        <v>NULL</v>
      </c>
      <c r="AJ49" s="6" t="str">
        <f t="shared" si="14"/>
        <v>oui</v>
      </c>
      <c r="AK49" s="6" t="str">
        <f t="shared" si="15"/>
        <v>NULL</v>
      </c>
    </row>
    <row r="50" spans="1:37" x14ac:dyDescent="0.3">
      <c r="A50" s="3">
        <v>23050</v>
      </c>
      <c r="B50" s="4">
        <v>44655.07304398148</v>
      </c>
      <c r="C50" s="3" t="s">
        <v>514</v>
      </c>
      <c r="D50" s="3" t="s">
        <v>515</v>
      </c>
      <c r="E50" s="5">
        <v>37897</v>
      </c>
      <c r="F50" s="3" t="s">
        <v>92</v>
      </c>
      <c r="G50" s="3" t="s">
        <v>148</v>
      </c>
      <c r="H50" s="3" t="s">
        <v>41</v>
      </c>
      <c r="I50" s="3" t="s">
        <v>516</v>
      </c>
      <c r="J50" s="3" t="s">
        <v>517</v>
      </c>
      <c r="K50" s="3" t="s">
        <v>518</v>
      </c>
      <c r="L50" s="3" t="s">
        <v>519</v>
      </c>
      <c r="M50" s="3" t="s">
        <v>514</v>
      </c>
      <c r="N50" s="3" t="s">
        <v>520</v>
      </c>
      <c r="O50" s="3" t="s">
        <v>521</v>
      </c>
      <c r="P50" s="6"/>
      <c r="Q50" s="3" t="s">
        <v>522</v>
      </c>
      <c r="R50" s="3" t="s">
        <v>523</v>
      </c>
      <c r="S50" s="3" t="s">
        <v>524</v>
      </c>
      <c r="T50" s="6"/>
      <c r="U50" s="3" t="s">
        <v>525</v>
      </c>
      <c r="V50" s="3" t="s">
        <v>160</v>
      </c>
      <c r="W50" s="3" t="s">
        <v>526</v>
      </c>
      <c r="X50" s="3" t="s">
        <v>117</v>
      </c>
      <c r="Y50" s="3" t="s">
        <v>52</v>
      </c>
      <c r="Z50" s="3" t="s">
        <v>119</v>
      </c>
      <c r="AA50" s="3">
        <v>17</v>
      </c>
      <c r="AB50" s="3" t="s">
        <v>774</v>
      </c>
      <c r="AC50" s="3" t="s">
        <v>54</v>
      </c>
      <c r="AD50" s="6" t="str">
        <f t="shared" si="8"/>
        <v>NULL</v>
      </c>
      <c r="AE50" s="6" t="str">
        <f t="shared" si="9"/>
        <v>NULL</v>
      </c>
      <c r="AF50" s="6" t="str">
        <f t="shared" si="10"/>
        <v>NULL</v>
      </c>
      <c r="AG50" s="6" t="str">
        <f t="shared" si="11"/>
        <v>NULL</v>
      </c>
      <c r="AH50" s="6" t="str">
        <f t="shared" si="12"/>
        <v>NULL</v>
      </c>
      <c r="AI50" s="6" t="str">
        <f t="shared" si="13"/>
        <v>NULL</v>
      </c>
      <c r="AJ50" s="6" t="str">
        <f t="shared" si="14"/>
        <v>oui</v>
      </c>
      <c r="AK50" s="6" t="str">
        <f t="shared" si="15"/>
        <v>NULL</v>
      </c>
    </row>
    <row r="51" spans="1:37" x14ac:dyDescent="0.3">
      <c r="A51" s="3">
        <v>23051</v>
      </c>
      <c r="B51" s="4">
        <v>44655.349409722221</v>
      </c>
      <c r="C51" s="3" t="s">
        <v>527</v>
      </c>
      <c r="D51" s="3" t="s">
        <v>528</v>
      </c>
      <c r="E51" s="5">
        <v>38143</v>
      </c>
      <c r="F51" s="3" t="s">
        <v>389</v>
      </c>
      <c r="G51" s="3" t="s">
        <v>148</v>
      </c>
      <c r="H51" s="3" t="s">
        <v>41</v>
      </c>
      <c r="I51" s="3" t="s">
        <v>529</v>
      </c>
      <c r="J51" s="3" t="s">
        <v>389</v>
      </c>
      <c r="K51" s="3" t="s">
        <v>530</v>
      </c>
      <c r="L51" s="3" t="s">
        <v>531</v>
      </c>
      <c r="M51" s="3" t="s">
        <v>527</v>
      </c>
      <c r="N51" s="3" t="s">
        <v>532</v>
      </c>
      <c r="O51" s="3" t="s">
        <v>533</v>
      </c>
      <c r="P51" s="3" t="s">
        <v>534</v>
      </c>
      <c r="Q51" s="3" t="s">
        <v>535</v>
      </c>
      <c r="R51" s="3" t="s">
        <v>303</v>
      </c>
      <c r="S51" s="3" t="s">
        <v>536</v>
      </c>
      <c r="T51" s="6"/>
      <c r="U51" s="3" t="s">
        <v>537</v>
      </c>
      <c r="V51" s="3" t="s">
        <v>396</v>
      </c>
      <c r="W51" s="3" t="s">
        <v>538</v>
      </c>
      <c r="X51" s="3" t="s">
        <v>51</v>
      </c>
      <c r="Y51" s="3" t="s">
        <v>52</v>
      </c>
      <c r="Z51" s="3" t="s">
        <v>86</v>
      </c>
      <c r="AA51" s="3">
        <v>18.3</v>
      </c>
      <c r="AB51" s="3" t="s">
        <v>774</v>
      </c>
      <c r="AC51" s="3" t="s">
        <v>54</v>
      </c>
      <c r="AD51" s="6" t="str">
        <f t="shared" si="8"/>
        <v>NULL</v>
      </c>
      <c r="AE51" s="6" t="str">
        <f t="shared" si="9"/>
        <v>NULL</v>
      </c>
      <c r="AF51" s="6" t="str">
        <f t="shared" si="10"/>
        <v>NULL</v>
      </c>
      <c r="AG51" s="6" t="str">
        <f t="shared" si="11"/>
        <v>NULL</v>
      </c>
      <c r="AH51" s="6" t="str">
        <f t="shared" si="12"/>
        <v>NULL</v>
      </c>
      <c r="AI51" s="6" t="str">
        <f t="shared" si="13"/>
        <v>NULL</v>
      </c>
      <c r="AJ51" s="6" t="str">
        <f t="shared" si="14"/>
        <v>oui</v>
      </c>
      <c r="AK51" s="6" t="str">
        <f t="shared" si="15"/>
        <v>NULL</v>
      </c>
    </row>
    <row r="52" spans="1:37" x14ac:dyDescent="0.3">
      <c r="A52" s="3">
        <v>23052</v>
      </c>
      <c r="B52" s="4">
        <v>44655.355833333335</v>
      </c>
      <c r="C52" s="3" t="s">
        <v>527</v>
      </c>
      <c r="D52" s="3" t="s">
        <v>528</v>
      </c>
      <c r="E52" s="5">
        <v>38143</v>
      </c>
      <c r="F52" s="3" t="s">
        <v>389</v>
      </c>
      <c r="G52" s="3" t="s">
        <v>148</v>
      </c>
      <c r="H52" s="3" t="s">
        <v>41</v>
      </c>
      <c r="I52" s="3" t="s">
        <v>529</v>
      </c>
      <c r="J52" s="3" t="s">
        <v>389</v>
      </c>
      <c r="K52" s="3" t="s">
        <v>530</v>
      </c>
      <c r="L52" s="3" t="s">
        <v>531</v>
      </c>
      <c r="M52" s="3" t="s">
        <v>527</v>
      </c>
      <c r="N52" s="3" t="s">
        <v>532</v>
      </c>
      <c r="O52" s="3" t="s">
        <v>533</v>
      </c>
      <c r="P52" s="3" t="s">
        <v>534</v>
      </c>
      <c r="Q52" s="3" t="s">
        <v>535</v>
      </c>
      <c r="R52" s="3" t="s">
        <v>303</v>
      </c>
      <c r="S52" s="3" t="s">
        <v>536</v>
      </c>
      <c r="T52" s="6"/>
      <c r="U52" s="3" t="s">
        <v>537</v>
      </c>
      <c r="V52" s="3" t="s">
        <v>396</v>
      </c>
      <c r="W52" s="3" t="s">
        <v>538</v>
      </c>
      <c r="X52" s="3" t="s">
        <v>51</v>
      </c>
      <c r="Y52" s="3" t="s">
        <v>52</v>
      </c>
      <c r="Z52" s="3" t="s">
        <v>86</v>
      </c>
      <c r="AA52" s="3">
        <v>18.3</v>
      </c>
      <c r="AB52" s="3" t="s">
        <v>774</v>
      </c>
      <c r="AC52" s="3" t="s">
        <v>54</v>
      </c>
      <c r="AD52" s="6" t="str">
        <f t="shared" si="8"/>
        <v>NULL</v>
      </c>
      <c r="AE52" s="6" t="str">
        <f t="shared" si="9"/>
        <v>NULL</v>
      </c>
      <c r="AF52" s="6" t="str">
        <f t="shared" si="10"/>
        <v>NULL</v>
      </c>
      <c r="AG52" s="6" t="str">
        <f t="shared" si="11"/>
        <v>NULL</v>
      </c>
      <c r="AH52" s="6" t="str">
        <f t="shared" si="12"/>
        <v>NULL</v>
      </c>
      <c r="AI52" s="6" t="str">
        <f t="shared" si="13"/>
        <v>NULL</v>
      </c>
      <c r="AJ52" s="6" t="str">
        <f t="shared" si="14"/>
        <v>oui</v>
      </c>
      <c r="AK52" s="6" t="str">
        <f t="shared" si="15"/>
        <v>NULL</v>
      </c>
    </row>
    <row r="53" spans="1:37" x14ac:dyDescent="0.3">
      <c r="A53" s="3">
        <v>23053</v>
      </c>
      <c r="B53" s="4">
        <v>44655.442696759259</v>
      </c>
      <c r="C53" s="3" t="s">
        <v>539</v>
      </c>
      <c r="D53" s="3" t="s">
        <v>540</v>
      </c>
      <c r="E53" s="5">
        <v>38061</v>
      </c>
      <c r="F53" s="3" t="s">
        <v>198</v>
      </c>
      <c r="G53" s="3" t="s">
        <v>148</v>
      </c>
      <c r="H53" s="3" t="s">
        <v>41</v>
      </c>
      <c r="I53" s="3" t="s">
        <v>541</v>
      </c>
      <c r="J53" s="3" t="s">
        <v>147</v>
      </c>
      <c r="K53" s="3" t="s">
        <v>542</v>
      </c>
      <c r="L53" s="3" t="s">
        <v>543</v>
      </c>
      <c r="M53" s="3" t="s">
        <v>539</v>
      </c>
      <c r="N53" s="3" t="s">
        <v>544</v>
      </c>
      <c r="O53" s="6"/>
      <c r="P53" s="6"/>
      <c r="Q53" s="3" t="s">
        <v>545</v>
      </c>
      <c r="R53" s="3" t="s">
        <v>546</v>
      </c>
      <c r="S53" s="6"/>
      <c r="T53" s="6"/>
      <c r="U53" s="6"/>
      <c r="V53" s="3" t="s">
        <v>84</v>
      </c>
      <c r="W53" s="3" t="s">
        <v>547</v>
      </c>
      <c r="X53" s="3" t="s">
        <v>51</v>
      </c>
      <c r="Y53" s="3" t="s">
        <v>118</v>
      </c>
      <c r="Z53" s="3" t="s">
        <v>86</v>
      </c>
      <c r="AA53" s="3">
        <v>18.600000000000001</v>
      </c>
      <c r="AB53" s="3" t="s">
        <v>777</v>
      </c>
      <c r="AC53" s="3" t="s">
        <v>548</v>
      </c>
      <c r="AD53" s="6" t="str">
        <f t="shared" si="8"/>
        <v>oui</v>
      </c>
      <c r="AE53" s="6" t="str">
        <f t="shared" si="9"/>
        <v>oui</v>
      </c>
      <c r="AF53" s="6" t="str">
        <f t="shared" si="10"/>
        <v>oui</v>
      </c>
      <c r="AG53" s="6" t="str">
        <f t="shared" si="11"/>
        <v>oui</v>
      </c>
      <c r="AH53" s="6" t="str">
        <f t="shared" si="12"/>
        <v>oui</v>
      </c>
      <c r="AI53" s="6" t="str">
        <f t="shared" si="13"/>
        <v>oui</v>
      </c>
      <c r="AJ53" s="6" t="str">
        <f t="shared" si="14"/>
        <v>oui</v>
      </c>
      <c r="AK53" s="6" t="str">
        <f t="shared" si="15"/>
        <v>oui</v>
      </c>
    </row>
    <row r="54" spans="1:37" x14ac:dyDescent="0.3">
      <c r="A54" s="3">
        <v>23056</v>
      </c>
      <c r="B54" s="4">
        <v>44655.626006944447</v>
      </c>
      <c r="C54" s="3" t="s">
        <v>549</v>
      </c>
      <c r="D54" s="3" t="s">
        <v>550</v>
      </c>
      <c r="E54" s="5">
        <v>38119</v>
      </c>
      <c r="F54" s="3" t="s">
        <v>92</v>
      </c>
      <c r="G54" s="3" t="s">
        <v>40</v>
      </c>
      <c r="H54" s="3" t="s">
        <v>41</v>
      </c>
      <c r="I54" s="3" t="s">
        <v>551</v>
      </c>
      <c r="J54" s="3" t="s">
        <v>59</v>
      </c>
      <c r="K54" s="3" t="s">
        <v>552</v>
      </c>
      <c r="L54" s="3" t="s">
        <v>553</v>
      </c>
      <c r="M54" s="3" t="s">
        <v>549</v>
      </c>
      <c r="N54" s="3" t="s">
        <v>127</v>
      </c>
      <c r="O54" s="3" t="s">
        <v>554</v>
      </c>
      <c r="P54" s="6"/>
      <c r="Q54" s="3" t="s">
        <v>549</v>
      </c>
      <c r="R54" s="3" t="s">
        <v>555</v>
      </c>
      <c r="S54" s="3" t="s">
        <v>552</v>
      </c>
      <c r="T54" s="3" t="s">
        <v>556</v>
      </c>
      <c r="U54" s="3" t="s">
        <v>557</v>
      </c>
      <c r="V54" s="3" t="s">
        <v>458</v>
      </c>
      <c r="W54" s="3" t="s">
        <v>558</v>
      </c>
      <c r="X54" s="3" t="s">
        <v>117</v>
      </c>
      <c r="Y54" s="3" t="s">
        <v>52</v>
      </c>
      <c r="Z54" s="3" t="s">
        <v>86</v>
      </c>
      <c r="AA54" s="3">
        <v>18.399999999999999</v>
      </c>
      <c r="AB54" s="3" t="s">
        <v>774</v>
      </c>
      <c r="AC54" s="3" t="s">
        <v>559</v>
      </c>
      <c r="AD54" s="6" t="str">
        <f t="shared" si="8"/>
        <v>NULL</v>
      </c>
      <c r="AE54" s="6" t="str">
        <f t="shared" si="9"/>
        <v>oui</v>
      </c>
      <c r="AF54" s="6" t="str">
        <f t="shared" si="10"/>
        <v>NULL</v>
      </c>
      <c r="AG54" s="6" t="str">
        <f t="shared" si="11"/>
        <v>NULL</v>
      </c>
      <c r="AH54" s="6" t="str">
        <f t="shared" si="12"/>
        <v>NULL</v>
      </c>
      <c r="AI54" s="6" t="str">
        <f t="shared" si="13"/>
        <v>oui</v>
      </c>
      <c r="AJ54" s="6" t="str">
        <f t="shared" si="14"/>
        <v>oui</v>
      </c>
      <c r="AK54" s="6" t="str">
        <f t="shared" si="15"/>
        <v>NULL</v>
      </c>
    </row>
    <row r="55" spans="1:37" x14ac:dyDescent="0.3">
      <c r="A55" s="3">
        <v>23057</v>
      </c>
      <c r="B55" s="4">
        <v>44655.658553240741</v>
      </c>
      <c r="C55" s="3" t="s">
        <v>560</v>
      </c>
      <c r="D55" s="3" t="s">
        <v>561</v>
      </c>
      <c r="E55" s="5">
        <v>38271</v>
      </c>
      <c r="F55" s="3" t="s">
        <v>147</v>
      </c>
      <c r="G55" s="3" t="s">
        <v>40</v>
      </c>
      <c r="H55" s="3" t="s">
        <v>41</v>
      </c>
      <c r="I55" s="3" t="s">
        <v>562</v>
      </c>
      <c r="J55" s="3" t="s">
        <v>147</v>
      </c>
      <c r="K55" s="3" t="s">
        <v>563</v>
      </c>
      <c r="L55" s="3" t="s">
        <v>564</v>
      </c>
      <c r="M55" s="3" t="s">
        <v>560</v>
      </c>
      <c r="N55" s="3" t="s">
        <v>95</v>
      </c>
      <c r="O55" s="3" t="s">
        <v>565</v>
      </c>
      <c r="P55" s="6"/>
      <c r="Q55" s="3" t="s">
        <v>566</v>
      </c>
      <c r="R55" s="3" t="s">
        <v>567</v>
      </c>
      <c r="S55" s="3" t="s">
        <v>568</v>
      </c>
      <c r="T55" s="6"/>
      <c r="U55" s="3" t="s">
        <v>569</v>
      </c>
      <c r="V55" s="3" t="s">
        <v>160</v>
      </c>
      <c r="W55" s="3" t="s">
        <v>570</v>
      </c>
      <c r="X55" s="3" t="s">
        <v>51</v>
      </c>
      <c r="Y55" s="3" t="s">
        <v>52</v>
      </c>
      <c r="Z55" s="3" t="s">
        <v>223</v>
      </c>
      <c r="AA55" s="3">
        <v>0</v>
      </c>
      <c r="AB55" s="3" t="s">
        <v>774</v>
      </c>
      <c r="AC55" s="3" t="s">
        <v>224</v>
      </c>
      <c r="AD55" s="6" t="str">
        <f t="shared" si="8"/>
        <v>NULL</v>
      </c>
      <c r="AE55" s="6" t="str">
        <f t="shared" si="9"/>
        <v>NULL</v>
      </c>
      <c r="AF55" s="6" t="str">
        <f t="shared" si="10"/>
        <v>NULL</v>
      </c>
      <c r="AG55" s="6" t="str">
        <f t="shared" si="11"/>
        <v>NULL</v>
      </c>
      <c r="AH55" s="6" t="str">
        <f t="shared" si="12"/>
        <v>NULL</v>
      </c>
      <c r="AI55" s="6" t="str">
        <f t="shared" si="13"/>
        <v>oui</v>
      </c>
      <c r="AJ55" s="6" t="str">
        <f t="shared" si="14"/>
        <v>oui</v>
      </c>
      <c r="AK55" s="6" t="str">
        <f t="shared" si="15"/>
        <v>oui</v>
      </c>
    </row>
    <row r="56" spans="1:37" x14ac:dyDescent="0.3">
      <c r="A56" s="3">
        <v>23058</v>
      </c>
      <c r="B56" s="4">
        <v>44655.658553240741</v>
      </c>
      <c r="C56" s="3" t="s">
        <v>560</v>
      </c>
      <c r="D56" s="3" t="s">
        <v>561</v>
      </c>
      <c r="E56" s="5">
        <v>38271</v>
      </c>
      <c r="F56" s="3" t="s">
        <v>147</v>
      </c>
      <c r="G56" s="3" t="s">
        <v>40</v>
      </c>
      <c r="H56" s="3" t="s">
        <v>41</v>
      </c>
      <c r="I56" s="3" t="s">
        <v>562</v>
      </c>
      <c r="J56" s="3" t="s">
        <v>147</v>
      </c>
      <c r="K56" s="3" t="s">
        <v>563</v>
      </c>
      <c r="L56" s="3" t="s">
        <v>564</v>
      </c>
      <c r="M56" s="3" t="s">
        <v>560</v>
      </c>
      <c r="N56" s="3" t="s">
        <v>95</v>
      </c>
      <c r="O56" s="3" t="s">
        <v>565</v>
      </c>
      <c r="P56" s="6"/>
      <c r="Q56" s="3" t="s">
        <v>566</v>
      </c>
      <c r="R56" s="3" t="s">
        <v>567</v>
      </c>
      <c r="S56" s="3" t="s">
        <v>568</v>
      </c>
      <c r="T56" s="6"/>
      <c r="U56" s="3" t="s">
        <v>569</v>
      </c>
      <c r="V56" s="3" t="s">
        <v>160</v>
      </c>
      <c r="W56" s="3" t="s">
        <v>570</v>
      </c>
      <c r="X56" s="3" t="s">
        <v>51</v>
      </c>
      <c r="Y56" s="3" t="s">
        <v>52</v>
      </c>
      <c r="Z56" s="3" t="s">
        <v>223</v>
      </c>
      <c r="AA56" s="3">
        <v>0</v>
      </c>
      <c r="AB56" s="3" t="s">
        <v>774</v>
      </c>
      <c r="AC56" s="3" t="s">
        <v>571</v>
      </c>
      <c r="AD56" s="6" t="str">
        <f t="shared" si="8"/>
        <v>NULL</v>
      </c>
      <c r="AE56" s="6" t="str">
        <f t="shared" si="9"/>
        <v>NULL</v>
      </c>
      <c r="AF56" s="6" t="str">
        <f t="shared" si="10"/>
        <v>NULL</v>
      </c>
      <c r="AG56" s="6" t="str">
        <f t="shared" si="11"/>
        <v>NULL</v>
      </c>
      <c r="AH56" s="6" t="str">
        <f t="shared" si="12"/>
        <v>NULL</v>
      </c>
      <c r="AI56" s="6" t="str">
        <f t="shared" si="13"/>
        <v>oui</v>
      </c>
      <c r="AJ56" s="6" t="str">
        <f t="shared" si="14"/>
        <v>oui</v>
      </c>
      <c r="AK56" s="6" t="str">
        <f t="shared" si="15"/>
        <v>oui</v>
      </c>
    </row>
    <row r="57" spans="1:37" x14ac:dyDescent="0.3">
      <c r="A57" s="3">
        <v>23060</v>
      </c>
      <c r="B57" s="4">
        <v>44656.127280092594</v>
      </c>
      <c r="C57" s="3" t="s">
        <v>572</v>
      </c>
      <c r="D57" s="3" t="s">
        <v>337</v>
      </c>
      <c r="E57" s="5">
        <v>37833</v>
      </c>
      <c r="F57" s="3" t="s">
        <v>92</v>
      </c>
      <c r="G57" s="3" t="s">
        <v>40</v>
      </c>
      <c r="H57" s="3" t="s">
        <v>41</v>
      </c>
      <c r="I57" s="3" t="s">
        <v>573</v>
      </c>
      <c r="J57" s="3" t="s">
        <v>92</v>
      </c>
      <c r="K57" s="3" t="s">
        <v>574</v>
      </c>
      <c r="L57" s="3" t="s">
        <v>575</v>
      </c>
      <c r="M57" s="3" t="s">
        <v>572</v>
      </c>
      <c r="N57" s="3" t="s">
        <v>95</v>
      </c>
      <c r="O57" s="3" t="s">
        <v>576</v>
      </c>
      <c r="P57" s="3" t="s">
        <v>577</v>
      </c>
      <c r="Q57" s="3" t="s">
        <v>578</v>
      </c>
      <c r="R57" s="3" t="s">
        <v>579</v>
      </c>
      <c r="S57" s="3" t="s">
        <v>580</v>
      </c>
      <c r="T57" s="6"/>
      <c r="U57" s="6"/>
      <c r="V57" s="3" t="s">
        <v>69</v>
      </c>
      <c r="W57" s="3" t="s">
        <v>581</v>
      </c>
      <c r="X57" s="3" t="s">
        <v>51</v>
      </c>
      <c r="Y57" s="3" t="s">
        <v>52</v>
      </c>
      <c r="Z57" s="3" t="s">
        <v>86</v>
      </c>
      <c r="AA57" s="3">
        <v>15.65</v>
      </c>
      <c r="AB57" s="3" t="s">
        <v>774</v>
      </c>
      <c r="AC57" s="3" t="s">
        <v>162</v>
      </c>
      <c r="AD57" s="6" t="str">
        <f t="shared" si="8"/>
        <v>NULL</v>
      </c>
      <c r="AE57" s="6" t="str">
        <f t="shared" si="9"/>
        <v>NULL</v>
      </c>
      <c r="AF57" s="6" t="str">
        <f t="shared" si="10"/>
        <v>NULL</v>
      </c>
      <c r="AG57" s="6" t="str">
        <f t="shared" si="11"/>
        <v>NULL</v>
      </c>
      <c r="AH57" s="6" t="str">
        <f t="shared" si="12"/>
        <v>NULL</v>
      </c>
      <c r="AI57" s="6" t="str">
        <f t="shared" si="13"/>
        <v>NULL</v>
      </c>
      <c r="AJ57" s="6" t="str">
        <f t="shared" si="14"/>
        <v>NULL</v>
      </c>
      <c r="AK57" s="6" t="str">
        <f t="shared" si="15"/>
        <v>oui</v>
      </c>
    </row>
    <row r="58" spans="1:37" x14ac:dyDescent="0.3">
      <c r="A58" s="3">
        <v>23061</v>
      </c>
      <c r="B58" s="4">
        <v>44656.388923611114</v>
      </c>
      <c r="C58" s="3" t="s">
        <v>582</v>
      </c>
      <c r="D58" s="3" t="s">
        <v>583</v>
      </c>
      <c r="E58" s="5">
        <v>38342</v>
      </c>
      <c r="F58" s="3" t="s">
        <v>584</v>
      </c>
      <c r="G58" s="3" t="s">
        <v>40</v>
      </c>
      <c r="H58" s="3" t="s">
        <v>585</v>
      </c>
      <c r="I58" s="3" t="s">
        <v>586</v>
      </c>
      <c r="J58" s="3" t="s">
        <v>584</v>
      </c>
      <c r="K58" s="3" t="s">
        <v>587</v>
      </c>
      <c r="L58" s="3" t="s">
        <v>588</v>
      </c>
      <c r="M58" s="3" t="s">
        <v>582</v>
      </c>
      <c r="N58" s="3" t="s">
        <v>589</v>
      </c>
      <c r="O58" s="3" t="s">
        <v>590</v>
      </c>
      <c r="P58" s="3" t="s">
        <v>591</v>
      </c>
      <c r="Q58" s="3" t="s">
        <v>592</v>
      </c>
      <c r="R58" s="3" t="s">
        <v>593</v>
      </c>
      <c r="S58" s="3" t="s">
        <v>587</v>
      </c>
      <c r="T58" s="3" t="s">
        <v>594</v>
      </c>
      <c r="U58" s="6"/>
      <c r="V58" s="3" t="s">
        <v>343</v>
      </c>
      <c r="W58" s="3" t="s">
        <v>595</v>
      </c>
      <c r="X58" s="3" t="s">
        <v>249</v>
      </c>
      <c r="Y58" s="3" t="s">
        <v>488</v>
      </c>
      <c r="Z58" s="3" t="s">
        <v>86</v>
      </c>
      <c r="AA58" s="3">
        <v>90</v>
      </c>
      <c r="AB58" s="3" t="s">
        <v>776</v>
      </c>
      <c r="AC58" s="3" t="s">
        <v>54</v>
      </c>
      <c r="AD58" s="6" t="str">
        <f t="shared" si="8"/>
        <v>NULL</v>
      </c>
      <c r="AE58" s="6" t="str">
        <f t="shared" si="9"/>
        <v>NULL</v>
      </c>
      <c r="AF58" s="6" t="str">
        <f t="shared" si="10"/>
        <v>NULL</v>
      </c>
      <c r="AG58" s="6" t="str">
        <f t="shared" si="11"/>
        <v>NULL</v>
      </c>
      <c r="AH58" s="6" t="str">
        <f t="shared" si="12"/>
        <v>NULL</v>
      </c>
      <c r="AI58" s="6" t="str">
        <f t="shared" si="13"/>
        <v>NULL</v>
      </c>
      <c r="AJ58" s="6" t="str">
        <f t="shared" si="14"/>
        <v>oui</v>
      </c>
      <c r="AK58" s="6" t="str">
        <f t="shared" si="15"/>
        <v>NULL</v>
      </c>
    </row>
    <row r="59" spans="1:37" x14ac:dyDescent="0.3">
      <c r="A59" s="3">
        <v>23062</v>
      </c>
      <c r="B59" s="4">
        <v>44656.483935185184</v>
      </c>
      <c r="C59" s="3" t="s">
        <v>503</v>
      </c>
      <c r="D59" s="3" t="s">
        <v>504</v>
      </c>
      <c r="E59" s="5">
        <v>37889</v>
      </c>
      <c r="F59" s="3" t="s">
        <v>92</v>
      </c>
      <c r="G59" s="3" t="s">
        <v>40</v>
      </c>
      <c r="H59" s="3" t="s">
        <v>41</v>
      </c>
      <c r="I59" s="3" t="s">
        <v>505</v>
      </c>
      <c r="J59" s="3" t="s">
        <v>92</v>
      </c>
      <c r="K59" s="3" t="s">
        <v>506</v>
      </c>
      <c r="L59" s="3" t="s">
        <v>507</v>
      </c>
      <c r="M59" s="3" t="s">
        <v>503</v>
      </c>
      <c r="N59" s="3" t="s">
        <v>508</v>
      </c>
      <c r="O59" s="3" t="s">
        <v>509</v>
      </c>
      <c r="P59" s="6"/>
      <c r="Q59" s="3" t="s">
        <v>503</v>
      </c>
      <c r="R59" s="3" t="s">
        <v>510</v>
      </c>
      <c r="S59" s="3" t="s">
        <v>511</v>
      </c>
      <c r="T59" s="6"/>
      <c r="U59" s="3" t="s">
        <v>512</v>
      </c>
      <c r="V59" s="3" t="s">
        <v>69</v>
      </c>
      <c r="W59" s="3" t="s">
        <v>513</v>
      </c>
      <c r="X59" s="3" t="s">
        <v>51</v>
      </c>
      <c r="Y59" s="3" t="s">
        <v>52</v>
      </c>
      <c r="Z59" s="3" t="s">
        <v>208</v>
      </c>
      <c r="AA59" s="3">
        <v>14</v>
      </c>
      <c r="AB59" s="3" t="s">
        <v>774</v>
      </c>
      <c r="AC59" s="3" t="s">
        <v>103</v>
      </c>
      <c r="AD59" s="6" t="str">
        <f t="shared" si="8"/>
        <v>NULL</v>
      </c>
      <c r="AE59" s="6" t="str">
        <f t="shared" si="9"/>
        <v>NULL</v>
      </c>
      <c r="AF59" s="6" t="str">
        <f t="shared" si="10"/>
        <v>NULL</v>
      </c>
      <c r="AG59" s="6" t="str">
        <f t="shared" si="11"/>
        <v>NULL</v>
      </c>
      <c r="AH59" s="6" t="str">
        <f t="shared" si="12"/>
        <v>NULL</v>
      </c>
      <c r="AI59" s="6" t="str">
        <f t="shared" si="13"/>
        <v>oui</v>
      </c>
      <c r="AJ59" s="6" t="str">
        <f t="shared" si="14"/>
        <v>NULL</v>
      </c>
      <c r="AK59" s="6" t="str">
        <f t="shared" si="15"/>
        <v>NULL</v>
      </c>
    </row>
    <row r="60" spans="1:37" x14ac:dyDescent="0.3">
      <c r="A60" s="3">
        <v>23063</v>
      </c>
      <c r="B60" s="4">
        <v>44656.62363425926</v>
      </c>
      <c r="C60" s="3" t="s">
        <v>596</v>
      </c>
      <c r="D60" s="3" t="s">
        <v>597</v>
      </c>
      <c r="E60" s="5">
        <v>38108</v>
      </c>
      <c r="F60" s="3" t="s">
        <v>256</v>
      </c>
      <c r="G60" s="3" t="s">
        <v>148</v>
      </c>
      <c r="H60" s="3" t="s">
        <v>41</v>
      </c>
      <c r="I60" s="3" t="s">
        <v>598</v>
      </c>
      <c r="J60" s="3" t="s">
        <v>256</v>
      </c>
      <c r="K60" s="3" t="s">
        <v>599</v>
      </c>
      <c r="L60" s="3" t="s">
        <v>600</v>
      </c>
      <c r="M60" s="3" t="s">
        <v>596</v>
      </c>
      <c r="N60" s="3" t="s">
        <v>601</v>
      </c>
      <c r="O60" s="3" t="s">
        <v>602</v>
      </c>
      <c r="P60" s="6"/>
      <c r="Q60" s="3" t="s">
        <v>603</v>
      </c>
      <c r="R60" s="3" t="s">
        <v>431</v>
      </c>
      <c r="S60" s="3" t="s">
        <v>604</v>
      </c>
      <c r="T60" s="6"/>
      <c r="U60" s="3" t="s">
        <v>605</v>
      </c>
      <c r="V60" s="3" t="s">
        <v>84</v>
      </c>
      <c r="W60" s="3" t="s">
        <v>606</v>
      </c>
      <c r="X60" s="3" t="s">
        <v>51</v>
      </c>
      <c r="Y60" s="3" t="s">
        <v>52</v>
      </c>
      <c r="Z60" s="3" t="s">
        <v>86</v>
      </c>
      <c r="AA60" s="3">
        <v>16</v>
      </c>
      <c r="AB60" s="3" t="s">
        <v>774</v>
      </c>
      <c r="AC60" s="3" t="s">
        <v>421</v>
      </c>
      <c r="AD60" s="6" t="str">
        <f t="shared" si="8"/>
        <v>NULL</v>
      </c>
      <c r="AE60" s="6" t="str">
        <f t="shared" si="9"/>
        <v>NULL</v>
      </c>
      <c r="AF60" s="6" t="str">
        <f t="shared" si="10"/>
        <v>NULL</v>
      </c>
      <c r="AG60" s="6" t="str">
        <f t="shared" si="11"/>
        <v>NULL</v>
      </c>
      <c r="AH60" s="6" t="str">
        <f t="shared" si="12"/>
        <v>NULL</v>
      </c>
      <c r="AI60" s="6" t="str">
        <f t="shared" si="13"/>
        <v>oui</v>
      </c>
      <c r="AJ60" s="6" t="str">
        <f t="shared" si="14"/>
        <v>oui</v>
      </c>
      <c r="AK60" s="6" t="str">
        <f t="shared" si="15"/>
        <v>NULL</v>
      </c>
    </row>
    <row r="61" spans="1:37" x14ac:dyDescent="0.3">
      <c r="A61" s="3">
        <v>23064</v>
      </c>
      <c r="B61" s="4">
        <v>44656.642754629633</v>
      </c>
      <c r="C61" s="3" t="s">
        <v>596</v>
      </c>
      <c r="D61" s="3" t="s">
        <v>597</v>
      </c>
      <c r="E61" s="5">
        <v>38108</v>
      </c>
      <c r="F61" s="3" t="s">
        <v>256</v>
      </c>
      <c r="G61" s="3" t="s">
        <v>148</v>
      </c>
      <c r="H61" s="3" t="s">
        <v>41</v>
      </c>
      <c r="I61" s="3" t="s">
        <v>598</v>
      </c>
      <c r="J61" s="3" t="s">
        <v>256</v>
      </c>
      <c r="K61" s="3" t="s">
        <v>599</v>
      </c>
      <c r="L61" s="3" t="s">
        <v>600</v>
      </c>
      <c r="M61" s="3" t="s">
        <v>596</v>
      </c>
      <c r="N61" s="3" t="s">
        <v>601</v>
      </c>
      <c r="O61" s="3" t="s">
        <v>602</v>
      </c>
      <c r="P61" s="6"/>
      <c r="Q61" s="3" t="s">
        <v>603</v>
      </c>
      <c r="R61" s="3" t="s">
        <v>431</v>
      </c>
      <c r="S61" s="3" t="s">
        <v>604</v>
      </c>
      <c r="T61" s="6"/>
      <c r="U61" s="6"/>
      <c r="V61" s="3" t="s">
        <v>84</v>
      </c>
      <c r="W61" s="3" t="s">
        <v>606</v>
      </c>
      <c r="X61" s="3" t="s">
        <v>51</v>
      </c>
      <c r="Y61" s="3" t="s">
        <v>52</v>
      </c>
      <c r="Z61" s="3" t="s">
        <v>86</v>
      </c>
      <c r="AA61" s="3">
        <v>16</v>
      </c>
      <c r="AB61" s="3" t="s">
        <v>774</v>
      </c>
      <c r="AC61" s="3" t="s">
        <v>421</v>
      </c>
      <c r="AD61" s="6" t="str">
        <f t="shared" si="8"/>
        <v>NULL</v>
      </c>
      <c r="AE61" s="6" t="str">
        <f t="shared" si="9"/>
        <v>NULL</v>
      </c>
      <c r="AF61" s="6" t="str">
        <f t="shared" si="10"/>
        <v>NULL</v>
      </c>
      <c r="AG61" s="6" t="str">
        <f t="shared" si="11"/>
        <v>NULL</v>
      </c>
      <c r="AH61" s="6" t="str">
        <f t="shared" si="12"/>
        <v>NULL</v>
      </c>
      <c r="AI61" s="6" t="str">
        <f t="shared" si="13"/>
        <v>oui</v>
      </c>
      <c r="AJ61" s="6" t="str">
        <f t="shared" si="14"/>
        <v>oui</v>
      </c>
      <c r="AK61" s="6" t="str">
        <f t="shared" si="15"/>
        <v>NULL</v>
      </c>
    </row>
    <row r="62" spans="1:37" x14ac:dyDescent="0.3">
      <c r="A62" s="3">
        <v>23065</v>
      </c>
      <c r="B62" s="4">
        <v>44656.725254629629</v>
      </c>
      <c r="C62" s="3" t="s">
        <v>607</v>
      </c>
      <c r="D62" s="3" t="s">
        <v>73</v>
      </c>
      <c r="E62" s="5">
        <v>38461</v>
      </c>
      <c r="F62" s="3" t="s">
        <v>608</v>
      </c>
      <c r="G62" s="3" t="s">
        <v>40</v>
      </c>
      <c r="H62" s="3" t="s">
        <v>41</v>
      </c>
      <c r="I62" s="3" t="s">
        <v>609</v>
      </c>
      <c r="J62" s="3" t="s">
        <v>59</v>
      </c>
      <c r="K62" s="3" t="s">
        <v>610</v>
      </c>
      <c r="L62" s="3" t="s">
        <v>611</v>
      </c>
      <c r="M62" s="3" t="s">
        <v>607</v>
      </c>
      <c r="N62" s="3" t="s">
        <v>612</v>
      </c>
      <c r="O62" s="3" t="s">
        <v>613</v>
      </c>
      <c r="P62" s="3" t="s">
        <v>614</v>
      </c>
      <c r="Q62" s="6"/>
      <c r="R62" s="6"/>
      <c r="S62" s="6"/>
      <c r="T62" s="6"/>
      <c r="U62" s="3" t="s">
        <v>615</v>
      </c>
      <c r="V62" s="3" t="s">
        <v>69</v>
      </c>
      <c r="W62" s="3" t="s">
        <v>616</v>
      </c>
      <c r="X62" s="3" t="s">
        <v>51</v>
      </c>
      <c r="Y62" s="3" t="s">
        <v>118</v>
      </c>
      <c r="Z62" s="3" t="s">
        <v>86</v>
      </c>
      <c r="AA62" s="3">
        <v>19.010000000000002</v>
      </c>
      <c r="AB62" s="3" t="s">
        <v>777</v>
      </c>
      <c r="AC62" s="3" t="s">
        <v>313</v>
      </c>
      <c r="AD62" s="6" t="str">
        <f t="shared" si="8"/>
        <v>NULL</v>
      </c>
      <c r="AE62" s="6" t="str">
        <f t="shared" si="9"/>
        <v>NULL</v>
      </c>
      <c r="AF62" s="6" t="str">
        <f t="shared" si="10"/>
        <v>NULL</v>
      </c>
      <c r="AG62" s="6" t="str">
        <f t="shared" si="11"/>
        <v>oui</v>
      </c>
      <c r="AH62" s="6" t="str">
        <f t="shared" si="12"/>
        <v>NULL</v>
      </c>
      <c r="AI62" s="6" t="str">
        <f t="shared" si="13"/>
        <v>NULL</v>
      </c>
      <c r="AJ62" s="6" t="str">
        <f t="shared" si="14"/>
        <v>NULL</v>
      </c>
      <c r="AK62" s="6" t="str">
        <f t="shared" si="15"/>
        <v>NULL</v>
      </c>
    </row>
    <row r="63" spans="1:37" x14ac:dyDescent="0.3">
      <c r="A63" s="3">
        <v>23067</v>
      </c>
      <c r="B63" s="4">
        <v>44656.857141203705</v>
      </c>
      <c r="C63" s="3" t="s">
        <v>617</v>
      </c>
      <c r="D63" s="3" t="s">
        <v>618</v>
      </c>
      <c r="E63" s="5">
        <v>37373</v>
      </c>
      <c r="F63" s="3" t="s">
        <v>517</v>
      </c>
      <c r="G63" s="3" t="s">
        <v>40</v>
      </c>
      <c r="H63" s="3" t="s">
        <v>41</v>
      </c>
      <c r="I63" s="3" t="s">
        <v>619</v>
      </c>
      <c r="J63" s="3" t="s">
        <v>517</v>
      </c>
      <c r="K63" s="3" t="s">
        <v>620</v>
      </c>
      <c r="L63" s="3" t="s">
        <v>621</v>
      </c>
      <c r="M63" s="3" t="s">
        <v>617</v>
      </c>
      <c r="N63" s="3" t="s">
        <v>622</v>
      </c>
      <c r="O63" s="3" t="s">
        <v>623</v>
      </c>
      <c r="P63" s="6"/>
      <c r="Q63" s="3" t="s">
        <v>624</v>
      </c>
      <c r="R63" s="3" t="s">
        <v>625</v>
      </c>
      <c r="S63" s="3" t="s">
        <v>626</v>
      </c>
      <c r="T63" s="6"/>
      <c r="U63" s="3" t="s">
        <v>627</v>
      </c>
      <c r="V63" s="3" t="s">
        <v>160</v>
      </c>
      <c r="W63" s="3" t="s">
        <v>628</v>
      </c>
      <c r="X63" s="3" t="s">
        <v>51</v>
      </c>
      <c r="Y63" s="3" t="s">
        <v>52</v>
      </c>
      <c r="Z63" s="3" t="s">
        <v>335</v>
      </c>
      <c r="AA63" s="3">
        <v>12.3</v>
      </c>
      <c r="AB63" s="3" t="s">
        <v>774</v>
      </c>
      <c r="AC63" s="3" t="s">
        <v>629</v>
      </c>
      <c r="AD63" s="6" t="str">
        <f t="shared" si="8"/>
        <v>NULL</v>
      </c>
      <c r="AE63" s="6" t="str">
        <f t="shared" si="9"/>
        <v>NULL</v>
      </c>
      <c r="AF63" s="6" t="str">
        <f t="shared" si="10"/>
        <v>NULL</v>
      </c>
      <c r="AG63" s="6" t="str">
        <f t="shared" si="11"/>
        <v>NULL</v>
      </c>
      <c r="AH63" s="6" t="str">
        <f t="shared" si="12"/>
        <v>oui</v>
      </c>
      <c r="AI63" s="6" t="str">
        <f t="shared" si="13"/>
        <v>NULL</v>
      </c>
      <c r="AJ63" s="6" t="str">
        <f t="shared" si="14"/>
        <v>NULL</v>
      </c>
      <c r="AK63" s="6" t="str">
        <f t="shared" si="15"/>
        <v>NULL</v>
      </c>
    </row>
    <row r="64" spans="1:37" x14ac:dyDescent="0.3">
      <c r="A64" s="3">
        <v>23072</v>
      </c>
      <c r="B64" s="4">
        <v>44656.973194444443</v>
      </c>
      <c r="C64" s="3" t="s">
        <v>630</v>
      </c>
      <c r="D64" s="3" t="s">
        <v>315</v>
      </c>
      <c r="E64" s="5">
        <v>38026</v>
      </c>
      <c r="F64" s="3" t="s">
        <v>631</v>
      </c>
      <c r="G64" s="3" t="s">
        <v>40</v>
      </c>
      <c r="H64" s="3" t="s">
        <v>41</v>
      </c>
      <c r="I64" s="3" t="s">
        <v>632</v>
      </c>
      <c r="J64" s="3" t="s">
        <v>633</v>
      </c>
      <c r="K64" s="3" t="s">
        <v>634</v>
      </c>
      <c r="L64" s="3" t="s">
        <v>635</v>
      </c>
      <c r="M64" s="3" t="s">
        <v>630</v>
      </c>
      <c r="N64" s="3" t="s">
        <v>636</v>
      </c>
      <c r="O64" s="3" t="s">
        <v>634</v>
      </c>
      <c r="P64" s="3" t="s">
        <v>635</v>
      </c>
      <c r="Q64" s="3" t="s">
        <v>637</v>
      </c>
      <c r="R64" s="3" t="s">
        <v>638</v>
      </c>
      <c r="S64" s="3" t="s">
        <v>634</v>
      </c>
      <c r="T64" s="3" t="s">
        <v>635</v>
      </c>
      <c r="U64" s="6"/>
      <c r="V64" s="3" t="s">
        <v>49</v>
      </c>
      <c r="W64" s="3" t="s">
        <v>639</v>
      </c>
      <c r="X64" s="3" t="s">
        <v>51</v>
      </c>
      <c r="Y64" s="3" t="s">
        <v>118</v>
      </c>
      <c r="Z64" s="3" t="s">
        <v>53</v>
      </c>
      <c r="AA64" s="3">
        <v>0</v>
      </c>
      <c r="AB64" s="3" t="s">
        <v>774</v>
      </c>
      <c r="AC64" s="3" t="s">
        <v>103</v>
      </c>
      <c r="AD64" s="6" t="str">
        <f t="shared" si="8"/>
        <v>NULL</v>
      </c>
      <c r="AE64" s="6" t="str">
        <f t="shared" si="9"/>
        <v>NULL</v>
      </c>
      <c r="AF64" s="6" t="str">
        <f t="shared" si="10"/>
        <v>NULL</v>
      </c>
      <c r="AG64" s="6" t="str">
        <f t="shared" si="11"/>
        <v>NULL</v>
      </c>
      <c r="AH64" s="6" t="str">
        <f t="shared" si="12"/>
        <v>NULL</v>
      </c>
      <c r="AI64" s="6" t="str">
        <f t="shared" si="13"/>
        <v>oui</v>
      </c>
      <c r="AJ64" s="6" t="str">
        <f t="shared" si="14"/>
        <v>NULL</v>
      </c>
      <c r="AK64" s="6" t="str">
        <f t="shared" si="15"/>
        <v>NULL</v>
      </c>
    </row>
    <row r="65" spans="1:37" x14ac:dyDescent="0.3">
      <c r="A65" s="3">
        <v>23073</v>
      </c>
      <c r="B65" s="4">
        <v>44657.206932870373</v>
      </c>
      <c r="C65" s="3" t="s">
        <v>640</v>
      </c>
      <c r="D65" s="3" t="s">
        <v>641</v>
      </c>
      <c r="E65" s="5">
        <v>32577</v>
      </c>
      <c r="F65" s="3" t="s">
        <v>642</v>
      </c>
      <c r="G65" s="3" t="s">
        <v>148</v>
      </c>
      <c r="H65" s="3" t="s">
        <v>41</v>
      </c>
      <c r="I65" s="3" t="s">
        <v>643</v>
      </c>
      <c r="J65" s="3" t="s">
        <v>198</v>
      </c>
      <c r="K65" s="3" t="s">
        <v>644</v>
      </c>
      <c r="L65" s="3" t="s">
        <v>645</v>
      </c>
      <c r="M65" s="3" t="s">
        <v>640</v>
      </c>
      <c r="N65" s="3" t="s">
        <v>646</v>
      </c>
      <c r="O65" s="3" t="s">
        <v>647</v>
      </c>
      <c r="P65" s="3" t="s">
        <v>645</v>
      </c>
      <c r="Q65" s="3" t="s">
        <v>640</v>
      </c>
      <c r="R65" s="3" t="s">
        <v>648</v>
      </c>
      <c r="S65" s="3" t="s">
        <v>647</v>
      </c>
      <c r="T65" s="3" t="s">
        <v>645</v>
      </c>
      <c r="U65" s="3" t="s">
        <v>649</v>
      </c>
      <c r="V65" s="3" t="s">
        <v>650</v>
      </c>
      <c r="W65" s="3" t="s">
        <v>651</v>
      </c>
      <c r="X65" s="3" t="s">
        <v>652</v>
      </c>
      <c r="Y65" s="3" t="s">
        <v>118</v>
      </c>
      <c r="Z65" s="3" t="s">
        <v>653</v>
      </c>
      <c r="AA65" s="3">
        <v>15.24</v>
      </c>
      <c r="AB65" s="3" t="s">
        <v>774</v>
      </c>
      <c r="AC65" s="3" t="s">
        <v>162</v>
      </c>
      <c r="AD65" s="6" t="str">
        <f t="shared" si="8"/>
        <v>NULL</v>
      </c>
      <c r="AE65" s="6" t="str">
        <f t="shared" si="9"/>
        <v>NULL</v>
      </c>
      <c r="AF65" s="6" t="str">
        <f t="shared" si="10"/>
        <v>NULL</v>
      </c>
      <c r="AG65" s="6" t="str">
        <f t="shared" si="11"/>
        <v>NULL</v>
      </c>
      <c r="AH65" s="6" t="str">
        <f t="shared" si="12"/>
        <v>NULL</v>
      </c>
      <c r="AI65" s="6" t="str">
        <f t="shared" si="13"/>
        <v>NULL</v>
      </c>
      <c r="AJ65" s="6" t="str">
        <f t="shared" si="14"/>
        <v>NULL</v>
      </c>
      <c r="AK65" s="6" t="str">
        <f t="shared" si="15"/>
        <v>oui</v>
      </c>
    </row>
    <row r="66" spans="1:37" x14ac:dyDescent="0.3">
      <c r="A66" s="3">
        <v>23076</v>
      </c>
      <c r="B66" s="4">
        <v>44657.503460648149</v>
      </c>
      <c r="C66" s="3" t="s">
        <v>654</v>
      </c>
      <c r="D66" s="3" t="s">
        <v>655</v>
      </c>
      <c r="E66" s="5">
        <v>37765</v>
      </c>
      <c r="F66" s="3" t="s">
        <v>656</v>
      </c>
      <c r="G66" s="3" t="s">
        <v>40</v>
      </c>
      <c r="H66" s="3" t="s">
        <v>41</v>
      </c>
      <c r="I66" s="3" t="s">
        <v>657</v>
      </c>
      <c r="J66" s="3" t="s">
        <v>658</v>
      </c>
      <c r="K66" s="3" t="s">
        <v>659</v>
      </c>
      <c r="L66" s="3" t="s">
        <v>660</v>
      </c>
      <c r="M66" s="3" t="s">
        <v>654</v>
      </c>
      <c r="N66" s="3" t="s">
        <v>661</v>
      </c>
      <c r="O66" s="3" t="s">
        <v>662</v>
      </c>
      <c r="P66" s="3" t="s">
        <v>663</v>
      </c>
      <c r="Q66" s="3" t="s">
        <v>664</v>
      </c>
      <c r="R66" s="3" t="s">
        <v>665</v>
      </c>
      <c r="S66" s="3" t="s">
        <v>666</v>
      </c>
      <c r="T66" s="3" t="s">
        <v>667</v>
      </c>
      <c r="U66" s="3" t="s">
        <v>668</v>
      </c>
      <c r="V66" s="3" t="s">
        <v>49</v>
      </c>
      <c r="W66" s="3" t="s">
        <v>669</v>
      </c>
      <c r="X66" s="3" t="s">
        <v>51</v>
      </c>
      <c r="Y66" s="3" t="s">
        <v>52</v>
      </c>
      <c r="Z66" s="3" t="s">
        <v>119</v>
      </c>
      <c r="AA66" s="3">
        <v>16.45</v>
      </c>
      <c r="AB66" s="3" t="s">
        <v>774</v>
      </c>
      <c r="AC66" s="3" t="s">
        <v>54</v>
      </c>
      <c r="AD66" s="6" t="str">
        <f t="shared" ref="AD66:AD79" si="16">IF(ISNUMBER(SEARCH("5",AC66)), "oui", "NULL")</f>
        <v>NULL</v>
      </c>
      <c r="AE66" s="6" t="str">
        <f t="shared" ref="AE66:AE79" si="17">IF(ISNUMBER(SEARCH("4",AC66)), "oui", "NULL")</f>
        <v>NULL</v>
      </c>
      <c r="AF66" s="6" t="str">
        <f t="shared" ref="AF66:AF79" si="18">IF(ISNUMBER(SEARCH("6",AC66)), "oui", "NULL")</f>
        <v>NULL</v>
      </c>
      <c r="AG66" s="6" t="str">
        <f t="shared" ref="AG66:AG79" si="19">IF(ISNUMBER(SEARCH("8",AC66)), "oui", "NULL")</f>
        <v>NULL</v>
      </c>
      <c r="AH66" s="6" t="str">
        <f t="shared" ref="AH66:AH79" si="20">IF(ISNUMBER(SEARCH("7",AC66)), "oui", "NULL")</f>
        <v>NULL</v>
      </c>
      <c r="AI66" s="6" t="str">
        <f t="shared" ref="AI66:AI79" si="21">IF(ISNUMBER(SEARCH("3",AC66)), "oui", "NULL")</f>
        <v>NULL</v>
      </c>
      <c r="AJ66" s="6" t="str">
        <f t="shared" ref="AJ66:AJ79" si="22">IF(ISNUMBER(SEARCH("1",AC66)), "oui", "NULL")</f>
        <v>oui</v>
      </c>
      <c r="AK66" s="6" t="str">
        <f t="shared" ref="AK66:AK79" si="23">IF(ISNUMBER(SEARCH("2",AC66)), "oui", "NULL")</f>
        <v>NULL</v>
      </c>
    </row>
    <row r="67" spans="1:37" x14ac:dyDescent="0.3">
      <c r="A67" s="3">
        <v>23077</v>
      </c>
      <c r="B67" s="4">
        <v>44657.506666666668</v>
      </c>
      <c r="C67" s="3" t="s">
        <v>654</v>
      </c>
      <c r="D67" s="3" t="s">
        <v>655</v>
      </c>
      <c r="E67" s="5">
        <v>37765</v>
      </c>
      <c r="F67" s="3" t="s">
        <v>656</v>
      </c>
      <c r="G67" s="3" t="s">
        <v>40</v>
      </c>
      <c r="H67" s="3" t="s">
        <v>41</v>
      </c>
      <c r="I67" s="3" t="s">
        <v>670</v>
      </c>
      <c r="J67" s="3" t="s">
        <v>658</v>
      </c>
      <c r="K67" s="3" t="s">
        <v>659</v>
      </c>
      <c r="L67" s="3" t="s">
        <v>660</v>
      </c>
      <c r="M67" s="3" t="s">
        <v>654</v>
      </c>
      <c r="N67" s="3" t="s">
        <v>661</v>
      </c>
      <c r="O67" s="3" t="s">
        <v>662</v>
      </c>
      <c r="P67" s="3" t="s">
        <v>663</v>
      </c>
      <c r="Q67" s="3" t="s">
        <v>664</v>
      </c>
      <c r="R67" s="3" t="s">
        <v>665</v>
      </c>
      <c r="S67" s="3" t="s">
        <v>666</v>
      </c>
      <c r="T67" s="3" t="s">
        <v>667</v>
      </c>
      <c r="U67" s="3" t="s">
        <v>668</v>
      </c>
      <c r="V67" s="3" t="s">
        <v>49</v>
      </c>
      <c r="W67" s="3" t="s">
        <v>669</v>
      </c>
      <c r="X67" s="3" t="s">
        <v>51</v>
      </c>
      <c r="Y67" s="3" t="s">
        <v>52</v>
      </c>
      <c r="Z67" s="3" t="s">
        <v>119</v>
      </c>
      <c r="AA67" s="3">
        <v>16.45</v>
      </c>
      <c r="AB67" s="3" t="s">
        <v>774</v>
      </c>
      <c r="AC67" s="3" t="s">
        <v>54</v>
      </c>
      <c r="AD67" s="6" t="str">
        <f t="shared" si="16"/>
        <v>NULL</v>
      </c>
      <c r="AE67" s="6" t="str">
        <f t="shared" si="17"/>
        <v>NULL</v>
      </c>
      <c r="AF67" s="6" t="str">
        <f t="shared" si="18"/>
        <v>NULL</v>
      </c>
      <c r="AG67" s="6" t="str">
        <f t="shared" si="19"/>
        <v>NULL</v>
      </c>
      <c r="AH67" s="6" t="str">
        <f t="shared" si="20"/>
        <v>NULL</v>
      </c>
      <c r="AI67" s="6" t="str">
        <f t="shared" si="21"/>
        <v>NULL</v>
      </c>
      <c r="AJ67" s="6" t="str">
        <f t="shared" si="22"/>
        <v>oui</v>
      </c>
      <c r="AK67" s="6" t="str">
        <f t="shared" si="23"/>
        <v>NULL</v>
      </c>
    </row>
    <row r="68" spans="1:37" x14ac:dyDescent="0.3">
      <c r="A68" s="3">
        <v>23078</v>
      </c>
      <c r="B68" s="4">
        <v>44657.566840277781</v>
      </c>
      <c r="C68" s="3" t="s">
        <v>671</v>
      </c>
      <c r="D68" s="3" t="s">
        <v>672</v>
      </c>
      <c r="E68" s="5">
        <v>44671</v>
      </c>
      <c r="F68" s="3" t="s">
        <v>671</v>
      </c>
      <c r="G68" s="3" t="s">
        <v>148</v>
      </c>
      <c r="H68" s="3" t="s">
        <v>673</v>
      </c>
      <c r="I68" s="3" t="s">
        <v>671</v>
      </c>
      <c r="J68" s="3" t="s">
        <v>671</v>
      </c>
      <c r="K68" s="3" t="s">
        <v>674</v>
      </c>
      <c r="L68" s="3" t="s">
        <v>675</v>
      </c>
      <c r="M68" s="3" t="s">
        <v>671</v>
      </c>
      <c r="N68" s="3" t="s">
        <v>672</v>
      </c>
      <c r="O68" s="3" t="s">
        <v>676</v>
      </c>
      <c r="P68" s="3" t="s">
        <v>677</v>
      </c>
      <c r="Q68" s="3" t="s">
        <v>671</v>
      </c>
      <c r="R68" s="3" t="s">
        <v>672</v>
      </c>
      <c r="S68" s="3" t="s">
        <v>678</v>
      </c>
      <c r="T68" s="3" t="s">
        <v>679</v>
      </c>
      <c r="U68" s="3" t="s">
        <v>671</v>
      </c>
      <c r="V68" s="3" t="s">
        <v>458</v>
      </c>
      <c r="W68" s="3" t="s">
        <v>680</v>
      </c>
      <c r="X68" s="3" t="s">
        <v>681</v>
      </c>
      <c r="Y68" s="3" t="s">
        <v>682</v>
      </c>
      <c r="Z68" s="3" t="s">
        <v>132</v>
      </c>
      <c r="AA68" s="3">
        <v>2</v>
      </c>
      <c r="AB68" s="3" t="s">
        <v>775</v>
      </c>
      <c r="AC68" s="3" t="s">
        <v>54</v>
      </c>
      <c r="AD68" s="6" t="str">
        <f t="shared" si="16"/>
        <v>NULL</v>
      </c>
      <c r="AE68" s="6" t="str">
        <f t="shared" si="17"/>
        <v>NULL</v>
      </c>
      <c r="AF68" s="6" t="str">
        <f t="shared" si="18"/>
        <v>NULL</v>
      </c>
      <c r="AG68" s="6" t="str">
        <f t="shared" si="19"/>
        <v>NULL</v>
      </c>
      <c r="AH68" s="6" t="str">
        <f t="shared" si="20"/>
        <v>NULL</v>
      </c>
      <c r="AI68" s="6" t="str">
        <f t="shared" si="21"/>
        <v>NULL</v>
      </c>
      <c r="AJ68" s="6" t="str">
        <f t="shared" si="22"/>
        <v>oui</v>
      </c>
      <c r="AK68" s="6" t="str">
        <f t="shared" si="23"/>
        <v>NULL</v>
      </c>
    </row>
    <row r="69" spans="1:37" x14ac:dyDescent="0.3">
      <c r="A69" s="3">
        <v>23079</v>
      </c>
      <c r="B69" s="4">
        <v>44657.952291666668</v>
      </c>
      <c r="C69" s="3" t="s">
        <v>683</v>
      </c>
      <c r="D69" s="3" t="s">
        <v>684</v>
      </c>
      <c r="E69" s="5">
        <v>38134</v>
      </c>
      <c r="F69" s="3" t="s">
        <v>108</v>
      </c>
      <c r="G69" s="3" t="s">
        <v>40</v>
      </c>
      <c r="H69" s="3" t="s">
        <v>41</v>
      </c>
      <c r="I69" s="3" t="s">
        <v>685</v>
      </c>
      <c r="J69" s="3" t="s">
        <v>108</v>
      </c>
      <c r="K69" s="3" t="s">
        <v>686</v>
      </c>
      <c r="L69" s="3" t="s">
        <v>687</v>
      </c>
      <c r="M69" s="3" t="s">
        <v>683</v>
      </c>
      <c r="N69" s="3" t="s">
        <v>688</v>
      </c>
      <c r="O69" s="3" t="s">
        <v>689</v>
      </c>
      <c r="P69" s="3" t="s">
        <v>690</v>
      </c>
      <c r="Q69" s="3" t="s">
        <v>691</v>
      </c>
      <c r="R69" s="3" t="s">
        <v>593</v>
      </c>
      <c r="S69" s="3" t="s">
        <v>692</v>
      </c>
      <c r="T69" s="3" t="s">
        <v>693</v>
      </c>
      <c r="U69" s="3" t="s">
        <v>694</v>
      </c>
      <c r="V69" s="3" t="s">
        <v>115</v>
      </c>
      <c r="W69" s="3" t="s">
        <v>695</v>
      </c>
      <c r="X69" s="3" t="s">
        <v>51</v>
      </c>
      <c r="Y69" s="3" t="s">
        <v>52</v>
      </c>
      <c r="Z69" s="3" t="s">
        <v>696</v>
      </c>
      <c r="AA69" s="3">
        <v>18.73</v>
      </c>
      <c r="AB69" s="3" t="s">
        <v>774</v>
      </c>
      <c r="AC69" s="3" t="s">
        <v>54</v>
      </c>
      <c r="AD69" s="6" t="str">
        <f t="shared" si="16"/>
        <v>NULL</v>
      </c>
      <c r="AE69" s="6" t="str">
        <f t="shared" si="17"/>
        <v>NULL</v>
      </c>
      <c r="AF69" s="6" t="str">
        <f t="shared" si="18"/>
        <v>NULL</v>
      </c>
      <c r="AG69" s="6" t="str">
        <f t="shared" si="19"/>
        <v>NULL</v>
      </c>
      <c r="AH69" s="6" t="str">
        <f t="shared" si="20"/>
        <v>NULL</v>
      </c>
      <c r="AI69" s="6" t="str">
        <f t="shared" si="21"/>
        <v>NULL</v>
      </c>
      <c r="AJ69" s="6" t="str">
        <f t="shared" si="22"/>
        <v>oui</v>
      </c>
      <c r="AK69" s="6" t="str">
        <f t="shared" si="23"/>
        <v>NULL</v>
      </c>
    </row>
    <row r="70" spans="1:37" x14ac:dyDescent="0.3">
      <c r="A70" s="3">
        <v>23081</v>
      </c>
      <c r="B70" s="4">
        <v>44658.206863425927</v>
      </c>
      <c r="C70" s="3" t="s">
        <v>697</v>
      </c>
      <c r="D70" s="3" t="s">
        <v>698</v>
      </c>
      <c r="E70" s="5">
        <v>38325</v>
      </c>
      <c r="F70" s="3" t="s">
        <v>198</v>
      </c>
      <c r="G70" s="3" t="s">
        <v>148</v>
      </c>
      <c r="H70" s="3" t="s">
        <v>41</v>
      </c>
      <c r="I70" s="3" t="s">
        <v>699</v>
      </c>
      <c r="J70" s="3" t="s">
        <v>198</v>
      </c>
      <c r="K70" s="3" t="s">
        <v>700</v>
      </c>
      <c r="L70" s="3" t="s">
        <v>701</v>
      </c>
      <c r="M70" s="6"/>
      <c r="N70" s="6"/>
      <c r="O70" s="6"/>
      <c r="P70" s="6"/>
      <c r="Q70" s="6"/>
      <c r="R70" s="6"/>
      <c r="S70" s="6"/>
      <c r="T70" s="6"/>
      <c r="U70" s="3" t="s">
        <v>702</v>
      </c>
      <c r="V70" s="3" t="s">
        <v>143</v>
      </c>
      <c r="W70" s="3" t="s">
        <v>703</v>
      </c>
      <c r="X70" s="3" t="s">
        <v>117</v>
      </c>
      <c r="Y70" s="3" t="s">
        <v>250</v>
      </c>
      <c r="Z70" s="3" t="s">
        <v>86</v>
      </c>
      <c r="AA70" s="3">
        <v>0</v>
      </c>
      <c r="AB70" s="3" t="s">
        <v>774</v>
      </c>
      <c r="AC70" s="3" t="s">
        <v>704</v>
      </c>
      <c r="AD70" s="6" t="str">
        <f t="shared" si="16"/>
        <v>NULL</v>
      </c>
      <c r="AE70" s="6" t="str">
        <f t="shared" si="17"/>
        <v>oui</v>
      </c>
      <c r="AF70" s="6" t="str">
        <f t="shared" si="18"/>
        <v>NULL</v>
      </c>
      <c r="AG70" s="6" t="str">
        <f t="shared" si="19"/>
        <v>NULL</v>
      </c>
      <c r="AH70" s="6" t="str">
        <f t="shared" si="20"/>
        <v>NULL</v>
      </c>
      <c r="AI70" s="6" t="str">
        <f t="shared" si="21"/>
        <v>NULL</v>
      </c>
      <c r="AJ70" s="6" t="str">
        <f t="shared" si="22"/>
        <v>NULL</v>
      </c>
      <c r="AK70" s="6" t="str">
        <f t="shared" si="23"/>
        <v>NULL</v>
      </c>
    </row>
    <row r="71" spans="1:37" x14ac:dyDescent="0.3">
      <c r="A71" s="3">
        <v>23082</v>
      </c>
      <c r="B71" s="4">
        <v>44658.45480324074</v>
      </c>
      <c r="C71" s="3" t="s">
        <v>705</v>
      </c>
      <c r="D71" s="3" t="s">
        <v>706</v>
      </c>
      <c r="E71" s="5">
        <v>38193</v>
      </c>
      <c r="F71" s="3" t="s">
        <v>92</v>
      </c>
      <c r="G71" s="3" t="s">
        <v>148</v>
      </c>
      <c r="H71" s="3" t="s">
        <v>41</v>
      </c>
      <c r="I71" s="3" t="s">
        <v>707</v>
      </c>
      <c r="J71" s="3" t="s">
        <v>92</v>
      </c>
      <c r="K71" s="3" t="s">
        <v>708</v>
      </c>
      <c r="L71" s="3" t="s">
        <v>709</v>
      </c>
      <c r="M71" s="3" t="s">
        <v>705</v>
      </c>
      <c r="N71" s="3" t="s">
        <v>646</v>
      </c>
      <c r="O71" s="3" t="s">
        <v>710</v>
      </c>
      <c r="P71" s="6"/>
      <c r="Q71" s="3" t="s">
        <v>711</v>
      </c>
      <c r="R71" s="3" t="s">
        <v>583</v>
      </c>
      <c r="S71" s="6"/>
      <c r="T71" s="6"/>
      <c r="U71" s="6"/>
      <c r="V71" s="3" t="s">
        <v>712</v>
      </c>
      <c r="W71" s="3" t="s">
        <v>713</v>
      </c>
      <c r="X71" s="3" t="s">
        <v>130</v>
      </c>
      <c r="Y71" s="3" t="s">
        <v>52</v>
      </c>
      <c r="Z71" s="3" t="s">
        <v>86</v>
      </c>
      <c r="AA71" s="3">
        <v>0</v>
      </c>
      <c r="AB71" s="3" t="s">
        <v>774</v>
      </c>
      <c r="AC71" s="3" t="s">
        <v>54</v>
      </c>
      <c r="AD71" s="6" t="str">
        <f t="shared" si="16"/>
        <v>NULL</v>
      </c>
      <c r="AE71" s="6" t="str">
        <f t="shared" si="17"/>
        <v>NULL</v>
      </c>
      <c r="AF71" s="6" t="str">
        <f t="shared" si="18"/>
        <v>NULL</v>
      </c>
      <c r="AG71" s="6" t="str">
        <f t="shared" si="19"/>
        <v>NULL</v>
      </c>
      <c r="AH71" s="6" t="str">
        <f t="shared" si="20"/>
        <v>NULL</v>
      </c>
      <c r="AI71" s="6" t="str">
        <f t="shared" si="21"/>
        <v>NULL</v>
      </c>
      <c r="AJ71" s="6" t="str">
        <f t="shared" si="22"/>
        <v>oui</v>
      </c>
      <c r="AK71" s="6" t="str">
        <f t="shared" si="23"/>
        <v>NULL</v>
      </c>
    </row>
    <row r="72" spans="1:37" x14ac:dyDescent="0.3">
      <c r="A72" s="3">
        <v>23083</v>
      </c>
      <c r="B72" s="4">
        <v>44658.458020833335</v>
      </c>
      <c r="C72" s="3" t="s">
        <v>705</v>
      </c>
      <c r="D72" s="3" t="s">
        <v>706</v>
      </c>
      <c r="E72" s="5">
        <v>38193</v>
      </c>
      <c r="F72" s="3" t="s">
        <v>92</v>
      </c>
      <c r="G72" s="3" t="s">
        <v>148</v>
      </c>
      <c r="H72" s="3" t="s">
        <v>41</v>
      </c>
      <c r="I72" s="3" t="s">
        <v>707</v>
      </c>
      <c r="J72" s="3" t="s">
        <v>92</v>
      </c>
      <c r="K72" s="3" t="s">
        <v>708</v>
      </c>
      <c r="L72" s="3" t="s">
        <v>709</v>
      </c>
      <c r="M72" s="3" t="s">
        <v>705</v>
      </c>
      <c r="N72" s="3" t="s">
        <v>646</v>
      </c>
      <c r="O72" s="3" t="s">
        <v>710</v>
      </c>
      <c r="P72" s="6"/>
      <c r="Q72" s="3" t="s">
        <v>711</v>
      </c>
      <c r="R72" s="3" t="s">
        <v>583</v>
      </c>
      <c r="S72" s="6"/>
      <c r="T72" s="6"/>
      <c r="U72" s="6"/>
      <c r="V72" s="3" t="s">
        <v>69</v>
      </c>
      <c r="W72" s="3" t="s">
        <v>713</v>
      </c>
      <c r="X72" s="3" t="s">
        <v>51</v>
      </c>
      <c r="Y72" s="3" t="s">
        <v>52</v>
      </c>
      <c r="Z72" s="3" t="s">
        <v>86</v>
      </c>
      <c r="AA72" s="3">
        <v>0</v>
      </c>
      <c r="AB72" s="3" t="s">
        <v>774</v>
      </c>
      <c r="AC72" s="3" t="s">
        <v>421</v>
      </c>
      <c r="AD72" s="6" t="str">
        <f t="shared" si="16"/>
        <v>NULL</v>
      </c>
      <c r="AE72" s="6" t="str">
        <f t="shared" si="17"/>
        <v>NULL</v>
      </c>
      <c r="AF72" s="6" t="str">
        <f t="shared" si="18"/>
        <v>NULL</v>
      </c>
      <c r="AG72" s="6" t="str">
        <f t="shared" si="19"/>
        <v>NULL</v>
      </c>
      <c r="AH72" s="6" t="str">
        <f t="shared" si="20"/>
        <v>NULL</v>
      </c>
      <c r="AI72" s="6" t="str">
        <f t="shared" si="21"/>
        <v>oui</v>
      </c>
      <c r="AJ72" s="6" t="str">
        <f t="shared" si="22"/>
        <v>oui</v>
      </c>
      <c r="AK72" s="6" t="str">
        <f t="shared" si="23"/>
        <v>NULL</v>
      </c>
    </row>
    <row r="73" spans="1:37" x14ac:dyDescent="0.3">
      <c r="A73" s="3">
        <v>23084</v>
      </c>
      <c r="B73" s="4">
        <v>44658.458032407405</v>
      </c>
      <c r="C73" s="3" t="s">
        <v>705</v>
      </c>
      <c r="D73" s="3" t="s">
        <v>706</v>
      </c>
      <c r="E73" s="5">
        <v>38193</v>
      </c>
      <c r="F73" s="3" t="s">
        <v>92</v>
      </c>
      <c r="G73" s="3" t="s">
        <v>148</v>
      </c>
      <c r="H73" s="3" t="s">
        <v>41</v>
      </c>
      <c r="I73" s="3" t="s">
        <v>707</v>
      </c>
      <c r="J73" s="3" t="s">
        <v>92</v>
      </c>
      <c r="K73" s="3" t="s">
        <v>708</v>
      </c>
      <c r="L73" s="3" t="s">
        <v>709</v>
      </c>
      <c r="M73" s="3" t="s">
        <v>705</v>
      </c>
      <c r="N73" s="3" t="s">
        <v>646</v>
      </c>
      <c r="O73" s="3" t="s">
        <v>710</v>
      </c>
      <c r="P73" s="6"/>
      <c r="Q73" s="3" t="s">
        <v>711</v>
      </c>
      <c r="R73" s="3" t="s">
        <v>583</v>
      </c>
      <c r="S73" s="6"/>
      <c r="T73" s="6"/>
      <c r="U73" s="6"/>
      <c r="V73" s="3" t="s">
        <v>69</v>
      </c>
      <c r="W73" s="3" t="s">
        <v>713</v>
      </c>
      <c r="X73" s="3" t="s">
        <v>51</v>
      </c>
      <c r="Y73" s="3" t="s">
        <v>52</v>
      </c>
      <c r="Z73" s="3" t="s">
        <v>86</v>
      </c>
      <c r="AA73" s="3">
        <v>0</v>
      </c>
      <c r="AB73" s="3" t="s">
        <v>774</v>
      </c>
      <c r="AC73" s="3" t="s">
        <v>421</v>
      </c>
      <c r="AD73" s="6" t="str">
        <f t="shared" si="16"/>
        <v>NULL</v>
      </c>
      <c r="AE73" s="6" t="str">
        <f t="shared" si="17"/>
        <v>NULL</v>
      </c>
      <c r="AF73" s="6" t="str">
        <f t="shared" si="18"/>
        <v>NULL</v>
      </c>
      <c r="AG73" s="6" t="str">
        <f t="shared" si="19"/>
        <v>NULL</v>
      </c>
      <c r="AH73" s="6" t="str">
        <f t="shared" si="20"/>
        <v>NULL</v>
      </c>
      <c r="AI73" s="6" t="str">
        <f t="shared" si="21"/>
        <v>oui</v>
      </c>
      <c r="AJ73" s="6" t="str">
        <f t="shared" si="22"/>
        <v>oui</v>
      </c>
      <c r="AK73" s="6" t="str">
        <f t="shared" si="23"/>
        <v>NULL</v>
      </c>
    </row>
    <row r="74" spans="1:37" x14ac:dyDescent="0.3">
      <c r="A74" s="3">
        <v>23085</v>
      </c>
      <c r="B74" s="4">
        <v>44658.587083333332</v>
      </c>
      <c r="C74" s="3" t="s">
        <v>714</v>
      </c>
      <c r="D74" s="3" t="s">
        <v>715</v>
      </c>
      <c r="E74" s="5">
        <v>38189</v>
      </c>
      <c r="F74" s="3" t="s">
        <v>92</v>
      </c>
      <c r="G74" s="3" t="s">
        <v>148</v>
      </c>
      <c r="H74" s="3" t="s">
        <v>41</v>
      </c>
      <c r="I74" s="3" t="s">
        <v>716</v>
      </c>
      <c r="J74" s="3" t="s">
        <v>92</v>
      </c>
      <c r="K74" s="3" t="s">
        <v>717</v>
      </c>
      <c r="L74" s="3" t="s">
        <v>718</v>
      </c>
      <c r="M74" s="3" t="s">
        <v>714</v>
      </c>
      <c r="N74" s="3" t="s">
        <v>719</v>
      </c>
      <c r="O74" s="3" t="s">
        <v>720</v>
      </c>
      <c r="P74" s="3" t="s">
        <v>721</v>
      </c>
      <c r="Q74" s="3" t="s">
        <v>722</v>
      </c>
      <c r="R74" s="3" t="s">
        <v>723</v>
      </c>
      <c r="S74" s="3" t="s">
        <v>724</v>
      </c>
      <c r="T74" s="6"/>
      <c r="U74" s="6"/>
      <c r="V74" s="3" t="s">
        <v>69</v>
      </c>
      <c r="W74" s="3" t="s">
        <v>725</v>
      </c>
      <c r="X74" s="3" t="s">
        <v>51</v>
      </c>
      <c r="Y74" s="3" t="s">
        <v>52</v>
      </c>
      <c r="Z74" s="3" t="s">
        <v>86</v>
      </c>
      <c r="AA74" s="3">
        <v>11.9</v>
      </c>
      <c r="AB74" s="3" t="s">
        <v>774</v>
      </c>
      <c r="AC74" s="3" t="s">
        <v>103</v>
      </c>
      <c r="AD74" s="6" t="str">
        <f t="shared" si="16"/>
        <v>NULL</v>
      </c>
      <c r="AE74" s="6" t="str">
        <f t="shared" si="17"/>
        <v>NULL</v>
      </c>
      <c r="AF74" s="6" t="str">
        <f t="shared" si="18"/>
        <v>NULL</v>
      </c>
      <c r="AG74" s="6" t="str">
        <f t="shared" si="19"/>
        <v>NULL</v>
      </c>
      <c r="AH74" s="6" t="str">
        <f t="shared" si="20"/>
        <v>NULL</v>
      </c>
      <c r="AI74" s="6" t="str">
        <f t="shared" si="21"/>
        <v>oui</v>
      </c>
      <c r="AJ74" s="6" t="str">
        <f t="shared" si="22"/>
        <v>NULL</v>
      </c>
      <c r="AK74" s="6" t="str">
        <f t="shared" si="23"/>
        <v>NULL</v>
      </c>
    </row>
    <row r="75" spans="1:37" x14ac:dyDescent="0.3">
      <c r="A75" s="3">
        <v>23088</v>
      </c>
      <c r="B75" s="4">
        <v>44658.83525462963</v>
      </c>
      <c r="C75" s="3" t="s">
        <v>726</v>
      </c>
      <c r="D75" s="3" t="s">
        <v>727</v>
      </c>
      <c r="E75" s="5">
        <v>38402</v>
      </c>
      <c r="F75" s="3" t="s">
        <v>728</v>
      </c>
      <c r="G75" s="3" t="s">
        <v>40</v>
      </c>
      <c r="H75" s="3" t="s">
        <v>41</v>
      </c>
      <c r="I75" s="3" t="s">
        <v>729</v>
      </c>
      <c r="J75" s="3" t="s">
        <v>728</v>
      </c>
      <c r="K75" s="3" t="s">
        <v>730</v>
      </c>
      <c r="L75" s="3" t="s">
        <v>731</v>
      </c>
      <c r="M75" s="3" t="s">
        <v>726</v>
      </c>
      <c r="N75" s="3" t="s">
        <v>732</v>
      </c>
      <c r="O75" s="3" t="s">
        <v>733</v>
      </c>
      <c r="P75" s="3" t="s">
        <v>734</v>
      </c>
      <c r="Q75" s="3" t="s">
        <v>735</v>
      </c>
      <c r="R75" s="3" t="s">
        <v>736</v>
      </c>
      <c r="S75" s="3" t="s">
        <v>737</v>
      </c>
      <c r="T75" s="6"/>
      <c r="U75" s="6"/>
      <c r="V75" s="3" t="s">
        <v>406</v>
      </c>
      <c r="W75" s="3" t="s">
        <v>738</v>
      </c>
      <c r="X75" s="3" t="s">
        <v>51</v>
      </c>
      <c r="Y75" s="3" t="s">
        <v>118</v>
      </c>
      <c r="Z75" s="3" t="s">
        <v>223</v>
      </c>
      <c r="AA75" s="3">
        <v>18</v>
      </c>
      <c r="AB75" s="3" t="s">
        <v>774</v>
      </c>
      <c r="AC75" s="3" t="s">
        <v>54</v>
      </c>
      <c r="AD75" s="6" t="str">
        <f t="shared" si="16"/>
        <v>NULL</v>
      </c>
      <c r="AE75" s="6" t="str">
        <f t="shared" si="17"/>
        <v>NULL</v>
      </c>
      <c r="AF75" s="6" t="str">
        <f t="shared" si="18"/>
        <v>NULL</v>
      </c>
      <c r="AG75" s="6" t="str">
        <f t="shared" si="19"/>
        <v>NULL</v>
      </c>
      <c r="AH75" s="6" t="str">
        <f t="shared" si="20"/>
        <v>NULL</v>
      </c>
      <c r="AI75" s="6" t="str">
        <f t="shared" si="21"/>
        <v>NULL</v>
      </c>
      <c r="AJ75" s="6" t="str">
        <f t="shared" si="22"/>
        <v>oui</v>
      </c>
      <c r="AK75" s="6" t="str">
        <f t="shared" si="23"/>
        <v>NULL</v>
      </c>
    </row>
    <row r="76" spans="1:37" x14ac:dyDescent="0.3">
      <c r="A76" s="3">
        <v>23090</v>
      </c>
      <c r="B76" s="4">
        <v>44658.902453703704</v>
      </c>
      <c r="C76" s="3" t="s">
        <v>739</v>
      </c>
      <c r="D76" s="3" t="s">
        <v>740</v>
      </c>
      <c r="E76" s="5">
        <v>38397</v>
      </c>
      <c r="F76" s="3" t="s">
        <v>39</v>
      </c>
      <c r="G76" s="3" t="s">
        <v>40</v>
      </c>
      <c r="H76" s="3" t="s">
        <v>41</v>
      </c>
      <c r="I76" s="3" t="s">
        <v>741</v>
      </c>
      <c r="J76" s="3" t="s">
        <v>39</v>
      </c>
      <c r="K76" s="3" t="s">
        <v>742</v>
      </c>
      <c r="L76" s="3" t="s">
        <v>743</v>
      </c>
      <c r="M76" s="3" t="s">
        <v>739</v>
      </c>
      <c r="N76" s="3" t="s">
        <v>744</v>
      </c>
      <c r="O76" s="3" t="s">
        <v>745</v>
      </c>
      <c r="P76" s="6"/>
      <c r="Q76" s="3" t="s">
        <v>746</v>
      </c>
      <c r="R76" s="3" t="s">
        <v>747</v>
      </c>
      <c r="S76" s="3" t="s">
        <v>748</v>
      </c>
      <c r="T76" s="6"/>
      <c r="U76" s="6"/>
      <c r="V76" s="3" t="s">
        <v>49</v>
      </c>
      <c r="W76" s="3" t="s">
        <v>749</v>
      </c>
      <c r="X76" s="3" t="s">
        <v>117</v>
      </c>
      <c r="Y76" s="3" t="s">
        <v>131</v>
      </c>
      <c r="Z76" s="3" t="s">
        <v>53</v>
      </c>
      <c r="AA76" s="3">
        <v>0</v>
      </c>
      <c r="AB76" s="3" t="s">
        <v>774</v>
      </c>
      <c r="AC76" s="3" t="s">
        <v>54</v>
      </c>
      <c r="AD76" s="6" t="str">
        <f t="shared" si="16"/>
        <v>NULL</v>
      </c>
      <c r="AE76" s="6" t="str">
        <f t="shared" si="17"/>
        <v>NULL</v>
      </c>
      <c r="AF76" s="6" t="str">
        <f t="shared" si="18"/>
        <v>NULL</v>
      </c>
      <c r="AG76" s="6" t="str">
        <f t="shared" si="19"/>
        <v>NULL</v>
      </c>
      <c r="AH76" s="6" t="str">
        <f t="shared" si="20"/>
        <v>NULL</v>
      </c>
      <c r="AI76" s="6" t="str">
        <f t="shared" si="21"/>
        <v>NULL</v>
      </c>
      <c r="AJ76" s="6" t="str">
        <f t="shared" si="22"/>
        <v>oui</v>
      </c>
      <c r="AK76" s="6" t="str">
        <f t="shared" si="23"/>
        <v>NULL</v>
      </c>
    </row>
    <row r="77" spans="1:37" x14ac:dyDescent="0.3">
      <c r="A77" s="3">
        <v>23093</v>
      </c>
      <c r="B77" s="4">
        <v>44659.048587962963</v>
      </c>
      <c r="C77" s="3" t="s">
        <v>630</v>
      </c>
      <c r="D77" s="3" t="s">
        <v>315</v>
      </c>
      <c r="E77" s="5">
        <v>38258</v>
      </c>
      <c r="F77" s="3" t="s">
        <v>631</v>
      </c>
      <c r="G77" s="3" t="s">
        <v>40</v>
      </c>
      <c r="H77" s="3" t="s">
        <v>41</v>
      </c>
      <c r="I77" s="3" t="s">
        <v>750</v>
      </c>
      <c r="J77" s="3" t="s">
        <v>633</v>
      </c>
      <c r="K77" s="3" t="s">
        <v>634</v>
      </c>
      <c r="L77" s="3" t="s">
        <v>751</v>
      </c>
      <c r="M77" s="3" t="s">
        <v>630</v>
      </c>
      <c r="N77" s="3" t="s">
        <v>636</v>
      </c>
      <c r="O77" s="3" t="s">
        <v>752</v>
      </c>
      <c r="P77" s="3" t="s">
        <v>751</v>
      </c>
      <c r="Q77" s="3" t="s">
        <v>637</v>
      </c>
      <c r="R77" s="3" t="s">
        <v>638</v>
      </c>
      <c r="S77" s="3" t="s">
        <v>634</v>
      </c>
      <c r="T77" s="3" t="s">
        <v>751</v>
      </c>
      <c r="U77" s="3" t="s">
        <v>750</v>
      </c>
      <c r="V77" s="3" t="s">
        <v>396</v>
      </c>
      <c r="W77" s="3" t="s">
        <v>639</v>
      </c>
      <c r="X77" s="3" t="s">
        <v>51</v>
      </c>
      <c r="Y77" s="3" t="s">
        <v>118</v>
      </c>
      <c r="Z77" s="3" t="s">
        <v>53</v>
      </c>
      <c r="AA77" s="3">
        <v>0</v>
      </c>
      <c r="AB77" s="3" t="s">
        <v>774</v>
      </c>
      <c r="AC77" s="3" t="s">
        <v>103</v>
      </c>
      <c r="AD77" s="6" t="str">
        <f t="shared" si="16"/>
        <v>NULL</v>
      </c>
      <c r="AE77" s="6" t="str">
        <f t="shared" si="17"/>
        <v>NULL</v>
      </c>
      <c r="AF77" s="6" t="str">
        <f t="shared" si="18"/>
        <v>NULL</v>
      </c>
      <c r="AG77" s="6" t="str">
        <f t="shared" si="19"/>
        <v>NULL</v>
      </c>
      <c r="AH77" s="6" t="str">
        <f t="shared" si="20"/>
        <v>NULL</v>
      </c>
      <c r="AI77" s="6" t="str">
        <f t="shared" si="21"/>
        <v>oui</v>
      </c>
      <c r="AJ77" s="6" t="str">
        <f t="shared" si="22"/>
        <v>NULL</v>
      </c>
      <c r="AK77" s="6" t="str">
        <f t="shared" si="23"/>
        <v>NULL</v>
      </c>
    </row>
    <row r="78" spans="1:37" x14ac:dyDescent="0.3">
      <c r="A78" s="3">
        <v>23094</v>
      </c>
      <c r="B78" s="4">
        <v>44659.058333333334</v>
      </c>
      <c r="C78" s="3" t="s">
        <v>753</v>
      </c>
      <c r="D78" s="3" t="s">
        <v>754</v>
      </c>
      <c r="E78" s="5">
        <v>37484</v>
      </c>
      <c r="F78" s="3" t="s">
        <v>755</v>
      </c>
      <c r="G78" s="3" t="s">
        <v>148</v>
      </c>
      <c r="H78" s="3" t="s">
        <v>41</v>
      </c>
      <c r="I78" s="3" t="s">
        <v>756</v>
      </c>
      <c r="J78" s="3" t="s">
        <v>755</v>
      </c>
      <c r="K78" s="3" t="s">
        <v>757</v>
      </c>
      <c r="L78" s="3" t="s">
        <v>758</v>
      </c>
      <c r="M78" s="3" t="s">
        <v>759</v>
      </c>
      <c r="N78" s="3" t="s">
        <v>760</v>
      </c>
      <c r="O78" s="6"/>
      <c r="P78" s="6"/>
      <c r="Q78" s="6"/>
      <c r="R78" s="6"/>
      <c r="S78" s="6"/>
      <c r="T78" s="6"/>
      <c r="U78" s="6"/>
      <c r="V78" s="3" t="s">
        <v>84</v>
      </c>
      <c r="W78" s="3" t="s">
        <v>761</v>
      </c>
      <c r="X78" s="3" t="s">
        <v>130</v>
      </c>
      <c r="Y78" s="3" t="s">
        <v>118</v>
      </c>
      <c r="Z78" s="3" t="s">
        <v>132</v>
      </c>
      <c r="AA78" s="3">
        <v>14</v>
      </c>
      <c r="AB78" s="3" t="s">
        <v>774</v>
      </c>
      <c r="AC78" s="3" t="s">
        <v>162</v>
      </c>
      <c r="AD78" s="6" t="str">
        <f t="shared" si="16"/>
        <v>NULL</v>
      </c>
      <c r="AE78" s="6" t="str">
        <f t="shared" si="17"/>
        <v>NULL</v>
      </c>
      <c r="AF78" s="6" t="str">
        <f t="shared" si="18"/>
        <v>NULL</v>
      </c>
      <c r="AG78" s="6" t="str">
        <f t="shared" si="19"/>
        <v>NULL</v>
      </c>
      <c r="AH78" s="6" t="str">
        <f t="shared" si="20"/>
        <v>NULL</v>
      </c>
      <c r="AI78" s="6" t="str">
        <f t="shared" si="21"/>
        <v>NULL</v>
      </c>
      <c r="AJ78" s="6" t="str">
        <f t="shared" si="22"/>
        <v>NULL</v>
      </c>
      <c r="AK78" s="6" t="str">
        <f t="shared" si="23"/>
        <v>oui</v>
      </c>
    </row>
    <row r="79" spans="1:37" x14ac:dyDescent="0.3">
      <c r="A79" s="3">
        <v>23096</v>
      </c>
      <c r="B79" s="4">
        <v>44659.276678240742</v>
      </c>
      <c r="C79" s="3" t="s">
        <v>762</v>
      </c>
      <c r="D79" s="3" t="s">
        <v>646</v>
      </c>
      <c r="E79" s="5">
        <v>38122</v>
      </c>
      <c r="F79" s="3" t="s">
        <v>39</v>
      </c>
      <c r="G79" s="3" t="s">
        <v>148</v>
      </c>
      <c r="H79" s="3" t="s">
        <v>41</v>
      </c>
      <c r="I79" s="3" t="s">
        <v>763</v>
      </c>
      <c r="J79" s="3" t="s">
        <v>39</v>
      </c>
      <c r="K79" s="3" t="s">
        <v>764</v>
      </c>
      <c r="L79" s="3" t="s">
        <v>765</v>
      </c>
      <c r="M79" s="3" t="s">
        <v>762</v>
      </c>
      <c r="N79" s="3" t="s">
        <v>766</v>
      </c>
      <c r="O79" s="3" t="s">
        <v>767</v>
      </c>
      <c r="P79" s="3" t="s">
        <v>768</v>
      </c>
      <c r="Q79" s="3" t="s">
        <v>769</v>
      </c>
      <c r="R79" s="3" t="s">
        <v>770</v>
      </c>
      <c r="S79" s="3" t="s">
        <v>771</v>
      </c>
      <c r="T79" s="3" t="s">
        <v>772</v>
      </c>
      <c r="U79" s="6"/>
      <c r="V79" s="3" t="s">
        <v>49</v>
      </c>
      <c r="W79" s="3" t="s">
        <v>773</v>
      </c>
      <c r="X79" s="3" t="s">
        <v>51</v>
      </c>
      <c r="Y79" s="3" t="s">
        <v>52</v>
      </c>
      <c r="Z79" s="3" t="s">
        <v>86</v>
      </c>
      <c r="AA79" s="3">
        <v>16</v>
      </c>
      <c r="AB79" s="3" t="s">
        <v>774</v>
      </c>
      <c r="AC79" s="3" t="s">
        <v>357</v>
      </c>
      <c r="AD79" s="6" t="str">
        <f t="shared" si="16"/>
        <v>NULL</v>
      </c>
      <c r="AE79" s="6" t="str">
        <f t="shared" si="17"/>
        <v>NULL</v>
      </c>
      <c r="AF79" s="6" t="str">
        <f t="shared" si="18"/>
        <v>NULL</v>
      </c>
      <c r="AG79" s="6" t="str">
        <f t="shared" si="19"/>
        <v>NULL</v>
      </c>
      <c r="AH79" s="6" t="str">
        <f t="shared" si="20"/>
        <v>NULL</v>
      </c>
      <c r="AI79" s="6" t="str">
        <f t="shared" si="21"/>
        <v>NULL</v>
      </c>
      <c r="AJ79" s="6" t="str">
        <f t="shared" si="22"/>
        <v>oui</v>
      </c>
      <c r="AK79" s="6" t="str">
        <f t="shared" si="23"/>
        <v>oui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USER</cp:lastModifiedBy>
  <dcterms:created xsi:type="dcterms:W3CDTF">2021-06-22T12:00:54Z</dcterms:created>
  <dcterms:modified xsi:type="dcterms:W3CDTF">2022-04-11T09:12:23Z</dcterms:modified>
</cp:coreProperties>
</file>