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10" sheetId="1" r:id="rId4"/>
  </sheets>
  <definedNames/>
  <calcPr/>
</workbook>
</file>

<file path=xl/sharedStrings.xml><?xml version="1.0" encoding="utf-8"?>
<sst xmlns="http://schemas.openxmlformats.org/spreadsheetml/2006/main" count="141" uniqueCount="32">
  <si>
    <t>Part 1</t>
  </si>
  <si>
    <t>noop</t>
  </si>
  <si>
    <t>addx 4</t>
  </si>
  <si>
    <t>addx 3</t>
  </si>
  <si>
    <t>addx 2</t>
  </si>
  <si>
    <t>addx 1</t>
  </si>
  <si>
    <t>addx -7</t>
  </si>
  <si>
    <t>addx 10</t>
  </si>
  <si>
    <t>addx 5</t>
  </si>
  <si>
    <t>addx -3</t>
  </si>
  <si>
    <t>addx 13</t>
  </si>
  <si>
    <t>addx -30</t>
  </si>
  <si>
    <t>addx -8</t>
  </si>
  <si>
    <t>addx 7</t>
  </si>
  <si>
    <t>addx -2</t>
  </si>
  <si>
    <t>addx 8</t>
  </si>
  <si>
    <t>addx -12</t>
  </si>
  <si>
    <t>addx 17</t>
  </si>
  <si>
    <t>addx -38</t>
  </si>
  <si>
    <t>addx 31</t>
  </si>
  <si>
    <t>addx -24</t>
  </si>
  <si>
    <t>addx 23</t>
  </si>
  <si>
    <t>addx -19</t>
  </si>
  <si>
    <t>addx 12</t>
  </si>
  <si>
    <t>addx -28</t>
  </si>
  <si>
    <t>addx 19</t>
  </si>
  <si>
    <t>addx -40</t>
  </si>
  <si>
    <t>addx 32</t>
  </si>
  <si>
    <t>addx -31</t>
  </si>
  <si>
    <t>addx 14</t>
  </si>
  <si>
    <t>addx 21</t>
  </si>
  <si>
    <t>addx 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</si>
</sst>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56" width="3.75"/>
  </cols>
  <sheetData>
    <row r="2">
      <c r="D2" s="1">
        <v>1.0</v>
      </c>
      <c r="E2" s="1">
        <v>1.0</v>
      </c>
      <c r="G2" s="1">
        <v>1.0</v>
      </c>
      <c r="K2" s="1" t="s">
        <v>0</v>
      </c>
    </row>
    <row r="3">
      <c r="A3" s="2" t="s">
        <v>1</v>
      </c>
      <c r="B3" s="3" t="str">
        <f>IFERROR(__xludf.DUMMYFUNCTION("SPLIT(A3,"" "")"),"noop")</f>
        <v>noop</v>
      </c>
      <c r="D3" s="3">
        <f t="shared" ref="D3:D142" si="1">SUM(D2+E3)</f>
        <v>2</v>
      </c>
      <c r="E3" s="3">
        <f t="shared" ref="E3:E142" si="2">IF(A3="noop",1,2)</f>
        <v>1</v>
      </c>
      <c r="F3" s="3">
        <f>SUM(E:E)</f>
        <v>241</v>
      </c>
      <c r="G3" s="3">
        <f t="shared" ref="G3:G142" si="3">G2+C3</f>
        <v>1</v>
      </c>
      <c r="H3" s="3">
        <f t="array" ref="H3:H243">SEQUENCE(F3,1)</f>
        <v>1</v>
      </c>
      <c r="I3" s="3">
        <f>1</f>
        <v>1</v>
      </c>
      <c r="K3" s="3">
        <f>SUM(J:J)</f>
        <v>17180</v>
      </c>
      <c r="L3" s="3">
        <f t="array" ref="L3:L242">SEQUENCE(240,1,0)</f>
        <v>0</v>
      </c>
      <c r="M3" s="3">
        <f t="shared" ref="M3:M242" si="4">MOD(L3,40)</f>
        <v>0</v>
      </c>
      <c r="N3" s="3">
        <f t="shared" ref="N3:N242" si="5">XLOOKUP(H3,$D$2:$D$142,$G$2:$G$142,"wut",-1,1)</f>
        <v>1</v>
      </c>
      <c r="O3" s="3" t="str">
        <f t="shared" ref="O3:O242" si="6">IF(OR(M3=N3,M3=N3-1,M3=N3+1),"#",".")</f>
        <v>#</v>
      </c>
      <c r="Q3" s="3">
        <f t="array" ref="Q3:BD8">SEQUENCE(6,40)</f>
        <v>1</v>
      </c>
      <c r="R3" s="3">
        <v>2.0</v>
      </c>
      <c r="S3" s="3">
        <v>3.0</v>
      </c>
      <c r="T3" s="3">
        <v>4.0</v>
      </c>
      <c r="U3" s="3">
        <v>5.0</v>
      </c>
      <c r="V3" s="3">
        <v>6.0</v>
      </c>
      <c r="W3" s="3">
        <v>7.0</v>
      </c>
      <c r="X3" s="3">
        <v>8.0</v>
      </c>
      <c r="Y3" s="3">
        <v>9.0</v>
      </c>
      <c r="Z3" s="3">
        <v>10.0</v>
      </c>
      <c r="AA3" s="3">
        <v>11.0</v>
      </c>
      <c r="AB3" s="3">
        <v>12.0</v>
      </c>
      <c r="AC3" s="3">
        <v>13.0</v>
      </c>
      <c r="AD3" s="3">
        <v>14.0</v>
      </c>
      <c r="AE3" s="3">
        <v>15.0</v>
      </c>
      <c r="AF3" s="3">
        <v>16.0</v>
      </c>
      <c r="AG3" s="3">
        <v>17.0</v>
      </c>
      <c r="AH3" s="3">
        <v>18.0</v>
      </c>
      <c r="AI3" s="3">
        <v>19.0</v>
      </c>
      <c r="AJ3" s="3">
        <v>20.0</v>
      </c>
      <c r="AK3" s="3">
        <v>21.0</v>
      </c>
      <c r="AL3" s="3">
        <v>22.0</v>
      </c>
      <c r="AM3" s="3">
        <v>23.0</v>
      </c>
      <c r="AN3" s="3">
        <v>24.0</v>
      </c>
      <c r="AO3" s="3">
        <v>25.0</v>
      </c>
      <c r="AP3" s="3">
        <v>26.0</v>
      </c>
      <c r="AQ3" s="3">
        <v>27.0</v>
      </c>
      <c r="AR3" s="3">
        <v>28.0</v>
      </c>
      <c r="AS3" s="3">
        <v>29.0</v>
      </c>
      <c r="AT3" s="3">
        <v>30.0</v>
      </c>
      <c r="AU3" s="3">
        <v>31.0</v>
      </c>
      <c r="AV3" s="3">
        <v>32.0</v>
      </c>
      <c r="AW3" s="3">
        <v>33.0</v>
      </c>
      <c r="AX3" s="3">
        <v>34.0</v>
      </c>
      <c r="AY3" s="3">
        <v>35.0</v>
      </c>
      <c r="AZ3" s="3">
        <v>36.0</v>
      </c>
      <c r="BA3" s="3">
        <v>37.0</v>
      </c>
      <c r="BB3" s="3">
        <v>38.0</v>
      </c>
      <c r="BC3" s="3">
        <v>39.0</v>
      </c>
      <c r="BD3" s="3">
        <v>40.0</v>
      </c>
    </row>
    <row r="4">
      <c r="A4" s="2" t="s">
        <v>1</v>
      </c>
      <c r="B4" s="3" t="str">
        <f>IFERROR(__xludf.DUMMYFUNCTION("SPLIT(A4,"" "")"),"noop")</f>
        <v>noop</v>
      </c>
      <c r="D4" s="3">
        <f t="shared" si="1"/>
        <v>3</v>
      </c>
      <c r="E4" s="3">
        <f t="shared" si="2"/>
        <v>1</v>
      </c>
      <c r="G4" s="3">
        <f t="shared" si="3"/>
        <v>1</v>
      </c>
      <c r="H4" s="3">
        <v>2.0</v>
      </c>
      <c r="I4" s="1">
        <v>1.0</v>
      </c>
      <c r="L4" s="3">
        <v>1.0</v>
      </c>
      <c r="M4" s="3">
        <f t="shared" si="4"/>
        <v>1</v>
      </c>
      <c r="N4" s="3">
        <f t="shared" si="5"/>
        <v>1</v>
      </c>
      <c r="O4" s="3" t="str">
        <f t="shared" si="6"/>
        <v>#</v>
      </c>
      <c r="Q4" s="3">
        <v>41.0</v>
      </c>
      <c r="R4" s="3">
        <v>42.0</v>
      </c>
      <c r="S4" s="3">
        <v>43.0</v>
      </c>
      <c r="T4" s="3">
        <v>44.0</v>
      </c>
      <c r="U4" s="3">
        <v>45.0</v>
      </c>
      <c r="V4" s="3">
        <v>46.0</v>
      </c>
      <c r="W4" s="3">
        <v>47.0</v>
      </c>
      <c r="X4" s="3">
        <v>48.0</v>
      </c>
      <c r="Y4" s="3">
        <v>49.0</v>
      </c>
      <c r="Z4" s="3">
        <v>50.0</v>
      </c>
      <c r="AA4" s="3">
        <v>51.0</v>
      </c>
      <c r="AB4" s="3">
        <v>52.0</v>
      </c>
      <c r="AC4" s="3">
        <v>53.0</v>
      </c>
      <c r="AD4" s="3">
        <v>54.0</v>
      </c>
      <c r="AE4" s="3">
        <v>55.0</v>
      </c>
      <c r="AF4" s="3">
        <v>56.0</v>
      </c>
      <c r="AG4" s="3">
        <v>57.0</v>
      </c>
      <c r="AH4" s="3">
        <v>58.0</v>
      </c>
      <c r="AI4" s="3">
        <v>59.0</v>
      </c>
      <c r="AJ4" s="3">
        <v>60.0</v>
      </c>
      <c r="AK4" s="3">
        <v>61.0</v>
      </c>
      <c r="AL4" s="3">
        <v>62.0</v>
      </c>
      <c r="AM4" s="3">
        <v>63.0</v>
      </c>
      <c r="AN4" s="3">
        <v>64.0</v>
      </c>
      <c r="AO4" s="3">
        <v>65.0</v>
      </c>
      <c r="AP4" s="3">
        <v>66.0</v>
      </c>
      <c r="AQ4" s="3">
        <v>67.0</v>
      </c>
      <c r="AR4" s="3">
        <v>68.0</v>
      </c>
      <c r="AS4" s="3">
        <v>69.0</v>
      </c>
      <c r="AT4" s="3">
        <v>70.0</v>
      </c>
      <c r="AU4" s="3">
        <v>71.0</v>
      </c>
      <c r="AV4" s="3">
        <v>72.0</v>
      </c>
      <c r="AW4" s="3">
        <v>73.0</v>
      </c>
      <c r="AX4" s="3">
        <v>74.0</v>
      </c>
      <c r="AY4" s="3">
        <v>75.0</v>
      </c>
      <c r="AZ4" s="3">
        <v>76.0</v>
      </c>
      <c r="BA4" s="3">
        <v>77.0</v>
      </c>
      <c r="BB4" s="3">
        <v>78.0</v>
      </c>
      <c r="BC4" s="3">
        <v>79.0</v>
      </c>
      <c r="BD4" s="3">
        <v>80.0</v>
      </c>
    </row>
    <row r="5">
      <c r="A5" s="2" t="s">
        <v>1</v>
      </c>
      <c r="B5" s="3" t="str">
        <f>IFERROR(__xludf.DUMMYFUNCTION("SPLIT(A5,"" "")"),"noop")</f>
        <v>noop</v>
      </c>
      <c r="D5" s="3">
        <f t="shared" si="1"/>
        <v>4</v>
      </c>
      <c r="E5" s="3">
        <f t="shared" si="2"/>
        <v>1</v>
      </c>
      <c r="G5" s="3">
        <f t="shared" si="3"/>
        <v>1</v>
      </c>
      <c r="H5" s="3">
        <v>3.0</v>
      </c>
      <c r="I5" s="1">
        <v>1.0</v>
      </c>
      <c r="L5" s="3">
        <v>2.0</v>
      </c>
      <c r="M5" s="3">
        <f t="shared" si="4"/>
        <v>2</v>
      </c>
      <c r="N5" s="3">
        <f t="shared" si="5"/>
        <v>1</v>
      </c>
      <c r="O5" s="3" t="str">
        <f t="shared" si="6"/>
        <v>#</v>
      </c>
      <c r="Q5" s="3">
        <v>81.0</v>
      </c>
      <c r="R5" s="3">
        <v>82.0</v>
      </c>
      <c r="S5" s="3">
        <v>83.0</v>
      </c>
      <c r="T5" s="3">
        <v>84.0</v>
      </c>
      <c r="U5" s="3">
        <v>85.0</v>
      </c>
      <c r="V5" s="3">
        <v>86.0</v>
      </c>
      <c r="W5" s="3">
        <v>87.0</v>
      </c>
      <c r="X5" s="3">
        <v>88.0</v>
      </c>
      <c r="Y5" s="3">
        <v>89.0</v>
      </c>
      <c r="Z5" s="3">
        <v>90.0</v>
      </c>
      <c r="AA5" s="3">
        <v>91.0</v>
      </c>
      <c r="AB5" s="3">
        <v>92.0</v>
      </c>
      <c r="AC5" s="3">
        <v>93.0</v>
      </c>
      <c r="AD5" s="3">
        <v>94.0</v>
      </c>
      <c r="AE5" s="3">
        <v>95.0</v>
      </c>
      <c r="AF5" s="3">
        <v>96.0</v>
      </c>
      <c r="AG5" s="3">
        <v>97.0</v>
      </c>
      <c r="AH5" s="3">
        <v>98.0</v>
      </c>
      <c r="AI5" s="3">
        <v>99.0</v>
      </c>
      <c r="AJ5" s="3">
        <v>100.0</v>
      </c>
      <c r="AK5" s="3">
        <v>101.0</v>
      </c>
      <c r="AL5" s="3">
        <v>102.0</v>
      </c>
      <c r="AM5" s="3">
        <v>103.0</v>
      </c>
      <c r="AN5" s="3">
        <v>104.0</v>
      </c>
      <c r="AO5" s="3">
        <v>105.0</v>
      </c>
      <c r="AP5" s="3">
        <v>106.0</v>
      </c>
      <c r="AQ5" s="3">
        <v>107.0</v>
      </c>
      <c r="AR5" s="3">
        <v>108.0</v>
      </c>
      <c r="AS5" s="3">
        <v>109.0</v>
      </c>
      <c r="AT5" s="3">
        <v>110.0</v>
      </c>
      <c r="AU5" s="3">
        <v>111.0</v>
      </c>
      <c r="AV5" s="3">
        <v>112.0</v>
      </c>
      <c r="AW5" s="3">
        <v>113.0</v>
      </c>
      <c r="AX5" s="3">
        <v>114.0</v>
      </c>
      <c r="AY5" s="3">
        <v>115.0</v>
      </c>
      <c r="AZ5" s="3">
        <v>116.0</v>
      </c>
      <c r="BA5" s="3">
        <v>117.0</v>
      </c>
      <c r="BB5" s="3">
        <v>118.0</v>
      </c>
      <c r="BC5" s="3">
        <v>119.0</v>
      </c>
      <c r="BD5" s="3">
        <v>120.0</v>
      </c>
    </row>
    <row r="6">
      <c r="A6" s="2" t="s">
        <v>2</v>
      </c>
      <c r="B6" s="3" t="str">
        <f>IFERROR(__xludf.DUMMYFUNCTION("SPLIT(A6,"" "")"),"addx")</f>
        <v>addx</v>
      </c>
      <c r="C6" s="3">
        <f>IFERROR(__xludf.DUMMYFUNCTION("""COMPUTED_VALUE"""),4.0)</f>
        <v>4</v>
      </c>
      <c r="D6" s="3">
        <f t="shared" si="1"/>
        <v>6</v>
      </c>
      <c r="E6" s="3">
        <f t="shared" si="2"/>
        <v>2</v>
      </c>
      <c r="G6" s="3">
        <f t="shared" si="3"/>
        <v>5</v>
      </c>
      <c r="H6" s="3">
        <v>4.0</v>
      </c>
      <c r="I6" s="1">
        <v>1.0</v>
      </c>
      <c r="L6" s="3">
        <v>3.0</v>
      </c>
      <c r="M6" s="3">
        <f t="shared" si="4"/>
        <v>3</v>
      </c>
      <c r="N6" s="3">
        <f t="shared" si="5"/>
        <v>1</v>
      </c>
      <c r="O6" s="3" t="str">
        <f t="shared" si="6"/>
        <v>.</v>
      </c>
      <c r="Q6" s="3">
        <v>121.0</v>
      </c>
      <c r="R6" s="3">
        <v>122.0</v>
      </c>
      <c r="S6" s="3">
        <v>123.0</v>
      </c>
      <c r="T6" s="3">
        <v>124.0</v>
      </c>
      <c r="U6" s="3">
        <v>125.0</v>
      </c>
      <c r="V6" s="3">
        <v>126.0</v>
      </c>
      <c r="W6" s="3">
        <v>127.0</v>
      </c>
      <c r="X6" s="3">
        <v>128.0</v>
      </c>
      <c r="Y6" s="3">
        <v>129.0</v>
      </c>
      <c r="Z6" s="3">
        <v>130.0</v>
      </c>
      <c r="AA6" s="3">
        <v>131.0</v>
      </c>
      <c r="AB6" s="3">
        <v>132.0</v>
      </c>
      <c r="AC6" s="3">
        <v>133.0</v>
      </c>
      <c r="AD6" s="3">
        <v>134.0</v>
      </c>
      <c r="AE6" s="3">
        <v>135.0</v>
      </c>
      <c r="AF6" s="3">
        <v>136.0</v>
      </c>
      <c r="AG6" s="3">
        <v>137.0</v>
      </c>
      <c r="AH6" s="3">
        <v>138.0</v>
      </c>
      <c r="AI6" s="3">
        <v>139.0</v>
      </c>
      <c r="AJ6" s="3">
        <v>140.0</v>
      </c>
      <c r="AK6" s="3">
        <v>141.0</v>
      </c>
      <c r="AL6" s="3">
        <v>142.0</v>
      </c>
      <c r="AM6" s="3">
        <v>143.0</v>
      </c>
      <c r="AN6" s="3">
        <v>144.0</v>
      </c>
      <c r="AO6" s="3">
        <v>145.0</v>
      </c>
      <c r="AP6" s="3">
        <v>146.0</v>
      </c>
      <c r="AQ6" s="3">
        <v>147.0</v>
      </c>
      <c r="AR6" s="3">
        <v>148.0</v>
      </c>
      <c r="AS6" s="3">
        <v>149.0</v>
      </c>
      <c r="AT6" s="3">
        <v>150.0</v>
      </c>
      <c r="AU6" s="3">
        <v>151.0</v>
      </c>
      <c r="AV6" s="3">
        <v>152.0</v>
      </c>
      <c r="AW6" s="3">
        <v>153.0</v>
      </c>
      <c r="AX6" s="3">
        <v>154.0</v>
      </c>
      <c r="AY6" s="3">
        <v>155.0</v>
      </c>
      <c r="AZ6" s="3">
        <v>156.0</v>
      </c>
      <c r="BA6" s="3">
        <v>157.0</v>
      </c>
      <c r="BB6" s="3">
        <v>158.0</v>
      </c>
      <c r="BC6" s="3">
        <v>159.0</v>
      </c>
      <c r="BD6" s="3">
        <v>160.0</v>
      </c>
    </row>
    <row r="7">
      <c r="A7" s="2" t="s">
        <v>3</v>
      </c>
      <c r="B7" s="3" t="str">
        <f>IFERROR(__xludf.DUMMYFUNCTION("SPLIT(A7,"" "")"),"addx")</f>
        <v>addx</v>
      </c>
      <c r="C7" s="3">
        <f>IFERROR(__xludf.DUMMYFUNCTION("""COMPUTED_VALUE"""),3.0)</f>
        <v>3</v>
      </c>
      <c r="D7" s="3">
        <f t="shared" si="1"/>
        <v>8</v>
      </c>
      <c r="E7" s="3">
        <f t="shared" si="2"/>
        <v>2</v>
      </c>
      <c r="G7" s="3">
        <f t="shared" si="3"/>
        <v>8</v>
      </c>
      <c r="H7" s="3">
        <v>5.0</v>
      </c>
      <c r="I7" s="3">
        <f t="shared" ref="I7:I243" si="7">SUM(I6,XLOOKUP(H7,$D$4:$D$142,$C$4:$C$142,0,0,2))</f>
        <v>1</v>
      </c>
      <c r="L7" s="3">
        <v>4.0</v>
      </c>
      <c r="M7" s="3">
        <f t="shared" si="4"/>
        <v>4</v>
      </c>
      <c r="N7" s="3">
        <f t="shared" si="5"/>
        <v>1</v>
      </c>
      <c r="O7" s="3" t="str">
        <f t="shared" si="6"/>
        <v>.</v>
      </c>
      <c r="Q7" s="3">
        <v>161.0</v>
      </c>
      <c r="R7" s="3">
        <v>162.0</v>
      </c>
      <c r="S7" s="3">
        <v>163.0</v>
      </c>
      <c r="T7" s="3">
        <v>164.0</v>
      </c>
      <c r="U7" s="3">
        <v>165.0</v>
      </c>
      <c r="V7" s="3">
        <v>166.0</v>
      </c>
      <c r="W7" s="3">
        <v>167.0</v>
      </c>
      <c r="X7" s="3">
        <v>168.0</v>
      </c>
      <c r="Y7" s="3">
        <v>169.0</v>
      </c>
      <c r="Z7" s="3">
        <v>170.0</v>
      </c>
      <c r="AA7" s="3">
        <v>171.0</v>
      </c>
      <c r="AB7" s="3">
        <v>172.0</v>
      </c>
      <c r="AC7" s="3">
        <v>173.0</v>
      </c>
      <c r="AD7" s="3">
        <v>174.0</v>
      </c>
      <c r="AE7" s="3">
        <v>175.0</v>
      </c>
      <c r="AF7" s="3">
        <v>176.0</v>
      </c>
      <c r="AG7" s="3">
        <v>177.0</v>
      </c>
      <c r="AH7" s="3">
        <v>178.0</v>
      </c>
      <c r="AI7" s="3">
        <v>179.0</v>
      </c>
      <c r="AJ7" s="3">
        <v>180.0</v>
      </c>
      <c r="AK7" s="3">
        <v>181.0</v>
      </c>
      <c r="AL7" s="3">
        <v>182.0</v>
      </c>
      <c r="AM7" s="3">
        <v>183.0</v>
      </c>
      <c r="AN7" s="3">
        <v>184.0</v>
      </c>
      <c r="AO7" s="3">
        <v>185.0</v>
      </c>
      <c r="AP7" s="3">
        <v>186.0</v>
      </c>
      <c r="AQ7" s="3">
        <v>187.0</v>
      </c>
      <c r="AR7" s="3">
        <v>188.0</v>
      </c>
      <c r="AS7" s="3">
        <v>189.0</v>
      </c>
      <c r="AT7" s="3">
        <v>190.0</v>
      </c>
      <c r="AU7" s="3">
        <v>191.0</v>
      </c>
      <c r="AV7" s="3">
        <v>192.0</v>
      </c>
      <c r="AW7" s="3">
        <v>193.0</v>
      </c>
      <c r="AX7" s="3">
        <v>194.0</v>
      </c>
      <c r="AY7" s="3">
        <v>195.0</v>
      </c>
      <c r="AZ7" s="3">
        <v>196.0</v>
      </c>
      <c r="BA7" s="3">
        <v>197.0</v>
      </c>
      <c r="BB7" s="3">
        <v>198.0</v>
      </c>
      <c r="BC7" s="3">
        <v>199.0</v>
      </c>
      <c r="BD7" s="3">
        <v>200.0</v>
      </c>
    </row>
    <row r="8">
      <c r="A8" s="2" t="s">
        <v>3</v>
      </c>
      <c r="B8" s="3" t="str">
        <f>IFERROR(__xludf.DUMMYFUNCTION("SPLIT(A8,"" "")"),"addx")</f>
        <v>addx</v>
      </c>
      <c r="C8" s="3">
        <f>IFERROR(__xludf.DUMMYFUNCTION("""COMPUTED_VALUE"""),3.0)</f>
        <v>3</v>
      </c>
      <c r="D8" s="3">
        <f t="shared" si="1"/>
        <v>10</v>
      </c>
      <c r="E8" s="3">
        <f t="shared" si="2"/>
        <v>2</v>
      </c>
      <c r="G8" s="3">
        <f t="shared" si="3"/>
        <v>11</v>
      </c>
      <c r="H8" s="3">
        <v>6.0</v>
      </c>
      <c r="I8" s="3">
        <f t="shared" si="7"/>
        <v>5</v>
      </c>
      <c r="L8" s="3">
        <v>5.0</v>
      </c>
      <c r="M8" s="3">
        <f t="shared" si="4"/>
        <v>5</v>
      </c>
      <c r="N8" s="3">
        <f t="shared" si="5"/>
        <v>5</v>
      </c>
      <c r="O8" s="3" t="str">
        <f t="shared" si="6"/>
        <v>#</v>
      </c>
      <c r="Q8" s="3">
        <v>201.0</v>
      </c>
      <c r="R8" s="3">
        <v>202.0</v>
      </c>
      <c r="S8" s="3">
        <v>203.0</v>
      </c>
      <c r="T8" s="3">
        <v>204.0</v>
      </c>
      <c r="U8" s="3">
        <v>205.0</v>
      </c>
      <c r="V8" s="3">
        <v>206.0</v>
      </c>
      <c r="W8" s="3">
        <v>207.0</v>
      </c>
      <c r="X8" s="3">
        <v>208.0</v>
      </c>
      <c r="Y8" s="3">
        <v>209.0</v>
      </c>
      <c r="Z8" s="3">
        <v>210.0</v>
      </c>
      <c r="AA8" s="3">
        <v>211.0</v>
      </c>
      <c r="AB8" s="3">
        <v>212.0</v>
      </c>
      <c r="AC8" s="3">
        <v>213.0</v>
      </c>
      <c r="AD8" s="3">
        <v>214.0</v>
      </c>
      <c r="AE8" s="3">
        <v>215.0</v>
      </c>
      <c r="AF8" s="3">
        <v>216.0</v>
      </c>
      <c r="AG8" s="3">
        <v>217.0</v>
      </c>
      <c r="AH8" s="3">
        <v>218.0</v>
      </c>
      <c r="AI8" s="3">
        <v>219.0</v>
      </c>
      <c r="AJ8" s="3">
        <v>220.0</v>
      </c>
      <c r="AK8" s="3">
        <v>221.0</v>
      </c>
      <c r="AL8" s="3">
        <v>222.0</v>
      </c>
      <c r="AM8" s="3">
        <v>223.0</v>
      </c>
      <c r="AN8" s="3">
        <v>224.0</v>
      </c>
      <c r="AO8" s="3">
        <v>225.0</v>
      </c>
      <c r="AP8" s="3">
        <v>226.0</v>
      </c>
      <c r="AQ8" s="3">
        <v>227.0</v>
      </c>
      <c r="AR8" s="3">
        <v>228.0</v>
      </c>
      <c r="AS8" s="3">
        <v>229.0</v>
      </c>
      <c r="AT8" s="3">
        <v>230.0</v>
      </c>
      <c r="AU8" s="3">
        <v>231.0</v>
      </c>
      <c r="AV8" s="3">
        <v>232.0</v>
      </c>
      <c r="AW8" s="3">
        <v>233.0</v>
      </c>
      <c r="AX8" s="3">
        <v>234.0</v>
      </c>
      <c r="AY8" s="3">
        <v>235.0</v>
      </c>
      <c r="AZ8" s="3">
        <v>236.0</v>
      </c>
      <c r="BA8" s="3">
        <v>237.0</v>
      </c>
      <c r="BB8" s="3">
        <v>238.0</v>
      </c>
      <c r="BC8" s="3">
        <v>239.0</v>
      </c>
      <c r="BD8" s="3">
        <v>240.0</v>
      </c>
    </row>
    <row r="9">
      <c r="A9" s="2" t="s">
        <v>3</v>
      </c>
      <c r="B9" s="3" t="str">
        <f>IFERROR(__xludf.DUMMYFUNCTION("SPLIT(A9,"" "")"),"addx")</f>
        <v>addx</v>
      </c>
      <c r="C9" s="3">
        <f>IFERROR(__xludf.DUMMYFUNCTION("""COMPUTED_VALUE"""),3.0)</f>
        <v>3</v>
      </c>
      <c r="D9" s="3">
        <f t="shared" si="1"/>
        <v>12</v>
      </c>
      <c r="E9" s="3">
        <f t="shared" si="2"/>
        <v>2</v>
      </c>
      <c r="G9" s="3">
        <f t="shared" si="3"/>
        <v>14</v>
      </c>
      <c r="H9" s="3">
        <v>7.0</v>
      </c>
      <c r="I9" s="3">
        <f t="shared" si="7"/>
        <v>5</v>
      </c>
      <c r="L9" s="3">
        <v>6.0</v>
      </c>
      <c r="M9" s="3">
        <f t="shared" si="4"/>
        <v>6</v>
      </c>
      <c r="N9" s="3">
        <f t="shared" si="5"/>
        <v>5</v>
      </c>
      <c r="O9" s="3" t="str">
        <f t="shared" si="6"/>
        <v>#</v>
      </c>
    </row>
    <row r="10">
      <c r="A10" s="2" t="s">
        <v>1</v>
      </c>
      <c r="B10" s="3" t="str">
        <f>IFERROR(__xludf.DUMMYFUNCTION("SPLIT(A10,"" "")"),"noop")</f>
        <v>noop</v>
      </c>
      <c r="D10" s="3">
        <f t="shared" si="1"/>
        <v>13</v>
      </c>
      <c r="E10" s="3">
        <f t="shared" si="2"/>
        <v>1</v>
      </c>
      <c r="G10" s="3">
        <f t="shared" si="3"/>
        <v>14</v>
      </c>
      <c r="H10" s="3">
        <v>8.0</v>
      </c>
      <c r="I10" s="3">
        <f t="shared" si="7"/>
        <v>8</v>
      </c>
      <c r="L10" s="3">
        <v>7.0</v>
      </c>
      <c r="M10" s="3">
        <f t="shared" si="4"/>
        <v>7</v>
      </c>
      <c r="N10" s="3">
        <f t="shared" si="5"/>
        <v>8</v>
      </c>
      <c r="O10" s="3" t="str">
        <f t="shared" si="6"/>
        <v>#</v>
      </c>
      <c r="Q10" s="3" t="str">
        <f t="shared" ref="Q10:BD10" si="8">XLOOKUP(Q3,$H:$H,$O:$O)</f>
        <v>#</v>
      </c>
      <c r="R10" s="3" t="str">
        <f t="shared" si="8"/>
        <v>#</v>
      </c>
      <c r="S10" s="3" t="str">
        <f t="shared" si="8"/>
        <v>#</v>
      </c>
      <c r="T10" s="3" t="str">
        <f t="shared" si="8"/>
        <v>.</v>
      </c>
      <c r="U10" s="3" t="str">
        <f t="shared" si="8"/>
        <v>.</v>
      </c>
      <c r="V10" s="3" t="str">
        <f t="shared" si="8"/>
        <v>#</v>
      </c>
      <c r="W10" s="3" t="str">
        <f t="shared" si="8"/>
        <v>#</v>
      </c>
      <c r="X10" s="3" t="str">
        <f t="shared" si="8"/>
        <v>#</v>
      </c>
      <c r="Y10" s="3" t="str">
        <f t="shared" si="8"/>
        <v>#</v>
      </c>
      <c r="Z10" s="3" t="str">
        <f t="shared" si="8"/>
        <v>.</v>
      </c>
      <c r="AA10" s="3" t="str">
        <f t="shared" si="8"/>
        <v>#</v>
      </c>
      <c r="AB10" s="3" t="str">
        <f t="shared" si="8"/>
        <v>.</v>
      </c>
      <c r="AC10" s="3" t="str">
        <f t="shared" si="8"/>
        <v>.</v>
      </c>
      <c r="AD10" s="3" t="str">
        <f t="shared" si="8"/>
        <v>#</v>
      </c>
      <c r="AE10" s="3" t="str">
        <f t="shared" si="8"/>
        <v>.</v>
      </c>
      <c r="AF10" s="3" t="str">
        <f t="shared" si="8"/>
        <v>#</v>
      </c>
      <c r="AG10" s="3" t="str">
        <f t="shared" si="8"/>
        <v>#</v>
      </c>
      <c r="AH10" s="3" t="str">
        <f t="shared" si="8"/>
        <v>#</v>
      </c>
      <c r="AI10" s="3" t="str">
        <f t="shared" si="8"/>
        <v>.</v>
      </c>
      <c r="AJ10" s="3" t="str">
        <f t="shared" si="8"/>
        <v>.</v>
      </c>
      <c r="AK10" s="3" t="str">
        <f t="shared" si="8"/>
        <v>#</v>
      </c>
      <c r="AL10" s="3" t="str">
        <f t="shared" si="8"/>
        <v>#</v>
      </c>
      <c r="AM10" s="3" t="str">
        <f t="shared" si="8"/>
        <v>#</v>
      </c>
      <c r="AN10" s="3" t="str">
        <f t="shared" si="8"/>
        <v>.</v>
      </c>
      <c r="AO10" s="3" t="str">
        <f t="shared" si="8"/>
        <v>.</v>
      </c>
      <c r="AP10" s="3" t="str">
        <f t="shared" si="8"/>
        <v>#</v>
      </c>
      <c r="AQ10" s="3" t="str">
        <f t="shared" si="8"/>
        <v>.</v>
      </c>
      <c r="AR10" s="3" t="str">
        <f t="shared" si="8"/>
        <v>.</v>
      </c>
      <c r="AS10" s="3" t="str">
        <f t="shared" si="8"/>
        <v>.</v>
      </c>
      <c r="AT10" s="3" t="str">
        <f t="shared" si="8"/>
        <v>.</v>
      </c>
      <c r="AU10" s="3" t="str">
        <f t="shared" si="8"/>
        <v>#</v>
      </c>
      <c r="AV10" s="3" t="str">
        <f t="shared" si="8"/>
        <v>.</v>
      </c>
      <c r="AW10" s="3" t="str">
        <f t="shared" si="8"/>
        <v>.</v>
      </c>
      <c r="AX10" s="3" t="str">
        <f t="shared" si="8"/>
        <v>#</v>
      </c>
      <c r="AY10" s="3" t="str">
        <f t="shared" si="8"/>
        <v>.</v>
      </c>
      <c r="AZ10" s="3" t="str">
        <f t="shared" si="8"/>
        <v>#</v>
      </c>
      <c r="BA10" s="3" t="str">
        <f t="shared" si="8"/>
        <v>#</v>
      </c>
      <c r="BB10" s="3" t="str">
        <f t="shared" si="8"/>
        <v>#</v>
      </c>
      <c r="BC10" s="3" t="str">
        <f t="shared" si="8"/>
        <v>.</v>
      </c>
      <c r="BD10" s="3" t="str">
        <f t="shared" si="8"/>
        <v>.</v>
      </c>
    </row>
    <row r="11">
      <c r="A11" s="2" t="s">
        <v>4</v>
      </c>
      <c r="B11" s="3" t="str">
        <f>IFERROR(__xludf.DUMMYFUNCTION("SPLIT(A11,"" "")"),"addx")</f>
        <v>addx</v>
      </c>
      <c r="C11" s="3">
        <f>IFERROR(__xludf.DUMMYFUNCTION("""COMPUTED_VALUE"""),2.0)</f>
        <v>2</v>
      </c>
      <c r="D11" s="3">
        <f t="shared" si="1"/>
        <v>15</v>
      </c>
      <c r="E11" s="3">
        <f t="shared" si="2"/>
        <v>2</v>
      </c>
      <c r="G11" s="3">
        <f t="shared" si="3"/>
        <v>16</v>
      </c>
      <c r="H11" s="3">
        <v>9.0</v>
      </c>
      <c r="I11" s="3">
        <f t="shared" si="7"/>
        <v>8</v>
      </c>
      <c r="L11" s="3">
        <v>8.0</v>
      </c>
      <c r="M11" s="3">
        <f t="shared" si="4"/>
        <v>8</v>
      </c>
      <c r="N11" s="3">
        <f t="shared" si="5"/>
        <v>8</v>
      </c>
      <c r="O11" s="3" t="str">
        <f t="shared" si="6"/>
        <v>#</v>
      </c>
      <c r="Q11" s="3" t="str">
        <f t="shared" ref="Q11:BD11" si="9">XLOOKUP(Q4,$H:$H,$O:$O)</f>
        <v>#</v>
      </c>
      <c r="R11" s="3" t="str">
        <f t="shared" si="9"/>
        <v>.</v>
      </c>
      <c r="S11" s="3" t="str">
        <f t="shared" si="9"/>
        <v>.</v>
      </c>
      <c r="T11" s="3" t="str">
        <f t="shared" si="9"/>
        <v>#</v>
      </c>
      <c r="U11" s="3" t="str">
        <f t="shared" si="9"/>
        <v>.</v>
      </c>
      <c r="V11" s="3" t="str">
        <f t="shared" si="9"/>
        <v>#</v>
      </c>
      <c r="W11" s="3" t="str">
        <f t="shared" si="9"/>
        <v>.</v>
      </c>
      <c r="X11" s="3" t="str">
        <f t="shared" si="9"/>
        <v>.</v>
      </c>
      <c r="Y11" s="3" t="str">
        <f t="shared" si="9"/>
        <v>.</v>
      </c>
      <c r="Z11" s="3" t="str">
        <f t="shared" si="9"/>
        <v>.</v>
      </c>
      <c r="AA11" s="3" t="str">
        <f t="shared" si="9"/>
        <v>#</v>
      </c>
      <c r="AB11" s="3" t="str">
        <f t="shared" si="9"/>
        <v>.</v>
      </c>
      <c r="AC11" s="3" t="str">
        <f t="shared" si="9"/>
        <v>.</v>
      </c>
      <c r="AD11" s="3" t="str">
        <f t="shared" si="9"/>
        <v>#</v>
      </c>
      <c r="AE11" s="3" t="str">
        <f t="shared" si="9"/>
        <v>.</v>
      </c>
      <c r="AF11" s="3" t="str">
        <f t="shared" si="9"/>
        <v>#</v>
      </c>
      <c r="AG11" s="3" t="str">
        <f t="shared" si="9"/>
        <v>.</v>
      </c>
      <c r="AH11" s="3" t="str">
        <f t="shared" si="9"/>
        <v>.</v>
      </c>
      <c r="AI11" s="3" t="str">
        <f t="shared" si="9"/>
        <v>#</v>
      </c>
      <c r="AJ11" s="3" t="str">
        <f t="shared" si="9"/>
        <v>.</v>
      </c>
      <c r="AK11" s="3" t="str">
        <f t="shared" si="9"/>
        <v>#</v>
      </c>
      <c r="AL11" s="3" t="str">
        <f t="shared" si="9"/>
        <v>.</v>
      </c>
      <c r="AM11" s="3" t="str">
        <f t="shared" si="9"/>
        <v>.</v>
      </c>
      <c r="AN11" s="3" t="str">
        <f t="shared" si="9"/>
        <v>#</v>
      </c>
      <c r="AO11" s="3" t="str">
        <f t="shared" si="9"/>
        <v>.</v>
      </c>
      <c r="AP11" s="3" t="str">
        <f t="shared" si="9"/>
        <v>#</v>
      </c>
      <c r="AQ11" s="3" t="str">
        <f t="shared" si="9"/>
        <v>.</v>
      </c>
      <c r="AR11" s="3" t="str">
        <f t="shared" si="9"/>
        <v>.</v>
      </c>
      <c r="AS11" s="3" t="str">
        <f t="shared" si="9"/>
        <v>.</v>
      </c>
      <c r="AT11" s="3" t="str">
        <f t="shared" si="9"/>
        <v>.</v>
      </c>
      <c r="AU11" s="3" t="str">
        <f t="shared" si="9"/>
        <v>#</v>
      </c>
      <c r="AV11" s="3" t="str">
        <f t="shared" si="9"/>
        <v>.</v>
      </c>
      <c r="AW11" s="3" t="str">
        <f t="shared" si="9"/>
        <v>.</v>
      </c>
      <c r="AX11" s="3" t="str">
        <f t="shared" si="9"/>
        <v>#</v>
      </c>
      <c r="AY11" s="3" t="str">
        <f t="shared" si="9"/>
        <v>.</v>
      </c>
      <c r="AZ11" s="3" t="str">
        <f t="shared" si="9"/>
        <v>#</v>
      </c>
      <c r="BA11" s="3" t="str">
        <f t="shared" si="9"/>
        <v>.</v>
      </c>
      <c r="BB11" s="3" t="str">
        <f t="shared" si="9"/>
        <v>.</v>
      </c>
      <c r="BC11" s="3" t="str">
        <f t="shared" si="9"/>
        <v>#</v>
      </c>
      <c r="BD11" s="3" t="str">
        <f t="shared" si="9"/>
        <v>.</v>
      </c>
    </row>
    <row r="12">
      <c r="A12" s="2" t="s">
        <v>5</v>
      </c>
      <c r="B12" s="3" t="str">
        <f>IFERROR(__xludf.DUMMYFUNCTION("SPLIT(A12,"" "")"),"addx")</f>
        <v>addx</v>
      </c>
      <c r="C12" s="3">
        <f>IFERROR(__xludf.DUMMYFUNCTION("""COMPUTED_VALUE"""),1.0)</f>
        <v>1</v>
      </c>
      <c r="D12" s="3">
        <f t="shared" si="1"/>
        <v>17</v>
      </c>
      <c r="E12" s="3">
        <f t="shared" si="2"/>
        <v>2</v>
      </c>
      <c r="G12" s="3">
        <f t="shared" si="3"/>
        <v>17</v>
      </c>
      <c r="H12" s="3">
        <v>10.0</v>
      </c>
      <c r="I12" s="3">
        <f t="shared" si="7"/>
        <v>11</v>
      </c>
      <c r="L12" s="3">
        <v>9.0</v>
      </c>
      <c r="M12" s="3">
        <f t="shared" si="4"/>
        <v>9</v>
      </c>
      <c r="N12" s="3">
        <f t="shared" si="5"/>
        <v>11</v>
      </c>
      <c r="O12" s="3" t="str">
        <f t="shared" si="6"/>
        <v>.</v>
      </c>
      <c r="Q12" s="3" t="str">
        <f t="shared" ref="Q12:BD12" si="10">XLOOKUP(Q5,$H:$H,$O:$O)</f>
        <v>#</v>
      </c>
      <c r="R12" s="3" t="str">
        <f t="shared" si="10"/>
        <v>.</v>
      </c>
      <c r="S12" s="3" t="str">
        <f t="shared" si="10"/>
        <v>.</v>
      </c>
      <c r="T12" s="3" t="str">
        <f t="shared" si="10"/>
        <v>#</v>
      </c>
      <c r="U12" s="3" t="str">
        <f t="shared" si="10"/>
        <v>.</v>
      </c>
      <c r="V12" s="3" t="str">
        <f t="shared" si="10"/>
        <v>#</v>
      </c>
      <c r="W12" s="3" t="str">
        <f t="shared" si="10"/>
        <v>#</v>
      </c>
      <c r="X12" s="3" t="str">
        <f t="shared" si="10"/>
        <v>#</v>
      </c>
      <c r="Y12" s="3" t="str">
        <f t="shared" si="10"/>
        <v>.</v>
      </c>
      <c r="Z12" s="3" t="str">
        <f t="shared" si="10"/>
        <v>.</v>
      </c>
      <c r="AA12" s="3" t="str">
        <f t="shared" si="10"/>
        <v>#</v>
      </c>
      <c r="AB12" s="3" t="str">
        <f t="shared" si="10"/>
        <v>#</v>
      </c>
      <c r="AC12" s="3" t="str">
        <f t="shared" si="10"/>
        <v>#</v>
      </c>
      <c r="AD12" s="3" t="str">
        <f t="shared" si="10"/>
        <v>#</v>
      </c>
      <c r="AE12" s="3" t="str">
        <f t="shared" si="10"/>
        <v>.</v>
      </c>
      <c r="AF12" s="3" t="str">
        <f t="shared" si="10"/>
        <v>#</v>
      </c>
      <c r="AG12" s="3" t="str">
        <f t="shared" si="10"/>
        <v>.</v>
      </c>
      <c r="AH12" s="3" t="str">
        <f t="shared" si="10"/>
        <v>.</v>
      </c>
      <c r="AI12" s="3" t="str">
        <f t="shared" si="10"/>
        <v>#</v>
      </c>
      <c r="AJ12" s="3" t="str">
        <f t="shared" si="10"/>
        <v>.</v>
      </c>
      <c r="AK12" s="3" t="str">
        <f t="shared" si="10"/>
        <v>#</v>
      </c>
      <c r="AL12" s="3" t="str">
        <f t="shared" si="10"/>
        <v>.</v>
      </c>
      <c r="AM12" s="3" t="str">
        <f t="shared" si="10"/>
        <v>.</v>
      </c>
      <c r="AN12" s="3" t="str">
        <f t="shared" si="10"/>
        <v>#</v>
      </c>
      <c r="AO12" s="3" t="str">
        <f t="shared" si="10"/>
        <v>.</v>
      </c>
      <c r="AP12" s="3" t="str">
        <f t="shared" si="10"/>
        <v>#</v>
      </c>
      <c r="AQ12" s="3" t="str">
        <f t="shared" si="10"/>
        <v>.</v>
      </c>
      <c r="AR12" s="3" t="str">
        <f t="shared" si="10"/>
        <v>.</v>
      </c>
      <c r="AS12" s="3" t="str">
        <f t="shared" si="10"/>
        <v>.</v>
      </c>
      <c r="AT12" s="3" t="str">
        <f t="shared" si="10"/>
        <v>.</v>
      </c>
      <c r="AU12" s="3" t="str">
        <f t="shared" si="10"/>
        <v>#</v>
      </c>
      <c r="AV12" s="3" t="str">
        <f t="shared" si="10"/>
        <v>.</v>
      </c>
      <c r="AW12" s="3" t="str">
        <f t="shared" si="10"/>
        <v>.</v>
      </c>
      <c r="AX12" s="3" t="str">
        <f t="shared" si="10"/>
        <v>#</v>
      </c>
      <c r="AY12" s="3" t="str">
        <f t="shared" si="10"/>
        <v>.</v>
      </c>
      <c r="AZ12" s="3" t="str">
        <f t="shared" si="10"/>
        <v>#</v>
      </c>
      <c r="BA12" s="3" t="str">
        <f t="shared" si="10"/>
        <v>#</v>
      </c>
      <c r="BB12" s="3" t="str">
        <f t="shared" si="10"/>
        <v>#</v>
      </c>
      <c r="BC12" s="3" t="str">
        <f t="shared" si="10"/>
        <v>.</v>
      </c>
      <c r="BD12" s="3" t="str">
        <f t="shared" si="10"/>
        <v>.</v>
      </c>
    </row>
    <row r="13">
      <c r="A13" s="2" t="s">
        <v>6</v>
      </c>
      <c r="B13" s="3" t="str">
        <f>IFERROR(__xludf.DUMMYFUNCTION("SPLIT(A13,"" "")"),"addx")</f>
        <v>addx</v>
      </c>
      <c r="C13" s="3">
        <f>IFERROR(__xludf.DUMMYFUNCTION("""COMPUTED_VALUE"""),-7.0)</f>
        <v>-7</v>
      </c>
      <c r="D13" s="3">
        <f t="shared" si="1"/>
        <v>19</v>
      </c>
      <c r="E13" s="3">
        <f t="shared" si="2"/>
        <v>2</v>
      </c>
      <c r="G13" s="3">
        <f t="shared" si="3"/>
        <v>10</v>
      </c>
      <c r="H13" s="3">
        <v>11.0</v>
      </c>
      <c r="I13" s="3">
        <f t="shared" si="7"/>
        <v>11</v>
      </c>
      <c r="L13" s="3">
        <v>10.0</v>
      </c>
      <c r="M13" s="3">
        <f t="shared" si="4"/>
        <v>10</v>
      </c>
      <c r="N13" s="3">
        <f t="shared" si="5"/>
        <v>11</v>
      </c>
      <c r="O13" s="3" t="str">
        <f t="shared" si="6"/>
        <v>#</v>
      </c>
      <c r="Q13" s="3" t="str">
        <f t="shared" ref="Q13:BD13" si="11">XLOOKUP(Q6,$H:$H,$O:$O)</f>
        <v>#</v>
      </c>
      <c r="R13" s="3" t="str">
        <f t="shared" si="11"/>
        <v>#</v>
      </c>
      <c r="S13" s="3" t="str">
        <f t="shared" si="11"/>
        <v>#</v>
      </c>
      <c r="T13" s="3" t="str">
        <f t="shared" si="11"/>
        <v>.</v>
      </c>
      <c r="U13" s="3" t="str">
        <f t="shared" si="11"/>
        <v>.</v>
      </c>
      <c r="V13" s="3" t="str">
        <f t="shared" si="11"/>
        <v>#</v>
      </c>
      <c r="W13" s="3" t="str">
        <f t="shared" si="11"/>
        <v>.</v>
      </c>
      <c r="X13" s="3" t="str">
        <f t="shared" si="11"/>
        <v>.</v>
      </c>
      <c r="Y13" s="3" t="str">
        <f t="shared" si="11"/>
        <v>.</v>
      </c>
      <c r="Z13" s="3" t="str">
        <f t="shared" si="11"/>
        <v>.</v>
      </c>
      <c r="AA13" s="3" t="str">
        <f t="shared" si="11"/>
        <v>#</v>
      </c>
      <c r="AB13" s="3" t="str">
        <f t="shared" si="11"/>
        <v>.</v>
      </c>
      <c r="AC13" s="3" t="str">
        <f t="shared" si="11"/>
        <v>.</v>
      </c>
      <c r="AD13" s="3" t="str">
        <f t="shared" si="11"/>
        <v>#</v>
      </c>
      <c r="AE13" s="3" t="str">
        <f t="shared" si="11"/>
        <v>.</v>
      </c>
      <c r="AF13" s="3" t="str">
        <f t="shared" si="11"/>
        <v>#</v>
      </c>
      <c r="AG13" s="3" t="str">
        <f t="shared" si="11"/>
        <v>#</v>
      </c>
      <c r="AH13" s="3" t="str">
        <f t="shared" si="11"/>
        <v>#</v>
      </c>
      <c r="AI13" s="3" t="str">
        <f t="shared" si="11"/>
        <v>.</v>
      </c>
      <c r="AJ13" s="3" t="str">
        <f t="shared" si="11"/>
        <v>.</v>
      </c>
      <c r="AK13" s="3" t="str">
        <f t="shared" si="11"/>
        <v>#</v>
      </c>
      <c r="AL13" s="3" t="str">
        <f t="shared" si="11"/>
        <v>#</v>
      </c>
      <c r="AM13" s="3" t="str">
        <f t="shared" si="11"/>
        <v>#</v>
      </c>
      <c r="AN13" s="3" t="str">
        <f t="shared" si="11"/>
        <v>.</v>
      </c>
      <c r="AO13" s="3" t="str">
        <f t="shared" si="11"/>
        <v>.</v>
      </c>
      <c r="AP13" s="3" t="str">
        <f t="shared" si="11"/>
        <v>#</v>
      </c>
      <c r="AQ13" s="3" t="str">
        <f t="shared" si="11"/>
        <v>.</v>
      </c>
      <c r="AR13" s="3" t="str">
        <f t="shared" si="11"/>
        <v>.</v>
      </c>
      <c r="AS13" s="3" t="str">
        <f t="shared" si="11"/>
        <v>.</v>
      </c>
      <c r="AT13" s="3" t="str">
        <f t="shared" si="11"/>
        <v>.</v>
      </c>
      <c r="AU13" s="3" t="str">
        <f t="shared" si="11"/>
        <v>#</v>
      </c>
      <c r="AV13" s="3" t="str">
        <f t="shared" si="11"/>
        <v>.</v>
      </c>
      <c r="AW13" s="3" t="str">
        <f t="shared" si="11"/>
        <v>.</v>
      </c>
      <c r="AX13" s="3" t="str">
        <f t="shared" si="11"/>
        <v>#</v>
      </c>
      <c r="AY13" s="3" t="str">
        <f t="shared" si="11"/>
        <v>.</v>
      </c>
      <c r="AZ13" s="3" t="str">
        <f t="shared" si="11"/>
        <v>#</v>
      </c>
      <c r="BA13" s="3" t="str">
        <f t="shared" si="11"/>
        <v>.</v>
      </c>
      <c r="BB13" s="3" t="str">
        <f t="shared" si="11"/>
        <v>.</v>
      </c>
      <c r="BC13" s="3" t="str">
        <f t="shared" si="11"/>
        <v>#</v>
      </c>
      <c r="BD13" s="3" t="str">
        <f t="shared" si="11"/>
        <v>.</v>
      </c>
    </row>
    <row r="14">
      <c r="A14" s="2" t="s">
        <v>7</v>
      </c>
      <c r="B14" s="3" t="str">
        <f>IFERROR(__xludf.DUMMYFUNCTION("SPLIT(A14,"" "")"),"addx")</f>
        <v>addx</v>
      </c>
      <c r="C14" s="3">
        <f>IFERROR(__xludf.DUMMYFUNCTION("""COMPUTED_VALUE"""),10.0)</f>
        <v>10</v>
      </c>
      <c r="D14" s="3">
        <f t="shared" si="1"/>
        <v>21</v>
      </c>
      <c r="E14" s="3">
        <f t="shared" si="2"/>
        <v>2</v>
      </c>
      <c r="G14" s="3">
        <f t="shared" si="3"/>
        <v>20</v>
      </c>
      <c r="H14" s="3">
        <v>12.0</v>
      </c>
      <c r="I14" s="3">
        <f t="shared" si="7"/>
        <v>14</v>
      </c>
      <c r="L14" s="3">
        <v>11.0</v>
      </c>
      <c r="M14" s="3">
        <f t="shared" si="4"/>
        <v>11</v>
      </c>
      <c r="N14" s="3">
        <f t="shared" si="5"/>
        <v>14</v>
      </c>
      <c r="O14" s="3" t="str">
        <f t="shared" si="6"/>
        <v>.</v>
      </c>
      <c r="Q14" s="3" t="str">
        <f t="shared" ref="Q14:BD14" si="12">XLOOKUP(Q7,$H:$H,$O:$O)</f>
        <v>#</v>
      </c>
      <c r="R14" s="3" t="str">
        <f t="shared" si="12"/>
        <v>.</v>
      </c>
      <c r="S14" s="3" t="str">
        <f t="shared" si="12"/>
        <v>#</v>
      </c>
      <c r="T14" s="3" t="str">
        <f t="shared" si="12"/>
        <v>.</v>
      </c>
      <c r="U14" s="3" t="str">
        <f t="shared" si="12"/>
        <v>.</v>
      </c>
      <c r="V14" s="3" t="str">
        <f t="shared" si="12"/>
        <v>#</v>
      </c>
      <c r="W14" s="3" t="str">
        <f t="shared" si="12"/>
        <v>.</v>
      </c>
      <c r="X14" s="3" t="str">
        <f t="shared" si="12"/>
        <v>.</v>
      </c>
      <c r="Y14" s="3" t="str">
        <f t="shared" si="12"/>
        <v>.</v>
      </c>
      <c r="Z14" s="3" t="str">
        <f t="shared" si="12"/>
        <v>.</v>
      </c>
      <c r="AA14" s="3" t="str">
        <f t="shared" si="12"/>
        <v>#</v>
      </c>
      <c r="AB14" s="3" t="str">
        <f t="shared" si="12"/>
        <v>.</v>
      </c>
      <c r="AC14" s="3" t="str">
        <f t="shared" si="12"/>
        <v>.</v>
      </c>
      <c r="AD14" s="3" t="str">
        <f t="shared" si="12"/>
        <v>#</v>
      </c>
      <c r="AE14" s="3" t="str">
        <f t="shared" si="12"/>
        <v>.</v>
      </c>
      <c r="AF14" s="3" t="str">
        <f t="shared" si="12"/>
        <v>#</v>
      </c>
      <c r="AG14" s="3" t="str">
        <f t="shared" si="12"/>
        <v>.</v>
      </c>
      <c r="AH14" s="3" t="str">
        <f t="shared" si="12"/>
        <v>.</v>
      </c>
      <c r="AI14" s="3" t="str">
        <f t="shared" si="12"/>
        <v>.</v>
      </c>
      <c r="AJ14" s="3" t="str">
        <f t="shared" si="12"/>
        <v>.</v>
      </c>
      <c r="AK14" s="3" t="str">
        <f t="shared" si="12"/>
        <v>#</v>
      </c>
      <c r="AL14" s="3" t="str">
        <f t="shared" si="12"/>
        <v>.</v>
      </c>
      <c r="AM14" s="3" t="str">
        <f t="shared" si="12"/>
        <v>#</v>
      </c>
      <c r="AN14" s="3" t="str">
        <f t="shared" si="12"/>
        <v>.</v>
      </c>
      <c r="AO14" s="3" t="str">
        <f t="shared" si="12"/>
        <v>.</v>
      </c>
      <c r="AP14" s="3" t="str">
        <f t="shared" si="12"/>
        <v>#</v>
      </c>
      <c r="AQ14" s="3" t="str">
        <f t="shared" si="12"/>
        <v>.</v>
      </c>
      <c r="AR14" s="3" t="str">
        <f t="shared" si="12"/>
        <v>.</v>
      </c>
      <c r="AS14" s="3" t="str">
        <f t="shared" si="12"/>
        <v>.</v>
      </c>
      <c r="AT14" s="3" t="str">
        <f t="shared" si="12"/>
        <v>.</v>
      </c>
      <c r="AU14" s="3" t="str">
        <f t="shared" si="12"/>
        <v>#</v>
      </c>
      <c r="AV14" s="3" t="str">
        <f t="shared" si="12"/>
        <v>.</v>
      </c>
      <c r="AW14" s="3" t="str">
        <f t="shared" si="12"/>
        <v>.</v>
      </c>
      <c r="AX14" s="3" t="str">
        <f t="shared" si="12"/>
        <v>#</v>
      </c>
      <c r="AY14" s="3" t="str">
        <f t="shared" si="12"/>
        <v>.</v>
      </c>
      <c r="AZ14" s="3" t="str">
        <f t="shared" si="12"/>
        <v>#</v>
      </c>
      <c r="BA14" s="3" t="str">
        <f t="shared" si="12"/>
        <v>.</v>
      </c>
      <c r="BB14" s="3" t="str">
        <f t="shared" si="12"/>
        <v>.</v>
      </c>
      <c r="BC14" s="3" t="str">
        <f t="shared" si="12"/>
        <v>#</v>
      </c>
      <c r="BD14" s="3" t="str">
        <f t="shared" si="12"/>
        <v>.</v>
      </c>
    </row>
    <row r="15">
      <c r="A15" s="2" t="s">
        <v>5</v>
      </c>
      <c r="B15" s="3" t="str">
        <f>IFERROR(__xludf.DUMMYFUNCTION("SPLIT(A15,"" "")"),"addx")</f>
        <v>addx</v>
      </c>
      <c r="C15" s="3">
        <f>IFERROR(__xludf.DUMMYFUNCTION("""COMPUTED_VALUE"""),1.0)</f>
        <v>1</v>
      </c>
      <c r="D15" s="3">
        <f t="shared" si="1"/>
        <v>23</v>
      </c>
      <c r="E15" s="3">
        <f t="shared" si="2"/>
        <v>2</v>
      </c>
      <c r="G15" s="3">
        <f t="shared" si="3"/>
        <v>21</v>
      </c>
      <c r="H15" s="3">
        <v>13.0</v>
      </c>
      <c r="I15" s="3">
        <f t="shared" si="7"/>
        <v>14</v>
      </c>
      <c r="L15" s="3">
        <v>12.0</v>
      </c>
      <c r="M15" s="3">
        <f t="shared" si="4"/>
        <v>12</v>
      </c>
      <c r="N15" s="3">
        <f t="shared" si="5"/>
        <v>14</v>
      </c>
      <c r="O15" s="3" t="str">
        <f t="shared" si="6"/>
        <v>.</v>
      </c>
      <c r="Q15" s="3" t="str">
        <f t="shared" ref="Q15:BD15" si="13">XLOOKUP(Q8,$H:$H,$O:$O)</f>
        <v>#</v>
      </c>
      <c r="R15" s="3" t="str">
        <f t="shared" si="13"/>
        <v>.</v>
      </c>
      <c r="S15" s="3" t="str">
        <f t="shared" si="13"/>
        <v>.</v>
      </c>
      <c r="T15" s="3" t="str">
        <f t="shared" si="13"/>
        <v>#</v>
      </c>
      <c r="U15" s="3" t="str">
        <f t="shared" si="13"/>
        <v>.</v>
      </c>
      <c r="V15" s="3" t="str">
        <f t="shared" si="13"/>
        <v>#</v>
      </c>
      <c r="W15" s="3" t="str">
        <f t="shared" si="13"/>
        <v>#</v>
      </c>
      <c r="X15" s="3" t="str">
        <f t="shared" si="13"/>
        <v>#</v>
      </c>
      <c r="Y15" s="3" t="str">
        <f t="shared" si="13"/>
        <v>#</v>
      </c>
      <c r="Z15" s="3" t="str">
        <f t="shared" si="13"/>
        <v>.</v>
      </c>
      <c r="AA15" s="3" t="str">
        <f t="shared" si="13"/>
        <v>#</v>
      </c>
      <c r="AB15" s="3" t="str">
        <f t="shared" si="13"/>
        <v>.</v>
      </c>
      <c r="AC15" s="3" t="str">
        <f t="shared" si="13"/>
        <v>.</v>
      </c>
      <c r="AD15" s="3" t="str">
        <f t="shared" si="13"/>
        <v>#</v>
      </c>
      <c r="AE15" s="3" t="str">
        <f t="shared" si="13"/>
        <v>.</v>
      </c>
      <c r="AF15" s="3" t="str">
        <f t="shared" si="13"/>
        <v>#</v>
      </c>
      <c r="AG15" s="3" t="str">
        <f t="shared" si="13"/>
        <v>.</v>
      </c>
      <c r="AH15" s="3" t="str">
        <f t="shared" si="13"/>
        <v>.</v>
      </c>
      <c r="AI15" s="3" t="str">
        <f t="shared" si="13"/>
        <v>.</v>
      </c>
      <c r="AJ15" s="3" t="str">
        <f t="shared" si="13"/>
        <v>.</v>
      </c>
      <c r="AK15" s="3" t="str">
        <f t="shared" si="13"/>
        <v>#</v>
      </c>
      <c r="AL15" s="3" t="str">
        <f t="shared" si="13"/>
        <v>.</v>
      </c>
      <c r="AM15" s="3" t="str">
        <f t="shared" si="13"/>
        <v>.</v>
      </c>
      <c r="AN15" s="3" t="str">
        <f t="shared" si="13"/>
        <v>#</v>
      </c>
      <c r="AO15" s="3" t="str">
        <f t="shared" si="13"/>
        <v>.</v>
      </c>
      <c r="AP15" s="3" t="str">
        <f t="shared" si="13"/>
        <v>#</v>
      </c>
      <c r="AQ15" s="3" t="str">
        <f t="shared" si="13"/>
        <v>#</v>
      </c>
      <c r="AR15" s="3" t="str">
        <f t="shared" si="13"/>
        <v>#</v>
      </c>
      <c r="AS15" s="3" t="str">
        <f t="shared" si="13"/>
        <v>#</v>
      </c>
      <c r="AT15" s="3" t="str">
        <f t="shared" si="13"/>
        <v>.</v>
      </c>
      <c r="AU15" s="3" t="str">
        <f t="shared" si="13"/>
        <v>.</v>
      </c>
      <c r="AV15" s="3" t="str">
        <f t="shared" si="13"/>
        <v>#</v>
      </c>
      <c r="AW15" s="3" t="str">
        <f t="shared" si="13"/>
        <v>#</v>
      </c>
      <c r="AX15" s="3" t="str">
        <f t="shared" si="13"/>
        <v>.</v>
      </c>
      <c r="AY15" s="3" t="str">
        <f t="shared" si="13"/>
        <v>.</v>
      </c>
      <c r="AZ15" s="3" t="str">
        <f t="shared" si="13"/>
        <v>#</v>
      </c>
      <c r="BA15" s="3" t="str">
        <f t="shared" si="13"/>
        <v>#</v>
      </c>
      <c r="BB15" s="3" t="str">
        <f t="shared" si="13"/>
        <v>#</v>
      </c>
      <c r="BC15" s="3" t="str">
        <f t="shared" si="13"/>
        <v>.</v>
      </c>
      <c r="BD15" s="3" t="str">
        <f t="shared" si="13"/>
        <v>.</v>
      </c>
    </row>
    <row r="16">
      <c r="A16" s="2" t="s">
        <v>8</v>
      </c>
      <c r="B16" s="3" t="str">
        <f>IFERROR(__xludf.DUMMYFUNCTION("SPLIT(A16,"" "")"),"addx")</f>
        <v>addx</v>
      </c>
      <c r="C16" s="3">
        <f>IFERROR(__xludf.DUMMYFUNCTION("""COMPUTED_VALUE"""),5.0)</f>
        <v>5</v>
      </c>
      <c r="D16" s="3">
        <f t="shared" si="1"/>
        <v>25</v>
      </c>
      <c r="E16" s="3">
        <f t="shared" si="2"/>
        <v>2</v>
      </c>
      <c r="G16" s="3">
        <f t="shared" si="3"/>
        <v>26</v>
      </c>
      <c r="H16" s="3">
        <v>14.0</v>
      </c>
      <c r="I16" s="3">
        <f t="shared" si="7"/>
        <v>14</v>
      </c>
      <c r="L16" s="3">
        <v>13.0</v>
      </c>
      <c r="M16" s="3">
        <f t="shared" si="4"/>
        <v>13</v>
      </c>
      <c r="N16" s="3">
        <f t="shared" si="5"/>
        <v>14</v>
      </c>
      <c r="O16" s="3" t="str">
        <f t="shared" si="6"/>
        <v>#</v>
      </c>
    </row>
    <row r="17">
      <c r="A17" s="2" t="s">
        <v>9</v>
      </c>
      <c r="B17" s="3" t="str">
        <f>IFERROR(__xludf.DUMMYFUNCTION("SPLIT(A17,"" "")"),"addx")</f>
        <v>addx</v>
      </c>
      <c r="C17" s="3">
        <f>IFERROR(__xludf.DUMMYFUNCTION("""COMPUTED_VALUE"""),-3.0)</f>
        <v>-3</v>
      </c>
      <c r="D17" s="3">
        <f t="shared" si="1"/>
        <v>27</v>
      </c>
      <c r="E17" s="3">
        <f t="shared" si="2"/>
        <v>2</v>
      </c>
      <c r="G17" s="3">
        <f t="shared" si="3"/>
        <v>23</v>
      </c>
      <c r="H17" s="3">
        <v>15.0</v>
      </c>
      <c r="I17" s="3">
        <f t="shared" si="7"/>
        <v>16</v>
      </c>
      <c r="L17" s="3">
        <v>14.0</v>
      </c>
      <c r="M17" s="3">
        <f t="shared" si="4"/>
        <v>14</v>
      </c>
      <c r="N17" s="3">
        <f t="shared" si="5"/>
        <v>16</v>
      </c>
      <c r="O17" s="3" t="str">
        <f t="shared" si="6"/>
        <v>.</v>
      </c>
    </row>
    <row r="18">
      <c r="A18" s="2" t="s">
        <v>6</v>
      </c>
      <c r="B18" s="3" t="str">
        <f>IFERROR(__xludf.DUMMYFUNCTION("SPLIT(A18,"" "")"),"addx")</f>
        <v>addx</v>
      </c>
      <c r="C18" s="3">
        <f>IFERROR(__xludf.DUMMYFUNCTION("""COMPUTED_VALUE"""),-7.0)</f>
        <v>-7</v>
      </c>
      <c r="D18" s="3">
        <f t="shared" si="1"/>
        <v>29</v>
      </c>
      <c r="E18" s="3">
        <f t="shared" si="2"/>
        <v>2</v>
      </c>
      <c r="G18" s="3">
        <f t="shared" si="3"/>
        <v>16</v>
      </c>
      <c r="H18" s="3">
        <v>16.0</v>
      </c>
      <c r="I18" s="3">
        <f t="shared" si="7"/>
        <v>16</v>
      </c>
      <c r="L18" s="3">
        <v>15.0</v>
      </c>
      <c r="M18" s="3">
        <f t="shared" si="4"/>
        <v>15</v>
      </c>
      <c r="N18" s="3">
        <f t="shared" si="5"/>
        <v>16</v>
      </c>
      <c r="O18" s="3" t="str">
        <f t="shared" si="6"/>
        <v>#</v>
      </c>
    </row>
    <row r="19">
      <c r="A19" s="2" t="s">
        <v>10</v>
      </c>
      <c r="B19" s="3" t="str">
        <f>IFERROR(__xludf.DUMMYFUNCTION("SPLIT(A19,"" "")"),"addx")</f>
        <v>addx</v>
      </c>
      <c r="C19" s="3">
        <f>IFERROR(__xludf.DUMMYFUNCTION("""COMPUTED_VALUE"""),13.0)</f>
        <v>13</v>
      </c>
      <c r="D19" s="3">
        <f t="shared" si="1"/>
        <v>31</v>
      </c>
      <c r="E19" s="3">
        <f t="shared" si="2"/>
        <v>2</v>
      </c>
      <c r="G19" s="3">
        <f t="shared" si="3"/>
        <v>29</v>
      </c>
      <c r="H19" s="3">
        <v>17.0</v>
      </c>
      <c r="I19" s="3">
        <f t="shared" si="7"/>
        <v>17</v>
      </c>
      <c r="L19" s="3">
        <v>16.0</v>
      </c>
      <c r="M19" s="3">
        <f t="shared" si="4"/>
        <v>16</v>
      </c>
      <c r="N19" s="3">
        <f t="shared" si="5"/>
        <v>17</v>
      </c>
      <c r="O19" s="3" t="str">
        <f t="shared" si="6"/>
        <v>#</v>
      </c>
    </row>
    <row r="20">
      <c r="A20" s="2" t="s">
        <v>8</v>
      </c>
      <c r="B20" s="3" t="str">
        <f>IFERROR(__xludf.DUMMYFUNCTION("SPLIT(A20,"" "")"),"addx")</f>
        <v>addx</v>
      </c>
      <c r="C20" s="3">
        <f>IFERROR(__xludf.DUMMYFUNCTION("""COMPUTED_VALUE"""),5.0)</f>
        <v>5</v>
      </c>
      <c r="D20" s="3">
        <f t="shared" si="1"/>
        <v>33</v>
      </c>
      <c r="E20" s="3">
        <f t="shared" si="2"/>
        <v>2</v>
      </c>
      <c r="G20" s="3">
        <f t="shared" si="3"/>
        <v>34</v>
      </c>
      <c r="H20" s="3">
        <v>18.0</v>
      </c>
      <c r="I20" s="3">
        <f t="shared" si="7"/>
        <v>17</v>
      </c>
      <c r="L20" s="3">
        <v>17.0</v>
      </c>
      <c r="M20" s="3">
        <f t="shared" si="4"/>
        <v>17</v>
      </c>
      <c r="N20" s="3">
        <f t="shared" si="5"/>
        <v>17</v>
      </c>
      <c r="O20" s="3" t="str">
        <f t="shared" si="6"/>
        <v>#</v>
      </c>
    </row>
    <row r="21">
      <c r="A21" s="2" t="s">
        <v>4</v>
      </c>
      <c r="B21" s="3" t="str">
        <f>IFERROR(__xludf.DUMMYFUNCTION("SPLIT(A21,"" "")"),"addx")</f>
        <v>addx</v>
      </c>
      <c r="C21" s="3">
        <f>IFERROR(__xludf.DUMMYFUNCTION("""COMPUTED_VALUE"""),2.0)</f>
        <v>2</v>
      </c>
      <c r="D21" s="3">
        <f t="shared" si="1"/>
        <v>35</v>
      </c>
      <c r="E21" s="3">
        <f t="shared" si="2"/>
        <v>2</v>
      </c>
      <c r="G21" s="3">
        <f t="shared" si="3"/>
        <v>36</v>
      </c>
      <c r="H21" s="3">
        <v>19.0</v>
      </c>
      <c r="I21" s="3">
        <f t="shared" si="7"/>
        <v>10</v>
      </c>
      <c r="L21" s="3">
        <v>18.0</v>
      </c>
      <c r="M21" s="3">
        <f t="shared" si="4"/>
        <v>18</v>
      </c>
      <c r="N21" s="3">
        <f t="shared" si="5"/>
        <v>10</v>
      </c>
      <c r="O21" s="3" t="str">
        <f t="shared" si="6"/>
        <v>.</v>
      </c>
    </row>
    <row r="22">
      <c r="A22" s="2" t="s">
        <v>5</v>
      </c>
      <c r="B22" s="3" t="str">
        <f>IFERROR(__xludf.DUMMYFUNCTION("SPLIT(A22,"" "")"),"addx")</f>
        <v>addx</v>
      </c>
      <c r="C22" s="3">
        <f>IFERROR(__xludf.DUMMYFUNCTION("""COMPUTED_VALUE"""),1.0)</f>
        <v>1</v>
      </c>
      <c r="D22" s="3">
        <f t="shared" si="1"/>
        <v>37</v>
      </c>
      <c r="E22" s="3">
        <f t="shared" si="2"/>
        <v>2</v>
      </c>
      <c r="G22" s="3">
        <f t="shared" si="3"/>
        <v>37</v>
      </c>
      <c r="H22" s="3">
        <v>20.0</v>
      </c>
      <c r="I22" s="3">
        <f t="shared" si="7"/>
        <v>10</v>
      </c>
      <c r="J22" s="3">
        <f>I22*H22</f>
        <v>200</v>
      </c>
      <c r="L22" s="3">
        <v>19.0</v>
      </c>
      <c r="M22" s="3">
        <f t="shared" si="4"/>
        <v>19</v>
      </c>
      <c r="N22" s="3">
        <f t="shared" si="5"/>
        <v>10</v>
      </c>
      <c r="O22" s="3" t="str">
        <f t="shared" si="6"/>
        <v>.</v>
      </c>
    </row>
    <row r="23">
      <c r="A23" s="2" t="s">
        <v>11</v>
      </c>
      <c r="B23" s="3" t="str">
        <f>IFERROR(__xludf.DUMMYFUNCTION("SPLIT(A23,"" "")"),"addx")</f>
        <v>addx</v>
      </c>
      <c r="C23" s="3">
        <f>IFERROR(__xludf.DUMMYFUNCTION("""COMPUTED_VALUE"""),-30.0)</f>
        <v>-30</v>
      </c>
      <c r="D23" s="3">
        <f t="shared" si="1"/>
        <v>39</v>
      </c>
      <c r="E23" s="3">
        <f t="shared" si="2"/>
        <v>2</v>
      </c>
      <c r="G23" s="3">
        <f t="shared" si="3"/>
        <v>7</v>
      </c>
      <c r="H23" s="3">
        <v>21.0</v>
      </c>
      <c r="I23" s="3">
        <f t="shared" si="7"/>
        <v>20</v>
      </c>
      <c r="L23" s="3">
        <v>20.0</v>
      </c>
      <c r="M23" s="3">
        <f t="shared" si="4"/>
        <v>20</v>
      </c>
      <c r="N23" s="3">
        <f t="shared" si="5"/>
        <v>20</v>
      </c>
      <c r="O23" s="3" t="str">
        <f t="shared" si="6"/>
        <v>#</v>
      </c>
    </row>
    <row r="24">
      <c r="A24" s="2" t="s">
        <v>12</v>
      </c>
      <c r="B24" s="3" t="str">
        <f>IFERROR(__xludf.DUMMYFUNCTION("SPLIT(A24,"" "")"),"addx")</f>
        <v>addx</v>
      </c>
      <c r="C24" s="3">
        <f>IFERROR(__xludf.DUMMYFUNCTION("""COMPUTED_VALUE"""),-8.0)</f>
        <v>-8</v>
      </c>
      <c r="D24" s="3">
        <f t="shared" si="1"/>
        <v>41</v>
      </c>
      <c r="E24" s="3">
        <f t="shared" si="2"/>
        <v>2</v>
      </c>
      <c r="G24" s="3">
        <f t="shared" si="3"/>
        <v>-1</v>
      </c>
      <c r="H24" s="3">
        <v>22.0</v>
      </c>
      <c r="I24" s="3">
        <f t="shared" si="7"/>
        <v>20</v>
      </c>
      <c r="L24" s="3">
        <v>21.0</v>
      </c>
      <c r="M24" s="3">
        <f t="shared" si="4"/>
        <v>21</v>
      </c>
      <c r="N24" s="3">
        <f t="shared" si="5"/>
        <v>20</v>
      </c>
      <c r="O24" s="3" t="str">
        <f t="shared" si="6"/>
        <v>#</v>
      </c>
    </row>
    <row r="25">
      <c r="A25" s="2" t="s">
        <v>1</v>
      </c>
      <c r="B25" s="3" t="str">
        <f>IFERROR(__xludf.DUMMYFUNCTION("SPLIT(A25,"" "")"),"noop")</f>
        <v>noop</v>
      </c>
      <c r="D25" s="3">
        <f t="shared" si="1"/>
        <v>42</v>
      </c>
      <c r="E25" s="3">
        <f t="shared" si="2"/>
        <v>1</v>
      </c>
      <c r="G25" s="3">
        <f t="shared" si="3"/>
        <v>-1</v>
      </c>
      <c r="H25" s="3">
        <v>23.0</v>
      </c>
      <c r="I25" s="3">
        <f t="shared" si="7"/>
        <v>21</v>
      </c>
      <c r="L25" s="3">
        <v>22.0</v>
      </c>
      <c r="M25" s="3">
        <f t="shared" si="4"/>
        <v>22</v>
      </c>
      <c r="N25" s="3">
        <f t="shared" si="5"/>
        <v>21</v>
      </c>
      <c r="O25" s="3" t="str">
        <f t="shared" si="6"/>
        <v>#</v>
      </c>
    </row>
    <row r="26">
      <c r="A26" s="2" t="s">
        <v>3</v>
      </c>
      <c r="B26" s="3" t="str">
        <f>IFERROR(__xludf.DUMMYFUNCTION("SPLIT(A26,"" "")"),"addx")</f>
        <v>addx</v>
      </c>
      <c r="C26" s="3">
        <f>IFERROR(__xludf.DUMMYFUNCTION("""COMPUTED_VALUE"""),3.0)</f>
        <v>3</v>
      </c>
      <c r="D26" s="3">
        <f t="shared" si="1"/>
        <v>44</v>
      </c>
      <c r="E26" s="3">
        <f t="shared" si="2"/>
        <v>2</v>
      </c>
      <c r="G26" s="3">
        <f t="shared" si="3"/>
        <v>2</v>
      </c>
      <c r="H26" s="3">
        <v>24.0</v>
      </c>
      <c r="I26" s="3">
        <f t="shared" si="7"/>
        <v>21</v>
      </c>
      <c r="L26" s="3">
        <v>23.0</v>
      </c>
      <c r="M26" s="3">
        <f t="shared" si="4"/>
        <v>23</v>
      </c>
      <c r="N26" s="3">
        <f t="shared" si="5"/>
        <v>21</v>
      </c>
      <c r="O26" s="3" t="str">
        <f t="shared" si="6"/>
        <v>.</v>
      </c>
    </row>
    <row r="27">
      <c r="A27" s="2" t="s">
        <v>4</v>
      </c>
      <c r="B27" s="3" t="str">
        <f>IFERROR(__xludf.DUMMYFUNCTION("SPLIT(A27,"" "")"),"addx")</f>
        <v>addx</v>
      </c>
      <c r="C27" s="3">
        <f>IFERROR(__xludf.DUMMYFUNCTION("""COMPUTED_VALUE"""),2.0)</f>
        <v>2</v>
      </c>
      <c r="D27" s="3">
        <f t="shared" si="1"/>
        <v>46</v>
      </c>
      <c r="E27" s="3">
        <f t="shared" si="2"/>
        <v>2</v>
      </c>
      <c r="G27" s="3">
        <f t="shared" si="3"/>
        <v>4</v>
      </c>
      <c r="H27" s="3">
        <v>25.0</v>
      </c>
      <c r="I27" s="3">
        <f t="shared" si="7"/>
        <v>26</v>
      </c>
      <c r="L27" s="3">
        <v>24.0</v>
      </c>
      <c r="M27" s="3">
        <f t="shared" si="4"/>
        <v>24</v>
      </c>
      <c r="N27" s="3">
        <f t="shared" si="5"/>
        <v>26</v>
      </c>
      <c r="O27" s="3" t="str">
        <f t="shared" si="6"/>
        <v>.</v>
      </c>
    </row>
    <row r="28">
      <c r="A28" s="2" t="s">
        <v>13</v>
      </c>
      <c r="B28" s="3" t="str">
        <f>IFERROR(__xludf.DUMMYFUNCTION("SPLIT(A28,"" "")"),"addx")</f>
        <v>addx</v>
      </c>
      <c r="C28" s="3">
        <f>IFERROR(__xludf.DUMMYFUNCTION("""COMPUTED_VALUE"""),7.0)</f>
        <v>7</v>
      </c>
      <c r="D28" s="3">
        <f t="shared" si="1"/>
        <v>48</v>
      </c>
      <c r="E28" s="3">
        <f t="shared" si="2"/>
        <v>2</v>
      </c>
      <c r="G28" s="3">
        <f t="shared" si="3"/>
        <v>11</v>
      </c>
      <c r="H28" s="3">
        <v>26.0</v>
      </c>
      <c r="I28" s="3">
        <f t="shared" si="7"/>
        <v>26</v>
      </c>
      <c r="L28" s="3">
        <v>25.0</v>
      </c>
      <c r="M28" s="3">
        <f t="shared" si="4"/>
        <v>25</v>
      </c>
      <c r="N28" s="3">
        <f t="shared" si="5"/>
        <v>26</v>
      </c>
      <c r="O28" s="3" t="str">
        <f t="shared" si="6"/>
        <v>#</v>
      </c>
    </row>
    <row r="29">
      <c r="A29" s="2" t="s">
        <v>1</v>
      </c>
      <c r="B29" s="3" t="str">
        <f>IFERROR(__xludf.DUMMYFUNCTION("SPLIT(A29,"" "")"),"noop")</f>
        <v>noop</v>
      </c>
      <c r="D29" s="3">
        <f t="shared" si="1"/>
        <v>49</v>
      </c>
      <c r="E29" s="3">
        <f t="shared" si="2"/>
        <v>1</v>
      </c>
      <c r="G29" s="3">
        <f t="shared" si="3"/>
        <v>11</v>
      </c>
      <c r="H29" s="3">
        <v>27.0</v>
      </c>
      <c r="I29" s="3">
        <f t="shared" si="7"/>
        <v>23</v>
      </c>
      <c r="L29" s="3">
        <v>26.0</v>
      </c>
      <c r="M29" s="3">
        <f t="shared" si="4"/>
        <v>26</v>
      </c>
      <c r="N29" s="3">
        <f t="shared" si="5"/>
        <v>23</v>
      </c>
      <c r="O29" s="3" t="str">
        <f t="shared" si="6"/>
        <v>.</v>
      </c>
    </row>
    <row r="30">
      <c r="A30" s="2" t="s">
        <v>14</v>
      </c>
      <c r="B30" s="3" t="str">
        <f>IFERROR(__xludf.DUMMYFUNCTION("SPLIT(A30,"" "")"),"addx")</f>
        <v>addx</v>
      </c>
      <c r="C30" s="3">
        <f>IFERROR(__xludf.DUMMYFUNCTION("""COMPUTED_VALUE"""),-2.0)</f>
        <v>-2</v>
      </c>
      <c r="D30" s="3">
        <f t="shared" si="1"/>
        <v>51</v>
      </c>
      <c r="E30" s="3">
        <f t="shared" si="2"/>
        <v>2</v>
      </c>
      <c r="G30" s="3">
        <f t="shared" si="3"/>
        <v>9</v>
      </c>
      <c r="H30" s="3">
        <v>28.0</v>
      </c>
      <c r="I30" s="3">
        <f t="shared" si="7"/>
        <v>23</v>
      </c>
      <c r="L30" s="3">
        <v>27.0</v>
      </c>
      <c r="M30" s="3">
        <f t="shared" si="4"/>
        <v>27</v>
      </c>
      <c r="N30" s="3">
        <f t="shared" si="5"/>
        <v>23</v>
      </c>
      <c r="O30" s="3" t="str">
        <f t="shared" si="6"/>
        <v>.</v>
      </c>
    </row>
    <row r="31">
      <c r="A31" s="2" t="s">
        <v>8</v>
      </c>
      <c r="B31" s="3" t="str">
        <f>IFERROR(__xludf.DUMMYFUNCTION("SPLIT(A31,"" "")"),"addx")</f>
        <v>addx</v>
      </c>
      <c r="C31" s="3">
        <f>IFERROR(__xludf.DUMMYFUNCTION("""COMPUTED_VALUE"""),5.0)</f>
        <v>5</v>
      </c>
      <c r="D31" s="3">
        <f t="shared" si="1"/>
        <v>53</v>
      </c>
      <c r="E31" s="3">
        <f t="shared" si="2"/>
        <v>2</v>
      </c>
      <c r="G31" s="3">
        <f t="shared" si="3"/>
        <v>14</v>
      </c>
      <c r="H31" s="3">
        <v>29.0</v>
      </c>
      <c r="I31" s="3">
        <f t="shared" si="7"/>
        <v>16</v>
      </c>
      <c r="L31" s="3">
        <v>28.0</v>
      </c>
      <c r="M31" s="3">
        <f t="shared" si="4"/>
        <v>28</v>
      </c>
      <c r="N31" s="3">
        <f t="shared" si="5"/>
        <v>16</v>
      </c>
      <c r="O31" s="3" t="str">
        <f t="shared" si="6"/>
        <v>.</v>
      </c>
    </row>
    <row r="32">
      <c r="A32" s="2" t="s">
        <v>4</v>
      </c>
      <c r="B32" s="3" t="str">
        <f>IFERROR(__xludf.DUMMYFUNCTION("SPLIT(A32,"" "")"),"addx")</f>
        <v>addx</v>
      </c>
      <c r="C32" s="3">
        <f>IFERROR(__xludf.DUMMYFUNCTION("""COMPUTED_VALUE"""),2.0)</f>
        <v>2</v>
      </c>
      <c r="D32" s="3">
        <f t="shared" si="1"/>
        <v>55</v>
      </c>
      <c r="E32" s="3">
        <f t="shared" si="2"/>
        <v>2</v>
      </c>
      <c r="G32" s="3">
        <f t="shared" si="3"/>
        <v>16</v>
      </c>
      <c r="H32" s="3">
        <v>30.0</v>
      </c>
      <c r="I32" s="3">
        <f t="shared" si="7"/>
        <v>16</v>
      </c>
      <c r="L32" s="3">
        <v>29.0</v>
      </c>
      <c r="M32" s="3">
        <f t="shared" si="4"/>
        <v>29</v>
      </c>
      <c r="N32" s="3">
        <f t="shared" si="5"/>
        <v>16</v>
      </c>
      <c r="O32" s="3" t="str">
        <f t="shared" si="6"/>
        <v>.</v>
      </c>
    </row>
    <row r="33">
      <c r="A33" s="2" t="s">
        <v>6</v>
      </c>
      <c r="B33" s="3" t="str">
        <f>IFERROR(__xludf.DUMMYFUNCTION("SPLIT(A33,"" "")"),"addx")</f>
        <v>addx</v>
      </c>
      <c r="C33" s="3">
        <f>IFERROR(__xludf.DUMMYFUNCTION("""COMPUTED_VALUE"""),-7.0)</f>
        <v>-7</v>
      </c>
      <c r="D33" s="3">
        <f t="shared" si="1"/>
        <v>57</v>
      </c>
      <c r="E33" s="3">
        <f t="shared" si="2"/>
        <v>2</v>
      </c>
      <c r="G33" s="3">
        <f t="shared" si="3"/>
        <v>9</v>
      </c>
      <c r="H33" s="3">
        <v>31.0</v>
      </c>
      <c r="I33" s="3">
        <f t="shared" si="7"/>
        <v>29</v>
      </c>
      <c r="L33" s="3">
        <v>30.0</v>
      </c>
      <c r="M33" s="3">
        <f t="shared" si="4"/>
        <v>30</v>
      </c>
      <c r="N33" s="3">
        <f t="shared" si="5"/>
        <v>29</v>
      </c>
      <c r="O33" s="3" t="str">
        <f t="shared" si="6"/>
        <v>#</v>
      </c>
    </row>
    <row r="34">
      <c r="A34" s="2" t="s">
        <v>15</v>
      </c>
      <c r="B34" s="3" t="str">
        <f>IFERROR(__xludf.DUMMYFUNCTION("SPLIT(A34,"" "")"),"addx")</f>
        <v>addx</v>
      </c>
      <c r="C34" s="3">
        <f>IFERROR(__xludf.DUMMYFUNCTION("""COMPUTED_VALUE"""),8.0)</f>
        <v>8</v>
      </c>
      <c r="D34" s="3">
        <f t="shared" si="1"/>
        <v>59</v>
      </c>
      <c r="E34" s="3">
        <f t="shared" si="2"/>
        <v>2</v>
      </c>
      <c r="G34" s="3">
        <f t="shared" si="3"/>
        <v>17</v>
      </c>
      <c r="H34" s="3">
        <v>32.0</v>
      </c>
      <c r="I34" s="3">
        <f t="shared" si="7"/>
        <v>29</v>
      </c>
      <c r="L34" s="3">
        <v>31.0</v>
      </c>
      <c r="M34" s="3">
        <f t="shared" si="4"/>
        <v>31</v>
      </c>
      <c r="N34" s="3">
        <f t="shared" si="5"/>
        <v>29</v>
      </c>
      <c r="O34" s="3" t="str">
        <f t="shared" si="6"/>
        <v>.</v>
      </c>
    </row>
    <row r="35">
      <c r="A35" s="2" t="s">
        <v>4</v>
      </c>
      <c r="B35" s="3" t="str">
        <f>IFERROR(__xludf.DUMMYFUNCTION("SPLIT(A35,"" "")"),"addx")</f>
        <v>addx</v>
      </c>
      <c r="C35" s="3">
        <f>IFERROR(__xludf.DUMMYFUNCTION("""COMPUTED_VALUE"""),2.0)</f>
        <v>2</v>
      </c>
      <c r="D35" s="3">
        <f t="shared" si="1"/>
        <v>61</v>
      </c>
      <c r="E35" s="3">
        <f t="shared" si="2"/>
        <v>2</v>
      </c>
      <c r="G35" s="3">
        <f t="shared" si="3"/>
        <v>19</v>
      </c>
      <c r="H35" s="3">
        <v>33.0</v>
      </c>
      <c r="I35" s="3">
        <f t="shared" si="7"/>
        <v>34</v>
      </c>
      <c r="L35" s="3">
        <v>32.0</v>
      </c>
      <c r="M35" s="3">
        <f t="shared" si="4"/>
        <v>32</v>
      </c>
      <c r="N35" s="3">
        <f t="shared" si="5"/>
        <v>34</v>
      </c>
      <c r="O35" s="3" t="str">
        <f t="shared" si="6"/>
        <v>.</v>
      </c>
    </row>
    <row r="36">
      <c r="A36" s="2" t="s">
        <v>8</v>
      </c>
      <c r="B36" s="3" t="str">
        <f>IFERROR(__xludf.DUMMYFUNCTION("SPLIT(A36,"" "")"),"addx")</f>
        <v>addx</v>
      </c>
      <c r="C36" s="3">
        <f>IFERROR(__xludf.DUMMYFUNCTION("""COMPUTED_VALUE"""),5.0)</f>
        <v>5</v>
      </c>
      <c r="D36" s="3">
        <f t="shared" si="1"/>
        <v>63</v>
      </c>
      <c r="E36" s="3">
        <f t="shared" si="2"/>
        <v>2</v>
      </c>
      <c r="G36" s="3">
        <f t="shared" si="3"/>
        <v>24</v>
      </c>
      <c r="H36" s="3">
        <v>34.0</v>
      </c>
      <c r="I36" s="3">
        <f t="shared" si="7"/>
        <v>34</v>
      </c>
      <c r="L36" s="3">
        <v>33.0</v>
      </c>
      <c r="M36" s="3">
        <f t="shared" si="4"/>
        <v>33</v>
      </c>
      <c r="N36" s="3">
        <f t="shared" si="5"/>
        <v>34</v>
      </c>
      <c r="O36" s="3" t="str">
        <f t="shared" si="6"/>
        <v>#</v>
      </c>
    </row>
    <row r="37">
      <c r="A37" s="2" t="s">
        <v>4</v>
      </c>
      <c r="B37" s="3" t="str">
        <f>IFERROR(__xludf.DUMMYFUNCTION("SPLIT(A37,"" "")"),"addx")</f>
        <v>addx</v>
      </c>
      <c r="C37" s="3">
        <f>IFERROR(__xludf.DUMMYFUNCTION("""COMPUTED_VALUE"""),2.0)</f>
        <v>2</v>
      </c>
      <c r="D37" s="3">
        <f t="shared" si="1"/>
        <v>65</v>
      </c>
      <c r="E37" s="3">
        <f t="shared" si="2"/>
        <v>2</v>
      </c>
      <c r="G37" s="3">
        <f t="shared" si="3"/>
        <v>26</v>
      </c>
      <c r="H37" s="3">
        <v>35.0</v>
      </c>
      <c r="I37" s="3">
        <f t="shared" si="7"/>
        <v>36</v>
      </c>
      <c r="L37" s="3">
        <v>34.0</v>
      </c>
      <c r="M37" s="3">
        <f t="shared" si="4"/>
        <v>34</v>
      </c>
      <c r="N37" s="3">
        <f t="shared" si="5"/>
        <v>36</v>
      </c>
      <c r="O37" s="3" t="str">
        <f t="shared" si="6"/>
        <v>.</v>
      </c>
    </row>
    <row r="38">
      <c r="A38" s="2" t="s">
        <v>16</v>
      </c>
      <c r="B38" s="3" t="str">
        <f>IFERROR(__xludf.DUMMYFUNCTION("SPLIT(A38,"" "")"),"addx")</f>
        <v>addx</v>
      </c>
      <c r="C38" s="3">
        <f>IFERROR(__xludf.DUMMYFUNCTION("""COMPUTED_VALUE"""),-12.0)</f>
        <v>-12</v>
      </c>
      <c r="D38" s="3">
        <f t="shared" si="1"/>
        <v>67</v>
      </c>
      <c r="E38" s="3">
        <f t="shared" si="2"/>
        <v>2</v>
      </c>
      <c r="G38" s="3">
        <f t="shared" si="3"/>
        <v>14</v>
      </c>
      <c r="H38" s="3">
        <v>36.0</v>
      </c>
      <c r="I38" s="3">
        <f t="shared" si="7"/>
        <v>36</v>
      </c>
      <c r="L38" s="3">
        <v>35.0</v>
      </c>
      <c r="M38" s="3">
        <f t="shared" si="4"/>
        <v>35</v>
      </c>
      <c r="N38" s="3">
        <f t="shared" si="5"/>
        <v>36</v>
      </c>
      <c r="O38" s="3" t="str">
        <f t="shared" si="6"/>
        <v>#</v>
      </c>
    </row>
    <row r="39">
      <c r="A39" s="2" t="s">
        <v>1</v>
      </c>
      <c r="B39" s="3" t="str">
        <f>IFERROR(__xludf.DUMMYFUNCTION("SPLIT(A39,"" "")"),"noop")</f>
        <v>noop</v>
      </c>
      <c r="D39" s="3">
        <f t="shared" si="1"/>
        <v>68</v>
      </c>
      <c r="E39" s="3">
        <f t="shared" si="2"/>
        <v>1</v>
      </c>
      <c r="G39" s="3">
        <f t="shared" si="3"/>
        <v>14</v>
      </c>
      <c r="H39" s="3">
        <v>37.0</v>
      </c>
      <c r="I39" s="3">
        <f t="shared" si="7"/>
        <v>37</v>
      </c>
      <c r="L39" s="3">
        <v>36.0</v>
      </c>
      <c r="M39" s="3">
        <f t="shared" si="4"/>
        <v>36</v>
      </c>
      <c r="N39" s="3">
        <f t="shared" si="5"/>
        <v>37</v>
      </c>
      <c r="O39" s="3" t="str">
        <f t="shared" si="6"/>
        <v>#</v>
      </c>
    </row>
    <row r="40">
      <c r="A40" s="2" t="s">
        <v>17</v>
      </c>
      <c r="B40" s="3" t="str">
        <f>IFERROR(__xludf.DUMMYFUNCTION("SPLIT(A40,"" "")"),"addx")</f>
        <v>addx</v>
      </c>
      <c r="C40" s="3">
        <f>IFERROR(__xludf.DUMMYFUNCTION("""COMPUTED_VALUE"""),17.0)</f>
        <v>17</v>
      </c>
      <c r="D40" s="3">
        <f t="shared" si="1"/>
        <v>70</v>
      </c>
      <c r="E40" s="3">
        <f t="shared" si="2"/>
        <v>2</v>
      </c>
      <c r="G40" s="3">
        <f t="shared" si="3"/>
        <v>31</v>
      </c>
      <c r="H40" s="3">
        <v>38.0</v>
      </c>
      <c r="I40" s="3">
        <f t="shared" si="7"/>
        <v>37</v>
      </c>
      <c r="L40" s="3">
        <v>37.0</v>
      </c>
      <c r="M40" s="3">
        <f t="shared" si="4"/>
        <v>37</v>
      </c>
      <c r="N40" s="3">
        <f t="shared" si="5"/>
        <v>37</v>
      </c>
      <c r="O40" s="3" t="str">
        <f t="shared" si="6"/>
        <v>#</v>
      </c>
    </row>
    <row r="41">
      <c r="A41" s="2" t="s">
        <v>3</v>
      </c>
      <c r="B41" s="3" t="str">
        <f>IFERROR(__xludf.DUMMYFUNCTION("SPLIT(A41,"" "")"),"addx")</f>
        <v>addx</v>
      </c>
      <c r="C41" s="3">
        <f>IFERROR(__xludf.DUMMYFUNCTION("""COMPUTED_VALUE"""),3.0)</f>
        <v>3</v>
      </c>
      <c r="D41" s="3">
        <f t="shared" si="1"/>
        <v>72</v>
      </c>
      <c r="E41" s="3">
        <f t="shared" si="2"/>
        <v>2</v>
      </c>
      <c r="G41" s="3">
        <f t="shared" si="3"/>
        <v>34</v>
      </c>
      <c r="H41" s="3">
        <v>39.0</v>
      </c>
      <c r="I41" s="3">
        <f t="shared" si="7"/>
        <v>7</v>
      </c>
      <c r="L41" s="3">
        <v>38.0</v>
      </c>
      <c r="M41" s="3">
        <f t="shared" si="4"/>
        <v>38</v>
      </c>
      <c r="N41" s="3">
        <f t="shared" si="5"/>
        <v>7</v>
      </c>
      <c r="O41" s="3" t="str">
        <f t="shared" si="6"/>
        <v>.</v>
      </c>
    </row>
    <row r="42">
      <c r="A42" s="2" t="s">
        <v>14</v>
      </c>
      <c r="B42" s="3" t="str">
        <f>IFERROR(__xludf.DUMMYFUNCTION("SPLIT(A42,"" "")"),"addx")</f>
        <v>addx</v>
      </c>
      <c r="C42" s="3">
        <f>IFERROR(__xludf.DUMMYFUNCTION("""COMPUTED_VALUE"""),-2.0)</f>
        <v>-2</v>
      </c>
      <c r="D42" s="3">
        <f t="shared" si="1"/>
        <v>74</v>
      </c>
      <c r="E42" s="3">
        <f t="shared" si="2"/>
        <v>2</v>
      </c>
      <c r="G42" s="3">
        <f t="shared" si="3"/>
        <v>32</v>
      </c>
      <c r="H42" s="3">
        <v>40.0</v>
      </c>
      <c r="I42" s="3">
        <f t="shared" si="7"/>
        <v>7</v>
      </c>
      <c r="L42" s="3">
        <v>39.0</v>
      </c>
      <c r="M42" s="3">
        <f t="shared" si="4"/>
        <v>39</v>
      </c>
      <c r="N42" s="3">
        <f t="shared" si="5"/>
        <v>7</v>
      </c>
      <c r="O42" s="3" t="str">
        <f t="shared" si="6"/>
        <v>.</v>
      </c>
    </row>
    <row r="43">
      <c r="A43" s="2" t="s">
        <v>4</v>
      </c>
      <c r="B43" s="3" t="str">
        <f>IFERROR(__xludf.DUMMYFUNCTION("SPLIT(A43,"" "")"),"addx")</f>
        <v>addx</v>
      </c>
      <c r="C43" s="3">
        <f>IFERROR(__xludf.DUMMYFUNCTION("""COMPUTED_VALUE"""),2.0)</f>
        <v>2</v>
      </c>
      <c r="D43" s="3">
        <f t="shared" si="1"/>
        <v>76</v>
      </c>
      <c r="E43" s="3">
        <f t="shared" si="2"/>
        <v>2</v>
      </c>
      <c r="G43" s="3">
        <f t="shared" si="3"/>
        <v>34</v>
      </c>
      <c r="H43" s="3">
        <v>41.0</v>
      </c>
      <c r="I43" s="3">
        <f t="shared" si="7"/>
        <v>-1</v>
      </c>
      <c r="L43" s="3">
        <v>40.0</v>
      </c>
      <c r="M43" s="3">
        <f t="shared" si="4"/>
        <v>0</v>
      </c>
      <c r="N43" s="3">
        <f t="shared" si="5"/>
        <v>-1</v>
      </c>
      <c r="O43" s="3" t="str">
        <f t="shared" si="6"/>
        <v>#</v>
      </c>
    </row>
    <row r="44">
      <c r="A44" s="2" t="s">
        <v>1</v>
      </c>
      <c r="B44" s="3" t="str">
        <f>IFERROR(__xludf.DUMMYFUNCTION("SPLIT(A44,"" "")"),"noop")</f>
        <v>noop</v>
      </c>
      <c r="D44" s="3">
        <f t="shared" si="1"/>
        <v>77</v>
      </c>
      <c r="E44" s="3">
        <f t="shared" si="2"/>
        <v>1</v>
      </c>
      <c r="G44" s="3">
        <f t="shared" si="3"/>
        <v>34</v>
      </c>
      <c r="H44" s="3">
        <v>42.0</v>
      </c>
      <c r="I44" s="3">
        <f t="shared" si="7"/>
        <v>-1</v>
      </c>
      <c r="L44" s="3">
        <v>41.0</v>
      </c>
      <c r="M44" s="3">
        <f t="shared" si="4"/>
        <v>1</v>
      </c>
      <c r="N44" s="3">
        <f t="shared" si="5"/>
        <v>-1</v>
      </c>
      <c r="O44" s="3" t="str">
        <f t="shared" si="6"/>
        <v>.</v>
      </c>
    </row>
    <row r="45">
      <c r="A45" s="2" t="s">
        <v>3</v>
      </c>
      <c r="B45" s="3" t="str">
        <f>IFERROR(__xludf.DUMMYFUNCTION("SPLIT(A45,"" "")"),"addx")</f>
        <v>addx</v>
      </c>
      <c r="C45" s="3">
        <f>IFERROR(__xludf.DUMMYFUNCTION("""COMPUTED_VALUE"""),3.0)</f>
        <v>3</v>
      </c>
      <c r="D45" s="3">
        <f t="shared" si="1"/>
        <v>79</v>
      </c>
      <c r="E45" s="3">
        <f t="shared" si="2"/>
        <v>2</v>
      </c>
      <c r="G45" s="3">
        <f t="shared" si="3"/>
        <v>37</v>
      </c>
      <c r="H45" s="3">
        <v>43.0</v>
      </c>
      <c r="I45" s="3">
        <f t="shared" si="7"/>
        <v>-1</v>
      </c>
      <c r="L45" s="3">
        <v>42.0</v>
      </c>
      <c r="M45" s="3">
        <f t="shared" si="4"/>
        <v>2</v>
      </c>
      <c r="N45" s="3">
        <f t="shared" si="5"/>
        <v>-1</v>
      </c>
      <c r="O45" s="3" t="str">
        <f t="shared" si="6"/>
        <v>.</v>
      </c>
    </row>
    <row r="46">
      <c r="A46" s="2" t="s">
        <v>18</v>
      </c>
      <c r="B46" s="3" t="str">
        <f>IFERROR(__xludf.DUMMYFUNCTION("SPLIT(A46,"" "")"),"addx")</f>
        <v>addx</v>
      </c>
      <c r="C46" s="3">
        <f>IFERROR(__xludf.DUMMYFUNCTION("""COMPUTED_VALUE"""),-38.0)</f>
        <v>-38</v>
      </c>
      <c r="D46" s="3">
        <f t="shared" si="1"/>
        <v>81</v>
      </c>
      <c r="E46" s="3">
        <f t="shared" si="2"/>
        <v>2</v>
      </c>
      <c r="G46" s="3">
        <f t="shared" si="3"/>
        <v>-1</v>
      </c>
      <c r="H46" s="3">
        <v>44.0</v>
      </c>
      <c r="I46" s="3">
        <f t="shared" si="7"/>
        <v>2</v>
      </c>
      <c r="L46" s="3">
        <v>43.0</v>
      </c>
      <c r="M46" s="3">
        <f t="shared" si="4"/>
        <v>3</v>
      </c>
      <c r="N46" s="3">
        <f t="shared" si="5"/>
        <v>2</v>
      </c>
      <c r="O46" s="3" t="str">
        <f t="shared" si="6"/>
        <v>#</v>
      </c>
    </row>
    <row r="47">
      <c r="A47" s="2" t="s">
        <v>1</v>
      </c>
      <c r="B47" s="3" t="str">
        <f>IFERROR(__xludf.DUMMYFUNCTION("SPLIT(A47,"" "")"),"noop")</f>
        <v>noop</v>
      </c>
      <c r="D47" s="3">
        <f t="shared" si="1"/>
        <v>82</v>
      </c>
      <c r="E47" s="3">
        <f t="shared" si="2"/>
        <v>1</v>
      </c>
      <c r="G47" s="3">
        <f t="shared" si="3"/>
        <v>-1</v>
      </c>
      <c r="H47" s="3">
        <v>45.0</v>
      </c>
      <c r="I47" s="3">
        <f t="shared" si="7"/>
        <v>2</v>
      </c>
      <c r="L47" s="3">
        <v>44.0</v>
      </c>
      <c r="M47" s="3">
        <f t="shared" si="4"/>
        <v>4</v>
      </c>
      <c r="N47" s="3">
        <f t="shared" si="5"/>
        <v>2</v>
      </c>
      <c r="O47" s="3" t="str">
        <f t="shared" si="6"/>
        <v>.</v>
      </c>
    </row>
    <row r="48">
      <c r="A48" s="2" t="s">
        <v>3</v>
      </c>
      <c r="B48" s="3" t="str">
        <f>IFERROR(__xludf.DUMMYFUNCTION("SPLIT(A48,"" "")"),"addx")</f>
        <v>addx</v>
      </c>
      <c r="C48" s="3">
        <f>IFERROR(__xludf.DUMMYFUNCTION("""COMPUTED_VALUE"""),3.0)</f>
        <v>3</v>
      </c>
      <c r="D48" s="3">
        <f t="shared" si="1"/>
        <v>84</v>
      </c>
      <c r="E48" s="3">
        <f t="shared" si="2"/>
        <v>2</v>
      </c>
      <c r="G48" s="3">
        <f t="shared" si="3"/>
        <v>2</v>
      </c>
      <c r="H48" s="3">
        <v>46.0</v>
      </c>
      <c r="I48" s="3">
        <f t="shared" si="7"/>
        <v>4</v>
      </c>
      <c r="L48" s="3">
        <v>45.0</v>
      </c>
      <c r="M48" s="3">
        <f t="shared" si="4"/>
        <v>5</v>
      </c>
      <c r="N48" s="3">
        <f t="shared" si="5"/>
        <v>4</v>
      </c>
      <c r="O48" s="3" t="str">
        <f t="shared" si="6"/>
        <v>#</v>
      </c>
    </row>
    <row r="49">
      <c r="A49" s="2" t="s">
        <v>2</v>
      </c>
      <c r="B49" s="3" t="str">
        <f>IFERROR(__xludf.DUMMYFUNCTION("SPLIT(A49,"" "")"),"addx")</f>
        <v>addx</v>
      </c>
      <c r="C49" s="3">
        <f>IFERROR(__xludf.DUMMYFUNCTION("""COMPUTED_VALUE"""),4.0)</f>
        <v>4</v>
      </c>
      <c r="D49" s="3">
        <f t="shared" si="1"/>
        <v>86</v>
      </c>
      <c r="E49" s="3">
        <f t="shared" si="2"/>
        <v>2</v>
      </c>
      <c r="G49" s="3">
        <f t="shared" si="3"/>
        <v>6</v>
      </c>
      <c r="H49" s="3">
        <v>47.0</v>
      </c>
      <c r="I49" s="3">
        <f t="shared" si="7"/>
        <v>4</v>
      </c>
      <c r="L49" s="3">
        <v>46.0</v>
      </c>
      <c r="M49" s="3">
        <f t="shared" si="4"/>
        <v>6</v>
      </c>
      <c r="N49" s="3">
        <f t="shared" si="5"/>
        <v>4</v>
      </c>
      <c r="O49" s="3" t="str">
        <f t="shared" si="6"/>
        <v>.</v>
      </c>
    </row>
    <row r="50">
      <c r="A50" s="2" t="s">
        <v>1</v>
      </c>
      <c r="B50" s="3" t="str">
        <f>IFERROR(__xludf.DUMMYFUNCTION("SPLIT(A50,"" "")"),"noop")</f>
        <v>noop</v>
      </c>
      <c r="D50" s="3">
        <f t="shared" si="1"/>
        <v>87</v>
      </c>
      <c r="E50" s="3">
        <f t="shared" si="2"/>
        <v>1</v>
      </c>
      <c r="G50" s="3">
        <f t="shared" si="3"/>
        <v>6</v>
      </c>
      <c r="H50" s="3">
        <v>48.0</v>
      </c>
      <c r="I50" s="3">
        <f t="shared" si="7"/>
        <v>11</v>
      </c>
      <c r="L50" s="3">
        <v>47.0</v>
      </c>
      <c r="M50" s="3">
        <f t="shared" si="4"/>
        <v>7</v>
      </c>
      <c r="N50" s="3">
        <f t="shared" si="5"/>
        <v>11</v>
      </c>
      <c r="O50" s="3" t="str">
        <f t="shared" si="6"/>
        <v>.</v>
      </c>
    </row>
    <row r="51">
      <c r="A51" s="2" t="s">
        <v>8</v>
      </c>
      <c r="B51" s="3" t="str">
        <f>IFERROR(__xludf.DUMMYFUNCTION("SPLIT(A51,"" "")"),"addx")</f>
        <v>addx</v>
      </c>
      <c r="C51" s="3">
        <f>IFERROR(__xludf.DUMMYFUNCTION("""COMPUTED_VALUE"""),5.0)</f>
        <v>5</v>
      </c>
      <c r="D51" s="3">
        <f t="shared" si="1"/>
        <v>89</v>
      </c>
      <c r="E51" s="3">
        <f t="shared" si="2"/>
        <v>2</v>
      </c>
      <c r="G51" s="3">
        <f t="shared" si="3"/>
        <v>11</v>
      </c>
      <c r="H51" s="3">
        <v>49.0</v>
      </c>
      <c r="I51" s="3">
        <f t="shared" si="7"/>
        <v>11</v>
      </c>
      <c r="L51" s="3">
        <v>48.0</v>
      </c>
      <c r="M51" s="3">
        <f t="shared" si="4"/>
        <v>8</v>
      </c>
      <c r="N51" s="3">
        <f t="shared" si="5"/>
        <v>11</v>
      </c>
      <c r="O51" s="3" t="str">
        <f t="shared" si="6"/>
        <v>.</v>
      </c>
    </row>
    <row r="52">
      <c r="A52" s="2" t="s">
        <v>1</v>
      </c>
      <c r="B52" s="3" t="str">
        <f>IFERROR(__xludf.DUMMYFUNCTION("SPLIT(A52,"" "")"),"noop")</f>
        <v>noop</v>
      </c>
      <c r="D52" s="3">
        <f t="shared" si="1"/>
        <v>90</v>
      </c>
      <c r="E52" s="3">
        <f t="shared" si="2"/>
        <v>1</v>
      </c>
      <c r="G52" s="3">
        <f t="shared" si="3"/>
        <v>11</v>
      </c>
      <c r="H52" s="3">
        <v>50.0</v>
      </c>
      <c r="I52" s="3">
        <f t="shared" si="7"/>
        <v>11</v>
      </c>
      <c r="L52" s="3">
        <v>49.0</v>
      </c>
      <c r="M52" s="3">
        <f t="shared" si="4"/>
        <v>9</v>
      </c>
      <c r="N52" s="3">
        <f t="shared" si="5"/>
        <v>11</v>
      </c>
      <c r="O52" s="3" t="str">
        <f t="shared" si="6"/>
        <v>.</v>
      </c>
    </row>
    <row r="53">
      <c r="A53" s="2" t="s">
        <v>1</v>
      </c>
      <c r="B53" s="3" t="str">
        <f>IFERROR(__xludf.DUMMYFUNCTION("SPLIT(A53,"" "")"),"noop")</f>
        <v>noop</v>
      </c>
      <c r="D53" s="3">
        <f t="shared" si="1"/>
        <v>91</v>
      </c>
      <c r="E53" s="3">
        <f t="shared" si="2"/>
        <v>1</v>
      </c>
      <c r="G53" s="3">
        <f t="shared" si="3"/>
        <v>11</v>
      </c>
      <c r="H53" s="3">
        <v>51.0</v>
      </c>
      <c r="I53" s="3">
        <f t="shared" si="7"/>
        <v>9</v>
      </c>
      <c r="L53" s="3">
        <v>50.0</v>
      </c>
      <c r="M53" s="3">
        <f t="shared" si="4"/>
        <v>10</v>
      </c>
      <c r="N53" s="3">
        <f t="shared" si="5"/>
        <v>9</v>
      </c>
      <c r="O53" s="3" t="str">
        <f t="shared" si="6"/>
        <v>#</v>
      </c>
    </row>
    <row r="54">
      <c r="A54" s="2" t="s">
        <v>1</v>
      </c>
      <c r="B54" s="3" t="str">
        <f>IFERROR(__xludf.DUMMYFUNCTION("SPLIT(A54,"" "")"),"noop")</f>
        <v>noop</v>
      </c>
      <c r="D54" s="3">
        <f t="shared" si="1"/>
        <v>92</v>
      </c>
      <c r="E54" s="3">
        <f t="shared" si="2"/>
        <v>1</v>
      </c>
      <c r="G54" s="3">
        <f t="shared" si="3"/>
        <v>11</v>
      </c>
      <c r="H54" s="3">
        <v>52.0</v>
      </c>
      <c r="I54" s="3">
        <f t="shared" si="7"/>
        <v>9</v>
      </c>
      <c r="L54" s="3">
        <v>51.0</v>
      </c>
      <c r="M54" s="3">
        <f t="shared" si="4"/>
        <v>11</v>
      </c>
      <c r="N54" s="3">
        <f t="shared" si="5"/>
        <v>9</v>
      </c>
      <c r="O54" s="3" t="str">
        <f t="shared" si="6"/>
        <v>.</v>
      </c>
    </row>
    <row r="55">
      <c r="A55" s="2" t="s">
        <v>5</v>
      </c>
      <c r="B55" s="3" t="str">
        <f>IFERROR(__xludf.DUMMYFUNCTION("SPLIT(A55,"" "")"),"addx")</f>
        <v>addx</v>
      </c>
      <c r="C55" s="3">
        <f>IFERROR(__xludf.DUMMYFUNCTION("""COMPUTED_VALUE"""),1.0)</f>
        <v>1</v>
      </c>
      <c r="D55" s="3">
        <f t="shared" si="1"/>
        <v>94</v>
      </c>
      <c r="E55" s="3">
        <f t="shared" si="2"/>
        <v>2</v>
      </c>
      <c r="G55" s="3">
        <f t="shared" si="3"/>
        <v>12</v>
      </c>
      <c r="H55" s="3">
        <v>53.0</v>
      </c>
      <c r="I55" s="3">
        <f t="shared" si="7"/>
        <v>14</v>
      </c>
      <c r="L55" s="3">
        <v>52.0</v>
      </c>
      <c r="M55" s="3">
        <f t="shared" si="4"/>
        <v>12</v>
      </c>
      <c r="N55" s="3">
        <f t="shared" si="5"/>
        <v>14</v>
      </c>
      <c r="O55" s="3" t="str">
        <f t="shared" si="6"/>
        <v>.</v>
      </c>
    </row>
    <row r="56">
      <c r="A56" s="2" t="s">
        <v>4</v>
      </c>
      <c r="B56" s="3" t="str">
        <f>IFERROR(__xludf.DUMMYFUNCTION("SPLIT(A56,"" "")"),"addx")</f>
        <v>addx</v>
      </c>
      <c r="C56" s="3">
        <f>IFERROR(__xludf.DUMMYFUNCTION("""COMPUTED_VALUE"""),2.0)</f>
        <v>2</v>
      </c>
      <c r="D56" s="3">
        <f t="shared" si="1"/>
        <v>96</v>
      </c>
      <c r="E56" s="3">
        <f t="shared" si="2"/>
        <v>2</v>
      </c>
      <c r="G56" s="3">
        <f t="shared" si="3"/>
        <v>14</v>
      </c>
      <c r="H56" s="3">
        <v>54.0</v>
      </c>
      <c r="I56" s="3">
        <f t="shared" si="7"/>
        <v>14</v>
      </c>
      <c r="L56" s="3">
        <v>53.0</v>
      </c>
      <c r="M56" s="3">
        <f t="shared" si="4"/>
        <v>13</v>
      </c>
      <c r="N56" s="3">
        <f t="shared" si="5"/>
        <v>14</v>
      </c>
      <c r="O56" s="3" t="str">
        <f t="shared" si="6"/>
        <v>#</v>
      </c>
    </row>
    <row r="57">
      <c r="A57" s="2" t="s">
        <v>8</v>
      </c>
      <c r="B57" s="3" t="str">
        <f>IFERROR(__xludf.DUMMYFUNCTION("SPLIT(A57,"" "")"),"addx")</f>
        <v>addx</v>
      </c>
      <c r="C57" s="3">
        <f>IFERROR(__xludf.DUMMYFUNCTION("""COMPUTED_VALUE"""),5.0)</f>
        <v>5</v>
      </c>
      <c r="D57" s="3">
        <f t="shared" si="1"/>
        <v>98</v>
      </c>
      <c r="E57" s="3">
        <f t="shared" si="2"/>
        <v>2</v>
      </c>
      <c r="G57" s="3">
        <f t="shared" si="3"/>
        <v>19</v>
      </c>
      <c r="H57" s="3">
        <v>55.0</v>
      </c>
      <c r="I57" s="3">
        <f t="shared" si="7"/>
        <v>16</v>
      </c>
      <c r="L57" s="3">
        <v>54.0</v>
      </c>
      <c r="M57" s="3">
        <f t="shared" si="4"/>
        <v>14</v>
      </c>
      <c r="N57" s="3">
        <f t="shared" si="5"/>
        <v>16</v>
      </c>
      <c r="O57" s="3" t="str">
        <f t="shared" si="6"/>
        <v>.</v>
      </c>
    </row>
    <row r="58">
      <c r="A58" s="2" t="s">
        <v>4</v>
      </c>
      <c r="B58" s="3" t="str">
        <f>IFERROR(__xludf.DUMMYFUNCTION("SPLIT(A58,"" "")"),"addx")</f>
        <v>addx</v>
      </c>
      <c r="C58" s="3">
        <f>IFERROR(__xludf.DUMMYFUNCTION("""COMPUTED_VALUE"""),2.0)</f>
        <v>2</v>
      </c>
      <c r="D58" s="3">
        <f t="shared" si="1"/>
        <v>100</v>
      </c>
      <c r="E58" s="3">
        <f t="shared" si="2"/>
        <v>2</v>
      </c>
      <c r="G58" s="3">
        <f t="shared" si="3"/>
        <v>21</v>
      </c>
      <c r="H58" s="3">
        <v>56.0</v>
      </c>
      <c r="I58" s="3">
        <f t="shared" si="7"/>
        <v>16</v>
      </c>
      <c r="L58" s="3">
        <v>55.0</v>
      </c>
      <c r="M58" s="3">
        <f t="shared" si="4"/>
        <v>15</v>
      </c>
      <c r="N58" s="3">
        <f t="shared" si="5"/>
        <v>16</v>
      </c>
      <c r="O58" s="3" t="str">
        <f t="shared" si="6"/>
        <v>#</v>
      </c>
    </row>
    <row r="59">
      <c r="A59" s="2" t="s">
        <v>9</v>
      </c>
      <c r="B59" s="3" t="str">
        <f>IFERROR(__xludf.DUMMYFUNCTION("SPLIT(A59,"" "")"),"addx")</f>
        <v>addx</v>
      </c>
      <c r="C59" s="3">
        <f>IFERROR(__xludf.DUMMYFUNCTION("""COMPUTED_VALUE"""),-3.0)</f>
        <v>-3</v>
      </c>
      <c r="D59" s="3">
        <f t="shared" si="1"/>
        <v>102</v>
      </c>
      <c r="E59" s="3">
        <f t="shared" si="2"/>
        <v>2</v>
      </c>
      <c r="G59" s="3">
        <f t="shared" si="3"/>
        <v>18</v>
      </c>
      <c r="H59" s="3">
        <v>57.0</v>
      </c>
      <c r="I59" s="3">
        <f t="shared" si="7"/>
        <v>9</v>
      </c>
      <c r="L59" s="3">
        <v>56.0</v>
      </c>
      <c r="M59" s="3">
        <f t="shared" si="4"/>
        <v>16</v>
      </c>
      <c r="N59" s="3">
        <f t="shared" si="5"/>
        <v>9</v>
      </c>
      <c r="O59" s="3" t="str">
        <f t="shared" si="6"/>
        <v>.</v>
      </c>
    </row>
    <row r="60">
      <c r="A60" s="2" t="s">
        <v>2</v>
      </c>
      <c r="B60" s="3" t="str">
        <f>IFERROR(__xludf.DUMMYFUNCTION("SPLIT(A60,"" "")"),"addx")</f>
        <v>addx</v>
      </c>
      <c r="C60" s="3">
        <f>IFERROR(__xludf.DUMMYFUNCTION("""COMPUTED_VALUE"""),4.0)</f>
        <v>4</v>
      </c>
      <c r="D60" s="3">
        <f t="shared" si="1"/>
        <v>104</v>
      </c>
      <c r="E60" s="3">
        <f t="shared" si="2"/>
        <v>2</v>
      </c>
      <c r="G60" s="3">
        <f t="shared" si="3"/>
        <v>22</v>
      </c>
      <c r="H60" s="3">
        <v>58.0</v>
      </c>
      <c r="I60" s="3">
        <f t="shared" si="7"/>
        <v>9</v>
      </c>
      <c r="L60" s="3">
        <v>57.0</v>
      </c>
      <c r="M60" s="3">
        <f t="shared" si="4"/>
        <v>17</v>
      </c>
      <c r="N60" s="3">
        <f t="shared" si="5"/>
        <v>9</v>
      </c>
      <c r="O60" s="3" t="str">
        <f t="shared" si="6"/>
        <v>.</v>
      </c>
    </row>
    <row r="61">
      <c r="A61" s="2" t="s">
        <v>4</v>
      </c>
      <c r="B61" s="3" t="str">
        <f>IFERROR(__xludf.DUMMYFUNCTION("SPLIT(A61,"" "")"),"addx")</f>
        <v>addx</v>
      </c>
      <c r="C61" s="3">
        <f>IFERROR(__xludf.DUMMYFUNCTION("""COMPUTED_VALUE"""),2.0)</f>
        <v>2</v>
      </c>
      <c r="D61" s="3">
        <f t="shared" si="1"/>
        <v>106</v>
      </c>
      <c r="E61" s="3">
        <f t="shared" si="2"/>
        <v>2</v>
      </c>
      <c r="G61" s="3">
        <f t="shared" si="3"/>
        <v>24</v>
      </c>
      <c r="H61" s="3">
        <v>59.0</v>
      </c>
      <c r="I61" s="3">
        <f t="shared" si="7"/>
        <v>17</v>
      </c>
      <c r="L61" s="3">
        <v>58.0</v>
      </c>
      <c r="M61" s="3">
        <f t="shared" si="4"/>
        <v>18</v>
      </c>
      <c r="N61" s="3">
        <f t="shared" si="5"/>
        <v>17</v>
      </c>
      <c r="O61" s="3" t="str">
        <f t="shared" si="6"/>
        <v>#</v>
      </c>
    </row>
    <row r="62">
      <c r="A62" s="2" t="s">
        <v>1</v>
      </c>
      <c r="B62" s="3" t="str">
        <f>IFERROR(__xludf.DUMMYFUNCTION("SPLIT(A62,"" "")"),"noop")</f>
        <v>noop</v>
      </c>
      <c r="D62" s="3">
        <f t="shared" si="1"/>
        <v>107</v>
      </c>
      <c r="E62" s="3">
        <f t="shared" si="2"/>
        <v>1</v>
      </c>
      <c r="G62" s="3">
        <f t="shared" si="3"/>
        <v>24</v>
      </c>
      <c r="H62" s="3">
        <v>60.0</v>
      </c>
      <c r="I62" s="3">
        <f t="shared" si="7"/>
        <v>17</v>
      </c>
      <c r="J62" s="3">
        <f>I62*H62</f>
        <v>1020</v>
      </c>
      <c r="L62" s="3">
        <v>59.0</v>
      </c>
      <c r="M62" s="3">
        <f t="shared" si="4"/>
        <v>19</v>
      </c>
      <c r="N62" s="3">
        <f t="shared" si="5"/>
        <v>17</v>
      </c>
      <c r="O62" s="3" t="str">
        <f t="shared" si="6"/>
        <v>.</v>
      </c>
    </row>
    <row r="63">
      <c r="A63" s="2" t="s">
        <v>1</v>
      </c>
      <c r="B63" s="3" t="str">
        <f>IFERROR(__xludf.DUMMYFUNCTION("SPLIT(A63,"" "")"),"noop")</f>
        <v>noop</v>
      </c>
      <c r="D63" s="3">
        <f t="shared" si="1"/>
        <v>108</v>
      </c>
      <c r="E63" s="3">
        <f t="shared" si="2"/>
        <v>1</v>
      </c>
      <c r="G63" s="3">
        <f t="shared" si="3"/>
        <v>24</v>
      </c>
      <c r="H63" s="3">
        <v>61.0</v>
      </c>
      <c r="I63" s="3">
        <f t="shared" si="7"/>
        <v>19</v>
      </c>
      <c r="L63" s="3">
        <v>60.0</v>
      </c>
      <c r="M63" s="3">
        <f t="shared" si="4"/>
        <v>20</v>
      </c>
      <c r="N63" s="3">
        <f t="shared" si="5"/>
        <v>19</v>
      </c>
      <c r="O63" s="3" t="str">
        <f t="shared" si="6"/>
        <v>#</v>
      </c>
    </row>
    <row r="64">
      <c r="A64" s="2" t="s">
        <v>13</v>
      </c>
      <c r="B64" s="3" t="str">
        <f>IFERROR(__xludf.DUMMYFUNCTION("SPLIT(A64,"" "")"),"addx")</f>
        <v>addx</v>
      </c>
      <c r="C64" s="3">
        <f>IFERROR(__xludf.DUMMYFUNCTION("""COMPUTED_VALUE"""),7.0)</f>
        <v>7</v>
      </c>
      <c r="D64" s="3">
        <f t="shared" si="1"/>
        <v>110</v>
      </c>
      <c r="E64" s="3">
        <f t="shared" si="2"/>
        <v>2</v>
      </c>
      <c r="G64" s="3">
        <f t="shared" si="3"/>
        <v>31</v>
      </c>
      <c r="H64" s="3">
        <v>62.0</v>
      </c>
      <c r="I64" s="3">
        <f t="shared" si="7"/>
        <v>19</v>
      </c>
      <c r="L64" s="3">
        <v>61.0</v>
      </c>
      <c r="M64" s="3">
        <f t="shared" si="4"/>
        <v>21</v>
      </c>
      <c r="N64" s="3">
        <f t="shared" si="5"/>
        <v>19</v>
      </c>
      <c r="O64" s="3" t="str">
        <f t="shared" si="6"/>
        <v>.</v>
      </c>
    </row>
    <row r="65">
      <c r="A65" s="2" t="s">
        <v>11</v>
      </c>
      <c r="B65" s="3" t="str">
        <f>IFERROR(__xludf.DUMMYFUNCTION("SPLIT(A65,"" "")"),"addx")</f>
        <v>addx</v>
      </c>
      <c r="C65" s="3">
        <f>IFERROR(__xludf.DUMMYFUNCTION("""COMPUTED_VALUE"""),-30.0)</f>
        <v>-30</v>
      </c>
      <c r="D65" s="3">
        <f t="shared" si="1"/>
        <v>112</v>
      </c>
      <c r="E65" s="3">
        <f t="shared" si="2"/>
        <v>2</v>
      </c>
      <c r="G65" s="3">
        <f t="shared" si="3"/>
        <v>1</v>
      </c>
      <c r="H65" s="3">
        <v>63.0</v>
      </c>
      <c r="I65" s="3">
        <f t="shared" si="7"/>
        <v>24</v>
      </c>
      <c r="L65" s="3">
        <v>62.0</v>
      </c>
      <c r="M65" s="3">
        <f t="shared" si="4"/>
        <v>22</v>
      </c>
      <c r="N65" s="3">
        <f t="shared" si="5"/>
        <v>24</v>
      </c>
      <c r="O65" s="3" t="str">
        <f t="shared" si="6"/>
        <v>.</v>
      </c>
    </row>
    <row r="66">
      <c r="A66" s="2" t="s">
        <v>19</v>
      </c>
      <c r="B66" s="3" t="str">
        <f>IFERROR(__xludf.DUMMYFUNCTION("SPLIT(A66,"" "")"),"addx")</f>
        <v>addx</v>
      </c>
      <c r="C66" s="3">
        <f>IFERROR(__xludf.DUMMYFUNCTION("""COMPUTED_VALUE"""),31.0)</f>
        <v>31</v>
      </c>
      <c r="D66" s="3">
        <f t="shared" si="1"/>
        <v>114</v>
      </c>
      <c r="E66" s="3">
        <f t="shared" si="2"/>
        <v>2</v>
      </c>
      <c r="G66" s="3">
        <f t="shared" si="3"/>
        <v>32</v>
      </c>
      <c r="H66" s="3">
        <v>64.0</v>
      </c>
      <c r="I66" s="3">
        <f t="shared" si="7"/>
        <v>24</v>
      </c>
      <c r="L66" s="3">
        <v>63.0</v>
      </c>
      <c r="M66" s="3">
        <f t="shared" si="4"/>
        <v>23</v>
      </c>
      <c r="N66" s="3">
        <f t="shared" si="5"/>
        <v>24</v>
      </c>
      <c r="O66" s="3" t="str">
        <f t="shared" si="6"/>
        <v>#</v>
      </c>
    </row>
    <row r="67">
      <c r="A67" s="2" t="s">
        <v>2</v>
      </c>
      <c r="B67" s="3" t="str">
        <f>IFERROR(__xludf.DUMMYFUNCTION("SPLIT(A67,"" "")"),"addx")</f>
        <v>addx</v>
      </c>
      <c r="C67" s="3">
        <f>IFERROR(__xludf.DUMMYFUNCTION("""COMPUTED_VALUE"""),4.0)</f>
        <v>4</v>
      </c>
      <c r="D67" s="3">
        <f t="shared" si="1"/>
        <v>116</v>
      </c>
      <c r="E67" s="3">
        <f t="shared" si="2"/>
        <v>2</v>
      </c>
      <c r="G67" s="3">
        <f t="shared" si="3"/>
        <v>36</v>
      </c>
      <c r="H67" s="3">
        <v>65.0</v>
      </c>
      <c r="I67" s="3">
        <f t="shared" si="7"/>
        <v>26</v>
      </c>
      <c r="L67" s="3">
        <v>64.0</v>
      </c>
      <c r="M67" s="3">
        <f t="shared" si="4"/>
        <v>24</v>
      </c>
      <c r="N67" s="3">
        <f t="shared" si="5"/>
        <v>26</v>
      </c>
      <c r="O67" s="3" t="str">
        <f t="shared" si="6"/>
        <v>.</v>
      </c>
    </row>
    <row r="68">
      <c r="A68" s="2" t="s">
        <v>1</v>
      </c>
      <c r="B68" s="3" t="str">
        <f>IFERROR(__xludf.DUMMYFUNCTION("SPLIT(A68,"" "")"),"noop")</f>
        <v>noop</v>
      </c>
      <c r="D68" s="3">
        <f t="shared" si="1"/>
        <v>117</v>
      </c>
      <c r="E68" s="3">
        <f t="shared" si="2"/>
        <v>1</v>
      </c>
      <c r="G68" s="3">
        <f t="shared" si="3"/>
        <v>36</v>
      </c>
      <c r="H68" s="3">
        <v>66.0</v>
      </c>
      <c r="I68" s="3">
        <f t="shared" si="7"/>
        <v>26</v>
      </c>
      <c r="L68" s="3">
        <v>65.0</v>
      </c>
      <c r="M68" s="3">
        <f t="shared" si="4"/>
        <v>25</v>
      </c>
      <c r="N68" s="3">
        <f t="shared" si="5"/>
        <v>26</v>
      </c>
      <c r="O68" s="3" t="str">
        <f t="shared" si="6"/>
        <v>#</v>
      </c>
    </row>
    <row r="69">
      <c r="A69" s="2" t="s">
        <v>20</v>
      </c>
      <c r="B69" s="3" t="str">
        <f>IFERROR(__xludf.DUMMYFUNCTION("SPLIT(A69,"" "")"),"addx")</f>
        <v>addx</v>
      </c>
      <c r="C69" s="3">
        <f>IFERROR(__xludf.DUMMYFUNCTION("""COMPUTED_VALUE"""),-24.0)</f>
        <v>-24</v>
      </c>
      <c r="D69" s="3">
        <f t="shared" si="1"/>
        <v>119</v>
      </c>
      <c r="E69" s="3">
        <f t="shared" si="2"/>
        <v>2</v>
      </c>
      <c r="G69" s="3">
        <f t="shared" si="3"/>
        <v>12</v>
      </c>
      <c r="H69" s="3">
        <v>67.0</v>
      </c>
      <c r="I69" s="3">
        <f t="shared" si="7"/>
        <v>14</v>
      </c>
      <c r="L69" s="3">
        <v>66.0</v>
      </c>
      <c r="M69" s="3">
        <f t="shared" si="4"/>
        <v>26</v>
      </c>
      <c r="N69" s="3">
        <f t="shared" si="5"/>
        <v>14</v>
      </c>
      <c r="O69" s="3" t="str">
        <f t="shared" si="6"/>
        <v>.</v>
      </c>
    </row>
    <row r="70">
      <c r="A70" s="2" t="s">
        <v>16</v>
      </c>
      <c r="B70" s="3" t="str">
        <f>IFERROR(__xludf.DUMMYFUNCTION("SPLIT(A70,"" "")"),"addx")</f>
        <v>addx</v>
      </c>
      <c r="C70" s="3">
        <f>IFERROR(__xludf.DUMMYFUNCTION("""COMPUTED_VALUE"""),-12.0)</f>
        <v>-12</v>
      </c>
      <c r="D70" s="3">
        <f t="shared" si="1"/>
        <v>121</v>
      </c>
      <c r="E70" s="3">
        <f t="shared" si="2"/>
        <v>2</v>
      </c>
      <c r="G70" s="3">
        <f t="shared" si="3"/>
        <v>0</v>
      </c>
      <c r="H70" s="3">
        <v>68.0</v>
      </c>
      <c r="I70" s="3">
        <f t="shared" si="7"/>
        <v>14</v>
      </c>
      <c r="L70" s="3">
        <v>67.0</v>
      </c>
      <c r="M70" s="3">
        <f t="shared" si="4"/>
        <v>27</v>
      </c>
      <c r="N70" s="3">
        <f t="shared" si="5"/>
        <v>14</v>
      </c>
      <c r="O70" s="3" t="str">
        <f t="shared" si="6"/>
        <v>.</v>
      </c>
    </row>
    <row r="71">
      <c r="A71" s="2" t="s">
        <v>5</v>
      </c>
      <c r="B71" s="3" t="str">
        <f>IFERROR(__xludf.DUMMYFUNCTION("SPLIT(A71,"" "")"),"addx")</f>
        <v>addx</v>
      </c>
      <c r="C71" s="3">
        <f>IFERROR(__xludf.DUMMYFUNCTION("""COMPUTED_VALUE"""),1.0)</f>
        <v>1</v>
      </c>
      <c r="D71" s="3">
        <f t="shared" si="1"/>
        <v>123</v>
      </c>
      <c r="E71" s="3">
        <f t="shared" si="2"/>
        <v>2</v>
      </c>
      <c r="G71" s="3">
        <f t="shared" si="3"/>
        <v>1</v>
      </c>
      <c r="H71" s="3">
        <v>69.0</v>
      </c>
      <c r="I71" s="3">
        <f t="shared" si="7"/>
        <v>14</v>
      </c>
      <c r="L71" s="3">
        <v>68.0</v>
      </c>
      <c r="M71" s="3">
        <f t="shared" si="4"/>
        <v>28</v>
      </c>
      <c r="N71" s="3">
        <f t="shared" si="5"/>
        <v>14</v>
      </c>
      <c r="O71" s="3" t="str">
        <f t="shared" si="6"/>
        <v>.</v>
      </c>
    </row>
    <row r="72">
      <c r="A72" s="2" t="s">
        <v>8</v>
      </c>
      <c r="B72" s="3" t="str">
        <f>IFERROR(__xludf.DUMMYFUNCTION("SPLIT(A72,"" "")"),"addx")</f>
        <v>addx</v>
      </c>
      <c r="C72" s="3">
        <f>IFERROR(__xludf.DUMMYFUNCTION("""COMPUTED_VALUE"""),5.0)</f>
        <v>5</v>
      </c>
      <c r="D72" s="3">
        <f t="shared" si="1"/>
        <v>125</v>
      </c>
      <c r="E72" s="3">
        <f t="shared" si="2"/>
        <v>2</v>
      </c>
      <c r="G72" s="3">
        <f t="shared" si="3"/>
        <v>6</v>
      </c>
      <c r="H72" s="3">
        <v>70.0</v>
      </c>
      <c r="I72" s="3">
        <f t="shared" si="7"/>
        <v>31</v>
      </c>
      <c r="L72" s="3">
        <v>69.0</v>
      </c>
      <c r="M72" s="3">
        <f t="shared" si="4"/>
        <v>29</v>
      </c>
      <c r="N72" s="3">
        <f t="shared" si="5"/>
        <v>31</v>
      </c>
      <c r="O72" s="3" t="str">
        <f t="shared" si="6"/>
        <v>.</v>
      </c>
    </row>
    <row r="73">
      <c r="A73" s="2" t="s">
        <v>8</v>
      </c>
      <c r="B73" s="3" t="str">
        <f>IFERROR(__xludf.DUMMYFUNCTION("SPLIT(A73,"" "")"),"addx")</f>
        <v>addx</v>
      </c>
      <c r="C73" s="3">
        <f>IFERROR(__xludf.DUMMYFUNCTION("""COMPUTED_VALUE"""),5.0)</f>
        <v>5</v>
      </c>
      <c r="D73" s="3">
        <f t="shared" si="1"/>
        <v>127</v>
      </c>
      <c r="E73" s="3">
        <f t="shared" si="2"/>
        <v>2</v>
      </c>
      <c r="G73" s="3">
        <f t="shared" si="3"/>
        <v>11</v>
      </c>
      <c r="H73" s="3">
        <v>71.0</v>
      </c>
      <c r="I73" s="3">
        <f t="shared" si="7"/>
        <v>31</v>
      </c>
      <c r="L73" s="3">
        <v>70.0</v>
      </c>
      <c r="M73" s="3">
        <f t="shared" si="4"/>
        <v>30</v>
      </c>
      <c r="N73" s="3">
        <f t="shared" si="5"/>
        <v>31</v>
      </c>
      <c r="O73" s="3" t="str">
        <f t="shared" si="6"/>
        <v>#</v>
      </c>
    </row>
    <row r="74">
      <c r="A74" s="2" t="s">
        <v>1</v>
      </c>
      <c r="B74" s="3" t="str">
        <f>IFERROR(__xludf.DUMMYFUNCTION("SPLIT(A74,"" "")"),"noop")</f>
        <v>noop</v>
      </c>
      <c r="D74" s="3">
        <f t="shared" si="1"/>
        <v>128</v>
      </c>
      <c r="E74" s="3">
        <f t="shared" si="2"/>
        <v>1</v>
      </c>
      <c r="G74" s="3">
        <f t="shared" si="3"/>
        <v>11</v>
      </c>
      <c r="H74" s="3">
        <v>72.0</v>
      </c>
      <c r="I74" s="3">
        <f t="shared" si="7"/>
        <v>34</v>
      </c>
      <c r="L74" s="3">
        <v>71.0</v>
      </c>
      <c r="M74" s="3">
        <f t="shared" si="4"/>
        <v>31</v>
      </c>
      <c r="N74" s="3">
        <f t="shared" si="5"/>
        <v>34</v>
      </c>
      <c r="O74" s="3" t="str">
        <f t="shared" si="6"/>
        <v>.</v>
      </c>
    </row>
    <row r="75">
      <c r="A75" s="2" t="s">
        <v>1</v>
      </c>
      <c r="B75" s="3" t="str">
        <f>IFERROR(__xludf.DUMMYFUNCTION("SPLIT(A75,"" "")"),"noop")</f>
        <v>noop</v>
      </c>
      <c r="D75" s="3">
        <f t="shared" si="1"/>
        <v>129</v>
      </c>
      <c r="E75" s="3">
        <f t="shared" si="2"/>
        <v>1</v>
      </c>
      <c r="G75" s="3">
        <f t="shared" si="3"/>
        <v>11</v>
      </c>
      <c r="H75" s="3">
        <v>73.0</v>
      </c>
      <c r="I75" s="3">
        <f t="shared" si="7"/>
        <v>34</v>
      </c>
      <c r="L75" s="3">
        <v>72.0</v>
      </c>
      <c r="M75" s="3">
        <f t="shared" si="4"/>
        <v>32</v>
      </c>
      <c r="N75" s="3">
        <f t="shared" si="5"/>
        <v>34</v>
      </c>
      <c r="O75" s="3" t="str">
        <f t="shared" si="6"/>
        <v>.</v>
      </c>
    </row>
    <row r="76">
      <c r="A76" s="2" t="s">
        <v>1</v>
      </c>
      <c r="B76" s="3" t="str">
        <f>IFERROR(__xludf.DUMMYFUNCTION("SPLIT(A76,"" "")"),"noop")</f>
        <v>noop</v>
      </c>
      <c r="D76" s="3">
        <f t="shared" si="1"/>
        <v>130</v>
      </c>
      <c r="E76" s="3">
        <f t="shared" si="2"/>
        <v>1</v>
      </c>
      <c r="G76" s="3">
        <f t="shared" si="3"/>
        <v>11</v>
      </c>
      <c r="H76" s="3">
        <v>74.0</v>
      </c>
      <c r="I76" s="3">
        <f t="shared" si="7"/>
        <v>32</v>
      </c>
      <c r="L76" s="3">
        <v>73.0</v>
      </c>
      <c r="M76" s="3">
        <f t="shared" si="4"/>
        <v>33</v>
      </c>
      <c r="N76" s="3">
        <f t="shared" si="5"/>
        <v>32</v>
      </c>
      <c r="O76" s="3" t="str">
        <f t="shared" si="6"/>
        <v>#</v>
      </c>
    </row>
    <row r="77">
      <c r="A77" s="2" t="s">
        <v>16</v>
      </c>
      <c r="B77" s="3" t="str">
        <f>IFERROR(__xludf.DUMMYFUNCTION("SPLIT(A77,"" "")"),"addx")</f>
        <v>addx</v>
      </c>
      <c r="C77" s="3">
        <f>IFERROR(__xludf.DUMMYFUNCTION("""COMPUTED_VALUE"""),-12.0)</f>
        <v>-12</v>
      </c>
      <c r="D77" s="3">
        <f t="shared" si="1"/>
        <v>132</v>
      </c>
      <c r="E77" s="3">
        <f t="shared" si="2"/>
        <v>2</v>
      </c>
      <c r="G77" s="3">
        <f t="shared" si="3"/>
        <v>-1</v>
      </c>
      <c r="H77" s="3">
        <v>75.0</v>
      </c>
      <c r="I77" s="3">
        <f t="shared" si="7"/>
        <v>32</v>
      </c>
      <c r="L77" s="3">
        <v>74.0</v>
      </c>
      <c r="M77" s="3">
        <f t="shared" si="4"/>
        <v>34</v>
      </c>
      <c r="N77" s="3">
        <f t="shared" si="5"/>
        <v>32</v>
      </c>
      <c r="O77" s="3" t="str">
        <f t="shared" si="6"/>
        <v>.</v>
      </c>
    </row>
    <row r="78">
      <c r="A78" s="2" t="s">
        <v>10</v>
      </c>
      <c r="B78" s="3" t="str">
        <f>IFERROR(__xludf.DUMMYFUNCTION("SPLIT(A78,"" "")"),"addx")</f>
        <v>addx</v>
      </c>
      <c r="C78" s="3">
        <f>IFERROR(__xludf.DUMMYFUNCTION("""COMPUTED_VALUE"""),13.0)</f>
        <v>13</v>
      </c>
      <c r="D78" s="3">
        <f t="shared" si="1"/>
        <v>134</v>
      </c>
      <c r="E78" s="3">
        <f t="shared" si="2"/>
        <v>2</v>
      </c>
      <c r="G78" s="3">
        <f t="shared" si="3"/>
        <v>12</v>
      </c>
      <c r="H78" s="3">
        <v>76.0</v>
      </c>
      <c r="I78" s="3">
        <f t="shared" si="7"/>
        <v>34</v>
      </c>
      <c r="L78" s="3">
        <v>75.0</v>
      </c>
      <c r="M78" s="3">
        <f t="shared" si="4"/>
        <v>35</v>
      </c>
      <c r="N78" s="3">
        <f t="shared" si="5"/>
        <v>34</v>
      </c>
      <c r="O78" s="3" t="str">
        <f t="shared" si="6"/>
        <v>#</v>
      </c>
    </row>
    <row r="79">
      <c r="A79" s="2" t="s">
        <v>2</v>
      </c>
      <c r="B79" s="3" t="str">
        <f>IFERROR(__xludf.DUMMYFUNCTION("SPLIT(A79,"" "")"),"addx")</f>
        <v>addx</v>
      </c>
      <c r="C79" s="3">
        <f>IFERROR(__xludf.DUMMYFUNCTION("""COMPUTED_VALUE"""),4.0)</f>
        <v>4</v>
      </c>
      <c r="D79" s="3">
        <f t="shared" si="1"/>
        <v>136</v>
      </c>
      <c r="E79" s="3">
        <f t="shared" si="2"/>
        <v>2</v>
      </c>
      <c r="G79" s="3">
        <f t="shared" si="3"/>
        <v>16</v>
      </c>
      <c r="H79" s="3">
        <v>77.0</v>
      </c>
      <c r="I79" s="3">
        <f t="shared" si="7"/>
        <v>34</v>
      </c>
      <c r="L79" s="3">
        <v>76.0</v>
      </c>
      <c r="M79" s="3">
        <f t="shared" si="4"/>
        <v>36</v>
      </c>
      <c r="N79" s="3">
        <f t="shared" si="5"/>
        <v>34</v>
      </c>
      <c r="O79" s="3" t="str">
        <f t="shared" si="6"/>
        <v>.</v>
      </c>
    </row>
    <row r="80">
      <c r="A80" s="2" t="s">
        <v>1</v>
      </c>
      <c r="B80" s="3" t="str">
        <f>IFERROR(__xludf.DUMMYFUNCTION("SPLIT(A80,"" "")"),"noop")</f>
        <v>noop</v>
      </c>
      <c r="D80" s="3">
        <f t="shared" si="1"/>
        <v>137</v>
      </c>
      <c r="E80" s="3">
        <f t="shared" si="2"/>
        <v>1</v>
      </c>
      <c r="G80" s="3">
        <f t="shared" si="3"/>
        <v>16</v>
      </c>
      <c r="H80" s="3">
        <v>78.0</v>
      </c>
      <c r="I80" s="3">
        <f t="shared" si="7"/>
        <v>34</v>
      </c>
      <c r="L80" s="3">
        <v>77.0</v>
      </c>
      <c r="M80" s="3">
        <f t="shared" si="4"/>
        <v>37</v>
      </c>
      <c r="N80" s="3">
        <f t="shared" si="5"/>
        <v>34</v>
      </c>
      <c r="O80" s="3" t="str">
        <f t="shared" si="6"/>
        <v>.</v>
      </c>
    </row>
    <row r="81">
      <c r="A81" s="2" t="s">
        <v>21</v>
      </c>
      <c r="B81" s="3" t="str">
        <f>IFERROR(__xludf.DUMMYFUNCTION("SPLIT(A81,"" "")"),"addx")</f>
        <v>addx</v>
      </c>
      <c r="C81" s="3">
        <f>IFERROR(__xludf.DUMMYFUNCTION("""COMPUTED_VALUE"""),23.0)</f>
        <v>23</v>
      </c>
      <c r="D81" s="3">
        <f t="shared" si="1"/>
        <v>139</v>
      </c>
      <c r="E81" s="3">
        <f t="shared" si="2"/>
        <v>2</v>
      </c>
      <c r="G81" s="3">
        <f t="shared" si="3"/>
        <v>39</v>
      </c>
      <c r="H81" s="3">
        <v>79.0</v>
      </c>
      <c r="I81" s="3">
        <f t="shared" si="7"/>
        <v>37</v>
      </c>
      <c r="L81" s="3">
        <v>78.0</v>
      </c>
      <c r="M81" s="3">
        <f t="shared" si="4"/>
        <v>38</v>
      </c>
      <c r="N81" s="3">
        <f t="shared" si="5"/>
        <v>37</v>
      </c>
      <c r="O81" s="3" t="str">
        <f t="shared" si="6"/>
        <v>#</v>
      </c>
    </row>
    <row r="82">
      <c r="A82" s="2" t="s">
        <v>22</v>
      </c>
      <c r="B82" s="3" t="str">
        <f>IFERROR(__xludf.DUMMYFUNCTION("SPLIT(A82,"" "")"),"addx")</f>
        <v>addx</v>
      </c>
      <c r="C82" s="3">
        <f>IFERROR(__xludf.DUMMYFUNCTION("""COMPUTED_VALUE"""),-19.0)</f>
        <v>-19</v>
      </c>
      <c r="D82" s="3">
        <f t="shared" si="1"/>
        <v>141</v>
      </c>
      <c r="E82" s="3">
        <f t="shared" si="2"/>
        <v>2</v>
      </c>
      <c r="G82" s="3">
        <f t="shared" si="3"/>
        <v>20</v>
      </c>
      <c r="H82" s="3">
        <v>80.0</v>
      </c>
      <c r="I82" s="3">
        <f t="shared" si="7"/>
        <v>37</v>
      </c>
      <c r="L82" s="3">
        <v>79.0</v>
      </c>
      <c r="M82" s="3">
        <f t="shared" si="4"/>
        <v>39</v>
      </c>
      <c r="N82" s="3">
        <f t="shared" si="5"/>
        <v>37</v>
      </c>
      <c r="O82" s="3" t="str">
        <f t="shared" si="6"/>
        <v>.</v>
      </c>
    </row>
    <row r="83">
      <c r="A83" s="2" t="s">
        <v>5</v>
      </c>
      <c r="B83" s="3" t="str">
        <f>IFERROR(__xludf.DUMMYFUNCTION("SPLIT(A83,"" "")"),"addx")</f>
        <v>addx</v>
      </c>
      <c r="C83" s="3">
        <f>IFERROR(__xludf.DUMMYFUNCTION("""COMPUTED_VALUE"""),1.0)</f>
        <v>1</v>
      </c>
      <c r="D83" s="3">
        <f t="shared" si="1"/>
        <v>143</v>
      </c>
      <c r="E83" s="3">
        <f t="shared" si="2"/>
        <v>2</v>
      </c>
      <c r="G83" s="3">
        <f t="shared" si="3"/>
        <v>21</v>
      </c>
      <c r="H83" s="3">
        <v>81.0</v>
      </c>
      <c r="I83" s="3">
        <f t="shared" si="7"/>
        <v>-1</v>
      </c>
      <c r="L83" s="3">
        <v>80.0</v>
      </c>
      <c r="M83" s="3">
        <f t="shared" si="4"/>
        <v>0</v>
      </c>
      <c r="N83" s="3">
        <f t="shared" si="5"/>
        <v>-1</v>
      </c>
      <c r="O83" s="3" t="str">
        <f t="shared" si="6"/>
        <v>#</v>
      </c>
    </row>
    <row r="84">
      <c r="A84" s="2" t="s">
        <v>8</v>
      </c>
      <c r="B84" s="3" t="str">
        <f>IFERROR(__xludf.DUMMYFUNCTION("SPLIT(A84,"" "")"),"addx")</f>
        <v>addx</v>
      </c>
      <c r="C84" s="3">
        <f>IFERROR(__xludf.DUMMYFUNCTION("""COMPUTED_VALUE"""),5.0)</f>
        <v>5</v>
      </c>
      <c r="D84" s="3">
        <f t="shared" si="1"/>
        <v>145</v>
      </c>
      <c r="E84" s="3">
        <f t="shared" si="2"/>
        <v>2</v>
      </c>
      <c r="G84" s="3">
        <f t="shared" si="3"/>
        <v>26</v>
      </c>
      <c r="H84" s="3">
        <v>82.0</v>
      </c>
      <c r="I84" s="3">
        <f t="shared" si="7"/>
        <v>-1</v>
      </c>
      <c r="L84" s="3">
        <v>81.0</v>
      </c>
      <c r="M84" s="3">
        <f t="shared" si="4"/>
        <v>1</v>
      </c>
      <c r="N84" s="3">
        <f t="shared" si="5"/>
        <v>-1</v>
      </c>
      <c r="O84" s="3" t="str">
        <f t="shared" si="6"/>
        <v>.</v>
      </c>
    </row>
    <row r="85">
      <c r="A85" s="2" t="s">
        <v>23</v>
      </c>
      <c r="B85" s="3" t="str">
        <f>IFERROR(__xludf.DUMMYFUNCTION("SPLIT(A85,"" "")"),"addx")</f>
        <v>addx</v>
      </c>
      <c r="C85" s="3">
        <f>IFERROR(__xludf.DUMMYFUNCTION("""COMPUTED_VALUE"""),12.0)</f>
        <v>12</v>
      </c>
      <c r="D85" s="3">
        <f t="shared" si="1"/>
        <v>147</v>
      </c>
      <c r="E85" s="3">
        <f t="shared" si="2"/>
        <v>2</v>
      </c>
      <c r="G85" s="3">
        <f t="shared" si="3"/>
        <v>38</v>
      </c>
      <c r="H85" s="3">
        <v>83.0</v>
      </c>
      <c r="I85" s="3">
        <f t="shared" si="7"/>
        <v>-1</v>
      </c>
      <c r="L85" s="3">
        <v>82.0</v>
      </c>
      <c r="M85" s="3">
        <f t="shared" si="4"/>
        <v>2</v>
      </c>
      <c r="N85" s="3">
        <f t="shared" si="5"/>
        <v>-1</v>
      </c>
      <c r="O85" s="3" t="str">
        <f t="shared" si="6"/>
        <v>.</v>
      </c>
    </row>
    <row r="86">
      <c r="A86" s="2" t="s">
        <v>24</v>
      </c>
      <c r="B86" s="3" t="str">
        <f>IFERROR(__xludf.DUMMYFUNCTION("SPLIT(A86,"" "")"),"addx")</f>
        <v>addx</v>
      </c>
      <c r="C86" s="3">
        <f>IFERROR(__xludf.DUMMYFUNCTION("""COMPUTED_VALUE"""),-28.0)</f>
        <v>-28</v>
      </c>
      <c r="D86" s="3">
        <f t="shared" si="1"/>
        <v>149</v>
      </c>
      <c r="E86" s="3">
        <f t="shared" si="2"/>
        <v>2</v>
      </c>
      <c r="G86" s="3">
        <f t="shared" si="3"/>
        <v>10</v>
      </c>
      <c r="H86" s="3">
        <v>84.0</v>
      </c>
      <c r="I86" s="3">
        <f t="shared" si="7"/>
        <v>2</v>
      </c>
      <c r="L86" s="3">
        <v>83.0</v>
      </c>
      <c r="M86" s="3">
        <f t="shared" si="4"/>
        <v>3</v>
      </c>
      <c r="N86" s="3">
        <f t="shared" si="5"/>
        <v>2</v>
      </c>
      <c r="O86" s="3" t="str">
        <f t="shared" si="6"/>
        <v>#</v>
      </c>
    </row>
    <row r="87">
      <c r="A87" s="2" t="s">
        <v>25</v>
      </c>
      <c r="B87" s="3" t="str">
        <f>IFERROR(__xludf.DUMMYFUNCTION("SPLIT(A87,"" "")"),"addx")</f>
        <v>addx</v>
      </c>
      <c r="C87" s="3">
        <f>IFERROR(__xludf.DUMMYFUNCTION("""COMPUTED_VALUE"""),19.0)</f>
        <v>19</v>
      </c>
      <c r="D87" s="3">
        <f t="shared" si="1"/>
        <v>151</v>
      </c>
      <c r="E87" s="3">
        <f t="shared" si="2"/>
        <v>2</v>
      </c>
      <c r="G87" s="3">
        <f t="shared" si="3"/>
        <v>29</v>
      </c>
      <c r="H87" s="3">
        <v>85.0</v>
      </c>
      <c r="I87" s="3">
        <f t="shared" si="7"/>
        <v>2</v>
      </c>
      <c r="L87" s="3">
        <v>84.0</v>
      </c>
      <c r="M87" s="3">
        <f t="shared" si="4"/>
        <v>4</v>
      </c>
      <c r="N87" s="3">
        <f t="shared" si="5"/>
        <v>2</v>
      </c>
      <c r="O87" s="3" t="str">
        <f t="shared" si="6"/>
        <v>.</v>
      </c>
    </row>
    <row r="88">
      <c r="A88" s="2" t="s">
        <v>1</v>
      </c>
      <c r="B88" s="3" t="str">
        <f>IFERROR(__xludf.DUMMYFUNCTION("SPLIT(A88,"" "")"),"noop")</f>
        <v>noop</v>
      </c>
      <c r="D88" s="3">
        <f t="shared" si="1"/>
        <v>152</v>
      </c>
      <c r="E88" s="3">
        <f t="shared" si="2"/>
        <v>1</v>
      </c>
      <c r="G88" s="3">
        <f t="shared" si="3"/>
        <v>29</v>
      </c>
      <c r="H88" s="3">
        <v>86.0</v>
      </c>
      <c r="I88" s="3">
        <f t="shared" si="7"/>
        <v>6</v>
      </c>
      <c r="L88" s="3">
        <v>85.0</v>
      </c>
      <c r="M88" s="3">
        <f t="shared" si="4"/>
        <v>5</v>
      </c>
      <c r="N88" s="3">
        <f t="shared" si="5"/>
        <v>6</v>
      </c>
      <c r="O88" s="3" t="str">
        <f t="shared" si="6"/>
        <v>#</v>
      </c>
    </row>
    <row r="89">
      <c r="A89" s="2" t="s">
        <v>3</v>
      </c>
      <c r="B89" s="3" t="str">
        <f>IFERROR(__xludf.DUMMYFUNCTION("SPLIT(A89,"" "")"),"addx")</f>
        <v>addx</v>
      </c>
      <c r="C89" s="3">
        <f>IFERROR(__xludf.DUMMYFUNCTION("""COMPUTED_VALUE"""),3.0)</f>
        <v>3</v>
      </c>
      <c r="D89" s="3">
        <f t="shared" si="1"/>
        <v>154</v>
      </c>
      <c r="E89" s="3">
        <f t="shared" si="2"/>
        <v>2</v>
      </c>
      <c r="G89" s="3">
        <f t="shared" si="3"/>
        <v>32</v>
      </c>
      <c r="H89" s="3">
        <v>87.0</v>
      </c>
      <c r="I89" s="3">
        <f t="shared" si="7"/>
        <v>6</v>
      </c>
      <c r="L89" s="3">
        <v>86.0</v>
      </c>
      <c r="M89" s="3">
        <f t="shared" si="4"/>
        <v>6</v>
      </c>
      <c r="N89" s="3">
        <f t="shared" si="5"/>
        <v>6</v>
      </c>
      <c r="O89" s="3" t="str">
        <f t="shared" si="6"/>
        <v>#</v>
      </c>
    </row>
    <row r="90">
      <c r="A90" s="2" t="s">
        <v>4</v>
      </c>
      <c r="B90" s="3" t="str">
        <f>IFERROR(__xludf.DUMMYFUNCTION("SPLIT(A90,"" "")"),"addx")</f>
        <v>addx</v>
      </c>
      <c r="C90" s="3">
        <f>IFERROR(__xludf.DUMMYFUNCTION("""COMPUTED_VALUE"""),2.0)</f>
        <v>2</v>
      </c>
      <c r="D90" s="3">
        <f t="shared" si="1"/>
        <v>156</v>
      </c>
      <c r="E90" s="3">
        <f t="shared" si="2"/>
        <v>2</v>
      </c>
      <c r="G90" s="3">
        <f t="shared" si="3"/>
        <v>34</v>
      </c>
      <c r="H90" s="3">
        <v>88.0</v>
      </c>
      <c r="I90" s="3">
        <f t="shared" si="7"/>
        <v>6</v>
      </c>
      <c r="L90" s="3">
        <v>87.0</v>
      </c>
      <c r="M90" s="3">
        <f t="shared" si="4"/>
        <v>7</v>
      </c>
      <c r="N90" s="3">
        <f t="shared" si="5"/>
        <v>6</v>
      </c>
      <c r="O90" s="3" t="str">
        <f t="shared" si="6"/>
        <v>#</v>
      </c>
    </row>
    <row r="91">
      <c r="A91" s="2" t="s">
        <v>8</v>
      </c>
      <c r="B91" s="3" t="str">
        <f>IFERROR(__xludf.DUMMYFUNCTION("SPLIT(A91,"" "")"),"addx")</f>
        <v>addx</v>
      </c>
      <c r="C91" s="3">
        <f>IFERROR(__xludf.DUMMYFUNCTION("""COMPUTED_VALUE"""),5.0)</f>
        <v>5</v>
      </c>
      <c r="D91" s="3">
        <f t="shared" si="1"/>
        <v>158</v>
      </c>
      <c r="E91" s="3">
        <f t="shared" si="2"/>
        <v>2</v>
      </c>
      <c r="G91" s="3">
        <f t="shared" si="3"/>
        <v>39</v>
      </c>
      <c r="H91" s="3">
        <v>89.0</v>
      </c>
      <c r="I91" s="3">
        <f t="shared" si="7"/>
        <v>11</v>
      </c>
      <c r="L91" s="3">
        <v>88.0</v>
      </c>
      <c r="M91" s="3">
        <f t="shared" si="4"/>
        <v>8</v>
      </c>
      <c r="N91" s="3">
        <f t="shared" si="5"/>
        <v>11</v>
      </c>
      <c r="O91" s="3" t="str">
        <f t="shared" si="6"/>
        <v>.</v>
      </c>
    </row>
    <row r="92">
      <c r="A92" s="2" t="s">
        <v>26</v>
      </c>
      <c r="B92" s="3" t="str">
        <f>IFERROR(__xludf.DUMMYFUNCTION("SPLIT(A92,"" "")"),"addx")</f>
        <v>addx</v>
      </c>
      <c r="C92" s="3">
        <f>IFERROR(__xludf.DUMMYFUNCTION("""COMPUTED_VALUE"""),-40.0)</f>
        <v>-40</v>
      </c>
      <c r="D92" s="3">
        <f t="shared" si="1"/>
        <v>160</v>
      </c>
      <c r="E92" s="3">
        <f t="shared" si="2"/>
        <v>2</v>
      </c>
      <c r="G92" s="3">
        <f t="shared" si="3"/>
        <v>-1</v>
      </c>
      <c r="H92" s="3">
        <v>90.0</v>
      </c>
      <c r="I92" s="3">
        <f t="shared" si="7"/>
        <v>11</v>
      </c>
      <c r="L92" s="3">
        <v>89.0</v>
      </c>
      <c r="M92" s="3">
        <f t="shared" si="4"/>
        <v>9</v>
      </c>
      <c r="N92" s="3">
        <f t="shared" si="5"/>
        <v>11</v>
      </c>
      <c r="O92" s="3" t="str">
        <f t="shared" si="6"/>
        <v>.</v>
      </c>
    </row>
    <row r="93">
      <c r="A93" s="2" t="s">
        <v>2</v>
      </c>
      <c r="B93" s="3" t="str">
        <f>IFERROR(__xludf.DUMMYFUNCTION("SPLIT(A93,"" "")"),"addx")</f>
        <v>addx</v>
      </c>
      <c r="C93" s="3">
        <f>IFERROR(__xludf.DUMMYFUNCTION("""COMPUTED_VALUE"""),4.0)</f>
        <v>4</v>
      </c>
      <c r="D93" s="3">
        <f t="shared" si="1"/>
        <v>162</v>
      </c>
      <c r="E93" s="3">
        <f t="shared" si="2"/>
        <v>2</v>
      </c>
      <c r="G93" s="3">
        <f t="shared" si="3"/>
        <v>3</v>
      </c>
      <c r="H93" s="3">
        <v>91.0</v>
      </c>
      <c r="I93" s="3">
        <f t="shared" si="7"/>
        <v>11</v>
      </c>
      <c r="L93" s="3">
        <v>90.0</v>
      </c>
      <c r="M93" s="3">
        <f t="shared" si="4"/>
        <v>10</v>
      </c>
      <c r="N93" s="3">
        <f t="shared" si="5"/>
        <v>11</v>
      </c>
      <c r="O93" s="3" t="str">
        <f t="shared" si="6"/>
        <v>#</v>
      </c>
    </row>
    <row r="94">
      <c r="A94" s="2" t="s">
        <v>27</v>
      </c>
      <c r="B94" s="3" t="str">
        <f>IFERROR(__xludf.DUMMYFUNCTION("SPLIT(A94,"" "")"),"addx")</f>
        <v>addx</v>
      </c>
      <c r="C94" s="3">
        <f>IFERROR(__xludf.DUMMYFUNCTION("""COMPUTED_VALUE"""),32.0)</f>
        <v>32</v>
      </c>
      <c r="D94" s="3">
        <f t="shared" si="1"/>
        <v>164</v>
      </c>
      <c r="E94" s="3">
        <f t="shared" si="2"/>
        <v>2</v>
      </c>
      <c r="G94" s="3">
        <f t="shared" si="3"/>
        <v>35</v>
      </c>
      <c r="H94" s="3">
        <v>92.0</v>
      </c>
      <c r="I94" s="3">
        <f t="shared" si="7"/>
        <v>11</v>
      </c>
      <c r="L94" s="3">
        <v>91.0</v>
      </c>
      <c r="M94" s="3">
        <f t="shared" si="4"/>
        <v>11</v>
      </c>
      <c r="N94" s="3">
        <f t="shared" si="5"/>
        <v>11</v>
      </c>
      <c r="O94" s="3" t="str">
        <f t="shared" si="6"/>
        <v>#</v>
      </c>
    </row>
    <row r="95">
      <c r="A95" s="2" t="s">
        <v>28</v>
      </c>
      <c r="B95" s="3" t="str">
        <f>IFERROR(__xludf.DUMMYFUNCTION("SPLIT(A95,"" "")"),"addx")</f>
        <v>addx</v>
      </c>
      <c r="C95" s="3">
        <f>IFERROR(__xludf.DUMMYFUNCTION("""COMPUTED_VALUE"""),-31.0)</f>
        <v>-31</v>
      </c>
      <c r="D95" s="3">
        <f t="shared" si="1"/>
        <v>166</v>
      </c>
      <c r="E95" s="3">
        <f t="shared" si="2"/>
        <v>2</v>
      </c>
      <c r="G95" s="3">
        <f t="shared" si="3"/>
        <v>4</v>
      </c>
      <c r="H95" s="3">
        <v>93.0</v>
      </c>
      <c r="I95" s="3">
        <f t="shared" si="7"/>
        <v>11</v>
      </c>
      <c r="L95" s="3">
        <v>92.0</v>
      </c>
      <c r="M95" s="3">
        <f t="shared" si="4"/>
        <v>12</v>
      </c>
      <c r="N95" s="3">
        <f t="shared" si="5"/>
        <v>11</v>
      </c>
      <c r="O95" s="3" t="str">
        <f t="shared" si="6"/>
        <v>#</v>
      </c>
    </row>
    <row r="96">
      <c r="A96" s="2" t="s">
        <v>1</v>
      </c>
      <c r="B96" s="3" t="str">
        <f>IFERROR(__xludf.DUMMYFUNCTION("SPLIT(A96,"" "")"),"noop")</f>
        <v>noop</v>
      </c>
      <c r="D96" s="3">
        <f t="shared" si="1"/>
        <v>167</v>
      </c>
      <c r="E96" s="3">
        <f t="shared" si="2"/>
        <v>1</v>
      </c>
      <c r="G96" s="3">
        <f t="shared" si="3"/>
        <v>4</v>
      </c>
      <c r="H96" s="3">
        <v>94.0</v>
      </c>
      <c r="I96" s="3">
        <f t="shared" si="7"/>
        <v>12</v>
      </c>
      <c r="L96" s="3">
        <v>93.0</v>
      </c>
      <c r="M96" s="3">
        <f t="shared" si="4"/>
        <v>13</v>
      </c>
      <c r="N96" s="3">
        <f t="shared" si="5"/>
        <v>12</v>
      </c>
      <c r="O96" s="3" t="str">
        <f t="shared" si="6"/>
        <v>#</v>
      </c>
    </row>
    <row r="97">
      <c r="A97" s="2" t="s">
        <v>10</v>
      </c>
      <c r="B97" s="3" t="str">
        <f>IFERROR(__xludf.DUMMYFUNCTION("SPLIT(A97,"" "")"),"addx")</f>
        <v>addx</v>
      </c>
      <c r="C97" s="3">
        <f>IFERROR(__xludf.DUMMYFUNCTION("""COMPUTED_VALUE"""),13.0)</f>
        <v>13</v>
      </c>
      <c r="D97" s="3">
        <f t="shared" si="1"/>
        <v>169</v>
      </c>
      <c r="E97" s="3">
        <f t="shared" si="2"/>
        <v>2</v>
      </c>
      <c r="G97" s="3">
        <f t="shared" si="3"/>
        <v>17</v>
      </c>
      <c r="H97" s="3">
        <v>95.0</v>
      </c>
      <c r="I97" s="3">
        <f t="shared" si="7"/>
        <v>12</v>
      </c>
      <c r="L97" s="3">
        <v>94.0</v>
      </c>
      <c r="M97" s="3">
        <f t="shared" si="4"/>
        <v>14</v>
      </c>
      <c r="N97" s="3">
        <f t="shared" si="5"/>
        <v>12</v>
      </c>
      <c r="O97" s="3" t="str">
        <f t="shared" si="6"/>
        <v>.</v>
      </c>
    </row>
    <row r="98">
      <c r="A98" s="2" t="s">
        <v>12</v>
      </c>
      <c r="B98" s="3" t="str">
        <f>IFERROR(__xludf.DUMMYFUNCTION("SPLIT(A98,"" "")"),"addx")</f>
        <v>addx</v>
      </c>
      <c r="C98" s="3">
        <f>IFERROR(__xludf.DUMMYFUNCTION("""COMPUTED_VALUE"""),-8.0)</f>
        <v>-8</v>
      </c>
      <c r="D98" s="3">
        <f t="shared" si="1"/>
        <v>171</v>
      </c>
      <c r="E98" s="3">
        <f t="shared" si="2"/>
        <v>2</v>
      </c>
      <c r="G98" s="3">
        <f t="shared" si="3"/>
        <v>9</v>
      </c>
      <c r="H98" s="3">
        <v>96.0</v>
      </c>
      <c r="I98" s="3">
        <f t="shared" si="7"/>
        <v>14</v>
      </c>
      <c r="L98" s="3">
        <v>95.0</v>
      </c>
      <c r="M98" s="3">
        <f t="shared" si="4"/>
        <v>15</v>
      </c>
      <c r="N98" s="3">
        <f t="shared" si="5"/>
        <v>14</v>
      </c>
      <c r="O98" s="3" t="str">
        <f t="shared" si="6"/>
        <v>#</v>
      </c>
    </row>
    <row r="99">
      <c r="A99" s="2" t="s">
        <v>8</v>
      </c>
      <c r="B99" s="3" t="str">
        <f>IFERROR(__xludf.DUMMYFUNCTION("SPLIT(A99,"" "")"),"addx")</f>
        <v>addx</v>
      </c>
      <c r="C99" s="3">
        <f>IFERROR(__xludf.DUMMYFUNCTION("""COMPUTED_VALUE"""),5.0)</f>
        <v>5</v>
      </c>
      <c r="D99" s="3">
        <f t="shared" si="1"/>
        <v>173</v>
      </c>
      <c r="E99" s="3">
        <f t="shared" si="2"/>
        <v>2</v>
      </c>
      <c r="G99" s="3">
        <f t="shared" si="3"/>
        <v>14</v>
      </c>
      <c r="H99" s="3">
        <v>97.0</v>
      </c>
      <c r="I99" s="3">
        <f t="shared" si="7"/>
        <v>14</v>
      </c>
      <c r="L99" s="3">
        <v>96.0</v>
      </c>
      <c r="M99" s="3">
        <f t="shared" si="4"/>
        <v>16</v>
      </c>
      <c r="N99" s="3">
        <f t="shared" si="5"/>
        <v>14</v>
      </c>
      <c r="O99" s="3" t="str">
        <f t="shared" si="6"/>
        <v>.</v>
      </c>
    </row>
    <row r="100">
      <c r="A100" s="2" t="s">
        <v>4</v>
      </c>
      <c r="B100" s="3" t="str">
        <f>IFERROR(__xludf.DUMMYFUNCTION("SPLIT(A100,"" "")"),"addx")</f>
        <v>addx</v>
      </c>
      <c r="C100" s="3">
        <f>IFERROR(__xludf.DUMMYFUNCTION("""COMPUTED_VALUE"""),2.0)</f>
        <v>2</v>
      </c>
      <c r="D100" s="3">
        <f t="shared" si="1"/>
        <v>175</v>
      </c>
      <c r="E100" s="3">
        <f t="shared" si="2"/>
        <v>2</v>
      </c>
      <c r="G100" s="3">
        <f t="shared" si="3"/>
        <v>16</v>
      </c>
      <c r="H100" s="3">
        <v>98.0</v>
      </c>
      <c r="I100" s="3">
        <f t="shared" si="7"/>
        <v>19</v>
      </c>
      <c r="L100" s="3">
        <v>97.0</v>
      </c>
      <c r="M100" s="3">
        <f t="shared" si="4"/>
        <v>17</v>
      </c>
      <c r="N100" s="3">
        <f t="shared" si="5"/>
        <v>19</v>
      </c>
      <c r="O100" s="3" t="str">
        <f t="shared" si="6"/>
        <v>.</v>
      </c>
    </row>
    <row r="101">
      <c r="A101" s="2" t="s">
        <v>8</v>
      </c>
      <c r="B101" s="3" t="str">
        <f>IFERROR(__xludf.DUMMYFUNCTION("SPLIT(A101,"" "")"),"addx")</f>
        <v>addx</v>
      </c>
      <c r="C101" s="3">
        <f>IFERROR(__xludf.DUMMYFUNCTION("""COMPUTED_VALUE"""),5.0)</f>
        <v>5</v>
      </c>
      <c r="D101" s="3">
        <f t="shared" si="1"/>
        <v>177</v>
      </c>
      <c r="E101" s="3">
        <f t="shared" si="2"/>
        <v>2</v>
      </c>
      <c r="G101" s="3">
        <f t="shared" si="3"/>
        <v>21</v>
      </c>
      <c r="H101" s="3">
        <v>99.0</v>
      </c>
      <c r="I101" s="3">
        <f t="shared" si="7"/>
        <v>19</v>
      </c>
      <c r="L101" s="3">
        <v>98.0</v>
      </c>
      <c r="M101" s="3">
        <f t="shared" si="4"/>
        <v>18</v>
      </c>
      <c r="N101" s="3">
        <f t="shared" si="5"/>
        <v>19</v>
      </c>
      <c r="O101" s="3" t="str">
        <f t="shared" si="6"/>
        <v>#</v>
      </c>
    </row>
    <row r="102">
      <c r="A102" s="2" t="s">
        <v>1</v>
      </c>
      <c r="B102" s="3" t="str">
        <f>IFERROR(__xludf.DUMMYFUNCTION("SPLIT(A102,"" "")"),"noop")</f>
        <v>noop</v>
      </c>
      <c r="D102" s="3">
        <f t="shared" si="1"/>
        <v>178</v>
      </c>
      <c r="E102" s="3">
        <f t="shared" si="2"/>
        <v>1</v>
      </c>
      <c r="G102" s="3">
        <f t="shared" si="3"/>
        <v>21</v>
      </c>
      <c r="H102" s="3">
        <v>100.0</v>
      </c>
      <c r="I102" s="3">
        <f t="shared" si="7"/>
        <v>21</v>
      </c>
      <c r="J102" s="3">
        <f>I102*H102</f>
        <v>2100</v>
      </c>
      <c r="L102" s="3">
        <v>99.0</v>
      </c>
      <c r="M102" s="3">
        <f t="shared" si="4"/>
        <v>19</v>
      </c>
      <c r="N102" s="3">
        <f t="shared" si="5"/>
        <v>21</v>
      </c>
      <c r="O102" s="3" t="str">
        <f t="shared" si="6"/>
        <v>.</v>
      </c>
    </row>
    <row r="103">
      <c r="A103" s="2" t="s">
        <v>1</v>
      </c>
      <c r="B103" s="3" t="str">
        <f>IFERROR(__xludf.DUMMYFUNCTION("SPLIT(A103,"" "")"),"noop")</f>
        <v>noop</v>
      </c>
      <c r="D103" s="3">
        <f t="shared" si="1"/>
        <v>179</v>
      </c>
      <c r="E103" s="3">
        <f t="shared" si="2"/>
        <v>1</v>
      </c>
      <c r="G103" s="3">
        <f t="shared" si="3"/>
        <v>21</v>
      </c>
      <c r="H103" s="3">
        <v>101.0</v>
      </c>
      <c r="I103" s="3">
        <f t="shared" si="7"/>
        <v>21</v>
      </c>
      <c r="L103" s="3">
        <v>100.0</v>
      </c>
      <c r="M103" s="3">
        <f t="shared" si="4"/>
        <v>20</v>
      </c>
      <c r="N103" s="3">
        <f t="shared" si="5"/>
        <v>21</v>
      </c>
      <c r="O103" s="3" t="str">
        <f t="shared" si="6"/>
        <v>#</v>
      </c>
    </row>
    <row r="104">
      <c r="A104" s="2" t="s">
        <v>1</v>
      </c>
      <c r="B104" s="3" t="str">
        <f>IFERROR(__xludf.DUMMYFUNCTION("SPLIT(A104,"" "")"),"noop")</f>
        <v>noop</v>
      </c>
      <c r="D104" s="3">
        <f t="shared" si="1"/>
        <v>180</v>
      </c>
      <c r="E104" s="3">
        <f t="shared" si="2"/>
        <v>1</v>
      </c>
      <c r="G104" s="3">
        <f t="shared" si="3"/>
        <v>21</v>
      </c>
      <c r="H104" s="3">
        <v>102.0</v>
      </c>
      <c r="I104" s="3">
        <f t="shared" si="7"/>
        <v>18</v>
      </c>
      <c r="L104" s="3">
        <v>101.0</v>
      </c>
      <c r="M104" s="3">
        <f t="shared" si="4"/>
        <v>21</v>
      </c>
      <c r="N104" s="3">
        <f t="shared" si="5"/>
        <v>18</v>
      </c>
      <c r="O104" s="3" t="str">
        <f t="shared" si="6"/>
        <v>.</v>
      </c>
    </row>
    <row r="105">
      <c r="A105" s="2" t="s">
        <v>4</v>
      </c>
      <c r="B105" s="3" t="str">
        <f>IFERROR(__xludf.DUMMYFUNCTION("SPLIT(A105,"" "")"),"addx")</f>
        <v>addx</v>
      </c>
      <c r="C105" s="3">
        <f>IFERROR(__xludf.DUMMYFUNCTION("""COMPUTED_VALUE"""),2.0)</f>
        <v>2</v>
      </c>
      <c r="D105" s="3">
        <f t="shared" si="1"/>
        <v>182</v>
      </c>
      <c r="E105" s="3">
        <f t="shared" si="2"/>
        <v>2</v>
      </c>
      <c r="G105" s="3">
        <f t="shared" si="3"/>
        <v>23</v>
      </c>
      <c r="H105" s="3">
        <v>103.0</v>
      </c>
      <c r="I105" s="3">
        <f t="shared" si="7"/>
        <v>18</v>
      </c>
      <c r="L105" s="3">
        <v>102.0</v>
      </c>
      <c r="M105" s="3">
        <f t="shared" si="4"/>
        <v>22</v>
      </c>
      <c r="N105" s="3">
        <f t="shared" si="5"/>
        <v>18</v>
      </c>
      <c r="O105" s="3" t="str">
        <f t="shared" si="6"/>
        <v>.</v>
      </c>
    </row>
    <row r="106">
      <c r="A106" s="2" t="s">
        <v>6</v>
      </c>
      <c r="B106" s="3" t="str">
        <f>IFERROR(__xludf.DUMMYFUNCTION("SPLIT(A106,"" "")"),"addx")</f>
        <v>addx</v>
      </c>
      <c r="C106" s="3">
        <f>IFERROR(__xludf.DUMMYFUNCTION("""COMPUTED_VALUE"""),-7.0)</f>
        <v>-7</v>
      </c>
      <c r="D106" s="3">
        <f t="shared" si="1"/>
        <v>184</v>
      </c>
      <c r="E106" s="3">
        <f t="shared" si="2"/>
        <v>2</v>
      </c>
      <c r="G106" s="3">
        <f t="shared" si="3"/>
        <v>16</v>
      </c>
      <c r="H106" s="3">
        <v>104.0</v>
      </c>
      <c r="I106" s="3">
        <f t="shared" si="7"/>
        <v>22</v>
      </c>
      <c r="L106" s="3">
        <v>103.0</v>
      </c>
      <c r="M106" s="3">
        <f t="shared" si="4"/>
        <v>23</v>
      </c>
      <c r="N106" s="3">
        <f t="shared" si="5"/>
        <v>22</v>
      </c>
      <c r="O106" s="3" t="str">
        <f t="shared" si="6"/>
        <v>#</v>
      </c>
    </row>
    <row r="107">
      <c r="A107" s="2" t="s">
        <v>15</v>
      </c>
      <c r="B107" s="3" t="str">
        <f>IFERROR(__xludf.DUMMYFUNCTION("SPLIT(A107,"" "")"),"addx")</f>
        <v>addx</v>
      </c>
      <c r="C107" s="3">
        <f>IFERROR(__xludf.DUMMYFUNCTION("""COMPUTED_VALUE"""),8.0)</f>
        <v>8</v>
      </c>
      <c r="D107" s="3">
        <f t="shared" si="1"/>
        <v>186</v>
      </c>
      <c r="E107" s="3">
        <f t="shared" si="2"/>
        <v>2</v>
      </c>
      <c r="G107" s="3">
        <f t="shared" si="3"/>
        <v>24</v>
      </c>
      <c r="H107" s="3">
        <v>105.0</v>
      </c>
      <c r="I107" s="3">
        <f t="shared" si="7"/>
        <v>22</v>
      </c>
      <c r="L107" s="3">
        <v>104.0</v>
      </c>
      <c r="M107" s="3">
        <f t="shared" si="4"/>
        <v>24</v>
      </c>
      <c r="N107" s="3">
        <f t="shared" si="5"/>
        <v>22</v>
      </c>
      <c r="O107" s="3" t="str">
        <f t="shared" si="6"/>
        <v>.</v>
      </c>
    </row>
    <row r="108">
      <c r="A108" s="2" t="s">
        <v>6</v>
      </c>
      <c r="B108" s="3" t="str">
        <f>IFERROR(__xludf.DUMMYFUNCTION("SPLIT(A108,"" "")"),"addx")</f>
        <v>addx</v>
      </c>
      <c r="C108" s="3">
        <f>IFERROR(__xludf.DUMMYFUNCTION("""COMPUTED_VALUE"""),-7.0)</f>
        <v>-7</v>
      </c>
      <c r="D108" s="3">
        <f t="shared" si="1"/>
        <v>188</v>
      </c>
      <c r="E108" s="3">
        <f t="shared" si="2"/>
        <v>2</v>
      </c>
      <c r="G108" s="3">
        <f t="shared" si="3"/>
        <v>17</v>
      </c>
      <c r="H108" s="3">
        <v>106.0</v>
      </c>
      <c r="I108" s="3">
        <f t="shared" si="7"/>
        <v>24</v>
      </c>
      <c r="L108" s="3">
        <v>105.0</v>
      </c>
      <c r="M108" s="3">
        <f t="shared" si="4"/>
        <v>25</v>
      </c>
      <c r="N108" s="3">
        <f t="shared" si="5"/>
        <v>24</v>
      </c>
      <c r="O108" s="3" t="str">
        <f t="shared" si="6"/>
        <v>#</v>
      </c>
    </row>
    <row r="109">
      <c r="A109" s="2" t="s">
        <v>29</v>
      </c>
      <c r="B109" s="3" t="str">
        <f>IFERROR(__xludf.DUMMYFUNCTION("SPLIT(A109,"" "")"),"addx")</f>
        <v>addx</v>
      </c>
      <c r="C109" s="3">
        <f>IFERROR(__xludf.DUMMYFUNCTION("""COMPUTED_VALUE"""),14.0)</f>
        <v>14</v>
      </c>
      <c r="D109" s="3">
        <f t="shared" si="1"/>
        <v>190</v>
      </c>
      <c r="E109" s="3">
        <f t="shared" si="2"/>
        <v>2</v>
      </c>
      <c r="G109" s="3">
        <f t="shared" si="3"/>
        <v>31</v>
      </c>
      <c r="H109" s="3">
        <v>107.0</v>
      </c>
      <c r="I109" s="3">
        <f t="shared" si="7"/>
        <v>24</v>
      </c>
      <c r="L109" s="3">
        <v>106.0</v>
      </c>
      <c r="M109" s="3">
        <f t="shared" si="4"/>
        <v>26</v>
      </c>
      <c r="N109" s="3">
        <f t="shared" si="5"/>
        <v>24</v>
      </c>
      <c r="O109" s="3" t="str">
        <f t="shared" si="6"/>
        <v>.</v>
      </c>
    </row>
    <row r="110">
      <c r="A110" s="2" t="s">
        <v>3</v>
      </c>
      <c r="B110" s="3" t="str">
        <f>IFERROR(__xludf.DUMMYFUNCTION("SPLIT(A110,"" "")"),"addx")</f>
        <v>addx</v>
      </c>
      <c r="C110" s="3">
        <f>IFERROR(__xludf.DUMMYFUNCTION("""COMPUTED_VALUE"""),3.0)</f>
        <v>3</v>
      </c>
      <c r="D110" s="3">
        <f t="shared" si="1"/>
        <v>192</v>
      </c>
      <c r="E110" s="3">
        <f t="shared" si="2"/>
        <v>2</v>
      </c>
      <c r="G110" s="3">
        <f t="shared" si="3"/>
        <v>34</v>
      </c>
      <c r="H110" s="3">
        <v>108.0</v>
      </c>
      <c r="I110" s="3">
        <f t="shared" si="7"/>
        <v>24</v>
      </c>
      <c r="L110" s="3">
        <v>107.0</v>
      </c>
      <c r="M110" s="3">
        <f t="shared" si="4"/>
        <v>27</v>
      </c>
      <c r="N110" s="3">
        <f t="shared" si="5"/>
        <v>24</v>
      </c>
      <c r="O110" s="3" t="str">
        <f t="shared" si="6"/>
        <v>.</v>
      </c>
    </row>
    <row r="111">
      <c r="A111" s="2" t="s">
        <v>14</v>
      </c>
      <c r="B111" s="3" t="str">
        <f>IFERROR(__xludf.DUMMYFUNCTION("SPLIT(A111,"" "")"),"addx")</f>
        <v>addx</v>
      </c>
      <c r="C111" s="3">
        <f>IFERROR(__xludf.DUMMYFUNCTION("""COMPUTED_VALUE"""),-2.0)</f>
        <v>-2</v>
      </c>
      <c r="D111" s="3">
        <f t="shared" si="1"/>
        <v>194</v>
      </c>
      <c r="E111" s="3">
        <f t="shared" si="2"/>
        <v>2</v>
      </c>
      <c r="G111" s="3">
        <f t="shared" si="3"/>
        <v>32</v>
      </c>
      <c r="H111" s="3">
        <v>109.0</v>
      </c>
      <c r="I111" s="3">
        <f t="shared" si="7"/>
        <v>24</v>
      </c>
      <c r="L111" s="3">
        <v>108.0</v>
      </c>
      <c r="M111" s="3">
        <f t="shared" si="4"/>
        <v>28</v>
      </c>
      <c r="N111" s="3">
        <f t="shared" si="5"/>
        <v>24</v>
      </c>
      <c r="O111" s="3" t="str">
        <f t="shared" si="6"/>
        <v>.</v>
      </c>
    </row>
    <row r="112">
      <c r="A112" s="2" t="s">
        <v>4</v>
      </c>
      <c r="B112" s="3" t="str">
        <f>IFERROR(__xludf.DUMMYFUNCTION("SPLIT(A112,"" "")"),"addx")</f>
        <v>addx</v>
      </c>
      <c r="C112" s="3">
        <f>IFERROR(__xludf.DUMMYFUNCTION("""COMPUTED_VALUE"""),2.0)</f>
        <v>2</v>
      </c>
      <c r="D112" s="3">
        <f t="shared" si="1"/>
        <v>196</v>
      </c>
      <c r="E112" s="3">
        <f t="shared" si="2"/>
        <v>2</v>
      </c>
      <c r="G112" s="3">
        <f t="shared" si="3"/>
        <v>34</v>
      </c>
      <c r="H112" s="3">
        <v>110.0</v>
      </c>
      <c r="I112" s="3">
        <f t="shared" si="7"/>
        <v>31</v>
      </c>
      <c r="L112" s="3">
        <v>109.0</v>
      </c>
      <c r="M112" s="3">
        <f t="shared" si="4"/>
        <v>29</v>
      </c>
      <c r="N112" s="3">
        <f t="shared" si="5"/>
        <v>31</v>
      </c>
      <c r="O112" s="3" t="str">
        <f t="shared" si="6"/>
        <v>.</v>
      </c>
    </row>
    <row r="113">
      <c r="A113" s="2" t="s">
        <v>8</v>
      </c>
      <c r="B113" s="3" t="str">
        <f>IFERROR(__xludf.DUMMYFUNCTION("SPLIT(A113,"" "")"),"addx")</f>
        <v>addx</v>
      </c>
      <c r="C113" s="3">
        <f>IFERROR(__xludf.DUMMYFUNCTION("""COMPUTED_VALUE"""),5.0)</f>
        <v>5</v>
      </c>
      <c r="D113" s="3">
        <f t="shared" si="1"/>
        <v>198</v>
      </c>
      <c r="E113" s="3">
        <f t="shared" si="2"/>
        <v>2</v>
      </c>
      <c r="G113" s="3">
        <f t="shared" si="3"/>
        <v>39</v>
      </c>
      <c r="H113" s="3">
        <v>111.0</v>
      </c>
      <c r="I113" s="3">
        <f t="shared" si="7"/>
        <v>31</v>
      </c>
      <c r="L113" s="3">
        <v>110.0</v>
      </c>
      <c r="M113" s="3">
        <f t="shared" si="4"/>
        <v>30</v>
      </c>
      <c r="N113" s="3">
        <f t="shared" si="5"/>
        <v>31</v>
      </c>
      <c r="O113" s="3" t="str">
        <f t="shared" si="6"/>
        <v>#</v>
      </c>
    </row>
    <row r="114">
      <c r="A114" s="2" t="s">
        <v>26</v>
      </c>
      <c r="B114" s="3" t="str">
        <f>IFERROR(__xludf.DUMMYFUNCTION("SPLIT(A114,"" "")"),"addx")</f>
        <v>addx</v>
      </c>
      <c r="C114" s="3">
        <f>IFERROR(__xludf.DUMMYFUNCTION("""COMPUTED_VALUE"""),-40.0)</f>
        <v>-40</v>
      </c>
      <c r="D114" s="3">
        <f t="shared" si="1"/>
        <v>200</v>
      </c>
      <c r="E114" s="3">
        <f t="shared" si="2"/>
        <v>2</v>
      </c>
      <c r="G114" s="3">
        <f t="shared" si="3"/>
        <v>-1</v>
      </c>
      <c r="H114" s="3">
        <v>112.0</v>
      </c>
      <c r="I114" s="3">
        <f t="shared" si="7"/>
        <v>1</v>
      </c>
      <c r="L114" s="3">
        <v>111.0</v>
      </c>
      <c r="M114" s="3">
        <f t="shared" si="4"/>
        <v>31</v>
      </c>
      <c r="N114" s="3">
        <f t="shared" si="5"/>
        <v>1</v>
      </c>
      <c r="O114" s="3" t="str">
        <f t="shared" si="6"/>
        <v>.</v>
      </c>
    </row>
    <row r="115">
      <c r="A115" s="2" t="s">
        <v>1</v>
      </c>
      <c r="B115" s="3" t="str">
        <f>IFERROR(__xludf.DUMMYFUNCTION("SPLIT(A115,"" "")"),"noop")</f>
        <v>noop</v>
      </c>
      <c r="D115" s="3">
        <f t="shared" si="1"/>
        <v>201</v>
      </c>
      <c r="E115" s="3">
        <f t="shared" si="2"/>
        <v>1</v>
      </c>
      <c r="G115" s="3">
        <f t="shared" si="3"/>
        <v>-1</v>
      </c>
      <c r="H115" s="3">
        <v>113.0</v>
      </c>
      <c r="I115" s="3">
        <f t="shared" si="7"/>
        <v>1</v>
      </c>
      <c r="L115" s="3">
        <v>112.0</v>
      </c>
      <c r="M115" s="3">
        <f t="shared" si="4"/>
        <v>32</v>
      </c>
      <c r="N115" s="3">
        <f t="shared" si="5"/>
        <v>1</v>
      </c>
      <c r="O115" s="3" t="str">
        <f t="shared" si="6"/>
        <v>.</v>
      </c>
    </row>
    <row r="116">
      <c r="A116" s="2" t="s">
        <v>1</v>
      </c>
      <c r="B116" s="3" t="str">
        <f>IFERROR(__xludf.DUMMYFUNCTION("SPLIT(A116,"" "")"),"noop")</f>
        <v>noop</v>
      </c>
      <c r="D116" s="3">
        <f t="shared" si="1"/>
        <v>202</v>
      </c>
      <c r="E116" s="3">
        <f t="shared" si="2"/>
        <v>1</v>
      </c>
      <c r="G116" s="3">
        <f t="shared" si="3"/>
        <v>-1</v>
      </c>
      <c r="H116" s="3">
        <v>114.0</v>
      </c>
      <c r="I116" s="3">
        <f t="shared" si="7"/>
        <v>32</v>
      </c>
      <c r="L116" s="3">
        <v>113.0</v>
      </c>
      <c r="M116" s="3">
        <f t="shared" si="4"/>
        <v>33</v>
      </c>
      <c r="N116" s="3">
        <f t="shared" si="5"/>
        <v>32</v>
      </c>
      <c r="O116" s="3" t="str">
        <f t="shared" si="6"/>
        <v>#</v>
      </c>
    </row>
    <row r="117">
      <c r="A117" s="2" t="s">
        <v>3</v>
      </c>
      <c r="B117" s="3" t="str">
        <f>IFERROR(__xludf.DUMMYFUNCTION("SPLIT(A117,"" "")"),"addx")</f>
        <v>addx</v>
      </c>
      <c r="C117" s="3">
        <f>IFERROR(__xludf.DUMMYFUNCTION("""COMPUTED_VALUE"""),3.0)</f>
        <v>3</v>
      </c>
      <c r="D117" s="3">
        <f t="shared" si="1"/>
        <v>204</v>
      </c>
      <c r="E117" s="3">
        <f t="shared" si="2"/>
        <v>2</v>
      </c>
      <c r="G117" s="3">
        <f t="shared" si="3"/>
        <v>2</v>
      </c>
      <c r="H117" s="3">
        <v>115.0</v>
      </c>
      <c r="I117" s="3">
        <f t="shared" si="7"/>
        <v>32</v>
      </c>
      <c r="L117" s="3">
        <v>114.0</v>
      </c>
      <c r="M117" s="3">
        <f t="shared" si="4"/>
        <v>34</v>
      </c>
      <c r="N117" s="3">
        <f t="shared" si="5"/>
        <v>32</v>
      </c>
      <c r="O117" s="3" t="str">
        <f t="shared" si="6"/>
        <v>.</v>
      </c>
    </row>
    <row r="118">
      <c r="A118" s="2" t="s">
        <v>2</v>
      </c>
      <c r="B118" s="3" t="str">
        <f>IFERROR(__xludf.DUMMYFUNCTION("SPLIT(A118,"" "")"),"addx")</f>
        <v>addx</v>
      </c>
      <c r="C118" s="3">
        <f>IFERROR(__xludf.DUMMYFUNCTION("""COMPUTED_VALUE"""),4.0)</f>
        <v>4</v>
      </c>
      <c r="D118" s="3">
        <f t="shared" si="1"/>
        <v>206</v>
      </c>
      <c r="E118" s="3">
        <f t="shared" si="2"/>
        <v>2</v>
      </c>
      <c r="G118" s="3">
        <f t="shared" si="3"/>
        <v>6</v>
      </c>
      <c r="H118" s="3">
        <v>116.0</v>
      </c>
      <c r="I118" s="3">
        <f t="shared" si="7"/>
        <v>36</v>
      </c>
      <c r="L118" s="3">
        <v>115.0</v>
      </c>
      <c r="M118" s="3">
        <f t="shared" si="4"/>
        <v>35</v>
      </c>
      <c r="N118" s="3">
        <f t="shared" si="5"/>
        <v>36</v>
      </c>
      <c r="O118" s="3" t="str">
        <f t="shared" si="6"/>
        <v>#</v>
      </c>
    </row>
    <row r="119">
      <c r="A119" s="2" t="s">
        <v>5</v>
      </c>
      <c r="B119" s="3" t="str">
        <f>IFERROR(__xludf.DUMMYFUNCTION("SPLIT(A119,"" "")"),"addx")</f>
        <v>addx</v>
      </c>
      <c r="C119" s="3">
        <f>IFERROR(__xludf.DUMMYFUNCTION("""COMPUTED_VALUE"""),1.0)</f>
        <v>1</v>
      </c>
      <c r="D119" s="3">
        <f t="shared" si="1"/>
        <v>208</v>
      </c>
      <c r="E119" s="3">
        <f t="shared" si="2"/>
        <v>2</v>
      </c>
      <c r="G119" s="3">
        <f t="shared" si="3"/>
        <v>7</v>
      </c>
      <c r="H119" s="3">
        <v>117.0</v>
      </c>
      <c r="I119" s="3">
        <f t="shared" si="7"/>
        <v>36</v>
      </c>
      <c r="L119" s="3">
        <v>116.0</v>
      </c>
      <c r="M119" s="3">
        <f t="shared" si="4"/>
        <v>36</v>
      </c>
      <c r="N119" s="3">
        <f t="shared" si="5"/>
        <v>36</v>
      </c>
      <c r="O119" s="3" t="str">
        <f t="shared" si="6"/>
        <v>#</v>
      </c>
    </row>
    <row r="120">
      <c r="A120" s="2" t="s">
        <v>1</v>
      </c>
      <c r="B120" s="3" t="str">
        <f>IFERROR(__xludf.DUMMYFUNCTION("SPLIT(A120,"" "")"),"noop")</f>
        <v>noop</v>
      </c>
      <c r="D120" s="3">
        <f t="shared" si="1"/>
        <v>209</v>
      </c>
      <c r="E120" s="3">
        <f t="shared" si="2"/>
        <v>1</v>
      </c>
      <c r="G120" s="3">
        <f t="shared" si="3"/>
        <v>7</v>
      </c>
      <c r="H120" s="3">
        <v>118.0</v>
      </c>
      <c r="I120" s="3">
        <f t="shared" si="7"/>
        <v>36</v>
      </c>
      <c r="L120" s="3">
        <v>117.0</v>
      </c>
      <c r="M120" s="3">
        <f t="shared" si="4"/>
        <v>37</v>
      </c>
      <c r="N120" s="3">
        <f t="shared" si="5"/>
        <v>36</v>
      </c>
      <c r="O120" s="3" t="str">
        <f t="shared" si="6"/>
        <v>#</v>
      </c>
    </row>
    <row r="121">
      <c r="A121" s="2" t="s">
        <v>4</v>
      </c>
      <c r="B121" s="3" t="str">
        <f>IFERROR(__xludf.DUMMYFUNCTION("SPLIT(A121,"" "")"),"addx")</f>
        <v>addx</v>
      </c>
      <c r="C121" s="3">
        <f>IFERROR(__xludf.DUMMYFUNCTION("""COMPUTED_VALUE"""),2.0)</f>
        <v>2</v>
      </c>
      <c r="D121" s="3">
        <f t="shared" si="1"/>
        <v>211</v>
      </c>
      <c r="E121" s="3">
        <f t="shared" si="2"/>
        <v>2</v>
      </c>
      <c r="G121" s="3">
        <f t="shared" si="3"/>
        <v>9</v>
      </c>
      <c r="H121" s="3">
        <v>119.0</v>
      </c>
      <c r="I121" s="3">
        <f t="shared" si="7"/>
        <v>12</v>
      </c>
      <c r="L121" s="3">
        <v>118.0</v>
      </c>
      <c r="M121" s="3">
        <f t="shared" si="4"/>
        <v>38</v>
      </c>
      <c r="N121" s="3">
        <f t="shared" si="5"/>
        <v>12</v>
      </c>
      <c r="O121" s="3" t="str">
        <f t="shared" si="6"/>
        <v>.</v>
      </c>
    </row>
    <row r="122">
      <c r="A122" s="2" t="s">
        <v>8</v>
      </c>
      <c r="B122" s="3" t="str">
        <f>IFERROR(__xludf.DUMMYFUNCTION("SPLIT(A122,"" "")"),"addx")</f>
        <v>addx</v>
      </c>
      <c r="C122" s="3">
        <f>IFERROR(__xludf.DUMMYFUNCTION("""COMPUTED_VALUE"""),5.0)</f>
        <v>5</v>
      </c>
      <c r="D122" s="3">
        <f t="shared" si="1"/>
        <v>213</v>
      </c>
      <c r="E122" s="3">
        <f t="shared" si="2"/>
        <v>2</v>
      </c>
      <c r="G122" s="3">
        <f t="shared" si="3"/>
        <v>14</v>
      </c>
      <c r="H122" s="3">
        <v>120.0</v>
      </c>
      <c r="I122" s="3">
        <f t="shared" si="7"/>
        <v>12</v>
      </c>
      <c r="L122" s="3">
        <v>119.0</v>
      </c>
      <c r="M122" s="3">
        <f t="shared" si="4"/>
        <v>39</v>
      </c>
      <c r="N122" s="3">
        <f t="shared" si="5"/>
        <v>12</v>
      </c>
      <c r="O122" s="3" t="str">
        <f t="shared" si="6"/>
        <v>.</v>
      </c>
    </row>
    <row r="123">
      <c r="A123" s="2" t="s">
        <v>4</v>
      </c>
      <c r="B123" s="3" t="str">
        <f>IFERROR(__xludf.DUMMYFUNCTION("SPLIT(A123,"" "")"),"addx")</f>
        <v>addx</v>
      </c>
      <c r="C123" s="3">
        <f>IFERROR(__xludf.DUMMYFUNCTION("""COMPUTED_VALUE"""),2.0)</f>
        <v>2</v>
      </c>
      <c r="D123" s="3">
        <f t="shared" si="1"/>
        <v>215</v>
      </c>
      <c r="E123" s="3">
        <f t="shared" si="2"/>
        <v>2</v>
      </c>
      <c r="G123" s="3">
        <f t="shared" si="3"/>
        <v>16</v>
      </c>
      <c r="H123" s="3">
        <v>121.0</v>
      </c>
      <c r="I123" s="3">
        <f t="shared" si="7"/>
        <v>0</v>
      </c>
      <c r="L123" s="3">
        <v>120.0</v>
      </c>
      <c r="M123" s="3">
        <f t="shared" si="4"/>
        <v>0</v>
      </c>
      <c r="N123" s="3">
        <f t="shared" si="5"/>
        <v>0</v>
      </c>
      <c r="O123" s="3" t="str">
        <f t="shared" si="6"/>
        <v>#</v>
      </c>
    </row>
    <row r="124">
      <c r="A124" s="2" t="s">
        <v>30</v>
      </c>
      <c r="B124" s="3" t="str">
        <f>IFERROR(__xludf.DUMMYFUNCTION("SPLIT(A124,"" "")"),"addx")</f>
        <v>addx</v>
      </c>
      <c r="C124" s="3">
        <f>IFERROR(__xludf.DUMMYFUNCTION("""COMPUTED_VALUE"""),21.0)</f>
        <v>21</v>
      </c>
      <c r="D124" s="3">
        <f t="shared" si="1"/>
        <v>217</v>
      </c>
      <c r="E124" s="3">
        <f t="shared" si="2"/>
        <v>2</v>
      </c>
      <c r="G124" s="3">
        <f t="shared" si="3"/>
        <v>37</v>
      </c>
      <c r="H124" s="3">
        <v>122.0</v>
      </c>
      <c r="I124" s="3">
        <f t="shared" si="7"/>
        <v>0</v>
      </c>
      <c r="L124" s="3">
        <v>121.0</v>
      </c>
      <c r="M124" s="3">
        <f t="shared" si="4"/>
        <v>1</v>
      </c>
      <c r="N124" s="3">
        <f t="shared" si="5"/>
        <v>0</v>
      </c>
      <c r="O124" s="3" t="str">
        <f t="shared" si="6"/>
        <v>#</v>
      </c>
    </row>
    <row r="125">
      <c r="A125" s="2" t="s">
        <v>1</v>
      </c>
      <c r="B125" s="3" t="str">
        <f>IFERROR(__xludf.DUMMYFUNCTION("SPLIT(A125,"" "")"),"noop")</f>
        <v>noop</v>
      </c>
      <c r="D125" s="3">
        <f t="shared" si="1"/>
        <v>218</v>
      </c>
      <c r="E125" s="3">
        <f t="shared" si="2"/>
        <v>1</v>
      </c>
      <c r="G125" s="3">
        <f t="shared" si="3"/>
        <v>37</v>
      </c>
      <c r="H125" s="3">
        <v>123.0</v>
      </c>
      <c r="I125" s="3">
        <f t="shared" si="7"/>
        <v>1</v>
      </c>
      <c r="L125" s="3">
        <v>122.0</v>
      </c>
      <c r="M125" s="3">
        <f t="shared" si="4"/>
        <v>2</v>
      </c>
      <c r="N125" s="3">
        <f t="shared" si="5"/>
        <v>1</v>
      </c>
      <c r="O125" s="3" t="str">
        <f t="shared" si="6"/>
        <v>#</v>
      </c>
    </row>
    <row r="126">
      <c r="A126" s="2" t="s">
        <v>31</v>
      </c>
      <c r="B126" s="3" t="str">
        <f>IFERROR(__xludf.DUMMYFUNCTION("SPLIT(A126,"" "")"),"addx")</f>
        <v>addx</v>
      </c>
      <c r="C126" s="3">
        <f>IFERROR(__xludf.DUMMYFUNCTION("""COMPUTED_VALUE"""),-16.0)</f>
        <v>-16</v>
      </c>
      <c r="D126" s="3">
        <f t="shared" si="1"/>
        <v>220</v>
      </c>
      <c r="E126" s="3">
        <f t="shared" si="2"/>
        <v>2</v>
      </c>
      <c r="G126" s="3">
        <f t="shared" si="3"/>
        <v>21</v>
      </c>
      <c r="H126" s="3">
        <v>124.0</v>
      </c>
      <c r="I126" s="3">
        <f t="shared" si="7"/>
        <v>1</v>
      </c>
      <c r="L126" s="3">
        <v>123.0</v>
      </c>
      <c r="M126" s="3">
        <f t="shared" si="4"/>
        <v>3</v>
      </c>
      <c r="N126" s="3">
        <f t="shared" si="5"/>
        <v>1</v>
      </c>
      <c r="O126" s="3" t="str">
        <f t="shared" si="6"/>
        <v>.</v>
      </c>
    </row>
    <row r="127">
      <c r="A127" s="2" t="s">
        <v>3</v>
      </c>
      <c r="B127" s="3" t="str">
        <f>IFERROR(__xludf.DUMMYFUNCTION("SPLIT(A127,"" "")"),"addx")</f>
        <v>addx</v>
      </c>
      <c r="C127" s="3">
        <f>IFERROR(__xludf.DUMMYFUNCTION("""COMPUTED_VALUE"""),3.0)</f>
        <v>3</v>
      </c>
      <c r="D127" s="3">
        <f t="shared" si="1"/>
        <v>222</v>
      </c>
      <c r="E127" s="3">
        <f t="shared" si="2"/>
        <v>2</v>
      </c>
      <c r="G127" s="3">
        <f t="shared" si="3"/>
        <v>24</v>
      </c>
      <c r="H127" s="3">
        <v>125.0</v>
      </c>
      <c r="I127" s="3">
        <f t="shared" si="7"/>
        <v>6</v>
      </c>
      <c r="L127" s="3">
        <v>124.0</v>
      </c>
      <c r="M127" s="3">
        <f t="shared" si="4"/>
        <v>4</v>
      </c>
      <c r="N127" s="3">
        <f t="shared" si="5"/>
        <v>6</v>
      </c>
      <c r="O127" s="3" t="str">
        <f t="shared" si="6"/>
        <v>.</v>
      </c>
    </row>
    <row r="128">
      <c r="A128" s="2" t="s">
        <v>1</v>
      </c>
      <c r="B128" s="3" t="str">
        <f>IFERROR(__xludf.DUMMYFUNCTION("SPLIT(A128,"" "")"),"noop")</f>
        <v>noop</v>
      </c>
      <c r="D128" s="3">
        <f t="shared" si="1"/>
        <v>223</v>
      </c>
      <c r="E128" s="3">
        <f t="shared" si="2"/>
        <v>1</v>
      </c>
      <c r="G128" s="3">
        <f t="shared" si="3"/>
        <v>24</v>
      </c>
      <c r="H128" s="3">
        <v>126.0</v>
      </c>
      <c r="I128" s="3">
        <f t="shared" si="7"/>
        <v>6</v>
      </c>
      <c r="L128" s="3">
        <v>125.0</v>
      </c>
      <c r="M128" s="3">
        <f t="shared" si="4"/>
        <v>5</v>
      </c>
      <c r="N128" s="3">
        <f t="shared" si="5"/>
        <v>6</v>
      </c>
      <c r="O128" s="3" t="str">
        <f t="shared" si="6"/>
        <v>#</v>
      </c>
    </row>
    <row r="129">
      <c r="A129" s="2" t="s">
        <v>4</v>
      </c>
      <c r="B129" s="3" t="str">
        <f>IFERROR(__xludf.DUMMYFUNCTION("SPLIT(A129,"" "")"),"addx")</f>
        <v>addx</v>
      </c>
      <c r="C129" s="3">
        <f>IFERROR(__xludf.DUMMYFUNCTION("""COMPUTED_VALUE"""),2.0)</f>
        <v>2</v>
      </c>
      <c r="D129" s="3">
        <f t="shared" si="1"/>
        <v>225</v>
      </c>
      <c r="E129" s="3">
        <f t="shared" si="2"/>
        <v>2</v>
      </c>
      <c r="G129" s="3">
        <f t="shared" si="3"/>
        <v>26</v>
      </c>
      <c r="H129" s="3">
        <v>127.0</v>
      </c>
      <c r="I129" s="3">
        <f t="shared" si="7"/>
        <v>11</v>
      </c>
      <c r="L129" s="3">
        <v>126.0</v>
      </c>
      <c r="M129" s="3">
        <f t="shared" si="4"/>
        <v>6</v>
      </c>
      <c r="N129" s="3">
        <f t="shared" si="5"/>
        <v>11</v>
      </c>
      <c r="O129" s="3" t="str">
        <f t="shared" si="6"/>
        <v>.</v>
      </c>
    </row>
    <row r="130">
      <c r="A130" s="2" t="s">
        <v>1</v>
      </c>
      <c r="B130" s="3" t="str">
        <f>IFERROR(__xludf.DUMMYFUNCTION("SPLIT(A130,"" "")"),"noop")</f>
        <v>noop</v>
      </c>
      <c r="D130" s="3">
        <f t="shared" si="1"/>
        <v>226</v>
      </c>
      <c r="E130" s="3">
        <f t="shared" si="2"/>
        <v>1</v>
      </c>
      <c r="G130" s="3">
        <f t="shared" si="3"/>
        <v>26</v>
      </c>
      <c r="H130" s="3">
        <v>128.0</v>
      </c>
      <c r="I130" s="3">
        <f t="shared" si="7"/>
        <v>11</v>
      </c>
      <c r="L130" s="3">
        <v>127.0</v>
      </c>
      <c r="M130" s="3">
        <f t="shared" si="4"/>
        <v>7</v>
      </c>
      <c r="N130" s="3">
        <f t="shared" si="5"/>
        <v>11</v>
      </c>
      <c r="O130" s="3" t="str">
        <f t="shared" si="6"/>
        <v>.</v>
      </c>
    </row>
    <row r="131">
      <c r="A131" s="2" t="s">
        <v>5</v>
      </c>
      <c r="B131" s="3" t="str">
        <f>IFERROR(__xludf.DUMMYFUNCTION("SPLIT(A131,"" "")"),"addx")</f>
        <v>addx</v>
      </c>
      <c r="C131" s="3">
        <f>IFERROR(__xludf.DUMMYFUNCTION("""COMPUTED_VALUE"""),1.0)</f>
        <v>1</v>
      </c>
      <c r="D131" s="3">
        <f t="shared" si="1"/>
        <v>228</v>
      </c>
      <c r="E131" s="3">
        <f t="shared" si="2"/>
        <v>2</v>
      </c>
      <c r="G131" s="3">
        <f t="shared" si="3"/>
        <v>27</v>
      </c>
      <c r="H131" s="3">
        <v>129.0</v>
      </c>
      <c r="I131" s="3">
        <f t="shared" si="7"/>
        <v>11</v>
      </c>
      <c r="L131" s="3">
        <v>128.0</v>
      </c>
      <c r="M131" s="3">
        <f t="shared" si="4"/>
        <v>8</v>
      </c>
      <c r="N131" s="3">
        <f t="shared" si="5"/>
        <v>11</v>
      </c>
      <c r="O131" s="3" t="str">
        <f t="shared" si="6"/>
        <v>.</v>
      </c>
    </row>
    <row r="132">
      <c r="A132" s="2" t="s">
        <v>1</v>
      </c>
      <c r="B132" s="3" t="str">
        <f>IFERROR(__xludf.DUMMYFUNCTION("SPLIT(A132,"" "")"),"noop")</f>
        <v>noop</v>
      </c>
      <c r="D132" s="3">
        <f t="shared" si="1"/>
        <v>229</v>
      </c>
      <c r="E132" s="3">
        <f t="shared" si="2"/>
        <v>1</v>
      </c>
      <c r="G132" s="3">
        <f t="shared" si="3"/>
        <v>27</v>
      </c>
      <c r="H132" s="3">
        <v>130.0</v>
      </c>
      <c r="I132" s="3">
        <f t="shared" si="7"/>
        <v>11</v>
      </c>
      <c r="L132" s="3">
        <v>129.0</v>
      </c>
      <c r="M132" s="3">
        <f t="shared" si="4"/>
        <v>9</v>
      </c>
      <c r="N132" s="3">
        <f t="shared" si="5"/>
        <v>11</v>
      </c>
      <c r="O132" s="3" t="str">
        <f t="shared" si="6"/>
        <v>.</v>
      </c>
    </row>
    <row r="133">
      <c r="A133" s="2" t="s">
        <v>1</v>
      </c>
      <c r="B133" s="3" t="str">
        <f>IFERROR(__xludf.DUMMYFUNCTION("SPLIT(A133,"" "")"),"noop")</f>
        <v>noop</v>
      </c>
      <c r="D133" s="3">
        <f t="shared" si="1"/>
        <v>230</v>
      </c>
      <c r="E133" s="3">
        <f t="shared" si="2"/>
        <v>1</v>
      </c>
      <c r="G133" s="3">
        <f t="shared" si="3"/>
        <v>27</v>
      </c>
      <c r="H133" s="3">
        <v>131.0</v>
      </c>
      <c r="I133" s="3">
        <f t="shared" si="7"/>
        <v>11</v>
      </c>
      <c r="L133" s="3">
        <v>130.0</v>
      </c>
      <c r="M133" s="3">
        <f t="shared" si="4"/>
        <v>10</v>
      </c>
      <c r="N133" s="3">
        <f t="shared" si="5"/>
        <v>11</v>
      </c>
      <c r="O133" s="3" t="str">
        <f t="shared" si="6"/>
        <v>#</v>
      </c>
    </row>
    <row r="134">
      <c r="A134" s="2" t="s">
        <v>2</v>
      </c>
      <c r="B134" s="3" t="str">
        <f>IFERROR(__xludf.DUMMYFUNCTION("SPLIT(A134,"" "")"),"addx")</f>
        <v>addx</v>
      </c>
      <c r="C134" s="3">
        <f>IFERROR(__xludf.DUMMYFUNCTION("""COMPUTED_VALUE"""),4.0)</f>
        <v>4</v>
      </c>
      <c r="D134" s="3">
        <f t="shared" si="1"/>
        <v>232</v>
      </c>
      <c r="E134" s="3">
        <f t="shared" si="2"/>
        <v>2</v>
      </c>
      <c r="G134" s="3">
        <f t="shared" si="3"/>
        <v>31</v>
      </c>
      <c r="H134" s="3">
        <v>132.0</v>
      </c>
      <c r="I134" s="3">
        <f t="shared" si="7"/>
        <v>-1</v>
      </c>
      <c r="L134" s="3">
        <v>131.0</v>
      </c>
      <c r="M134" s="3">
        <f t="shared" si="4"/>
        <v>11</v>
      </c>
      <c r="N134" s="3">
        <f t="shared" si="5"/>
        <v>-1</v>
      </c>
      <c r="O134" s="3" t="str">
        <f t="shared" si="6"/>
        <v>.</v>
      </c>
    </row>
    <row r="135">
      <c r="A135" s="2" t="s">
        <v>8</v>
      </c>
      <c r="B135" s="3" t="str">
        <f>IFERROR(__xludf.DUMMYFUNCTION("SPLIT(A135,"" "")"),"addx")</f>
        <v>addx</v>
      </c>
      <c r="C135" s="3">
        <f>IFERROR(__xludf.DUMMYFUNCTION("""COMPUTED_VALUE"""),5.0)</f>
        <v>5</v>
      </c>
      <c r="D135" s="3">
        <f t="shared" si="1"/>
        <v>234</v>
      </c>
      <c r="E135" s="3">
        <f t="shared" si="2"/>
        <v>2</v>
      </c>
      <c r="G135" s="3">
        <f t="shared" si="3"/>
        <v>36</v>
      </c>
      <c r="H135" s="3">
        <v>133.0</v>
      </c>
      <c r="I135" s="3">
        <f t="shared" si="7"/>
        <v>-1</v>
      </c>
      <c r="L135" s="3">
        <v>132.0</v>
      </c>
      <c r="M135" s="3">
        <f t="shared" si="4"/>
        <v>12</v>
      </c>
      <c r="N135" s="3">
        <f t="shared" si="5"/>
        <v>-1</v>
      </c>
      <c r="O135" s="3" t="str">
        <f t="shared" si="6"/>
        <v>.</v>
      </c>
    </row>
    <row r="136">
      <c r="A136" s="2" t="s">
        <v>1</v>
      </c>
      <c r="B136" s="3" t="str">
        <f>IFERROR(__xludf.DUMMYFUNCTION("SPLIT(A136,"" "")"),"noop")</f>
        <v>noop</v>
      </c>
      <c r="D136" s="3">
        <f t="shared" si="1"/>
        <v>235</v>
      </c>
      <c r="E136" s="3">
        <f t="shared" si="2"/>
        <v>1</v>
      </c>
      <c r="G136" s="3">
        <f t="shared" si="3"/>
        <v>36</v>
      </c>
      <c r="H136" s="3">
        <v>134.0</v>
      </c>
      <c r="I136" s="3">
        <f t="shared" si="7"/>
        <v>12</v>
      </c>
      <c r="L136" s="3">
        <v>133.0</v>
      </c>
      <c r="M136" s="3">
        <f t="shared" si="4"/>
        <v>13</v>
      </c>
      <c r="N136" s="3">
        <f t="shared" si="5"/>
        <v>12</v>
      </c>
      <c r="O136" s="3" t="str">
        <f t="shared" si="6"/>
        <v>#</v>
      </c>
    </row>
    <row r="137">
      <c r="A137" s="2" t="s">
        <v>1</v>
      </c>
      <c r="B137" s="3" t="str">
        <f>IFERROR(__xludf.DUMMYFUNCTION("SPLIT(A137,"" "")"),"noop")</f>
        <v>noop</v>
      </c>
      <c r="D137" s="3">
        <f t="shared" si="1"/>
        <v>236</v>
      </c>
      <c r="E137" s="3">
        <f t="shared" si="2"/>
        <v>1</v>
      </c>
      <c r="G137" s="3">
        <f t="shared" si="3"/>
        <v>36</v>
      </c>
      <c r="H137" s="3">
        <v>135.0</v>
      </c>
      <c r="I137" s="3">
        <f t="shared" si="7"/>
        <v>12</v>
      </c>
      <c r="L137" s="3">
        <v>134.0</v>
      </c>
      <c r="M137" s="3">
        <f t="shared" si="4"/>
        <v>14</v>
      </c>
      <c r="N137" s="3">
        <f t="shared" si="5"/>
        <v>12</v>
      </c>
      <c r="O137" s="3" t="str">
        <f t="shared" si="6"/>
        <v>.</v>
      </c>
    </row>
    <row r="138">
      <c r="A138" s="2" t="s">
        <v>1</v>
      </c>
      <c r="B138" s="3" t="str">
        <f>IFERROR(__xludf.DUMMYFUNCTION("SPLIT(A138,"" "")"),"noop")</f>
        <v>noop</v>
      </c>
      <c r="D138" s="3">
        <f t="shared" si="1"/>
        <v>237</v>
      </c>
      <c r="E138" s="3">
        <f t="shared" si="2"/>
        <v>1</v>
      </c>
      <c r="G138" s="3">
        <f t="shared" si="3"/>
        <v>36</v>
      </c>
      <c r="H138" s="3">
        <v>136.0</v>
      </c>
      <c r="I138" s="3">
        <f t="shared" si="7"/>
        <v>16</v>
      </c>
      <c r="L138" s="3">
        <v>135.0</v>
      </c>
      <c r="M138" s="3">
        <f t="shared" si="4"/>
        <v>15</v>
      </c>
      <c r="N138" s="3">
        <f t="shared" si="5"/>
        <v>16</v>
      </c>
      <c r="O138" s="3" t="str">
        <f t="shared" si="6"/>
        <v>#</v>
      </c>
    </row>
    <row r="139">
      <c r="A139" s="2" t="s">
        <v>1</v>
      </c>
      <c r="B139" s="3" t="str">
        <f>IFERROR(__xludf.DUMMYFUNCTION("SPLIT(A139,"" "")"),"noop")</f>
        <v>noop</v>
      </c>
      <c r="D139" s="3">
        <f t="shared" si="1"/>
        <v>238</v>
      </c>
      <c r="E139" s="3">
        <f t="shared" si="2"/>
        <v>1</v>
      </c>
      <c r="G139" s="3">
        <f t="shared" si="3"/>
        <v>36</v>
      </c>
      <c r="H139" s="3">
        <v>137.0</v>
      </c>
      <c r="I139" s="3">
        <f t="shared" si="7"/>
        <v>16</v>
      </c>
      <c r="L139" s="3">
        <v>136.0</v>
      </c>
      <c r="M139" s="3">
        <f t="shared" si="4"/>
        <v>16</v>
      </c>
      <c r="N139" s="3">
        <f t="shared" si="5"/>
        <v>16</v>
      </c>
      <c r="O139" s="3" t="str">
        <f t="shared" si="6"/>
        <v>#</v>
      </c>
    </row>
    <row r="140">
      <c r="A140" s="2" t="s">
        <v>1</v>
      </c>
      <c r="B140" s="3" t="str">
        <f>IFERROR(__xludf.DUMMYFUNCTION("SPLIT(A140,"" "")"),"noop")</f>
        <v>noop</v>
      </c>
      <c r="D140" s="3">
        <f t="shared" si="1"/>
        <v>239</v>
      </c>
      <c r="E140" s="3">
        <f t="shared" si="2"/>
        <v>1</v>
      </c>
      <c r="G140" s="3">
        <f t="shared" si="3"/>
        <v>36</v>
      </c>
      <c r="H140" s="3">
        <v>138.0</v>
      </c>
      <c r="I140" s="3">
        <f t="shared" si="7"/>
        <v>16</v>
      </c>
      <c r="L140" s="3">
        <v>137.0</v>
      </c>
      <c r="M140" s="3">
        <f t="shared" si="4"/>
        <v>17</v>
      </c>
      <c r="N140" s="3">
        <f t="shared" si="5"/>
        <v>16</v>
      </c>
      <c r="O140" s="3" t="str">
        <f t="shared" si="6"/>
        <v>#</v>
      </c>
    </row>
    <row r="141">
      <c r="A141" s="2" t="s">
        <v>1</v>
      </c>
      <c r="B141" s="3" t="str">
        <f>IFERROR(__xludf.DUMMYFUNCTION("SPLIT(A141,"" "")"),"noop")</f>
        <v>noop</v>
      </c>
      <c r="D141" s="3">
        <f t="shared" si="1"/>
        <v>240</v>
      </c>
      <c r="E141" s="3">
        <f t="shared" si="2"/>
        <v>1</v>
      </c>
      <c r="G141" s="3">
        <f t="shared" si="3"/>
        <v>36</v>
      </c>
      <c r="H141" s="3">
        <v>139.0</v>
      </c>
      <c r="I141" s="3">
        <f t="shared" si="7"/>
        <v>39</v>
      </c>
      <c r="L141" s="3">
        <v>138.0</v>
      </c>
      <c r="M141" s="3">
        <f t="shared" si="4"/>
        <v>18</v>
      </c>
      <c r="N141" s="3">
        <f t="shared" si="5"/>
        <v>39</v>
      </c>
      <c r="O141" s="3" t="str">
        <f t="shared" si="6"/>
        <v>.</v>
      </c>
    </row>
    <row r="142">
      <c r="A142" s="2" t="s">
        <v>1</v>
      </c>
      <c r="B142" s="3" t="str">
        <f>IFERROR(__xludf.DUMMYFUNCTION("SPLIT(A142,"" "")"),"noop")</f>
        <v>noop</v>
      </c>
      <c r="D142" s="3">
        <f t="shared" si="1"/>
        <v>241</v>
      </c>
      <c r="E142" s="3">
        <f t="shared" si="2"/>
        <v>1</v>
      </c>
      <c r="G142" s="3">
        <f t="shared" si="3"/>
        <v>36</v>
      </c>
      <c r="H142" s="3">
        <v>140.0</v>
      </c>
      <c r="I142" s="3">
        <f t="shared" si="7"/>
        <v>39</v>
      </c>
      <c r="J142" s="3">
        <f>I142*H142</f>
        <v>5460</v>
      </c>
      <c r="L142" s="3">
        <v>139.0</v>
      </c>
      <c r="M142" s="3">
        <f t="shared" si="4"/>
        <v>19</v>
      </c>
      <c r="N142" s="3">
        <f t="shared" si="5"/>
        <v>39</v>
      </c>
      <c r="O142" s="3" t="str">
        <f t="shared" si="6"/>
        <v>.</v>
      </c>
    </row>
    <row r="143">
      <c r="A143" s="2"/>
      <c r="H143" s="3">
        <v>141.0</v>
      </c>
      <c r="I143" s="3">
        <f t="shared" si="7"/>
        <v>20</v>
      </c>
      <c r="L143" s="3">
        <v>140.0</v>
      </c>
      <c r="M143" s="3">
        <f t="shared" si="4"/>
        <v>20</v>
      </c>
      <c r="N143" s="3">
        <f t="shared" si="5"/>
        <v>20</v>
      </c>
      <c r="O143" s="3" t="str">
        <f t="shared" si="6"/>
        <v>#</v>
      </c>
    </row>
    <row r="144">
      <c r="A144" s="2"/>
      <c r="H144" s="3">
        <v>142.0</v>
      </c>
      <c r="I144" s="3">
        <f t="shared" si="7"/>
        <v>20</v>
      </c>
      <c r="L144" s="3">
        <v>141.0</v>
      </c>
      <c r="M144" s="3">
        <f t="shared" si="4"/>
        <v>21</v>
      </c>
      <c r="N144" s="3">
        <f t="shared" si="5"/>
        <v>20</v>
      </c>
      <c r="O144" s="3" t="str">
        <f t="shared" si="6"/>
        <v>#</v>
      </c>
    </row>
    <row r="145">
      <c r="A145" s="2"/>
      <c r="H145" s="3">
        <v>143.0</v>
      </c>
      <c r="I145" s="3">
        <f t="shared" si="7"/>
        <v>21</v>
      </c>
      <c r="L145" s="3">
        <v>142.0</v>
      </c>
      <c r="M145" s="3">
        <f t="shared" si="4"/>
        <v>22</v>
      </c>
      <c r="N145" s="3">
        <f t="shared" si="5"/>
        <v>21</v>
      </c>
      <c r="O145" s="3" t="str">
        <f t="shared" si="6"/>
        <v>#</v>
      </c>
    </row>
    <row r="146">
      <c r="A146" s="2"/>
      <c r="H146" s="3">
        <v>144.0</v>
      </c>
      <c r="I146" s="3">
        <f t="shared" si="7"/>
        <v>21</v>
      </c>
      <c r="L146" s="3">
        <v>143.0</v>
      </c>
      <c r="M146" s="3">
        <f t="shared" si="4"/>
        <v>23</v>
      </c>
      <c r="N146" s="3">
        <f t="shared" si="5"/>
        <v>21</v>
      </c>
      <c r="O146" s="3" t="str">
        <f t="shared" si="6"/>
        <v>.</v>
      </c>
    </row>
    <row r="147">
      <c r="A147" s="2"/>
      <c r="H147" s="3">
        <v>145.0</v>
      </c>
      <c r="I147" s="3">
        <f t="shared" si="7"/>
        <v>26</v>
      </c>
      <c r="L147" s="3">
        <v>144.0</v>
      </c>
      <c r="M147" s="3">
        <f t="shared" si="4"/>
        <v>24</v>
      </c>
      <c r="N147" s="3">
        <f t="shared" si="5"/>
        <v>26</v>
      </c>
      <c r="O147" s="3" t="str">
        <f t="shared" si="6"/>
        <v>.</v>
      </c>
    </row>
    <row r="148">
      <c r="A148" s="2"/>
      <c r="H148" s="3">
        <v>146.0</v>
      </c>
      <c r="I148" s="3">
        <f t="shared" si="7"/>
        <v>26</v>
      </c>
      <c r="L148" s="3">
        <v>145.0</v>
      </c>
      <c r="M148" s="3">
        <f t="shared" si="4"/>
        <v>25</v>
      </c>
      <c r="N148" s="3">
        <f t="shared" si="5"/>
        <v>26</v>
      </c>
      <c r="O148" s="3" t="str">
        <f t="shared" si="6"/>
        <v>#</v>
      </c>
    </row>
    <row r="149">
      <c r="A149" s="2"/>
      <c r="H149" s="3">
        <v>147.0</v>
      </c>
      <c r="I149" s="3">
        <f t="shared" si="7"/>
        <v>38</v>
      </c>
      <c r="L149" s="3">
        <v>146.0</v>
      </c>
      <c r="M149" s="3">
        <f t="shared" si="4"/>
        <v>26</v>
      </c>
      <c r="N149" s="3">
        <f t="shared" si="5"/>
        <v>38</v>
      </c>
      <c r="O149" s="3" t="str">
        <f t="shared" si="6"/>
        <v>.</v>
      </c>
    </row>
    <row r="150">
      <c r="A150" s="2"/>
      <c r="H150" s="3">
        <v>148.0</v>
      </c>
      <c r="I150" s="3">
        <f t="shared" si="7"/>
        <v>38</v>
      </c>
      <c r="L150" s="3">
        <v>147.0</v>
      </c>
      <c r="M150" s="3">
        <f t="shared" si="4"/>
        <v>27</v>
      </c>
      <c r="N150" s="3">
        <f t="shared" si="5"/>
        <v>38</v>
      </c>
      <c r="O150" s="3" t="str">
        <f t="shared" si="6"/>
        <v>.</v>
      </c>
    </row>
    <row r="151">
      <c r="A151" s="2"/>
      <c r="H151" s="3">
        <v>149.0</v>
      </c>
      <c r="I151" s="3">
        <f t="shared" si="7"/>
        <v>10</v>
      </c>
      <c r="L151" s="3">
        <v>148.0</v>
      </c>
      <c r="M151" s="3">
        <f t="shared" si="4"/>
        <v>28</v>
      </c>
      <c r="N151" s="3">
        <f t="shared" si="5"/>
        <v>10</v>
      </c>
      <c r="O151" s="3" t="str">
        <f t="shared" si="6"/>
        <v>.</v>
      </c>
    </row>
    <row r="152">
      <c r="A152" s="2"/>
      <c r="H152" s="3">
        <v>150.0</v>
      </c>
      <c r="I152" s="3">
        <f t="shared" si="7"/>
        <v>10</v>
      </c>
      <c r="L152" s="3">
        <v>149.0</v>
      </c>
      <c r="M152" s="3">
        <f t="shared" si="4"/>
        <v>29</v>
      </c>
      <c r="N152" s="3">
        <f t="shared" si="5"/>
        <v>10</v>
      </c>
      <c r="O152" s="3" t="str">
        <f t="shared" si="6"/>
        <v>.</v>
      </c>
    </row>
    <row r="153">
      <c r="A153" s="2"/>
      <c r="H153" s="3">
        <v>151.0</v>
      </c>
      <c r="I153" s="3">
        <f t="shared" si="7"/>
        <v>29</v>
      </c>
      <c r="L153" s="3">
        <v>150.0</v>
      </c>
      <c r="M153" s="3">
        <f t="shared" si="4"/>
        <v>30</v>
      </c>
      <c r="N153" s="3">
        <f t="shared" si="5"/>
        <v>29</v>
      </c>
      <c r="O153" s="3" t="str">
        <f t="shared" si="6"/>
        <v>#</v>
      </c>
    </row>
    <row r="154">
      <c r="A154" s="2"/>
      <c r="H154" s="3">
        <v>152.0</v>
      </c>
      <c r="I154" s="3">
        <f t="shared" si="7"/>
        <v>29</v>
      </c>
      <c r="L154" s="3">
        <v>151.0</v>
      </c>
      <c r="M154" s="3">
        <f t="shared" si="4"/>
        <v>31</v>
      </c>
      <c r="N154" s="3">
        <f t="shared" si="5"/>
        <v>29</v>
      </c>
      <c r="O154" s="3" t="str">
        <f t="shared" si="6"/>
        <v>.</v>
      </c>
    </row>
    <row r="155">
      <c r="A155" s="2"/>
      <c r="H155" s="3">
        <v>153.0</v>
      </c>
      <c r="I155" s="3">
        <f t="shared" si="7"/>
        <v>29</v>
      </c>
      <c r="L155" s="3">
        <v>152.0</v>
      </c>
      <c r="M155" s="3">
        <f t="shared" si="4"/>
        <v>32</v>
      </c>
      <c r="N155" s="3">
        <f t="shared" si="5"/>
        <v>29</v>
      </c>
      <c r="O155" s="3" t="str">
        <f t="shared" si="6"/>
        <v>.</v>
      </c>
    </row>
    <row r="156">
      <c r="A156" s="2"/>
      <c r="H156" s="3">
        <v>154.0</v>
      </c>
      <c r="I156" s="3">
        <f t="shared" si="7"/>
        <v>32</v>
      </c>
      <c r="L156" s="3">
        <v>153.0</v>
      </c>
      <c r="M156" s="3">
        <f t="shared" si="4"/>
        <v>33</v>
      </c>
      <c r="N156" s="3">
        <f t="shared" si="5"/>
        <v>32</v>
      </c>
      <c r="O156" s="3" t="str">
        <f t="shared" si="6"/>
        <v>#</v>
      </c>
    </row>
    <row r="157">
      <c r="A157" s="2"/>
      <c r="H157" s="3">
        <v>155.0</v>
      </c>
      <c r="I157" s="3">
        <f t="shared" si="7"/>
        <v>32</v>
      </c>
      <c r="L157" s="3">
        <v>154.0</v>
      </c>
      <c r="M157" s="3">
        <f t="shared" si="4"/>
        <v>34</v>
      </c>
      <c r="N157" s="3">
        <f t="shared" si="5"/>
        <v>32</v>
      </c>
      <c r="O157" s="3" t="str">
        <f t="shared" si="6"/>
        <v>.</v>
      </c>
    </row>
    <row r="158">
      <c r="A158" s="2"/>
      <c r="H158" s="3">
        <v>156.0</v>
      </c>
      <c r="I158" s="3">
        <f t="shared" si="7"/>
        <v>34</v>
      </c>
      <c r="L158" s="3">
        <v>155.0</v>
      </c>
      <c r="M158" s="3">
        <f t="shared" si="4"/>
        <v>35</v>
      </c>
      <c r="N158" s="3">
        <f t="shared" si="5"/>
        <v>34</v>
      </c>
      <c r="O158" s="3" t="str">
        <f t="shared" si="6"/>
        <v>#</v>
      </c>
    </row>
    <row r="159">
      <c r="A159" s="2"/>
      <c r="H159" s="3">
        <v>157.0</v>
      </c>
      <c r="I159" s="3">
        <f t="shared" si="7"/>
        <v>34</v>
      </c>
      <c r="L159" s="3">
        <v>156.0</v>
      </c>
      <c r="M159" s="3">
        <f t="shared" si="4"/>
        <v>36</v>
      </c>
      <c r="N159" s="3">
        <f t="shared" si="5"/>
        <v>34</v>
      </c>
      <c r="O159" s="3" t="str">
        <f t="shared" si="6"/>
        <v>.</v>
      </c>
    </row>
    <row r="160">
      <c r="A160" s="2"/>
      <c r="H160" s="3">
        <v>158.0</v>
      </c>
      <c r="I160" s="3">
        <f t="shared" si="7"/>
        <v>39</v>
      </c>
      <c r="L160" s="3">
        <v>157.0</v>
      </c>
      <c r="M160" s="3">
        <f t="shared" si="4"/>
        <v>37</v>
      </c>
      <c r="N160" s="3">
        <f t="shared" si="5"/>
        <v>39</v>
      </c>
      <c r="O160" s="3" t="str">
        <f t="shared" si="6"/>
        <v>.</v>
      </c>
    </row>
    <row r="161">
      <c r="A161" s="2"/>
      <c r="H161" s="3">
        <v>159.0</v>
      </c>
      <c r="I161" s="3">
        <f t="shared" si="7"/>
        <v>39</v>
      </c>
      <c r="L161" s="3">
        <v>158.0</v>
      </c>
      <c r="M161" s="3">
        <f t="shared" si="4"/>
        <v>38</v>
      </c>
      <c r="N161" s="3">
        <f t="shared" si="5"/>
        <v>39</v>
      </c>
      <c r="O161" s="3" t="str">
        <f t="shared" si="6"/>
        <v>#</v>
      </c>
    </row>
    <row r="162">
      <c r="A162" s="2"/>
      <c r="H162" s="3">
        <v>160.0</v>
      </c>
      <c r="I162" s="3">
        <f t="shared" si="7"/>
        <v>-1</v>
      </c>
      <c r="L162" s="3">
        <v>159.0</v>
      </c>
      <c r="M162" s="3">
        <f t="shared" si="4"/>
        <v>39</v>
      </c>
      <c r="N162" s="3">
        <f t="shared" si="5"/>
        <v>-1</v>
      </c>
      <c r="O162" s="3" t="str">
        <f t="shared" si="6"/>
        <v>.</v>
      </c>
    </row>
    <row r="163">
      <c r="A163" s="2"/>
      <c r="H163" s="3">
        <v>161.0</v>
      </c>
      <c r="I163" s="3">
        <f t="shared" si="7"/>
        <v>-1</v>
      </c>
      <c r="L163" s="3">
        <v>160.0</v>
      </c>
      <c r="M163" s="3">
        <f t="shared" si="4"/>
        <v>0</v>
      </c>
      <c r="N163" s="3">
        <f t="shared" si="5"/>
        <v>-1</v>
      </c>
      <c r="O163" s="3" t="str">
        <f t="shared" si="6"/>
        <v>#</v>
      </c>
    </row>
    <row r="164">
      <c r="A164" s="2"/>
      <c r="H164" s="3">
        <v>162.0</v>
      </c>
      <c r="I164" s="3">
        <f t="shared" si="7"/>
        <v>3</v>
      </c>
      <c r="L164" s="3">
        <v>161.0</v>
      </c>
      <c r="M164" s="3">
        <f t="shared" si="4"/>
        <v>1</v>
      </c>
      <c r="N164" s="3">
        <f t="shared" si="5"/>
        <v>3</v>
      </c>
      <c r="O164" s="3" t="str">
        <f t="shared" si="6"/>
        <v>.</v>
      </c>
    </row>
    <row r="165">
      <c r="A165" s="2"/>
      <c r="H165" s="3">
        <v>163.0</v>
      </c>
      <c r="I165" s="3">
        <f t="shared" si="7"/>
        <v>3</v>
      </c>
      <c r="L165" s="3">
        <v>162.0</v>
      </c>
      <c r="M165" s="3">
        <f t="shared" si="4"/>
        <v>2</v>
      </c>
      <c r="N165" s="3">
        <f t="shared" si="5"/>
        <v>3</v>
      </c>
      <c r="O165" s="3" t="str">
        <f t="shared" si="6"/>
        <v>#</v>
      </c>
    </row>
    <row r="166">
      <c r="A166" s="2"/>
      <c r="H166" s="3">
        <v>164.0</v>
      </c>
      <c r="I166" s="3">
        <f t="shared" si="7"/>
        <v>35</v>
      </c>
      <c r="L166" s="3">
        <v>163.0</v>
      </c>
      <c r="M166" s="3">
        <f t="shared" si="4"/>
        <v>3</v>
      </c>
      <c r="N166" s="3">
        <f t="shared" si="5"/>
        <v>35</v>
      </c>
      <c r="O166" s="3" t="str">
        <f t="shared" si="6"/>
        <v>.</v>
      </c>
    </row>
    <row r="167">
      <c r="A167" s="2"/>
      <c r="H167" s="3">
        <v>165.0</v>
      </c>
      <c r="I167" s="3">
        <f t="shared" si="7"/>
        <v>35</v>
      </c>
      <c r="L167" s="3">
        <v>164.0</v>
      </c>
      <c r="M167" s="3">
        <f t="shared" si="4"/>
        <v>4</v>
      </c>
      <c r="N167" s="3">
        <f t="shared" si="5"/>
        <v>35</v>
      </c>
      <c r="O167" s="3" t="str">
        <f t="shared" si="6"/>
        <v>.</v>
      </c>
    </row>
    <row r="168">
      <c r="A168" s="2"/>
      <c r="H168" s="3">
        <v>166.0</v>
      </c>
      <c r="I168" s="3">
        <f t="shared" si="7"/>
        <v>4</v>
      </c>
      <c r="L168" s="3">
        <v>165.0</v>
      </c>
      <c r="M168" s="3">
        <f t="shared" si="4"/>
        <v>5</v>
      </c>
      <c r="N168" s="3">
        <f t="shared" si="5"/>
        <v>4</v>
      </c>
      <c r="O168" s="3" t="str">
        <f t="shared" si="6"/>
        <v>#</v>
      </c>
    </row>
    <row r="169">
      <c r="A169" s="2"/>
      <c r="H169" s="3">
        <v>167.0</v>
      </c>
      <c r="I169" s="3">
        <f t="shared" si="7"/>
        <v>4</v>
      </c>
      <c r="L169" s="3">
        <v>166.0</v>
      </c>
      <c r="M169" s="3">
        <f t="shared" si="4"/>
        <v>6</v>
      </c>
      <c r="N169" s="3">
        <f t="shared" si="5"/>
        <v>4</v>
      </c>
      <c r="O169" s="3" t="str">
        <f t="shared" si="6"/>
        <v>.</v>
      </c>
    </row>
    <row r="170">
      <c r="A170" s="2"/>
      <c r="H170" s="3">
        <v>168.0</v>
      </c>
      <c r="I170" s="3">
        <f t="shared" si="7"/>
        <v>4</v>
      </c>
      <c r="L170" s="3">
        <v>167.0</v>
      </c>
      <c r="M170" s="3">
        <f t="shared" si="4"/>
        <v>7</v>
      </c>
      <c r="N170" s="3">
        <f t="shared" si="5"/>
        <v>4</v>
      </c>
      <c r="O170" s="3" t="str">
        <f t="shared" si="6"/>
        <v>.</v>
      </c>
    </row>
    <row r="171">
      <c r="A171" s="2"/>
      <c r="H171" s="3">
        <v>169.0</v>
      </c>
      <c r="I171" s="3">
        <f t="shared" si="7"/>
        <v>17</v>
      </c>
      <c r="L171" s="3">
        <v>168.0</v>
      </c>
      <c r="M171" s="3">
        <f t="shared" si="4"/>
        <v>8</v>
      </c>
      <c r="N171" s="3">
        <f t="shared" si="5"/>
        <v>17</v>
      </c>
      <c r="O171" s="3" t="str">
        <f t="shared" si="6"/>
        <v>.</v>
      </c>
    </row>
    <row r="172">
      <c r="A172" s="2"/>
      <c r="H172" s="3">
        <v>170.0</v>
      </c>
      <c r="I172" s="3">
        <f t="shared" si="7"/>
        <v>17</v>
      </c>
      <c r="L172" s="3">
        <v>169.0</v>
      </c>
      <c r="M172" s="3">
        <f t="shared" si="4"/>
        <v>9</v>
      </c>
      <c r="N172" s="3">
        <f t="shared" si="5"/>
        <v>17</v>
      </c>
      <c r="O172" s="3" t="str">
        <f t="shared" si="6"/>
        <v>.</v>
      </c>
    </row>
    <row r="173">
      <c r="A173" s="2"/>
      <c r="H173" s="3">
        <v>171.0</v>
      </c>
      <c r="I173" s="3">
        <f t="shared" si="7"/>
        <v>9</v>
      </c>
      <c r="L173" s="3">
        <v>170.0</v>
      </c>
      <c r="M173" s="3">
        <f t="shared" si="4"/>
        <v>10</v>
      </c>
      <c r="N173" s="3">
        <f t="shared" si="5"/>
        <v>9</v>
      </c>
      <c r="O173" s="3" t="str">
        <f t="shared" si="6"/>
        <v>#</v>
      </c>
    </row>
    <row r="174">
      <c r="A174" s="2"/>
      <c r="H174" s="3">
        <v>172.0</v>
      </c>
      <c r="I174" s="3">
        <f t="shared" si="7"/>
        <v>9</v>
      </c>
      <c r="L174" s="3">
        <v>171.0</v>
      </c>
      <c r="M174" s="3">
        <f t="shared" si="4"/>
        <v>11</v>
      </c>
      <c r="N174" s="3">
        <f t="shared" si="5"/>
        <v>9</v>
      </c>
      <c r="O174" s="3" t="str">
        <f t="shared" si="6"/>
        <v>.</v>
      </c>
    </row>
    <row r="175">
      <c r="A175" s="2"/>
      <c r="H175" s="3">
        <v>173.0</v>
      </c>
      <c r="I175" s="3">
        <f t="shared" si="7"/>
        <v>14</v>
      </c>
      <c r="L175" s="3">
        <v>172.0</v>
      </c>
      <c r="M175" s="3">
        <f t="shared" si="4"/>
        <v>12</v>
      </c>
      <c r="N175" s="3">
        <f t="shared" si="5"/>
        <v>14</v>
      </c>
      <c r="O175" s="3" t="str">
        <f t="shared" si="6"/>
        <v>.</v>
      </c>
    </row>
    <row r="176">
      <c r="A176" s="2"/>
      <c r="H176" s="3">
        <v>174.0</v>
      </c>
      <c r="I176" s="3">
        <f t="shared" si="7"/>
        <v>14</v>
      </c>
      <c r="L176" s="3">
        <v>173.0</v>
      </c>
      <c r="M176" s="3">
        <f t="shared" si="4"/>
        <v>13</v>
      </c>
      <c r="N176" s="3">
        <f t="shared" si="5"/>
        <v>14</v>
      </c>
      <c r="O176" s="3" t="str">
        <f t="shared" si="6"/>
        <v>#</v>
      </c>
    </row>
    <row r="177">
      <c r="A177" s="2"/>
      <c r="H177" s="3">
        <v>175.0</v>
      </c>
      <c r="I177" s="3">
        <f t="shared" si="7"/>
        <v>16</v>
      </c>
      <c r="L177" s="3">
        <v>174.0</v>
      </c>
      <c r="M177" s="3">
        <f t="shared" si="4"/>
        <v>14</v>
      </c>
      <c r="N177" s="3">
        <f t="shared" si="5"/>
        <v>16</v>
      </c>
      <c r="O177" s="3" t="str">
        <f t="shared" si="6"/>
        <v>.</v>
      </c>
    </row>
    <row r="178">
      <c r="A178" s="2"/>
      <c r="H178" s="3">
        <v>176.0</v>
      </c>
      <c r="I178" s="3">
        <f t="shared" si="7"/>
        <v>16</v>
      </c>
      <c r="L178" s="3">
        <v>175.0</v>
      </c>
      <c r="M178" s="3">
        <f t="shared" si="4"/>
        <v>15</v>
      </c>
      <c r="N178" s="3">
        <f t="shared" si="5"/>
        <v>16</v>
      </c>
      <c r="O178" s="3" t="str">
        <f t="shared" si="6"/>
        <v>#</v>
      </c>
    </row>
    <row r="179">
      <c r="A179" s="2"/>
      <c r="H179" s="3">
        <v>177.0</v>
      </c>
      <c r="I179" s="3">
        <f t="shared" si="7"/>
        <v>21</v>
      </c>
      <c r="L179" s="3">
        <v>176.0</v>
      </c>
      <c r="M179" s="3">
        <f t="shared" si="4"/>
        <v>16</v>
      </c>
      <c r="N179" s="3">
        <f t="shared" si="5"/>
        <v>21</v>
      </c>
      <c r="O179" s="3" t="str">
        <f t="shared" si="6"/>
        <v>.</v>
      </c>
    </row>
    <row r="180">
      <c r="A180" s="2"/>
      <c r="H180" s="3">
        <v>178.0</v>
      </c>
      <c r="I180" s="3">
        <f t="shared" si="7"/>
        <v>21</v>
      </c>
      <c r="L180" s="3">
        <v>177.0</v>
      </c>
      <c r="M180" s="3">
        <f t="shared" si="4"/>
        <v>17</v>
      </c>
      <c r="N180" s="3">
        <f t="shared" si="5"/>
        <v>21</v>
      </c>
      <c r="O180" s="3" t="str">
        <f t="shared" si="6"/>
        <v>.</v>
      </c>
    </row>
    <row r="181">
      <c r="A181" s="2"/>
      <c r="H181" s="3">
        <v>179.0</v>
      </c>
      <c r="I181" s="3">
        <f t="shared" si="7"/>
        <v>21</v>
      </c>
      <c r="L181" s="3">
        <v>178.0</v>
      </c>
      <c r="M181" s="3">
        <f t="shared" si="4"/>
        <v>18</v>
      </c>
      <c r="N181" s="3">
        <f t="shared" si="5"/>
        <v>21</v>
      </c>
      <c r="O181" s="3" t="str">
        <f t="shared" si="6"/>
        <v>.</v>
      </c>
    </row>
    <row r="182">
      <c r="A182" s="2"/>
      <c r="H182" s="3">
        <v>180.0</v>
      </c>
      <c r="I182" s="3">
        <f t="shared" si="7"/>
        <v>21</v>
      </c>
      <c r="J182" s="3">
        <f>I182*H182</f>
        <v>3780</v>
      </c>
      <c r="L182" s="3">
        <v>179.0</v>
      </c>
      <c r="M182" s="3">
        <f t="shared" si="4"/>
        <v>19</v>
      </c>
      <c r="N182" s="3">
        <f t="shared" si="5"/>
        <v>21</v>
      </c>
      <c r="O182" s="3" t="str">
        <f t="shared" si="6"/>
        <v>.</v>
      </c>
    </row>
    <row r="183">
      <c r="A183" s="2"/>
      <c r="H183" s="3">
        <v>181.0</v>
      </c>
      <c r="I183" s="3">
        <f t="shared" si="7"/>
        <v>21</v>
      </c>
      <c r="L183" s="3">
        <v>180.0</v>
      </c>
      <c r="M183" s="3">
        <f t="shared" si="4"/>
        <v>20</v>
      </c>
      <c r="N183" s="3">
        <f t="shared" si="5"/>
        <v>21</v>
      </c>
      <c r="O183" s="3" t="str">
        <f t="shared" si="6"/>
        <v>#</v>
      </c>
    </row>
    <row r="184">
      <c r="A184" s="2"/>
      <c r="H184" s="3">
        <v>182.0</v>
      </c>
      <c r="I184" s="3">
        <f t="shared" si="7"/>
        <v>23</v>
      </c>
      <c r="L184" s="3">
        <v>181.0</v>
      </c>
      <c r="M184" s="3">
        <f t="shared" si="4"/>
        <v>21</v>
      </c>
      <c r="N184" s="3">
        <f t="shared" si="5"/>
        <v>23</v>
      </c>
      <c r="O184" s="3" t="str">
        <f t="shared" si="6"/>
        <v>.</v>
      </c>
    </row>
    <row r="185">
      <c r="A185" s="2"/>
      <c r="H185" s="3">
        <v>183.0</v>
      </c>
      <c r="I185" s="3">
        <f t="shared" si="7"/>
        <v>23</v>
      </c>
      <c r="L185" s="3">
        <v>182.0</v>
      </c>
      <c r="M185" s="3">
        <f t="shared" si="4"/>
        <v>22</v>
      </c>
      <c r="N185" s="3">
        <f t="shared" si="5"/>
        <v>23</v>
      </c>
      <c r="O185" s="3" t="str">
        <f t="shared" si="6"/>
        <v>#</v>
      </c>
    </row>
    <row r="186">
      <c r="A186" s="2"/>
      <c r="H186" s="3">
        <v>184.0</v>
      </c>
      <c r="I186" s="3">
        <f t="shared" si="7"/>
        <v>16</v>
      </c>
      <c r="L186" s="3">
        <v>183.0</v>
      </c>
      <c r="M186" s="3">
        <f t="shared" si="4"/>
        <v>23</v>
      </c>
      <c r="N186" s="3">
        <f t="shared" si="5"/>
        <v>16</v>
      </c>
      <c r="O186" s="3" t="str">
        <f t="shared" si="6"/>
        <v>.</v>
      </c>
    </row>
    <row r="187">
      <c r="A187" s="2"/>
      <c r="H187" s="3">
        <v>185.0</v>
      </c>
      <c r="I187" s="3">
        <f t="shared" si="7"/>
        <v>16</v>
      </c>
      <c r="L187" s="3">
        <v>184.0</v>
      </c>
      <c r="M187" s="3">
        <f t="shared" si="4"/>
        <v>24</v>
      </c>
      <c r="N187" s="3">
        <f t="shared" si="5"/>
        <v>16</v>
      </c>
      <c r="O187" s="3" t="str">
        <f t="shared" si="6"/>
        <v>.</v>
      </c>
    </row>
    <row r="188">
      <c r="A188" s="2"/>
      <c r="H188" s="3">
        <v>186.0</v>
      </c>
      <c r="I188" s="3">
        <f t="shared" si="7"/>
        <v>24</v>
      </c>
      <c r="L188" s="3">
        <v>185.0</v>
      </c>
      <c r="M188" s="3">
        <f t="shared" si="4"/>
        <v>25</v>
      </c>
      <c r="N188" s="3">
        <f t="shared" si="5"/>
        <v>24</v>
      </c>
      <c r="O188" s="3" t="str">
        <f t="shared" si="6"/>
        <v>#</v>
      </c>
    </row>
    <row r="189">
      <c r="A189" s="2"/>
      <c r="H189" s="3">
        <v>187.0</v>
      </c>
      <c r="I189" s="3">
        <f t="shared" si="7"/>
        <v>24</v>
      </c>
      <c r="L189" s="3">
        <v>186.0</v>
      </c>
      <c r="M189" s="3">
        <f t="shared" si="4"/>
        <v>26</v>
      </c>
      <c r="N189" s="3">
        <f t="shared" si="5"/>
        <v>24</v>
      </c>
      <c r="O189" s="3" t="str">
        <f t="shared" si="6"/>
        <v>.</v>
      </c>
    </row>
    <row r="190">
      <c r="A190" s="2"/>
      <c r="H190" s="3">
        <v>188.0</v>
      </c>
      <c r="I190" s="3">
        <f t="shared" si="7"/>
        <v>17</v>
      </c>
      <c r="L190" s="3">
        <v>187.0</v>
      </c>
      <c r="M190" s="3">
        <f t="shared" si="4"/>
        <v>27</v>
      </c>
      <c r="N190" s="3">
        <f t="shared" si="5"/>
        <v>17</v>
      </c>
      <c r="O190" s="3" t="str">
        <f t="shared" si="6"/>
        <v>.</v>
      </c>
    </row>
    <row r="191">
      <c r="A191" s="2"/>
      <c r="H191" s="3">
        <v>189.0</v>
      </c>
      <c r="I191" s="3">
        <f t="shared" si="7"/>
        <v>17</v>
      </c>
      <c r="L191" s="3">
        <v>188.0</v>
      </c>
      <c r="M191" s="3">
        <f t="shared" si="4"/>
        <v>28</v>
      </c>
      <c r="N191" s="3">
        <f t="shared" si="5"/>
        <v>17</v>
      </c>
      <c r="O191" s="3" t="str">
        <f t="shared" si="6"/>
        <v>.</v>
      </c>
    </row>
    <row r="192">
      <c r="A192" s="2"/>
      <c r="H192" s="3">
        <v>190.0</v>
      </c>
      <c r="I192" s="3">
        <f t="shared" si="7"/>
        <v>31</v>
      </c>
      <c r="L192" s="3">
        <v>189.0</v>
      </c>
      <c r="M192" s="3">
        <f t="shared" si="4"/>
        <v>29</v>
      </c>
      <c r="N192" s="3">
        <f t="shared" si="5"/>
        <v>31</v>
      </c>
      <c r="O192" s="3" t="str">
        <f t="shared" si="6"/>
        <v>.</v>
      </c>
    </row>
    <row r="193">
      <c r="A193" s="2"/>
      <c r="H193" s="3">
        <v>191.0</v>
      </c>
      <c r="I193" s="3">
        <f t="shared" si="7"/>
        <v>31</v>
      </c>
      <c r="L193" s="3">
        <v>190.0</v>
      </c>
      <c r="M193" s="3">
        <f t="shared" si="4"/>
        <v>30</v>
      </c>
      <c r="N193" s="3">
        <f t="shared" si="5"/>
        <v>31</v>
      </c>
      <c r="O193" s="3" t="str">
        <f t="shared" si="6"/>
        <v>#</v>
      </c>
    </row>
    <row r="194">
      <c r="A194" s="2"/>
      <c r="H194" s="3">
        <v>192.0</v>
      </c>
      <c r="I194" s="3">
        <f t="shared" si="7"/>
        <v>34</v>
      </c>
      <c r="L194" s="3">
        <v>191.0</v>
      </c>
      <c r="M194" s="3">
        <f t="shared" si="4"/>
        <v>31</v>
      </c>
      <c r="N194" s="3">
        <f t="shared" si="5"/>
        <v>34</v>
      </c>
      <c r="O194" s="3" t="str">
        <f t="shared" si="6"/>
        <v>.</v>
      </c>
    </row>
    <row r="195">
      <c r="A195" s="2"/>
      <c r="H195" s="3">
        <v>193.0</v>
      </c>
      <c r="I195" s="3">
        <f t="shared" si="7"/>
        <v>34</v>
      </c>
      <c r="L195" s="3">
        <v>192.0</v>
      </c>
      <c r="M195" s="3">
        <f t="shared" si="4"/>
        <v>32</v>
      </c>
      <c r="N195" s="3">
        <f t="shared" si="5"/>
        <v>34</v>
      </c>
      <c r="O195" s="3" t="str">
        <f t="shared" si="6"/>
        <v>.</v>
      </c>
    </row>
    <row r="196">
      <c r="A196" s="2"/>
      <c r="H196" s="3">
        <v>194.0</v>
      </c>
      <c r="I196" s="3">
        <f t="shared" si="7"/>
        <v>32</v>
      </c>
      <c r="L196" s="3">
        <v>193.0</v>
      </c>
      <c r="M196" s="3">
        <f t="shared" si="4"/>
        <v>33</v>
      </c>
      <c r="N196" s="3">
        <f t="shared" si="5"/>
        <v>32</v>
      </c>
      <c r="O196" s="3" t="str">
        <f t="shared" si="6"/>
        <v>#</v>
      </c>
    </row>
    <row r="197">
      <c r="A197" s="2"/>
      <c r="H197" s="3">
        <v>195.0</v>
      </c>
      <c r="I197" s="3">
        <f t="shared" si="7"/>
        <v>32</v>
      </c>
      <c r="L197" s="3">
        <v>194.0</v>
      </c>
      <c r="M197" s="3">
        <f t="shared" si="4"/>
        <v>34</v>
      </c>
      <c r="N197" s="3">
        <f t="shared" si="5"/>
        <v>32</v>
      </c>
      <c r="O197" s="3" t="str">
        <f t="shared" si="6"/>
        <v>.</v>
      </c>
    </row>
    <row r="198">
      <c r="A198" s="2"/>
      <c r="H198" s="3">
        <v>196.0</v>
      </c>
      <c r="I198" s="3">
        <f t="shared" si="7"/>
        <v>34</v>
      </c>
      <c r="L198" s="3">
        <v>195.0</v>
      </c>
      <c r="M198" s="3">
        <f t="shared" si="4"/>
        <v>35</v>
      </c>
      <c r="N198" s="3">
        <f t="shared" si="5"/>
        <v>34</v>
      </c>
      <c r="O198" s="3" t="str">
        <f t="shared" si="6"/>
        <v>#</v>
      </c>
    </row>
    <row r="199">
      <c r="A199" s="2"/>
      <c r="H199" s="3">
        <v>197.0</v>
      </c>
      <c r="I199" s="3">
        <f t="shared" si="7"/>
        <v>34</v>
      </c>
      <c r="L199" s="3">
        <v>196.0</v>
      </c>
      <c r="M199" s="3">
        <f t="shared" si="4"/>
        <v>36</v>
      </c>
      <c r="N199" s="3">
        <f t="shared" si="5"/>
        <v>34</v>
      </c>
      <c r="O199" s="3" t="str">
        <f t="shared" si="6"/>
        <v>.</v>
      </c>
    </row>
    <row r="200">
      <c r="A200" s="2"/>
      <c r="H200" s="3">
        <v>198.0</v>
      </c>
      <c r="I200" s="3">
        <f t="shared" si="7"/>
        <v>39</v>
      </c>
      <c r="L200" s="3">
        <v>197.0</v>
      </c>
      <c r="M200" s="3">
        <f t="shared" si="4"/>
        <v>37</v>
      </c>
      <c r="N200" s="3">
        <f t="shared" si="5"/>
        <v>39</v>
      </c>
      <c r="O200" s="3" t="str">
        <f t="shared" si="6"/>
        <v>.</v>
      </c>
    </row>
    <row r="201">
      <c r="A201" s="2"/>
      <c r="H201" s="3">
        <v>199.0</v>
      </c>
      <c r="I201" s="3">
        <f t="shared" si="7"/>
        <v>39</v>
      </c>
      <c r="L201" s="3">
        <v>198.0</v>
      </c>
      <c r="M201" s="3">
        <f t="shared" si="4"/>
        <v>38</v>
      </c>
      <c r="N201" s="3">
        <f t="shared" si="5"/>
        <v>39</v>
      </c>
      <c r="O201" s="3" t="str">
        <f t="shared" si="6"/>
        <v>#</v>
      </c>
    </row>
    <row r="202">
      <c r="A202" s="2"/>
      <c r="H202" s="3">
        <v>200.0</v>
      </c>
      <c r="I202" s="3">
        <f t="shared" si="7"/>
        <v>-1</v>
      </c>
      <c r="L202" s="3">
        <v>199.0</v>
      </c>
      <c r="M202" s="3">
        <f t="shared" si="4"/>
        <v>39</v>
      </c>
      <c r="N202" s="3">
        <f t="shared" si="5"/>
        <v>-1</v>
      </c>
      <c r="O202" s="3" t="str">
        <f t="shared" si="6"/>
        <v>.</v>
      </c>
    </row>
    <row r="203">
      <c r="A203" s="2"/>
      <c r="H203" s="3">
        <v>201.0</v>
      </c>
      <c r="I203" s="3">
        <f t="shared" si="7"/>
        <v>-1</v>
      </c>
      <c r="L203" s="3">
        <v>200.0</v>
      </c>
      <c r="M203" s="3">
        <f t="shared" si="4"/>
        <v>0</v>
      </c>
      <c r="N203" s="3">
        <f t="shared" si="5"/>
        <v>-1</v>
      </c>
      <c r="O203" s="3" t="str">
        <f t="shared" si="6"/>
        <v>#</v>
      </c>
    </row>
    <row r="204">
      <c r="A204" s="2"/>
      <c r="H204" s="3">
        <v>202.0</v>
      </c>
      <c r="I204" s="3">
        <f t="shared" si="7"/>
        <v>-1</v>
      </c>
      <c r="L204" s="3">
        <v>201.0</v>
      </c>
      <c r="M204" s="3">
        <f t="shared" si="4"/>
        <v>1</v>
      </c>
      <c r="N204" s="3">
        <f t="shared" si="5"/>
        <v>-1</v>
      </c>
      <c r="O204" s="3" t="str">
        <f t="shared" si="6"/>
        <v>.</v>
      </c>
    </row>
    <row r="205">
      <c r="A205" s="2"/>
      <c r="H205" s="3">
        <v>203.0</v>
      </c>
      <c r="I205" s="3">
        <f t="shared" si="7"/>
        <v>-1</v>
      </c>
      <c r="L205" s="3">
        <v>202.0</v>
      </c>
      <c r="M205" s="3">
        <f t="shared" si="4"/>
        <v>2</v>
      </c>
      <c r="N205" s="3">
        <f t="shared" si="5"/>
        <v>-1</v>
      </c>
      <c r="O205" s="3" t="str">
        <f t="shared" si="6"/>
        <v>.</v>
      </c>
    </row>
    <row r="206">
      <c r="A206" s="2"/>
      <c r="H206" s="3">
        <v>204.0</v>
      </c>
      <c r="I206" s="3">
        <f t="shared" si="7"/>
        <v>2</v>
      </c>
      <c r="L206" s="3">
        <v>203.0</v>
      </c>
      <c r="M206" s="3">
        <f t="shared" si="4"/>
        <v>3</v>
      </c>
      <c r="N206" s="3">
        <f t="shared" si="5"/>
        <v>2</v>
      </c>
      <c r="O206" s="3" t="str">
        <f t="shared" si="6"/>
        <v>#</v>
      </c>
    </row>
    <row r="207">
      <c r="A207" s="2"/>
      <c r="H207" s="3">
        <v>205.0</v>
      </c>
      <c r="I207" s="3">
        <f t="shared" si="7"/>
        <v>2</v>
      </c>
      <c r="L207" s="3">
        <v>204.0</v>
      </c>
      <c r="M207" s="3">
        <f t="shared" si="4"/>
        <v>4</v>
      </c>
      <c r="N207" s="3">
        <f t="shared" si="5"/>
        <v>2</v>
      </c>
      <c r="O207" s="3" t="str">
        <f t="shared" si="6"/>
        <v>.</v>
      </c>
    </row>
    <row r="208">
      <c r="A208" s="2"/>
      <c r="H208" s="3">
        <v>206.0</v>
      </c>
      <c r="I208" s="3">
        <f t="shared" si="7"/>
        <v>6</v>
      </c>
      <c r="L208" s="3">
        <v>205.0</v>
      </c>
      <c r="M208" s="3">
        <f t="shared" si="4"/>
        <v>5</v>
      </c>
      <c r="N208" s="3">
        <f t="shared" si="5"/>
        <v>6</v>
      </c>
      <c r="O208" s="3" t="str">
        <f t="shared" si="6"/>
        <v>#</v>
      </c>
    </row>
    <row r="209">
      <c r="A209" s="2"/>
      <c r="H209" s="3">
        <v>207.0</v>
      </c>
      <c r="I209" s="3">
        <f t="shared" si="7"/>
        <v>6</v>
      </c>
      <c r="L209" s="3">
        <v>206.0</v>
      </c>
      <c r="M209" s="3">
        <f t="shared" si="4"/>
        <v>6</v>
      </c>
      <c r="N209" s="3">
        <f t="shared" si="5"/>
        <v>6</v>
      </c>
      <c r="O209" s="3" t="str">
        <f t="shared" si="6"/>
        <v>#</v>
      </c>
    </row>
    <row r="210">
      <c r="A210" s="2"/>
      <c r="H210" s="3">
        <v>208.0</v>
      </c>
      <c r="I210" s="3">
        <f t="shared" si="7"/>
        <v>7</v>
      </c>
      <c r="L210" s="3">
        <v>207.0</v>
      </c>
      <c r="M210" s="3">
        <f t="shared" si="4"/>
        <v>7</v>
      </c>
      <c r="N210" s="3">
        <f t="shared" si="5"/>
        <v>7</v>
      </c>
      <c r="O210" s="3" t="str">
        <f t="shared" si="6"/>
        <v>#</v>
      </c>
    </row>
    <row r="211">
      <c r="A211" s="2"/>
      <c r="H211" s="3">
        <v>209.0</v>
      </c>
      <c r="I211" s="3">
        <f t="shared" si="7"/>
        <v>7</v>
      </c>
      <c r="L211" s="3">
        <v>208.0</v>
      </c>
      <c r="M211" s="3">
        <f t="shared" si="4"/>
        <v>8</v>
      </c>
      <c r="N211" s="3">
        <f t="shared" si="5"/>
        <v>7</v>
      </c>
      <c r="O211" s="3" t="str">
        <f t="shared" si="6"/>
        <v>#</v>
      </c>
    </row>
    <row r="212">
      <c r="A212" s="2"/>
      <c r="H212" s="3">
        <v>210.0</v>
      </c>
      <c r="I212" s="3">
        <f t="shared" si="7"/>
        <v>7</v>
      </c>
      <c r="L212" s="3">
        <v>209.0</v>
      </c>
      <c r="M212" s="3">
        <f t="shared" si="4"/>
        <v>9</v>
      </c>
      <c r="N212" s="3">
        <f t="shared" si="5"/>
        <v>7</v>
      </c>
      <c r="O212" s="3" t="str">
        <f t="shared" si="6"/>
        <v>.</v>
      </c>
    </row>
    <row r="213">
      <c r="A213" s="2"/>
      <c r="H213" s="3">
        <v>211.0</v>
      </c>
      <c r="I213" s="3">
        <f t="shared" si="7"/>
        <v>9</v>
      </c>
      <c r="L213" s="3">
        <v>210.0</v>
      </c>
      <c r="M213" s="3">
        <f t="shared" si="4"/>
        <v>10</v>
      </c>
      <c r="N213" s="3">
        <f t="shared" si="5"/>
        <v>9</v>
      </c>
      <c r="O213" s="3" t="str">
        <f t="shared" si="6"/>
        <v>#</v>
      </c>
    </row>
    <row r="214">
      <c r="A214" s="2"/>
      <c r="H214" s="3">
        <v>212.0</v>
      </c>
      <c r="I214" s="3">
        <f t="shared" si="7"/>
        <v>9</v>
      </c>
      <c r="L214" s="3">
        <v>211.0</v>
      </c>
      <c r="M214" s="3">
        <f t="shared" si="4"/>
        <v>11</v>
      </c>
      <c r="N214" s="3">
        <f t="shared" si="5"/>
        <v>9</v>
      </c>
      <c r="O214" s="3" t="str">
        <f t="shared" si="6"/>
        <v>.</v>
      </c>
    </row>
    <row r="215">
      <c r="A215" s="2"/>
      <c r="H215" s="3">
        <v>213.0</v>
      </c>
      <c r="I215" s="3">
        <f t="shared" si="7"/>
        <v>14</v>
      </c>
      <c r="L215" s="3">
        <v>212.0</v>
      </c>
      <c r="M215" s="3">
        <f t="shared" si="4"/>
        <v>12</v>
      </c>
      <c r="N215" s="3">
        <f t="shared" si="5"/>
        <v>14</v>
      </c>
      <c r="O215" s="3" t="str">
        <f t="shared" si="6"/>
        <v>.</v>
      </c>
    </row>
    <row r="216">
      <c r="A216" s="2"/>
      <c r="H216" s="3">
        <v>214.0</v>
      </c>
      <c r="I216" s="3">
        <f t="shared" si="7"/>
        <v>14</v>
      </c>
      <c r="L216" s="3">
        <v>213.0</v>
      </c>
      <c r="M216" s="3">
        <f t="shared" si="4"/>
        <v>13</v>
      </c>
      <c r="N216" s="3">
        <f t="shared" si="5"/>
        <v>14</v>
      </c>
      <c r="O216" s="3" t="str">
        <f t="shared" si="6"/>
        <v>#</v>
      </c>
    </row>
    <row r="217">
      <c r="A217" s="2"/>
      <c r="H217" s="3">
        <v>215.0</v>
      </c>
      <c r="I217" s="3">
        <f t="shared" si="7"/>
        <v>16</v>
      </c>
      <c r="L217" s="3">
        <v>214.0</v>
      </c>
      <c r="M217" s="3">
        <f t="shared" si="4"/>
        <v>14</v>
      </c>
      <c r="N217" s="3">
        <f t="shared" si="5"/>
        <v>16</v>
      </c>
      <c r="O217" s="3" t="str">
        <f t="shared" si="6"/>
        <v>.</v>
      </c>
    </row>
    <row r="218">
      <c r="A218" s="2"/>
      <c r="H218" s="3">
        <v>216.0</v>
      </c>
      <c r="I218" s="3">
        <f t="shared" si="7"/>
        <v>16</v>
      </c>
      <c r="L218" s="3">
        <v>215.0</v>
      </c>
      <c r="M218" s="3">
        <f t="shared" si="4"/>
        <v>15</v>
      </c>
      <c r="N218" s="3">
        <f t="shared" si="5"/>
        <v>16</v>
      </c>
      <c r="O218" s="3" t="str">
        <f t="shared" si="6"/>
        <v>#</v>
      </c>
    </row>
    <row r="219">
      <c r="A219" s="2"/>
      <c r="H219" s="3">
        <v>217.0</v>
      </c>
      <c r="I219" s="3">
        <f t="shared" si="7"/>
        <v>37</v>
      </c>
      <c r="L219" s="3">
        <v>216.0</v>
      </c>
      <c r="M219" s="3">
        <f t="shared" si="4"/>
        <v>16</v>
      </c>
      <c r="N219" s="3">
        <f t="shared" si="5"/>
        <v>37</v>
      </c>
      <c r="O219" s="3" t="str">
        <f t="shared" si="6"/>
        <v>.</v>
      </c>
    </row>
    <row r="220">
      <c r="A220" s="2"/>
      <c r="H220" s="3">
        <v>218.0</v>
      </c>
      <c r="I220" s="3">
        <f t="shared" si="7"/>
        <v>37</v>
      </c>
      <c r="L220" s="3">
        <v>217.0</v>
      </c>
      <c r="M220" s="3">
        <f t="shared" si="4"/>
        <v>17</v>
      </c>
      <c r="N220" s="3">
        <f t="shared" si="5"/>
        <v>37</v>
      </c>
      <c r="O220" s="3" t="str">
        <f t="shared" si="6"/>
        <v>.</v>
      </c>
    </row>
    <row r="221">
      <c r="A221" s="2"/>
      <c r="H221" s="3">
        <v>219.0</v>
      </c>
      <c r="I221" s="3">
        <f t="shared" si="7"/>
        <v>37</v>
      </c>
      <c r="L221" s="3">
        <v>218.0</v>
      </c>
      <c r="M221" s="3">
        <f t="shared" si="4"/>
        <v>18</v>
      </c>
      <c r="N221" s="3">
        <f t="shared" si="5"/>
        <v>37</v>
      </c>
      <c r="O221" s="3" t="str">
        <f t="shared" si="6"/>
        <v>.</v>
      </c>
    </row>
    <row r="222">
      <c r="A222" s="2"/>
      <c r="H222" s="3">
        <v>220.0</v>
      </c>
      <c r="I222" s="3">
        <f t="shared" si="7"/>
        <v>21</v>
      </c>
      <c r="J222" s="3">
        <f>I222*H222</f>
        <v>4620</v>
      </c>
      <c r="L222" s="3">
        <v>219.0</v>
      </c>
      <c r="M222" s="3">
        <f t="shared" si="4"/>
        <v>19</v>
      </c>
      <c r="N222" s="3">
        <f t="shared" si="5"/>
        <v>21</v>
      </c>
      <c r="O222" s="3" t="str">
        <f t="shared" si="6"/>
        <v>.</v>
      </c>
    </row>
    <row r="223">
      <c r="A223" s="2"/>
      <c r="H223" s="3">
        <v>221.0</v>
      </c>
      <c r="I223" s="3">
        <f t="shared" si="7"/>
        <v>21</v>
      </c>
      <c r="L223" s="3">
        <v>220.0</v>
      </c>
      <c r="M223" s="3">
        <f t="shared" si="4"/>
        <v>20</v>
      </c>
      <c r="N223" s="3">
        <f t="shared" si="5"/>
        <v>21</v>
      </c>
      <c r="O223" s="3" t="str">
        <f t="shared" si="6"/>
        <v>#</v>
      </c>
    </row>
    <row r="224">
      <c r="A224" s="2"/>
      <c r="H224" s="3">
        <v>222.0</v>
      </c>
      <c r="I224" s="3">
        <f t="shared" si="7"/>
        <v>24</v>
      </c>
      <c r="L224" s="3">
        <v>221.0</v>
      </c>
      <c r="M224" s="3">
        <f t="shared" si="4"/>
        <v>21</v>
      </c>
      <c r="N224" s="3">
        <f t="shared" si="5"/>
        <v>24</v>
      </c>
      <c r="O224" s="3" t="str">
        <f t="shared" si="6"/>
        <v>.</v>
      </c>
    </row>
    <row r="225">
      <c r="A225" s="2"/>
      <c r="H225" s="3">
        <v>223.0</v>
      </c>
      <c r="I225" s="3">
        <f t="shared" si="7"/>
        <v>24</v>
      </c>
      <c r="L225" s="3">
        <v>222.0</v>
      </c>
      <c r="M225" s="3">
        <f t="shared" si="4"/>
        <v>22</v>
      </c>
      <c r="N225" s="3">
        <f t="shared" si="5"/>
        <v>24</v>
      </c>
      <c r="O225" s="3" t="str">
        <f t="shared" si="6"/>
        <v>.</v>
      </c>
    </row>
    <row r="226">
      <c r="A226" s="2"/>
      <c r="H226" s="3">
        <v>224.0</v>
      </c>
      <c r="I226" s="3">
        <f t="shared" si="7"/>
        <v>24</v>
      </c>
      <c r="L226" s="3">
        <v>223.0</v>
      </c>
      <c r="M226" s="3">
        <f t="shared" si="4"/>
        <v>23</v>
      </c>
      <c r="N226" s="3">
        <f t="shared" si="5"/>
        <v>24</v>
      </c>
      <c r="O226" s="3" t="str">
        <f t="shared" si="6"/>
        <v>#</v>
      </c>
    </row>
    <row r="227">
      <c r="A227" s="2"/>
      <c r="H227" s="3">
        <v>225.0</v>
      </c>
      <c r="I227" s="3">
        <f t="shared" si="7"/>
        <v>26</v>
      </c>
      <c r="L227" s="3">
        <v>224.0</v>
      </c>
      <c r="M227" s="3">
        <f t="shared" si="4"/>
        <v>24</v>
      </c>
      <c r="N227" s="3">
        <f t="shared" si="5"/>
        <v>26</v>
      </c>
      <c r="O227" s="3" t="str">
        <f t="shared" si="6"/>
        <v>.</v>
      </c>
    </row>
    <row r="228">
      <c r="A228" s="2"/>
      <c r="H228" s="3">
        <v>226.0</v>
      </c>
      <c r="I228" s="3">
        <f t="shared" si="7"/>
        <v>26</v>
      </c>
      <c r="L228" s="3">
        <v>225.0</v>
      </c>
      <c r="M228" s="3">
        <f t="shared" si="4"/>
        <v>25</v>
      </c>
      <c r="N228" s="3">
        <f t="shared" si="5"/>
        <v>26</v>
      </c>
      <c r="O228" s="3" t="str">
        <f t="shared" si="6"/>
        <v>#</v>
      </c>
    </row>
    <row r="229">
      <c r="A229" s="2"/>
      <c r="H229" s="3">
        <v>227.0</v>
      </c>
      <c r="I229" s="3">
        <f t="shared" si="7"/>
        <v>26</v>
      </c>
      <c r="L229" s="3">
        <v>226.0</v>
      </c>
      <c r="M229" s="3">
        <f t="shared" si="4"/>
        <v>26</v>
      </c>
      <c r="N229" s="3">
        <f t="shared" si="5"/>
        <v>26</v>
      </c>
      <c r="O229" s="3" t="str">
        <f t="shared" si="6"/>
        <v>#</v>
      </c>
    </row>
    <row r="230">
      <c r="A230" s="2"/>
      <c r="H230" s="3">
        <v>228.0</v>
      </c>
      <c r="I230" s="3">
        <f t="shared" si="7"/>
        <v>27</v>
      </c>
      <c r="L230" s="3">
        <v>227.0</v>
      </c>
      <c r="M230" s="3">
        <f t="shared" si="4"/>
        <v>27</v>
      </c>
      <c r="N230" s="3">
        <f t="shared" si="5"/>
        <v>27</v>
      </c>
      <c r="O230" s="3" t="str">
        <f t="shared" si="6"/>
        <v>#</v>
      </c>
    </row>
    <row r="231">
      <c r="A231" s="2"/>
      <c r="H231" s="3">
        <v>229.0</v>
      </c>
      <c r="I231" s="3">
        <f t="shared" si="7"/>
        <v>27</v>
      </c>
      <c r="L231" s="3">
        <v>228.0</v>
      </c>
      <c r="M231" s="3">
        <f t="shared" si="4"/>
        <v>28</v>
      </c>
      <c r="N231" s="3">
        <f t="shared" si="5"/>
        <v>27</v>
      </c>
      <c r="O231" s="3" t="str">
        <f t="shared" si="6"/>
        <v>#</v>
      </c>
    </row>
    <row r="232">
      <c r="A232" s="2"/>
      <c r="H232" s="3">
        <v>230.0</v>
      </c>
      <c r="I232" s="3">
        <f t="shared" si="7"/>
        <v>27</v>
      </c>
      <c r="L232" s="3">
        <v>229.0</v>
      </c>
      <c r="M232" s="3">
        <f t="shared" si="4"/>
        <v>29</v>
      </c>
      <c r="N232" s="3">
        <f t="shared" si="5"/>
        <v>27</v>
      </c>
      <c r="O232" s="3" t="str">
        <f t="shared" si="6"/>
        <v>.</v>
      </c>
    </row>
    <row r="233">
      <c r="A233" s="2"/>
      <c r="H233" s="3">
        <v>231.0</v>
      </c>
      <c r="I233" s="3">
        <f t="shared" si="7"/>
        <v>27</v>
      </c>
      <c r="L233" s="3">
        <v>230.0</v>
      </c>
      <c r="M233" s="3">
        <f t="shared" si="4"/>
        <v>30</v>
      </c>
      <c r="N233" s="3">
        <f t="shared" si="5"/>
        <v>27</v>
      </c>
      <c r="O233" s="3" t="str">
        <f t="shared" si="6"/>
        <v>.</v>
      </c>
    </row>
    <row r="234">
      <c r="A234" s="2"/>
      <c r="H234" s="3">
        <v>232.0</v>
      </c>
      <c r="I234" s="3">
        <f t="shared" si="7"/>
        <v>31</v>
      </c>
      <c r="L234" s="3">
        <v>231.0</v>
      </c>
      <c r="M234" s="3">
        <f t="shared" si="4"/>
        <v>31</v>
      </c>
      <c r="N234" s="3">
        <f t="shared" si="5"/>
        <v>31</v>
      </c>
      <c r="O234" s="3" t="str">
        <f t="shared" si="6"/>
        <v>#</v>
      </c>
    </row>
    <row r="235">
      <c r="A235" s="2"/>
      <c r="H235" s="3">
        <v>233.0</v>
      </c>
      <c r="I235" s="3">
        <f t="shared" si="7"/>
        <v>31</v>
      </c>
      <c r="L235" s="3">
        <v>232.0</v>
      </c>
      <c r="M235" s="3">
        <f t="shared" si="4"/>
        <v>32</v>
      </c>
      <c r="N235" s="3">
        <f t="shared" si="5"/>
        <v>31</v>
      </c>
      <c r="O235" s="3" t="str">
        <f t="shared" si="6"/>
        <v>#</v>
      </c>
    </row>
    <row r="236">
      <c r="A236" s="2"/>
      <c r="H236" s="3">
        <v>234.0</v>
      </c>
      <c r="I236" s="3">
        <f t="shared" si="7"/>
        <v>36</v>
      </c>
      <c r="L236" s="3">
        <v>233.0</v>
      </c>
      <c r="M236" s="3">
        <f t="shared" si="4"/>
        <v>33</v>
      </c>
      <c r="N236" s="3">
        <f t="shared" si="5"/>
        <v>36</v>
      </c>
      <c r="O236" s="3" t="str">
        <f t="shared" si="6"/>
        <v>.</v>
      </c>
    </row>
    <row r="237">
      <c r="A237" s="2"/>
      <c r="H237" s="3">
        <v>235.0</v>
      </c>
      <c r="I237" s="3">
        <f t="shared" si="7"/>
        <v>36</v>
      </c>
      <c r="L237" s="3">
        <v>234.0</v>
      </c>
      <c r="M237" s="3">
        <f t="shared" si="4"/>
        <v>34</v>
      </c>
      <c r="N237" s="3">
        <f t="shared" si="5"/>
        <v>36</v>
      </c>
      <c r="O237" s="3" t="str">
        <f t="shared" si="6"/>
        <v>.</v>
      </c>
    </row>
    <row r="238">
      <c r="A238" s="2"/>
      <c r="H238" s="3">
        <v>236.0</v>
      </c>
      <c r="I238" s="3">
        <f t="shared" si="7"/>
        <v>36</v>
      </c>
      <c r="L238" s="3">
        <v>235.0</v>
      </c>
      <c r="M238" s="3">
        <f t="shared" si="4"/>
        <v>35</v>
      </c>
      <c r="N238" s="3">
        <f t="shared" si="5"/>
        <v>36</v>
      </c>
      <c r="O238" s="3" t="str">
        <f t="shared" si="6"/>
        <v>#</v>
      </c>
    </row>
    <row r="239">
      <c r="A239" s="2"/>
      <c r="H239" s="3">
        <v>237.0</v>
      </c>
      <c r="I239" s="3">
        <f t="shared" si="7"/>
        <v>36</v>
      </c>
      <c r="L239" s="3">
        <v>236.0</v>
      </c>
      <c r="M239" s="3">
        <f t="shared" si="4"/>
        <v>36</v>
      </c>
      <c r="N239" s="3">
        <f t="shared" si="5"/>
        <v>36</v>
      </c>
      <c r="O239" s="3" t="str">
        <f t="shared" si="6"/>
        <v>#</v>
      </c>
    </row>
    <row r="240">
      <c r="A240" s="2"/>
      <c r="H240" s="3">
        <v>238.0</v>
      </c>
      <c r="I240" s="3">
        <f t="shared" si="7"/>
        <v>36</v>
      </c>
      <c r="L240" s="3">
        <v>237.0</v>
      </c>
      <c r="M240" s="3">
        <f t="shared" si="4"/>
        <v>37</v>
      </c>
      <c r="N240" s="3">
        <f t="shared" si="5"/>
        <v>36</v>
      </c>
      <c r="O240" s="3" t="str">
        <f t="shared" si="6"/>
        <v>#</v>
      </c>
    </row>
    <row r="241">
      <c r="A241" s="2"/>
      <c r="H241" s="3">
        <v>239.0</v>
      </c>
      <c r="I241" s="3">
        <f t="shared" si="7"/>
        <v>36</v>
      </c>
      <c r="L241" s="3">
        <v>238.0</v>
      </c>
      <c r="M241" s="3">
        <f t="shared" si="4"/>
        <v>38</v>
      </c>
      <c r="N241" s="3">
        <f t="shared" si="5"/>
        <v>36</v>
      </c>
      <c r="O241" s="3" t="str">
        <f t="shared" si="6"/>
        <v>.</v>
      </c>
    </row>
    <row r="242">
      <c r="A242" s="2"/>
      <c r="H242" s="3">
        <v>240.0</v>
      </c>
      <c r="I242" s="3">
        <f t="shared" si="7"/>
        <v>36</v>
      </c>
      <c r="L242" s="3">
        <v>239.0</v>
      </c>
      <c r="M242" s="3">
        <f t="shared" si="4"/>
        <v>39</v>
      </c>
      <c r="N242" s="3">
        <f t="shared" si="5"/>
        <v>36</v>
      </c>
      <c r="O242" s="3" t="str">
        <f t="shared" si="6"/>
        <v>.</v>
      </c>
    </row>
    <row r="243">
      <c r="A243" s="2"/>
      <c r="H243" s="3">
        <v>241.0</v>
      </c>
      <c r="I243" s="3">
        <f t="shared" si="7"/>
        <v>36</v>
      </c>
    </row>
    <row r="244">
      <c r="A244" s="2"/>
    </row>
  </sheetData>
  <drawing r:id="rId1"/>
</worksheet>
</file>