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\Documents\"/>
    </mc:Choice>
  </mc:AlternateContent>
  <xr:revisionPtr revIDLastSave="0" documentId="8_{208CAD87-8894-487A-A226-D27A5BF787C5}" xr6:coauthVersionLast="45" xr6:coauthVersionMax="45" xr10:uidLastSave="{00000000-0000-0000-0000-000000000000}"/>
  <bookViews>
    <workbookView xWindow="-120" yWindow="-120" windowWidth="20730" windowHeight="11160" xr2:uid="{E4274546-64C2-46A8-84B8-EFA04616D015}"/>
  </bookViews>
  <sheets>
    <sheet name="Sheet2" sheetId="2" r:id="rId1"/>
    <sheet name="Sheet1" sheetId="1" r:id="rId2"/>
  </sheets>
  <definedNames>
    <definedName name="_xlnm._FilterDatabase" localSheetId="1" hidden="1">Sheet1!$J$2:$J$4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L6" i="1"/>
  <c r="M10" i="1"/>
  <c r="K11" i="1"/>
  <c r="K10" i="1"/>
  <c r="K9" i="1"/>
  <c r="K8" i="1"/>
  <c r="K7" i="1"/>
  <c r="K6" i="1"/>
  <c r="K5" i="1"/>
  <c r="K4" i="1"/>
  <c r="K3" i="1"/>
  <c r="K2" i="1"/>
  <c r="I11" i="1"/>
  <c r="I10" i="1"/>
  <c r="I9" i="1"/>
  <c r="I8" i="1"/>
  <c r="I7" i="1"/>
  <c r="I6" i="1"/>
  <c r="I5" i="1"/>
  <c r="I4" i="1"/>
  <c r="I3" i="1"/>
  <c r="I2" i="1"/>
  <c r="M11" i="1"/>
  <c r="M9" i="1"/>
  <c r="M8" i="1"/>
  <c r="M7" i="1"/>
  <c r="M6" i="1"/>
  <c r="M5" i="1"/>
  <c r="M4" i="1"/>
  <c r="M3" i="1"/>
  <c r="M2" i="1"/>
  <c r="L11" i="1"/>
  <c r="L10" i="1"/>
  <c r="L9" i="1"/>
  <c r="L8" i="1"/>
  <c r="L7" i="1"/>
  <c r="L5" i="1"/>
  <c r="L4" i="1"/>
  <c r="L3" i="1"/>
  <c r="L2" i="1"/>
  <c r="J11" i="1"/>
  <c r="J10" i="1"/>
  <c r="J9" i="1"/>
  <c r="J8" i="1"/>
  <c r="J7" i="1"/>
  <c r="J6" i="1"/>
  <c r="J5" i="1"/>
  <c r="J4" i="1"/>
  <c r="J3" i="1"/>
  <c r="H11" i="1"/>
  <c r="H10" i="1"/>
  <c r="H8" i="1"/>
  <c r="H7" i="1"/>
  <c r="H6" i="1"/>
  <c r="H4" i="1"/>
  <c r="H2" i="1"/>
</calcChain>
</file>

<file path=xl/sharedStrings.xml><?xml version="1.0" encoding="utf-8"?>
<sst xmlns="http://schemas.openxmlformats.org/spreadsheetml/2006/main" count="51" uniqueCount="41">
  <si>
    <t>NAME</t>
  </si>
  <si>
    <t>FATHER NAME</t>
  </si>
  <si>
    <t>CLASS</t>
  </si>
  <si>
    <t>FIRST TERM</t>
  </si>
  <si>
    <t>SECOND TERM</t>
  </si>
  <si>
    <t>FINAL TERM</t>
  </si>
  <si>
    <t>Minhaj</t>
  </si>
  <si>
    <t>Eraj</t>
  </si>
  <si>
    <t>Dua</t>
  </si>
  <si>
    <t>Minsa</t>
  </si>
  <si>
    <t>Rida</t>
  </si>
  <si>
    <t>Hassan</t>
  </si>
  <si>
    <t>Hoorain</t>
  </si>
  <si>
    <t>Ahmed</t>
  </si>
  <si>
    <t>Fatima</t>
  </si>
  <si>
    <t>Habiba</t>
  </si>
  <si>
    <t>Furqan</t>
  </si>
  <si>
    <t>Zubair</t>
  </si>
  <si>
    <t>Shoaib</t>
  </si>
  <si>
    <t>Danish</t>
  </si>
  <si>
    <t>Ismail</t>
  </si>
  <si>
    <t>Siddiq</t>
  </si>
  <si>
    <t>Hussain</t>
  </si>
  <si>
    <t>K.G.1</t>
  </si>
  <si>
    <t>4th</t>
  </si>
  <si>
    <t>Nursery</t>
  </si>
  <si>
    <t>3th</t>
  </si>
  <si>
    <t>K.G.2</t>
  </si>
  <si>
    <t>2th</t>
  </si>
  <si>
    <t>5th</t>
  </si>
  <si>
    <t>VLOOKUP</t>
  </si>
  <si>
    <t>IF</t>
  </si>
  <si>
    <t>SUM</t>
  </si>
  <si>
    <t>AVERAGE</t>
  </si>
  <si>
    <t>MIN</t>
  </si>
  <si>
    <t>MAX</t>
  </si>
  <si>
    <t>Row Labels</t>
  </si>
  <si>
    <t>Grand Total</t>
  </si>
  <si>
    <t>(All)</t>
  </si>
  <si>
    <t>Sum of 79</t>
  </si>
  <si>
    <t>Sum of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</si>
</sst>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Sum of 79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Sheet2!$A$5:$A$6</c:f>
              <c:strCache>
                <c:ptCount val="1"/>
                <c:pt idx="0">
                  <c:v>2th</c:v>
                </c:pt>
              </c:strCache>
            </c:strRef>
          </c:cat>
          <c:val>
            <c:numRef>
              <c:f>Sheet2!$B$5:$B$6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C-47D1-B90A-09548B80F5F9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77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Sheet2!$A$5:$A$6</c:f>
              <c:strCache>
                <c:ptCount val="1"/>
                <c:pt idx="0">
                  <c:v>2th</c:v>
                </c:pt>
              </c:strCache>
            </c:strRef>
          </c:cat>
          <c:val>
            <c:numRef>
              <c:f>Sheet2!$C$5:$C$6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C-47D1-B90A-09548B80F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373455"/>
        <c:axId val="2113903791"/>
      </c:barChart>
      <c:catAx>
        <c:axId val="21103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03791"/>
        <c:crosses val="autoZero"/>
        <c:auto val="1"/>
        <c:lblAlgn val="ctr"/>
        <c:lblOffset val="100"/>
        <c:noMultiLvlLbl val="0"/>
      </c:catAx>
      <c:valAx>
        <c:axId val="21139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375751792786597E-2"/>
          <c:y val="0.23726628350134155"/>
          <c:w val="0.87363798439007156"/>
          <c:h val="0.55689539446056102"/>
        </c:manualLayout>
      </c:layout>
      <c:area3DChart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Sheet1!$H$2:$I$7</c:f>
              <c:multiLvlStrCache>
                <c:ptCount val="6"/>
                <c:lvl>
                  <c:pt idx="0">
                    <c:v>pass</c:v>
                  </c:pt>
                  <c:pt idx="1">
                    <c:v>fail</c:v>
                  </c:pt>
                  <c:pt idx="2">
                    <c:v>pass</c:v>
                  </c:pt>
                  <c:pt idx="3">
                    <c:v>fail</c:v>
                  </c:pt>
                  <c:pt idx="4">
                    <c:v>fail</c:v>
                  </c:pt>
                  <c:pt idx="5">
                    <c:v>pass</c:v>
                  </c:pt>
                </c:lvl>
                <c:lvl>
                  <c:pt idx="0">
                    <c:v>78</c:v>
                  </c:pt>
                  <c:pt idx="1">
                    <c:v>78</c:v>
                  </c:pt>
                  <c:pt idx="2">
                    <c:v>78</c:v>
                  </c:pt>
                  <c:pt idx="3">
                    <c:v>67</c:v>
                  </c:pt>
                  <c:pt idx="4">
                    <c:v>77</c:v>
                  </c:pt>
                  <c:pt idx="5">
                    <c:v>78</c:v>
                  </c:pt>
                </c:lvl>
              </c:multiLvlStrCache>
            </c:multiLvl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233</c:v>
                </c:pt>
                <c:pt idx="1">
                  <c:v>214</c:v>
                </c:pt>
                <c:pt idx="2">
                  <c:v>183</c:v>
                </c:pt>
                <c:pt idx="3">
                  <c:v>201</c:v>
                </c:pt>
                <c:pt idx="4">
                  <c:v>219</c:v>
                </c:pt>
                <c:pt idx="5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2-4220-B222-7144C4A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738367"/>
        <c:axId val="1959024735"/>
        <c:axId val="0"/>
      </c:area3DChart>
      <c:catAx>
        <c:axId val="195873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24735"/>
        <c:crosses val="autoZero"/>
        <c:auto val="1"/>
        <c:lblAlgn val="ctr"/>
        <c:lblOffset val="100"/>
        <c:noMultiLvlLbl val="0"/>
      </c:catAx>
      <c:valAx>
        <c:axId val="19590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3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43208-A599-4396-8B85-E073F84B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104775</xdr:rowOff>
    </xdr:from>
    <xdr:to>
      <xdr:col>5</xdr:col>
      <xdr:colOff>180976</xdr:colOff>
      <xdr:row>22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E2879-2F42-40F4-A81B-576319FF8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c" refreshedDate="45914.849121180552" createdVersion="6" refreshedVersion="6" minRefreshableVersion="3" recordCount="9" xr:uid="{8B7879F9-C4E9-40EF-A2D9-4C7FDE1AC88C}">
  <cacheSource type="worksheet">
    <worksheetSource ref="A2:F11" sheet="Sheet1"/>
  </cacheSource>
  <cacheFields count="6">
    <cacheField name="Minhaj" numFmtId="0">
      <sharedItems count="9">
        <s v="Eraj"/>
        <s v="Minsa"/>
        <s v="Dua"/>
        <s v="Rida"/>
        <s v="Hassan"/>
        <s v="Hoorain"/>
        <s v="Ahmed"/>
        <s v="Fatima"/>
        <s v="Habiba"/>
      </sharedItems>
    </cacheField>
    <cacheField name="Furqan" numFmtId="0">
      <sharedItems count="7">
        <s v="Zubair"/>
        <s v="Furqan"/>
        <s v="Shoaib"/>
        <s v="Danish"/>
        <s v="Ismail"/>
        <s v="Siddiq"/>
        <s v="Hussain"/>
      </sharedItems>
    </cacheField>
    <cacheField name="K.G.2" numFmtId="0">
      <sharedItems count="7">
        <s v="4th"/>
        <s v="Nursery"/>
        <s v="3th"/>
        <s v="K.G.1"/>
        <s v="K.G.2"/>
        <s v="2th"/>
        <s v="5th"/>
      </sharedItems>
    </cacheField>
    <cacheField name="79" numFmtId="0">
      <sharedItems containsSemiMixedTypes="0" containsString="0" containsNumber="1" containsInteger="1" minValue="54" maxValue="78"/>
    </cacheField>
    <cacheField name="77" numFmtId="0">
      <sharedItems containsSemiMixedTypes="0" containsString="0" containsNumber="1" containsInteger="1" minValue="54" maxValue="79"/>
    </cacheField>
    <cacheField name="772" numFmtId="0">
      <sharedItems containsSemiMixedTypes="0" containsString="0" containsNumber="1" containsInteger="1" minValue="54" maxValue="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69"/>
    <n v="67"/>
    <n v="78"/>
  </r>
  <r>
    <x v="1"/>
    <x v="1"/>
    <x v="1"/>
    <n v="75"/>
    <n v="54"/>
    <n v="54"/>
  </r>
  <r>
    <x v="2"/>
    <x v="2"/>
    <x v="2"/>
    <n v="56"/>
    <n v="78"/>
    <n v="67"/>
  </r>
  <r>
    <x v="3"/>
    <x v="2"/>
    <x v="3"/>
    <n v="65"/>
    <n v="77"/>
    <n v="77"/>
  </r>
  <r>
    <x v="4"/>
    <x v="3"/>
    <x v="4"/>
    <n v="77"/>
    <n v="65"/>
    <n v="65"/>
  </r>
  <r>
    <x v="5"/>
    <x v="3"/>
    <x v="1"/>
    <n v="78"/>
    <n v="56"/>
    <n v="56"/>
  </r>
  <r>
    <x v="6"/>
    <x v="4"/>
    <x v="2"/>
    <n v="54"/>
    <n v="75"/>
    <n v="75"/>
  </r>
  <r>
    <x v="7"/>
    <x v="5"/>
    <x v="5"/>
    <n v="67"/>
    <n v="69"/>
    <n v="69"/>
  </r>
  <r>
    <x v="8"/>
    <x v="6"/>
    <x v="6"/>
    <n v="77"/>
    <n v="79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A2C8B-E607-4AF4-BE05-A94223CF59C2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6" firstHeaderRow="0" firstDataRow="1" firstDataCol="1" rowPageCount="2" colPageCount="1"/>
  <pivotFields count="6">
    <pivotField axis="axisPage" showAll="0">
      <items count="10">
        <item x="6"/>
        <item x="2"/>
        <item x="0"/>
        <item x="7"/>
        <item x="8"/>
        <item x="4"/>
        <item x="5"/>
        <item x="1"/>
        <item x="3"/>
        <item t="default"/>
      </items>
    </pivotField>
    <pivotField axis="axisPage" showAll="0">
      <items count="8">
        <item x="3"/>
        <item x="1"/>
        <item x="6"/>
        <item x="4"/>
        <item x="2"/>
        <item x="5"/>
        <item x="0"/>
        <item t="default"/>
      </items>
    </pivotField>
    <pivotField axis="axisRow" showAll="0">
      <items count="8">
        <item x="5"/>
        <item h="1" x="2"/>
        <item h="1" x="0"/>
        <item h="1" x="6"/>
        <item h="1" x="3"/>
        <item h="1" x="4"/>
        <item h="1" x="1"/>
        <item t="default"/>
      </items>
    </pivotField>
    <pivotField dataField="1"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Sum of 79" fld="3" baseField="0" baseItem="0"/>
    <dataField name="Sum of 77" fld="4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7BDB-1A7C-4BEF-A9F5-6090A50B3D0C}">
  <dimension ref="A1:C6"/>
  <sheetViews>
    <sheetView tabSelected="1" workbookViewId="0">
      <selection activeCell="E4" sqref="E4"/>
    </sheetView>
  </sheetViews>
  <sheetFormatPr defaultRowHeight="15" x14ac:dyDescent="0.25"/>
  <cols>
    <col min="1" max="1" width="13.140625" bestFit="1" customWidth="1"/>
    <col min="2" max="3" width="9.5703125" bestFit="1" customWidth="1"/>
    <col min="4" max="4" width="10.5703125" bestFit="1" customWidth="1"/>
    <col min="5" max="7" width="16.28515625" bestFit="1" customWidth="1"/>
    <col min="8" max="8" width="11.28515625" bestFit="1" customWidth="1"/>
  </cols>
  <sheetData>
    <row r="1" spans="1:3" x14ac:dyDescent="0.25">
      <c r="A1" s="4" t="s">
        <v>6</v>
      </c>
      <c r="B1" t="s">
        <v>38</v>
      </c>
    </row>
    <row r="2" spans="1:3" x14ac:dyDescent="0.25">
      <c r="A2" s="4" t="s">
        <v>16</v>
      </c>
      <c r="B2" t="s">
        <v>38</v>
      </c>
    </row>
    <row r="4" spans="1:3" x14ac:dyDescent="0.25">
      <c r="A4" s="4" t="s">
        <v>36</v>
      </c>
      <c r="B4" t="s">
        <v>39</v>
      </c>
      <c r="C4" t="s">
        <v>40</v>
      </c>
    </row>
    <row r="5" spans="1:3" x14ac:dyDescent="0.25">
      <c r="A5" s="5" t="s">
        <v>28</v>
      </c>
      <c r="B5" s="6">
        <v>67</v>
      </c>
      <c r="C5" s="6">
        <v>69</v>
      </c>
    </row>
    <row r="6" spans="1:3" x14ac:dyDescent="0.25">
      <c r="A6" s="5" t="s">
        <v>37</v>
      </c>
      <c r="B6" s="6">
        <v>67</v>
      </c>
      <c r="C6" s="6">
        <v>69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AA5E-3DE9-4C84-AF0E-7991972D97D0}">
  <dimension ref="A1:N11"/>
  <sheetViews>
    <sheetView workbookViewId="0">
      <selection activeCell="J14" sqref="J14"/>
    </sheetView>
  </sheetViews>
  <sheetFormatPr defaultRowHeight="15" x14ac:dyDescent="0.25"/>
  <cols>
    <col min="2" max="2" width="14.42578125" customWidth="1"/>
    <col min="4" max="4" width="11.140625" customWidth="1"/>
    <col min="5" max="5" width="13.7109375" customWidth="1"/>
    <col min="6" max="6" width="11.42578125" customWidth="1"/>
    <col min="8" max="8" width="9.85546875" customWidth="1"/>
    <col min="9" max="9" width="7.5703125" customWidth="1"/>
    <col min="11" max="11" width="13" customWidth="1"/>
    <col min="12" max="12" width="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3"/>
    </row>
    <row r="2" spans="1:14" x14ac:dyDescent="0.25">
      <c r="A2" s="3" t="s">
        <v>6</v>
      </c>
      <c r="B2" s="3" t="s">
        <v>16</v>
      </c>
      <c r="C2" s="3" t="s">
        <v>27</v>
      </c>
      <c r="D2" s="3">
        <v>79</v>
      </c>
      <c r="E2" s="3">
        <v>77</v>
      </c>
      <c r="F2" s="3">
        <v>77</v>
      </c>
      <c r="H2" s="3">
        <f>VLOOKUP(A2,A1:F11,6)</f>
        <v>78</v>
      </c>
      <c r="I2" s="3" t="str">
        <f>IF(D2&gt;72,"pass","fail")</f>
        <v>pass</v>
      </c>
      <c r="J2" s="3">
        <f>SUM(D2:F2)</f>
        <v>233</v>
      </c>
      <c r="K2" s="3">
        <f>AVERAGE(E2,F2)</f>
        <v>77</v>
      </c>
      <c r="L2" s="3">
        <f>MIN(D2,E2)</f>
        <v>77</v>
      </c>
      <c r="M2" s="3">
        <f>MAX(D2,F2)</f>
        <v>79</v>
      </c>
    </row>
    <row r="3" spans="1:14" x14ac:dyDescent="0.25">
      <c r="A3" s="3" t="s">
        <v>7</v>
      </c>
      <c r="B3" s="3" t="s">
        <v>17</v>
      </c>
      <c r="C3" s="3" t="s">
        <v>24</v>
      </c>
      <c r="D3" s="3">
        <v>69</v>
      </c>
      <c r="E3" s="3">
        <v>67</v>
      </c>
      <c r="F3" s="3">
        <v>78</v>
      </c>
      <c r="H3" s="3">
        <v>78</v>
      </c>
      <c r="I3" s="3" t="str">
        <f>IF(D3&gt;72,"pass","fail")</f>
        <v>fail</v>
      </c>
      <c r="J3" s="3">
        <f>SUM(D3:F3)</f>
        <v>214</v>
      </c>
      <c r="K3" s="3">
        <f>AVERAGE(E3,F3)</f>
        <v>72.5</v>
      </c>
      <c r="L3" s="3">
        <f>MIN(D3,E3)</f>
        <v>67</v>
      </c>
      <c r="M3" s="3">
        <f>MAX(D3,F3)</f>
        <v>78</v>
      </c>
    </row>
    <row r="4" spans="1:14" x14ac:dyDescent="0.25">
      <c r="A4" s="3" t="s">
        <v>9</v>
      </c>
      <c r="B4" s="3" t="s">
        <v>16</v>
      </c>
      <c r="C4" s="3" t="s">
        <v>25</v>
      </c>
      <c r="D4" s="3">
        <v>75</v>
      </c>
      <c r="E4" s="3">
        <v>54</v>
      </c>
      <c r="F4" s="3">
        <v>54</v>
      </c>
      <c r="H4" s="3">
        <f>VLOOKUP(A3,A2:F11,6)</f>
        <v>78</v>
      </c>
      <c r="I4" s="3" t="str">
        <f>IF(D4&gt;72,"pass","fail")</f>
        <v>pass</v>
      </c>
      <c r="J4" s="3">
        <f>SUM(D4:F4)</f>
        <v>183</v>
      </c>
      <c r="K4" s="3">
        <f>AVERAGE(E4,F4)</f>
        <v>54</v>
      </c>
      <c r="L4" s="3">
        <f>MIN(D4,E4)</f>
        <v>54</v>
      </c>
      <c r="M4" s="3">
        <f>MAX(D4,F4)</f>
        <v>75</v>
      </c>
    </row>
    <row r="5" spans="1:14" x14ac:dyDescent="0.25">
      <c r="A5" s="3" t="s">
        <v>8</v>
      </c>
      <c r="B5" s="3" t="s">
        <v>18</v>
      </c>
      <c r="C5" s="3" t="s">
        <v>26</v>
      </c>
      <c r="D5" s="3">
        <v>56</v>
      </c>
      <c r="E5" s="3">
        <v>78</v>
      </c>
      <c r="F5" s="3">
        <v>67</v>
      </c>
      <c r="H5" s="3">
        <v>67</v>
      </c>
      <c r="I5" s="3" t="str">
        <f>IF(D5&gt;72,"pass","fail")</f>
        <v>fail</v>
      </c>
      <c r="J5" s="3">
        <f>SUM(D5:F5)</f>
        <v>201</v>
      </c>
      <c r="K5" s="3">
        <f>AVERAGE(E5,F5)</f>
        <v>72.5</v>
      </c>
      <c r="L5" s="3">
        <f>MIN(D5,E5)</f>
        <v>56</v>
      </c>
      <c r="M5" s="3">
        <f>MAX(D5,F5)</f>
        <v>67</v>
      </c>
    </row>
    <row r="6" spans="1:14" x14ac:dyDescent="0.25">
      <c r="A6" s="3" t="s">
        <v>10</v>
      </c>
      <c r="B6" s="3" t="s">
        <v>18</v>
      </c>
      <c r="C6" s="3" t="s">
        <v>23</v>
      </c>
      <c r="D6" s="3">
        <v>65</v>
      </c>
      <c r="E6" s="3">
        <v>77</v>
      </c>
      <c r="F6" s="3">
        <v>77</v>
      </c>
      <c r="H6" s="3">
        <f>VLOOKUP(A6,A2:F11,6)</f>
        <v>77</v>
      </c>
      <c r="I6" s="3" t="str">
        <f>IF(D6&gt;72,"pass","fail")</f>
        <v>fail</v>
      </c>
      <c r="J6" s="3">
        <f>SUM(D6:F6)</f>
        <v>219</v>
      </c>
      <c r="K6" s="3">
        <f>AVERAGE(E6,F6)</f>
        <v>77</v>
      </c>
      <c r="L6" s="3">
        <f>MIN(D6,E6)</f>
        <v>65</v>
      </c>
      <c r="M6" s="3">
        <f>MAX(D6,F6)</f>
        <v>77</v>
      </c>
    </row>
    <row r="7" spans="1:14" x14ac:dyDescent="0.25">
      <c r="A7" s="3" t="s">
        <v>11</v>
      </c>
      <c r="B7" s="3" t="s">
        <v>19</v>
      </c>
      <c r="C7" s="3" t="s">
        <v>27</v>
      </c>
      <c r="D7" s="3">
        <v>77</v>
      </c>
      <c r="E7" s="3">
        <v>65</v>
      </c>
      <c r="F7" s="3">
        <v>65</v>
      </c>
      <c r="H7" s="3">
        <f>VLOOKUP(A7,A2:F11,6)</f>
        <v>78</v>
      </c>
      <c r="I7" s="3" t="str">
        <f>IF(D7&gt;72,"pass","fail")</f>
        <v>pass</v>
      </c>
      <c r="J7" s="3">
        <f>SUM(D7:F7)</f>
        <v>207</v>
      </c>
      <c r="K7" s="3">
        <f>AVERAGE(E7,F7)</f>
        <v>65</v>
      </c>
      <c r="L7" s="3">
        <f>MIN(D7,E7)</f>
        <v>65</v>
      </c>
      <c r="M7" s="3">
        <f>MAX(D7,F7)</f>
        <v>77</v>
      </c>
    </row>
    <row r="8" spans="1:14" x14ac:dyDescent="0.25">
      <c r="A8" s="3" t="s">
        <v>12</v>
      </c>
      <c r="B8" s="3" t="s">
        <v>19</v>
      </c>
      <c r="C8" s="3" t="s">
        <v>25</v>
      </c>
      <c r="D8" s="3">
        <v>78</v>
      </c>
      <c r="E8" s="3">
        <v>56</v>
      </c>
      <c r="F8" s="3">
        <v>56</v>
      </c>
      <c r="H8" s="3">
        <f>VLOOKUP(A8,A2:F11,6)</f>
        <v>78</v>
      </c>
      <c r="I8" s="3" t="str">
        <f>IF(D8&gt;72,"pass","fail")</f>
        <v>pass</v>
      </c>
      <c r="J8" s="3">
        <f>SUM(D8:F8)</f>
        <v>190</v>
      </c>
      <c r="K8" s="3">
        <f>AVERAGE(E8,F8)</f>
        <v>56</v>
      </c>
      <c r="L8" s="3">
        <f>MIN(D8,E8)</f>
        <v>56</v>
      </c>
      <c r="M8" s="3">
        <f>MAX(D8,F8)</f>
        <v>78</v>
      </c>
    </row>
    <row r="9" spans="1:14" x14ac:dyDescent="0.25">
      <c r="A9" s="3" t="s">
        <v>13</v>
      </c>
      <c r="B9" s="3" t="s">
        <v>20</v>
      </c>
      <c r="C9" s="3" t="s">
        <v>26</v>
      </c>
      <c r="D9" s="3">
        <v>54</v>
      </c>
      <c r="E9" s="3">
        <v>75</v>
      </c>
      <c r="F9" s="3">
        <v>75</v>
      </c>
      <c r="H9" s="3">
        <v>75</v>
      </c>
      <c r="I9" s="3" t="str">
        <f>IF(D9&gt;72,"pass","fail")</f>
        <v>fail</v>
      </c>
      <c r="J9" s="3">
        <f>SUM(D9:F9)</f>
        <v>204</v>
      </c>
      <c r="K9" s="3">
        <f>AVERAGE(E9,F9)</f>
        <v>75</v>
      </c>
      <c r="L9" s="3">
        <f>MIN(D9,E9)</f>
        <v>54</v>
      </c>
      <c r="M9" s="3">
        <f>MAX(D9,F9)</f>
        <v>75</v>
      </c>
    </row>
    <row r="10" spans="1:14" x14ac:dyDescent="0.25">
      <c r="A10" s="3" t="s">
        <v>14</v>
      </c>
      <c r="B10" s="3" t="s">
        <v>21</v>
      </c>
      <c r="C10" s="3" t="s">
        <v>28</v>
      </c>
      <c r="D10" s="3">
        <v>67</v>
      </c>
      <c r="E10" s="3">
        <v>69</v>
      </c>
      <c r="F10" s="3">
        <v>69</v>
      </c>
      <c r="H10" s="3">
        <f>VLOOKUP(A10,A2:F11,6)</f>
        <v>78</v>
      </c>
      <c r="I10" s="3" t="str">
        <f>IF(D10&gt;72,"pass","fail")</f>
        <v>fail</v>
      </c>
      <c r="J10" s="3">
        <f>SUM(D10:F10)</f>
        <v>205</v>
      </c>
      <c r="K10" s="3">
        <f>AVERAGE(E10,F10)</f>
        <v>69</v>
      </c>
      <c r="L10" s="3">
        <f>MIN(D10,E10)</f>
        <v>67</v>
      </c>
      <c r="M10" s="3">
        <f>MAX(D10,F10)</f>
        <v>69</v>
      </c>
    </row>
    <row r="11" spans="1:14" x14ac:dyDescent="0.25">
      <c r="A11" s="3" t="s">
        <v>15</v>
      </c>
      <c r="B11" s="3" t="s">
        <v>22</v>
      </c>
      <c r="C11" s="3" t="s">
        <v>29</v>
      </c>
      <c r="D11" s="3">
        <v>77</v>
      </c>
      <c r="E11" s="3">
        <v>79</v>
      </c>
      <c r="F11" s="3">
        <v>79</v>
      </c>
      <c r="H11" s="3">
        <f>VLOOKUP(A11,A2:F11,6)</f>
        <v>78</v>
      </c>
      <c r="I11" s="3" t="str">
        <f>IF(D11&gt;72,"pass","fail")</f>
        <v>pass</v>
      </c>
      <c r="J11" s="3">
        <f>SUM(D11:F11)</f>
        <v>235</v>
      </c>
      <c r="K11" s="3">
        <f>AVERAGE(E11,F11)</f>
        <v>79</v>
      </c>
      <c r="L11" s="3">
        <f>MIN(D11,E11)</f>
        <v>77</v>
      </c>
      <c r="M11" s="3">
        <f>MAX(D11,F11)</f>
        <v>79</v>
      </c>
    </row>
  </sheetData>
  <conditionalFormatting sqref="D2:F11">
    <cfRule type="cellIs" dxfId="0" priority="2" operator="greaterThan">
      <formula>79</formula>
    </cfRule>
    <cfRule type="cellIs" dxfId="1" priority="1" operator="greaterThan">
      <formula>75</formula>
    </cfRule>
  </conditionalFormatting>
  <dataValidations count="1">
    <dataValidation type="whole" allowBlank="1" showInputMessage="1" showErrorMessage="1" error="the number of be the 75" prompt="may be not to 70 number" sqref="H2:M10" xr:uid="{4ADB7C27-F36A-41ED-A97B-BF7DFE631D60}">
      <formula1>70</formula1>
      <formula2>75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cp:lastPrinted>2025-09-14T15:48:16Z</cp:lastPrinted>
  <dcterms:created xsi:type="dcterms:W3CDTF">2025-09-13T16:55:58Z</dcterms:created>
  <dcterms:modified xsi:type="dcterms:W3CDTF">2025-09-14T15:54:15Z</dcterms:modified>
</cp:coreProperties>
</file>