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2.xml" ContentType="application/vnd.openxmlformats-officedocument.drawing+xml"/>
  <Override PartName="/xl/slicers/slicer1.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Idea tech\Desktop\"/>
    </mc:Choice>
  </mc:AlternateContent>
  <xr:revisionPtr revIDLastSave="0" documentId="8_{0E6644D1-5FB8-4253-B396-9D761AA7AFD1}" xr6:coauthVersionLast="47" xr6:coauthVersionMax="47" xr10:uidLastSave="{00000000-0000-0000-0000-000000000000}"/>
  <bookViews>
    <workbookView xWindow="-120" yWindow="-120" windowWidth="24240" windowHeight="13020" activeTab="2" xr2:uid="{BDF326FA-5880-44D5-A545-C927FB61662B}"/>
  </bookViews>
  <sheets>
    <sheet name="Pivot Tables" sheetId="1" r:id="rId1"/>
    <sheet name="Charts" sheetId="3" r:id="rId2"/>
    <sheet name="Dashboard" sheetId="2" r:id="rId3"/>
  </sheets>
  <definedNames>
    <definedName name="Slicer_Day_Name">#N/A</definedName>
    <definedName name="Slicer_Month_Name">#N/A</definedName>
  </definedNames>
  <calcPr calcId="191029"/>
  <pivotCaches>
    <pivotCache cacheId="5" r:id="rId4"/>
    <pivotCache cacheId="6" r:id="rId5"/>
    <pivotCache cacheId="554" r:id="rId6"/>
    <pivotCache cacheId="572" r:id="rId7"/>
    <pivotCache cacheId="590" r:id="rId8"/>
    <pivotCache cacheId="593" r:id="rId9"/>
    <pivotCache cacheId="596" r:id="rId10"/>
    <pivotCache cacheId="599" r:id="rId11"/>
    <pivotCache cacheId="602" r:id="rId12"/>
    <pivotCache cacheId="605" r:id="rId13"/>
    <pivotCache cacheId="608" r:id="rId14"/>
    <pivotCache cacheId="611" r:id="rId15"/>
    <pivotCache cacheId="614" r:id="rId16"/>
    <pivotCache cacheId="617" r:id="rId17"/>
    <pivotCache cacheId="620" r:id="rId18"/>
    <pivotCache cacheId="623" r:id="rId19"/>
  </pivotCaches>
  <extLst>
    <ext xmlns:x14="http://schemas.microsoft.com/office/spreadsheetml/2009/9/main" uri="{876F7934-8845-4945-9796-88D515C7AA90}">
      <x14:pivotCaches>
        <pivotCache cacheId="11" r:id="rId20"/>
      </x14:pivotCaches>
    </ext>
    <ext xmlns:x14="http://schemas.microsoft.com/office/spreadsheetml/2009/9/main" uri="{BBE1A952-AA13-448e-AADC-164F8A28A991}">
      <x14:slicerCaches>
        <x14:slicerCache r:id="rId21"/>
        <x14:slicerCache r:id="rId2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categories_433dc3ee-eb55-439a-ad54-cacf05f44b20" name="categories" connection="Query - categories"/>
          <x15:modelTable id="customers_c2864f44-1894-46cb-92fd-5961976eb612" name="customers" connection="Query - customers"/>
          <x15:modelTable id="employees_b39b6569-1b5f-42b6-b725-fb88f7288021" name="employees" connection="Query - employees"/>
          <x15:modelTable id="order_details_01845935-48d7-4e4a-af00-b3a9b081ec4a" name="order_details" connection="Query - order_details"/>
          <x15:modelTable id="orders_534f4573-49f1-4f4a-ae0e-aad4c6ffaf6b" name="orders" connection="Query - orders"/>
          <x15:modelTable id="products_4d565178-27d5-42ed-8897-696566c60803" name="products" connection="Query - products"/>
          <x15:modelTable id="shippers_2108e258-ec3e-4ee4-9d57-43f0e3ceb59d" name="shippers" connection="Query - shippers"/>
          <x15:modelTable id="All Measures_164dc05d-95e1-41e2-b25b-479f02338e95" name="All Measures" connection="Query - All Measures"/>
        </x15:modelTables>
        <x15:modelRelationships>
          <x15:modelRelationship fromTable="order_details" fromColumn="orderID" toTable="orders" toColumn="orderID"/>
          <x15:modelRelationship fromTable="order_details" fromColumn="productID" toTable="products" toColumn="productID"/>
          <x15:modelRelationship fromTable="orders" fromColumn="customerID" toTable="customers" toColumn="customerID"/>
          <x15:modelRelationship fromTable="orders" fromColumn="employeeID" toTable="employees" toColumn="employeeID"/>
          <x15:modelRelationship fromTable="orders" fromColumn="shipperID" toTable="shippers" toColumn="shipperID"/>
          <x15:modelRelationship fromTable="products" fromColumn="categoryID" toTable="categories" toColumn="categoryID"/>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59" i="1" l="1"/>
  <c r="B60" i="1"/>
  <c r="C36"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94D573-AB8D-4D78-B806-4B42E231C23C}" name="Query - All Measures" description="Connection to the 'All Measures' query in the workbook." type="100" refreshedVersion="8" minRefreshableVersion="5">
    <extLst>
      <ext xmlns:x15="http://schemas.microsoft.com/office/spreadsheetml/2010/11/main" uri="{DE250136-89BD-433C-8126-D09CA5730AF9}">
        <x15:connection id="2bd6f700-cfc0-43ab-9670-a5f792362b0f">
          <x15:oledbPr connection="Provider=Microsoft.Mashup.OleDb.1;Data Source=$Workbook$;Location=&quot;All Measures&quot;;Extended Properties=&quot;&quot;">
            <x15:dbTables>
              <x15:dbTable name="All Measures"/>
            </x15:dbTables>
          </x15:oledbPr>
        </x15:connection>
      </ext>
    </extLst>
  </connection>
  <connection id="2" xr16:uid="{64DD5B48-3B68-417E-A2DB-A0366C443D19}" name="Query - categories" description="Connection to the 'categories' query in the workbook." type="100" refreshedVersion="8" minRefreshableVersion="5">
    <extLst>
      <ext xmlns:x15="http://schemas.microsoft.com/office/spreadsheetml/2010/11/main" uri="{DE250136-89BD-433C-8126-D09CA5730AF9}">
        <x15:connection id="dfbde740-58ca-4312-920d-59981e2d7a9b">
          <x15:oledbPr connection="Provider=Microsoft.Mashup.OleDb.1;Data Source=$Workbook$;Location=categories;Extended Properties=&quot;&quot;">
            <x15:dbTables>
              <x15:dbTable name="categories"/>
            </x15:dbTables>
          </x15:oledbPr>
        </x15:connection>
      </ext>
    </extLst>
  </connection>
  <connection id="3" xr16:uid="{8A78A856-F3B9-4694-86E7-8C996210B7EE}" name="Query - customers" description="Connection to the 'customers' query in the workbook." type="100" refreshedVersion="8" minRefreshableVersion="5">
    <extLst>
      <ext xmlns:x15="http://schemas.microsoft.com/office/spreadsheetml/2010/11/main" uri="{DE250136-89BD-433C-8126-D09CA5730AF9}">
        <x15:connection id="2827b78a-b4db-4416-b0c9-1575167cd09a">
          <x15:oledbPr connection="Provider=Microsoft.Mashup.OleDb.1;Data Source=$Workbook$;Location=customers;Extended Properties=&quot;&quot;">
            <x15:dbTables>
              <x15:dbTable name="customers"/>
            </x15:dbTables>
          </x15:oledbPr>
        </x15:connection>
      </ext>
    </extLst>
  </connection>
  <connection id="4" xr16:uid="{55BDB4A6-19E7-4FA4-A3E7-D7F6BBB671A8}" name="Query - employees" description="Connection to the 'employees' query in the workbook." type="100" refreshedVersion="8" minRefreshableVersion="5">
    <extLst>
      <ext xmlns:x15="http://schemas.microsoft.com/office/spreadsheetml/2010/11/main" uri="{DE250136-89BD-433C-8126-D09CA5730AF9}">
        <x15:connection id="bdcaf2d9-a3b0-4156-89cd-ba4ce198f53f">
          <x15:oledbPr connection="Provider=Microsoft.Mashup.OleDb.1;Data Source=$Workbook$;Location=employees;Extended Properties=&quot;&quot;">
            <x15:dbTables>
              <x15:dbTable name="employees"/>
            </x15:dbTables>
          </x15:oledbPr>
        </x15:connection>
      </ext>
    </extLst>
  </connection>
  <connection id="5" xr16:uid="{FEAAA36D-CAEC-4F08-91F4-CA4E20980CE1}" name="Query - order_details" description="Connection to the 'order_details' query in the workbook." type="100" refreshedVersion="8" minRefreshableVersion="5">
    <extLst>
      <ext xmlns:x15="http://schemas.microsoft.com/office/spreadsheetml/2010/11/main" uri="{DE250136-89BD-433C-8126-D09CA5730AF9}">
        <x15:connection id="c0dd2b47-d320-4d00-baac-7a24106502e7">
          <x15:oledbPr connection="Provider=Microsoft.Mashup.OleDb.1;Data Source=$Workbook$;Location=order_details;Extended Properties=&quot;&quot;">
            <x15:dbTables>
              <x15:dbTable name="order_details"/>
            </x15:dbTables>
          </x15:oledbPr>
        </x15:connection>
      </ext>
    </extLst>
  </connection>
  <connection id="6" xr16:uid="{403C11F2-79D7-48FF-BBFD-73FA4FF60758}" name="Query - orders" description="Connection to the 'orders' query in the workbook." type="100" refreshedVersion="8" minRefreshableVersion="5">
    <extLst>
      <ext xmlns:x15="http://schemas.microsoft.com/office/spreadsheetml/2010/11/main" uri="{DE250136-89BD-433C-8126-D09CA5730AF9}">
        <x15:connection id="77c9d6f1-dc88-4f40-ba65-b2fb5315ff44"/>
      </ext>
    </extLst>
  </connection>
  <connection id="7" xr16:uid="{2C35B5F5-B91D-4581-9568-FE08D89FE8A2}" name="Query - products" description="Connection to the 'products' query in the workbook." type="100" refreshedVersion="8" minRefreshableVersion="5">
    <extLst>
      <ext xmlns:x15="http://schemas.microsoft.com/office/spreadsheetml/2010/11/main" uri="{DE250136-89BD-433C-8126-D09CA5730AF9}">
        <x15:connection id="bb908354-dd5c-426d-ac7d-f620642787bf"/>
      </ext>
    </extLst>
  </connection>
  <connection id="8" xr16:uid="{DB9E72A8-F94E-460A-8DA5-CC7EBE15D729}" name="Query - shippers" description="Connection to the 'shippers' query in the workbook." type="100" refreshedVersion="8" minRefreshableVersion="5">
    <extLst>
      <ext xmlns:x15="http://schemas.microsoft.com/office/spreadsheetml/2010/11/main" uri="{DE250136-89BD-433C-8126-D09CA5730AF9}">
        <x15:connection id="7d0d7e27-099c-47cb-8f70-d4a52944b8fe">
          <x15:oledbPr connection="Provider=Microsoft.Mashup.OleDb.1;Data Source=$Workbook$;Location=shippers;Extended Properties=&quot;&quot;">
            <x15:dbTables>
              <x15:dbTable name="shippers"/>
            </x15:dbTables>
          </x15:oledbPr>
        </x15:connection>
      </ext>
    </extLst>
  </connection>
  <connection id="9" xr16:uid="{17979614-BA05-4381-98A9-912CB864C03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<sst xmlns="http://schemas.openxmlformats.org/spreadsheetml/2006/main" count="89" uniqueCount="41">
  <si>
    <t>Total Revenue</t>
  </si>
  <si>
    <t>Total Orders</t>
  </si>
  <si>
    <t>Total Products</t>
  </si>
  <si>
    <t>Total Customers</t>
  </si>
  <si>
    <t>Average Orders Per Customer</t>
  </si>
  <si>
    <t>Row Labels</t>
  </si>
  <si>
    <t>May</t>
  </si>
  <si>
    <t>Mon</t>
  </si>
  <si>
    <t>Tue</t>
  </si>
  <si>
    <t>Wed</t>
  </si>
  <si>
    <t>Thu</t>
  </si>
  <si>
    <t>Fri</t>
  </si>
  <si>
    <t>Jan</t>
  </si>
  <si>
    <t>Feb</t>
  </si>
  <si>
    <t>Mar</t>
  </si>
  <si>
    <t>Apr</t>
  </si>
  <si>
    <t>Jun</t>
  </si>
  <si>
    <t>Jul</t>
  </si>
  <si>
    <t>Aug</t>
  </si>
  <si>
    <t>Sep</t>
  </si>
  <si>
    <t>Oct</t>
  </si>
  <si>
    <t>Nov</t>
  </si>
  <si>
    <t>Dec</t>
  </si>
  <si>
    <t>Beverages</t>
  </si>
  <si>
    <t>Condiments</t>
  </si>
  <si>
    <t>Confections</t>
  </si>
  <si>
    <t>Dairy Products</t>
  </si>
  <si>
    <t>Grains &amp; Cereals</t>
  </si>
  <si>
    <t>Meat &amp; Poultry</t>
  </si>
  <si>
    <t>Produce</t>
  </si>
  <si>
    <t>Seafood</t>
  </si>
  <si>
    <t>Camembert Pierrot</t>
  </si>
  <si>
    <t>Côte de Blaye</t>
  </si>
  <si>
    <t>Raclette Courdavault</t>
  </si>
  <si>
    <t>Tarte au sucre</t>
  </si>
  <si>
    <t>Thüringer Rostbratwurst</t>
  </si>
  <si>
    <t xml:space="preserve">Total </t>
  </si>
  <si>
    <t>Total</t>
  </si>
  <si>
    <t>Percentage</t>
  </si>
  <si>
    <t>Year</t>
  </si>
  <si>
    <t>(blank)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</si>
</sst>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lt;99999]0.00\ &quot;K&quot;;[&lt;9999999]0.00,&quot;M&quot;;0.00\ &quot;B&quot;;"/>
    <numFmt numFmtId="165" formatCode="[&lt;99999]#\ &quot;K&quot;;[&lt;9999999]#,&quot;M&quot;;#\ &quot;B&quot;;"/>
    <numFmt numFmtId="166" formatCode="0.0"/>
  </numFmts>
  <fonts count="2" x14ac:knownFonts="1">
    <font>
      <sz val="11"/>
      <color theme="1"/>
      <name val="Aptos Narrow"/>
      <family val="2"/>
      <scheme val="minor"/>
    </font>
    <font>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8">
    <xf numFmtId="0" fontId="0" fillId="0" borderId="0" xfId="0"/>
    <xf numFmtId="0" fontId="0" fillId="0" borderId="0" xfId="0" pivotButton="1"/>
    <xf numFmtId="0" fontId="0" fillId="0" borderId="0" xfId="0" applyAlignment="1">
      <alignment horizontal="left"/>
    </xf>
    <xf numFmtId="164" fontId="0" fillId="0" borderId="0" xfId="0" applyNumberFormat="1"/>
    <xf numFmtId="165" fontId="0" fillId="0" borderId="0" xfId="0" applyNumberFormat="1"/>
    <xf numFmtId="165" fontId="1" fillId="0" borderId="0" xfId="0" applyNumberFormat="1" applyFont="1"/>
    <xf numFmtId="10" fontId="0" fillId="0" borderId="0" xfId="0" applyNumberFormat="1"/>
    <xf numFmtId="166" fontId="0" fillId="0" borderId="0" xfId="0" applyNumberFormat="1"/>
  </cellXfs>
  <cellStyles count="1">
    <cellStyle name="Normal" xfId="0" builtinId="0"/>
  </cellStyles>
  <dxfs count="194">
    <dxf>
      <numFmt numFmtId="165" formatCode="[&lt;99999]#\ &quot;K&quot;;[&lt;9999999]#,&quot;M&quot;;#\ &quot;B&quot;;"/>
    </dxf>
    <dxf>
      <numFmt numFmtId="165" formatCode="[&lt;99999]#\ &quot;K&quot;;[&lt;9999999]#,&quot;M&quot;;#\ &quot;B&quot;;"/>
    </dxf>
    <dxf>
      <numFmt numFmtId="165" formatCode="[&lt;99999]#\ &quot;K&quot;;[&lt;9999999]#,&quot;M&quot;;#\ &quot;B&quot;;"/>
    </dxf>
    <dxf>
      <numFmt numFmtId="164" formatCode="[&lt;99999]0.00\ &quot;K&quot;;[&lt;9999999]0.00,&quot;M&quot;;0.00\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4" formatCode="[&lt;99999]0.00\ &quot;K&quot;;[&lt;9999999]0.00,&quot;M&quot;;0.00\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4" formatCode="[&lt;99999]0.00\ &quot;K&quot;;[&lt;9999999]0.00,&quot;M&quot;;0.00\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4" formatCode="[&lt;99999]0.00\ &quot;K&quot;;[&lt;9999999]0.00,&quot;M&quot;;0.00\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4" formatCode="[&lt;99999]0.00\ &quot;K&quot;;[&lt;9999999]0.00,&quot;M&quot;;0.00\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4" formatCode="[&lt;99999]0.00\ &quot;K&quot;;[&lt;9999999]0.00,&quot;M&quot;;0.00\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4" formatCode="[&lt;99999]0.00\ &quot;K&quot;;[&lt;9999999]0.00,&quot;M&quot;;0.00\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
      <numFmt numFmtId="165" formatCode="[&lt;99999]#\ &quot;K&quot;;[&lt;9999999]#,&quot;M&quot;;#\ &quot;B&quo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sharedStrings" Target="sharedStrings.xml"/><Relationship Id="rId21" Type="http://schemas.microsoft.com/office/2007/relationships/slicerCache" Target="slicerCaches/slicerCache1.xml"/><Relationship Id="rId34" Type="http://schemas.openxmlformats.org/officeDocument/2006/relationships/customXml" Target="../customXml/item1.xml"/><Relationship Id="rId42" Type="http://schemas.openxmlformats.org/officeDocument/2006/relationships/customXml" Target="../customXml/item9.xml"/><Relationship Id="rId47" Type="http://schemas.openxmlformats.org/officeDocument/2006/relationships/customXml" Target="../customXml/item14.xml"/><Relationship Id="rId50" Type="http://schemas.openxmlformats.org/officeDocument/2006/relationships/customXml" Target="../customXml/item17.xml"/><Relationship Id="rId55" Type="http://schemas.openxmlformats.org/officeDocument/2006/relationships/customXml" Target="../customXml/item22.xml"/><Relationship Id="rId63" Type="http://schemas.openxmlformats.org/officeDocument/2006/relationships/customXml" Target="../customXml/item30.xml"/><Relationship Id="rId7" Type="http://schemas.openxmlformats.org/officeDocument/2006/relationships/pivotCacheDefinition" Target="pivotCache/pivotCacheDefinition4.xml"/><Relationship Id="rId2" Type="http://schemas.openxmlformats.org/officeDocument/2006/relationships/worksheet" Target="worksheets/sheet2.xml"/><Relationship Id="rId16" Type="http://schemas.openxmlformats.org/officeDocument/2006/relationships/pivotCacheDefinition" Target="pivotCache/pivotCacheDefinition13.xml"/><Relationship Id="rId29" Type="http://schemas.microsoft.com/office/2017/06/relationships/rdRichValue" Target="richData/rdrichvalue.xml"/><Relationship Id="rId11" Type="http://schemas.openxmlformats.org/officeDocument/2006/relationships/pivotCacheDefinition" Target="pivotCache/pivotCacheDefinition8.xml"/><Relationship Id="rId24" Type="http://schemas.openxmlformats.org/officeDocument/2006/relationships/connections" Target="connections.xml"/><Relationship Id="rId32" Type="http://schemas.openxmlformats.org/officeDocument/2006/relationships/powerPivotData" Target="model/item.data"/><Relationship Id="rId37" Type="http://schemas.openxmlformats.org/officeDocument/2006/relationships/customXml" Target="../customXml/item4.xml"/><Relationship Id="rId40" Type="http://schemas.openxmlformats.org/officeDocument/2006/relationships/customXml" Target="../customXml/item7.xml"/><Relationship Id="rId45" Type="http://schemas.openxmlformats.org/officeDocument/2006/relationships/customXml" Target="../customXml/item12.xml"/><Relationship Id="rId53" Type="http://schemas.openxmlformats.org/officeDocument/2006/relationships/customXml" Target="../customXml/item20.xml"/><Relationship Id="rId58" Type="http://schemas.openxmlformats.org/officeDocument/2006/relationships/customXml" Target="../customXml/item25.xml"/><Relationship Id="rId5" Type="http://schemas.openxmlformats.org/officeDocument/2006/relationships/pivotCacheDefinition" Target="pivotCache/pivotCacheDefinition2.xml"/><Relationship Id="rId61" Type="http://schemas.openxmlformats.org/officeDocument/2006/relationships/customXml" Target="../customXml/item28.xml"/><Relationship Id="rId19" Type="http://schemas.openxmlformats.org/officeDocument/2006/relationships/pivotCacheDefinition" Target="pivotCache/pivotCacheDefinition16.xml"/><Relationship Id="rId14" Type="http://schemas.openxmlformats.org/officeDocument/2006/relationships/pivotCacheDefinition" Target="pivotCache/pivotCacheDefinition11.xml"/><Relationship Id="rId22" Type="http://schemas.microsoft.com/office/2007/relationships/slicerCache" Target="slicerCaches/slicerCache2.xml"/><Relationship Id="rId27" Type="http://schemas.openxmlformats.org/officeDocument/2006/relationships/sheetMetadata" Target="metadata.xml"/><Relationship Id="rId30" Type="http://schemas.microsoft.com/office/2017/06/relationships/rdRichValueStructure" Target="richData/rdrichvaluestructure.xml"/><Relationship Id="rId35" Type="http://schemas.openxmlformats.org/officeDocument/2006/relationships/customXml" Target="../customXml/item2.xml"/><Relationship Id="rId43" Type="http://schemas.openxmlformats.org/officeDocument/2006/relationships/customXml" Target="../customXml/item10.xml"/><Relationship Id="rId48" Type="http://schemas.openxmlformats.org/officeDocument/2006/relationships/customXml" Target="../customXml/item15.xml"/><Relationship Id="rId56" Type="http://schemas.openxmlformats.org/officeDocument/2006/relationships/customXml" Target="../customXml/item23.xml"/><Relationship Id="rId64" Type="http://schemas.openxmlformats.org/officeDocument/2006/relationships/customXml" Target="../customXml/item31.xml"/><Relationship Id="rId8" Type="http://schemas.openxmlformats.org/officeDocument/2006/relationships/pivotCacheDefinition" Target="pivotCache/pivotCacheDefinition5.xml"/><Relationship Id="rId51" Type="http://schemas.openxmlformats.org/officeDocument/2006/relationships/customXml" Target="../customXml/item18.xml"/><Relationship Id="rId3" Type="http://schemas.openxmlformats.org/officeDocument/2006/relationships/worksheet" Target="worksheets/sheet3.xml"/><Relationship Id="rId12" Type="http://schemas.openxmlformats.org/officeDocument/2006/relationships/pivotCacheDefinition" Target="pivotCache/pivotCacheDefinition9.xml"/><Relationship Id="rId17" Type="http://schemas.openxmlformats.org/officeDocument/2006/relationships/pivotCacheDefinition" Target="pivotCache/pivotCacheDefinition14.xml"/><Relationship Id="rId25" Type="http://schemas.openxmlformats.org/officeDocument/2006/relationships/styles" Target="styles.xml"/><Relationship Id="rId33" Type="http://schemas.openxmlformats.org/officeDocument/2006/relationships/calcChain" Target="calcChain.xml"/><Relationship Id="rId38" Type="http://schemas.openxmlformats.org/officeDocument/2006/relationships/customXml" Target="../customXml/item5.xml"/><Relationship Id="rId46" Type="http://schemas.openxmlformats.org/officeDocument/2006/relationships/customXml" Target="../customXml/item13.xml"/><Relationship Id="rId59" Type="http://schemas.openxmlformats.org/officeDocument/2006/relationships/customXml" Target="../customXml/item26.xml"/><Relationship Id="rId20" Type="http://schemas.openxmlformats.org/officeDocument/2006/relationships/pivotCacheDefinition" Target="pivotCache/pivotCacheDefinition17.xml"/><Relationship Id="rId41" Type="http://schemas.openxmlformats.org/officeDocument/2006/relationships/customXml" Target="../customXml/item8.xml"/><Relationship Id="rId54" Type="http://schemas.openxmlformats.org/officeDocument/2006/relationships/customXml" Target="../customXml/item21.xml"/><Relationship Id="rId62" Type="http://schemas.openxmlformats.org/officeDocument/2006/relationships/customXml" Target="../customXml/item29.xml"/><Relationship Id="rId1" Type="http://schemas.openxmlformats.org/officeDocument/2006/relationships/worksheet" Target="worksheets/sheet1.xml"/><Relationship Id="rId6" Type="http://schemas.openxmlformats.org/officeDocument/2006/relationships/pivotCacheDefinition" Target="pivotCache/pivotCacheDefinition3.xml"/><Relationship Id="rId15" Type="http://schemas.openxmlformats.org/officeDocument/2006/relationships/pivotCacheDefinition" Target="pivotCache/pivotCacheDefinition12.xml"/><Relationship Id="rId23" Type="http://schemas.openxmlformats.org/officeDocument/2006/relationships/theme" Target="theme/theme1.xml"/><Relationship Id="rId28" Type="http://schemas.microsoft.com/office/2022/10/relationships/richValueRel" Target="richData/richValueRel.xml"/><Relationship Id="rId36" Type="http://schemas.openxmlformats.org/officeDocument/2006/relationships/customXml" Target="../customXml/item3.xml"/><Relationship Id="rId49" Type="http://schemas.openxmlformats.org/officeDocument/2006/relationships/customXml" Target="../customXml/item16.xml"/><Relationship Id="rId57" Type="http://schemas.openxmlformats.org/officeDocument/2006/relationships/customXml" Target="../customXml/item24.xml"/><Relationship Id="rId10" Type="http://schemas.openxmlformats.org/officeDocument/2006/relationships/pivotCacheDefinition" Target="pivotCache/pivotCacheDefinition7.xml"/><Relationship Id="rId31" Type="http://schemas.microsoft.com/office/2017/06/relationships/rdRichValueTypes" Target="richData/rdRichValueTypes.xml"/><Relationship Id="rId44" Type="http://schemas.openxmlformats.org/officeDocument/2006/relationships/customXml" Target="../customXml/item11.xml"/><Relationship Id="rId52" Type="http://schemas.openxmlformats.org/officeDocument/2006/relationships/customXml" Target="../customXml/item19.xml"/><Relationship Id="rId60" Type="http://schemas.openxmlformats.org/officeDocument/2006/relationships/customXml" Target="../customXml/item27.xml"/><Relationship Id="rId65"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pivotCacheDefinition" Target="pivotCache/pivotCacheDefinition6.xml"/><Relationship Id="rId13" Type="http://schemas.openxmlformats.org/officeDocument/2006/relationships/pivotCacheDefinition" Target="pivotCache/pivotCacheDefinition10.xml"/><Relationship Id="rId18" Type="http://schemas.openxmlformats.org/officeDocument/2006/relationships/pivotCacheDefinition" Target="pivotCache/pivotCacheDefinition15.xml"/><Relationship Id="rId39" Type="http://schemas.openxmlformats.org/officeDocument/2006/relationships/customXml" Target="../customXml/item6.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month</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Tables'!$B$5</c:f>
              <c:strCache>
                <c:ptCount val="1"/>
                <c:pt idx="0">
                  <c:v>Total Revenue</c:v>
                </c:pt>
              </c:strCache>
            </c:strRef>
          </c:tx>
          <c:spPr>
            <a:solidFill>
              <a:schemeClr val="accent1"/>
            </a:solidFill>
            <a:ln>
              <a:noFill/>
            </a:ln>
            <a:effectLst/>
          </c:spPr>
          <c:invertIfNegative val="0"/>
          <c:cat>
            <c:strRef>
              <c:f>'Pivot Tables'!$A$6:$A$18</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 Tables'!$B$6:$B$18</c:f>
              <c:numCache>
                <c:formatCode>[&lt;99999]#\ "K";[&lt;9999999]#,"M";#\ "B";</c:formatCode>
                <c:ptCount val="13"/>
                <c:pt idx="0">
                  <c:v>155480.18049999999</c:v>
                </c:pt>
                <c:pt idx="1">
                  <c:v>137898.92249999999</c:v>
                </c:pt>
                <c:pt idx="2">
                  <c:v>143401.375</c:v>
                </c:pt>
                <c:pt idx="3">
                  <c:v>163521.83499999999</c:v>
                </c:pt>
                <c:pt idx="4">
                  <c:v>59487.29</c:v>
                </c:pt>
                <c:pt idx="5">
                  <c:v>36362.802499999998</c:v>
                </c:pt>
                <c:pt idx="6">
                  <c:v>78882.752500000002</c:v>
                </c:pt>
                <c:pt idx="7">
                  <c:v>72772.945000000007</c:v>
                </c:pt>
                <c:pt idx="8">
                  <c:v>82010.642500000002</c:v>
                </c:pt>
                <c:pt idx="9">
                  <c:v>104264.951</c:v>
                </c:pt>
                <c:pt idx="10">
                  <c:v>89133.854000000007</c:v>
                </c:pt>
                <c:pt idx="11">
                  <c:v>116638.0585</c:v>
                </c:pt>
                <c:pt idx="12">
                  <c:v>25937.430499999999</c:v>
                </c:pt>
              </c:numCache>
            </c:numRef>
          </c:val>
          <c:extLst>
            <c:ext xmlns:c16="http://schemas.microsoft.com/office/drawing/2014/chart" uri="{C3380CC4-5D6E-409C-BE32-E72D297353CC}">
              <c16:uniqueId val="{00000000-8724-4DC5-A55B-1551B1E2E30E}"/>
            </c:ext>
          </c:extLst>
        </c:ser>
        <c:dLbls>
          <c:showLegendKey val="0"/>
          <c:showVal val="0"/>
          <c:showCatName val="0"/>
          <c:showSerName val="0"/>
          <c:showPercent val="0"/>
          <c:showBubbleSize val="0"/>
        </c:dLbls>
        <c:gapWidth val="94"/>
        <c:axId val="551994704"/>
        <c:axId val="551998544"/>
      </c:barChart>
      <c:lineChart>
        <c:grouping val="standard"/>
        <c:varyColors val="0"/>
        <c:ser>
          <c:idx val="1"/>
          <c:order val="1"/>
          <c:tx>
            <c:strRef>
              <c:f>'Pivot Tables'!$C$5</c:f>
              <c:strCache>
                <c:ptCount val="1"/>
                <c:pt idx="0">
                  <c:v>Total Orders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Tables'!$A$6:$A$18</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 Tables'!$C$6:$C$18</c:f>
              <c:numCache>
                <c:formatCode>[&lt;99999]0.00\ "K";[&lt;9999999]0.00,"M";0.00\ "B";</c:formatCode>
                <c:ptCount val="13"/>
                <c:pt idx="0">
                  <c:v>88</c:v>
                </c:pt>
                <c:pt idx="1">
                  <c:v>83</c:v>
                </c:pt>
                <c:pt idx="2">
                  <c:v>103</c:v>
                </c:pt>
                <c:pt idx="3">
                  <c:v>94</c:v>
                </c:pt>
                <c:pt idx="4">
                  <c:v>36</c:v>
                </c:pt>
                <c:pt idx="5">
                  <c:v>30</c:v>
                </c:pt>
                <c:pt idx="6">
                  <c:v>55</c:v>
                </c:pt>
                <c:pt idx="7">
                  <c:v>58</c:v>
                </c:pt>
                <c:pt idx="8">
                  <c:v>60</c:v>
                </c:pt>
                <c:pt idx="9">
                  <c:v>64</c:v>
                </c:pt>
                <c:pt idx="10">
                  <c:v>59</c:v>
                </c:pt>
                <c:pt idx="11">
                  <c:v>79</c:v>
                </c:pt>
              </c:numCache>
            </c:numRef>
          </c:val>
          <c:smooth val="0"/>
          <c:extLst>
            <c:ext xmlns:c16="http://schemas.microsoft.com/office/drawing/2014/chart" uri="{C3380CC4-5D6E-409C-BE32-E72D297353CC}">
              <c16:uniqueId val="{00000004-8724-4DC5-A55B-1551B1E2E30E}"/>
            </c:ext>
          </c:extLst>
        </c:ser>
        <c:dLbls>
          <c:showLegendKey val="0"/>
          <c:showVal val="0"/>
          <c:showCatName val="0"/>
          <c:showSerName val="0"/>
          <c:showPercent val="0"/>
          <c:showBubbleSize val="0"/>
        </c:dLbls>
        <c:marker val="1"/>
        <c:smooth val="0"/>
        <c:axId val="549726512"/>
        <c:axId val="549722192"/>
      </c:lineChart>
      <c:catAx>
        <c:axId val="55199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1998544"/>
        <c:crosses val="autoZero"/>
        <c:auto val="1"/>
        <c:lblAlgn val="ctr"/>
        <c:lblOffset val="100"/>
        <c:noMultiLvlLbl val="0"/>
      </c:catAx>
      <c:valAx>
        <c:axId val="551998544"/>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1994704"/>
        <c:crosses val="autoZero"/>
        <c:crossBetween val="between"/>
      </c:valAx>
      <c:valAx>
        <c:axId val="549722192"/>
        <c:scaling>
          <c:orientation val="minMax"/>
        </c:scaling>
        <c:delete val="0"/>
        <c:axPos val="r"/>
        <c:numFmt formatCode="[&lt;99999]0.00\ &quot;K&quot;;[&lt;9999999]0.00,&quot;M&quot;;0.00\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49726512"/>
        <c:crosses val="max"/>
        <c:crossBetween val="between"/>
      </c:valAx>
      <c:catAx>
        <c:axId val="549726512"/>
        <c:scaling>
          <c:orientation val="minMax"/>
        </c:scaling>
        <c:delete val="1"/>
        <c:axPos val="b"/>
        <c:numFmt formatCode="General" sourceLinked="1"/>
        <c:majorTickMark val="out"/>
        <c:minorTickMark val="none"/>
        <c:tickLblPos val="nextTo"/>
        <c:crossAx val="54972219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day</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Per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2"/>
            </a:solidFill>
            <a:round/>
          </a:ln>
          <a:effectLst/>
        </c:spPr>
        <c:marker>
          <c:symbol val="circle"/>
          <c:size val="5"/>
          <c:spPr>
            <a:solidFill>
              <a:schemeClr val="accent2"/>
            </a:solidFill>
            <a:ln w="9525">
              <a:solidFill>
                <a:schemeClr val="accent2"/>
              </a:solidFill>
            </a:ln>
            <a:effectLst/>
          </c:spPr>
        </c:marker>
      </c:pivotFmt>
    </c:pivotFmts>
    <c:plotArea>
      <c:layout/>
      <c:barChart>
        <c:barDir val="col"/>
        <c:grouping val="clustered"/>
        <c:varyColors val="0"/>
        <c:ser>
          <c:idx val="0"/>
          <c:order val="0"/>
          <c:tx>
            <c:strRef>
              <c:f>'Pivot Tables'!$E$5</c:f>
              <c:strCache>
                <c:ptCount val="1"/>
                <c:pt idx="0">
                  <c:v>Total Revenue</c:v>
                </c:pt>
              </c:strCache>
            </c:strRef>
          </c:tx>
          <c:spPr>
            <a:solidFill>
              <a:schemeClr val="accent1"/>
            </a:solidFill>
            <a:ln>
              <a:noFill/>
            </a:ln>
            <a:effectLst/>
          </c:spPr>
          <c:invertIfNegative val="0"/>
          <c:cat>
            <c:strRef>
              <c:f>'Pivot Tables'!$D$6:$D$11</c:f>
              <c:strCache>
                <c:ptCount val="6"/>
                <c:pt idx="0">
                  <c:v>Mon</c:v>
                </c:pt>
                <c:pt idx="1">
                  <c:v>Tue</c:v>
                </c:pt>
                <c:pt idx="2">
                  <c:v>Wed</c:v>
                </c:pt>
                <c:pt idx="3">
                  <c:v>Thu</c:v>
                </c:pt>
                <c:pt idx="4">
                  <c:v>Fri</c:v>
                </c:pt>
                <c:pt idx="5">
                  <c:v>(blank)</c:v>
                </c:pt>
              </c:strCache>
            </c:strRef>
          </c:cat>
          <c:val>
            <c:numRef>
              <c:f>'Pivot Tables'!$E$6:$E$11</c:f>
              <c:numCache>
                <c:formatCode>[&lt;99999]#\ "K";[&lt;9999999]#,"M";#\ "B";</c:formatCode>
                <c:ptCount val="6"/>
                <c:pt idx="0">
                  <c:v>256526.86900000001</c:v>
                </c:pt>
                <c:pt idx="1">
                  <c:v>246522.29199999999</c:v>
                </c:pt>
                <c:pt idx="2">
                  <c:v>233330.47</c:v>
                </c:pt>
                <c:pt idx="3">
                  <c:v>234587.77900000001</c:v>
                </c:pt>
                <c:pt idx="4">
                  <c:v>268888.19900000002</c:v>
                </c:pt>
                <c:pt idx="5">
                  <c:v>25937.430499999999</c:v>
                </c:pt>
              </c:numCache>
            </c:numRef>
          </c:val>
          <c:extLst>
            <c:ext xmlns:c16="http://schemas.microsoft.com/office/drawing/2014/chart" uri="{C3380CC4-5D6E-409C-BE32-E72D297353CC}">
              <c16:uniqueId val="{00000000-F27F-40EE-A10E-8D0DDC6A3AEF}"/>
            </c:ext>
          </c:extLst>
        </c:ser>
        <c:dLbls>
          <c:showLegendKey val="0"/>
          <c:showVal val="0"/>
          <c:showCatName val="0"/>
          <c:showSerName val="0"/>
          <c:showPercent val="0"/>
          <c:showBubbleSize val="0"/>
        </c:dLbls>
        <c:gapWidth val="130"/>
        <c:overlap val="-27"/>
        <c:axId val="556836992"/>
        <c:axId val="556834112"/>
      </c:barChart>
      <c:lineChart>
        <c:grouping val="stacked"/>
        <c:varyColors val="0"/>
        <c:ser>
          <c:idx val="1"/>
          <c:order val="1"/>
          <c:tx>
            <c:strRef>
              <c:f>'Pivot Tables'!$F$5</c:f>
              <c:strCache>
                <c:ptCount val="1"/>
                <c:pt idx="0">
                  <c:v>Total Orders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Tables'!$D$6:$D$11</c:f>
              <c:strCache>
                <c:ptCount val="6"/>
                <c:pt idx="0">
                  <c:v>Mon</c:v>
                </c:pt>
                <c:pt idx="1">
                  <c:v>Tue</c:v>
                </c:pt>
                <c:pt idx="2">
                  <c:v>Wed</c:v>
                </c:pt>
                <c:pt idx="3">
                  <c:v>Thu</c:v>
                </c:pt>
                <c:pt idx="4">
                  <c:v>Fri</c:v>
                </c:pt>
                <c:pt idx="5">
                  <c:v>(blank)</c:v>
                </c:pt>
              </c:strCache>
            </c:strRef>
          </c:cat>
          <c:val>
            <c:numRef>
              <c:f>'Pivot Tables'!$F$6:$F$11</c:f>
              <c:numCache>
                <c:formatCode>[&lt;99999]#\ "K";[&lt;9999999]#,"M";#\ "B";</c:formatCode>
                <c:ptCount val="6"/>
                <c:pt idx="0">
                  <c:v>162</c:v>
                </c:pt>
                <c:pt idx="1">
                  <c:v>162</c:v>
                </c:pt>
                <c:pt idx="2">
                  <c:v>157</c:v>
                </c:pt>
                <c:pt idx="3">
                  <c:v>165</c:v>
                </c:pt>
                <c:pt idx="4">
                  <c:v>163</c:v>
                </c:pt>
              </c:numCache>
            </c:numRef>
          </c:val>
          <c:smooth val="0"/>
          <c:extLst>
            <c:ext xmlns:c16="http://schemas.microsoft.com/office/drawing/2014/chart" uri="{C3380CC4-5D6E-409C-BE32-E72D297353CC}">
              <c16:uniqueId val="{00000002-F27F-40EE-A10E-8D0DDC6A3AEF}"/>
            </c:ext>
          </c:extLst>
        </c:ser>
        <c:dLbls>
          <c:showLegendKey val="0"/>
          <c:showVal val="0"/>
          <c:showCatName val="0"/>
          <c:showSerName val="0"/>
          <c:showPercent val="0"/>
          <c:showBubbleSize val="0"/>
        </c:dLbls>
        <c:marker val="1"/>
        <c:smooth val="0"/>
        <c:axId val="550599568"/>
        <c:axId val="550598608"/>
      </c:lineChart>
      <c:catAx>
        <c:axId val="556836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6834112"/>
        <c:crosses val="autoZero"/>
        <c:auto val="1"/>
        <c:lblAlgn val="ctr"/>
        <c:lblOffset val="100"/>
        <c:noMultiLvlLbl val="0"/>
      </c:catAx>
      <c:valAx>
        <c:axId val="556834112"/>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6836992"/>
        <c:crosses val="autoZero"/>
        <c:crossBetween val="between"/>
      </c:valAx>
      <c:valAx>
        <c:axId val="550598608"/>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0599568"/>
        <c:crosses val="max"/>
        <c:crossBetween val="between"/>
      </c:valAx>
      <c:catAx>
        <c:axId val="550599568"/>
        <c:scaling>
          <c:orientation val="minMax"/>
        </c:scaling>
        <c:delete val="1"/>
        <c:axPos val="b"/>
        <c:numFmt formatCode="General" sourceLinked="1"/>
        <c:majorTickMark val="out"/>
        <c:minorTickMark val="none"/>
        <c:tickLblPos val="nextTo"/>
        <c:crossAx val="55059860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Tables!total order per year</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Order &amp; Average Order Per Year By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Tables'!$B$19</c:f>
              <c:strCache>
                <c:ptCount val="1"/>
                <c:pt idx="0">
                  <c:v>Total Orders</c:v>
                </c:pt>
              </c:strCache>
            </c:strRef>
          </c:tx>
          <c:spPr>
            <a:solidFill>
              <a:schemeClr val="accent1"/>
            </a:solidFill>
            <a:ln>
              <a:noFill/>
            </a:ln>
            <a:effectLst/>
          </c:spPr>
          <c:invertIfNegative val="0"/>
          <c:cat>
            <c:strRef>
              <c:f>'Pivot Tables'!$A$20:$A$22</c:f>
              <c:strCache>
                <c:ptCount val="3"/>
                <c:pt idx="0">
                  <c:v>2013</c:v>
                </c:pt>
                <c:pt idx="1">
                  <c:v>2014</c:v>
                </c:pt>
                <c:pt idx="2">
                  <c:v>2015</c:v>
                </c:pt>
              </c:strCache>
            </c:strRef>
          </c:cat>
          <c:val>
            <c:numRef>
              <c:f>'Pivot Tables'!$B$20:$B$22</c:f>
              <c:numCache>
                <c:formatCode>[&lt;99999]#\ "K";[&lt;9999999]#,"M";#\ "B";</c:formatCode>
                <c:ptCount val="3"/>
                <c:pt idx="0">
                  <c:v>152</c:v>
                </c:pt>
                <c:pt idx="1">
                  <c:v>408</c:v>
                </c:pt>
                <c:pt idx="2">
                  <c:v>249</c:v>
                </c:pt>
              </c:numCache>
            </c:numRef>
          </c:val>
          <c:extLst>
            <c:ext xmlns:c16="http://schemas.microsoft.com/office/drawing/2014/chart" uri="{C3380CC4-5D6E-409C-BE32-E72D297353CC}">
              <c16:uniqueId val="{00000000-53DE-4C66-8843-10B3DB25DC5A}"/>
            </c:ext>
          </c:extLst>
        </c:ser>
        <c:dLbls>
          <c:showLegendKey val="0"/>
          <c:showVal val="0"/>
          <c:showCatName val="0"/>
          <c:showSerName val="0"/>
          <c:showPercent val="0"/>
          <c:showBubbleSize val="0"/>
        </c:dLbls>
        <c:gapWidth val="219"/>
        <c:axId val="550589968"/>
        <c:axId val="550588048"/>
      </c:barChart>
      <c:lineChart>
        <c:grouping val="standard"/>
        <c:varyColors val="0"/>
        <c:ser>
          <c:idx val="1"/>
          <c:order val="1"/>
          <c:tx>
            <c:strRef>
              <c:f>'Pivot Tables'!$C$19</c:f>
              <c:strCache>
                <c:ptCount val="1"/>
                <c:pt idx="0">
                  <c:v>Average Orders Per Customer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Tables'!$A$20:$A$22</c:f>
              <c:strCache>
                <c:ptCount val="3"/>
                <c:pt idx="0">
                  <c:v>2013</c:v>
                </c:pt>
                <c:pt idx="1">
                  <c:v>2014</c:v>
                </c:pt>
                <c:pt idx="2">
                  <c:v>2015</c:v>
                </c:pt>
              </c:strCache>
            </c:strRef>
          </c:cat>
          <c:val>
            <c:numRef>
              <c:f>'Pivot Tables'!$C$20:$C$22</c:f>
              <c:numCache>
                <c:formatCode>[&lt;99999]#\ "K";[&lt;9999999]#,"M";#\ "B";</c:formatCode>
                <c:ptCount val="3"/>
                <c:pt idx="0">
                  <c:v>2.2686567164179103</c:v>
                </c:pt>
                <c:pt idx="1">
                  <c:v>4.7441860465116283</c:v>
                </c:pt>
                <c:pt idx="2">
                  <c:v>3.1124999999999998</c:v>
                </c:pt>
              </c:numCache>
            </c:numRef>
          </c:val>
          <c:smooth val="0"/>
          <c:extLst>
            <c:ext xmlns:c16="http://schemas.microsoft.com/office/drawing/2014/chart" uri="{C3380CC4-5D6E-409C-BE32-E72D297353CC}">
              <c16:uniqueId val="{00000001-53DE-4C66-8843-10B3DB25DC5A}"/>
            </c:ext>
          </c:extLst>
        </c:ser>
        <c:dLbls>
          <c:showLegendKey val="0"/>
          <c:showVal val="0"/>
          <c:showCatName val="0"/>
          <c:showSerName val="0"/>
          <c:showPercent val="0"/>
          <c:showBubbleSize val="0"/>
        </c:dLbls>
        <c:marker val="1"/>
        <c:smooth val="0"/>
        <c:axId val="551994704"/>
        <c:axId val="551994224"/>
      </c:lineChart>
      <c:catAx>
        <c:axId val="55058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0588048"/>
        <c:crosses val="autoZero"/>
        <c:auto val="1"/>
        <c:lblAlgn val="ctr"/>
        <c:lblOffset val="100"/>
        <c:noMultiLvlLbl val="0"/>
      </c:catAx>
      <c:valAx>
        <c:axId val="550588048"/>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0589968"/>
        <c:crosses val="autoZero"/>
        <c:crossBetween val="between"/>
      </c:valAx>
      <c:valAx>
        <c:axId val="551994224"/>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1994704"/>
        <c:crosses val="max"/>
        <c:crossBetween val="between"/>
      </c:valAx>
      <c:catAx>
        <c:axId val="551994704"/>
        <c:scaling>
          <c:orientation val="minMax"/>
        </c:scaling>
        <c:delete val="1"/>
        <c:axPos val="b"/>
        <c:numFmt formatCode="General" sourceLinked="1"/>
        <c:majorTickMark val="out"/>
        <c:minorTickMark val="none"/>
        <c:tickLblPos val="nextTo"/>
        <c:crossAx val="5519942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Tables!avg order /month</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Orders Per Customer By  Month-Wise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accent1"/>
            </a:solidFill>
          </a:ln>
          <a:effectLst/>
        </c:spPr>
      </c:pivotFmt>
      <c:pivotFmt>
        <c:idx val="16"/>
        <c:spPr>
          <a:solidFill>
            <a:schemeClr val="accent1"/>
          </a:solidFill>
          <a:ln w="19050">
            <a:solidFill>
              <a:schemeClr val="accent2"/>
            </a:solidFill>
          </a:ln>
          <a:effectLst/>
        </c:spPr>
      </c:pivotFmt>
      <c:pivotFmt>
        <c:idx val="17"/>
        <c:spPr>
          <a:solidFill>
            <a:schemeClr val="accent1"/>
          </a:solidFill>
          <a:ln w="19050">
            <a:solidFill>
              <a:schemeClr val="accent3"/>
            </a:solidFill>
          </a:ln>
          <a:effectLst/>
        </c:spPr>
      </c:pivotFmt>
      <c:pivotFmt>
        <c:idx val="18"/>
        <c:spPr>
          <a:solidFill>
            <a:schemeClr val="accent1"/>
          </a:solidFill>
          <a:ln w="19050">
            <a:solidFill>
              <a:schemeClr val="accent4"/>
            </a:solidFill>
          </a:ln>
          <a:effectLst/>
        </c:spPr>
      </c:pivotFmt>
      <c:pivotFmt>
        <c:idx val="19"/>
        <c:spPr>
          <a:solidFill>
            <a:schemeClr val="accent1"/>
          </a:solidFill>
          <a:ln w="19050">
            <a:solidFill>
              <a:schemeClr val="accent5">
                <a:lumMod val="75000"/>
              </a:schemeClr>
            </a:solidFill>
          </a:ln>
          <a:effectLst/>
        </c:spPr>
      </c:pivotFmt>
      <c:pivotFmt>
        <c:idx val="20"/>
        <c:spPr>
          <a:solidFill>
            <a:schemeClr val="accent1"/>
          </a:solidFill>
          <a:ln w="19050">
            <a:solidFill>
              <a:schemeClr val="accent6"/>
            </a:solidFill>
          </a:ln>
          <a:effectLst/>
        </c:spPr>
      </c:pivotFmt>
      <c:pivotFmt>
        <c:idx val="21"/>
        <c:spPr>
          <a:solidFill>
            <a:schemeClr val="accent1"/>
          </a:solidFill>
          <a:ln w="19050">
            <a:solidFill>
              <a:schemeClr val="accent1">
                <a:lumMod val="75000"/>
              </a:schemeClr>
            </a:solidFill>
          </a:ln>
          <a:effectLst/>
        </c:spPr>
      </c:pivotFmt>
      <c:pivotFmt>
        <c:idx val="22"/>
        <c:spPr>
          <a:solidFill>
            <a:schemeClr val="accent1"/>
          </a:solidFill>
          <a:ln w="19050">
            <a:solidFill>
              <a:schemeClr val="accent2">
                <a:lumMod val="75000"/>
              </a:schemeClr>
            </a:solidFill>
          </a:ln>
          <a:effectLst/>
        </c:spPr>
      </c:pivotFmt>
      <c:pivotFmt>
        <c:idx val="23"/>
        <c:spPr>
          <a:solidFill>
            <a:schemeClr val="accent1"/>
          </a:solidFill>
          <a:ln w="19050">
            <a:solidFill>
              <a:schemeClr val="accent3"/>
            </a:solidFill>
          </a:ln>
          <a:effectLst/>
        </c:spPr>
      </c:pivotFmt>
      <c:pivotFmt>
        <c:idx val="24"/>
        <c:spPr>
          <a:solidFill>
            <a:schemeClr val="accent1"/>
          </a:solidFill>
          <a:ln w="19050">
            <a:solidFill>
              <a:schemeClr val="accent1"/>
            </a:solidFill>
          </a:ln>
          <a:effectLst/>
        </c:spPr>
      </c:pivotFmt>
      <c:pivotFmt>
        <c:idx val="25"/>
        <c:spPr>
          <a:solidFill>
            <a:schemeClr val="accent1"/>
          </a:solidFill>
          <a:ln w="19050">
            <a:solidFill>
              <a:schemeClr val="accent5"/>
            </a:solidFill>
          </a:ln>
          <a:effectLst/>
        </c:spPr>
      </c:pivotFmt>
      <c:pivotFmt>
        <c:idx val="26"/>
        <c:spPr>
          <a:solidFill>
            <a:schemeClr val="accent1"/>
          </a:solidFill>
          <a:ln w="19050">
            <a:solidFill>
              <a:schemeClr val="accent3"/>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s>
    <c:plotArea>
      <c:layout/>
      <c:pieChart>
        <c:varyColors val="1"/>
        <c:ser>
          <c:idx val="0"/>
          <c:order val="0"/>
          <c:tx>
            <c:strRef>
              <c:f>'Pivot Tables'!$E$21</c:f>
              <c:strCache>
                <c:ptCount val="1"/>
                <c:pt idx="0">
                  <c:v>Average Orders Per Customer</c:v>
                </c:pt>
              </c:strCache>
            </c:strRef>
          </c:tx>
          <c:spPr>
            <a:ln>
              <a:solidFill>
                <a:schemeClr val="accent1"/>
              </a:solidFill>
            </a:ln>
          </c:spPr>
          <c:explosion val="10"/>
          <c:dPt>
            <c:idx val="0"/>
            <c:bubble3D val="0"/>
            <c:spPr>
              <a:solidFill>
                <a:schemeClr val="accent1"/>
              </a:solidFill>
              <a:ln w="19050">
                <a:solidFill>
                  <a:schemeClr val="accent1"/>
                </a:solidFill>
              </a:ln>
              <a:effectLst/>
            </c:spPr>
            <c:extLst>
              <c:ext xmlns:c16="http://schemas.microsoft.com/office/drawing/2014/chart" uri="{C3380CC4-5D6E-409C-BE32-E72D297353CC}">
                <c16:uniqueId val="{00000001-4603-4393-861F-806CAF605AE3}"/>
              </c:ext>
            </c:extLst>
          </c:dPt>
          <c:dPt>
            <c:idx val="1"/>
            <c:bubble3D val="0"/>
            <c:spPr>
              <a:solidFill>
                <a:schemeClr val="accent2"/>
              </a:solidFill>
              <a:ln w="19050">
                <a:solidFill>
                  <a:schemeClr val="accent2"/>
                </a:solidFill>
              </a:ln>
              <a:effectLst/>
            </c:spPr>
            <c:extLst>
              <c:ext xmlns:c16="http://schemas.microsoft.com/office/drawing/2014/chart" uri="{C3380CC4-5D6E-409C-BE32-E72D297353CC}">
                <c16:uniqueId val="{00000003-4603-4393-861F-806CAF605AE3}"/>
              </c:ext>
            </c:extLst>
          </c:dPt>
          <c:dPt>
            <c:idx val="2"/>
            <c:bubble3D val="0"/>
            <c:spPr>
              <a:solidFill>
                <a:schemeClr val="accent3"/>
              </a:solidFill>
              <a:ln w="19050">
                <a:solidFill>
                  <a:schemeClr val="accent3"/>
                </a:solidFill>
              </a:ln>
              <a:effectLst/>
            </c:spPr>
            <c:extLst>
              <c:ext xmlns:c16="http://schemas.microsoft.com/office/drawing/2014/chart" uri="{C3380CC4-5D6E-409C-BE32-E72D297353CC}">
                <c16:uniqueId val="{00000005-4603-4393-861F-806CAF605AE3}"/>
              </c:ext>
            </c:extLst>
          </c:dPt>
          <c:dPt>
            <c:idx val="3"/>
            <c:bubble3D val="0"/>
            <c:spPr>
              <a:solidFill>
                <a:schemeClr val="accent4"/>
              </a:solidFill>
              <a:ln w="19050">
                <a:solidFill>
                  <a:schemeClr val="accent4"/>
                </a:solidFill>
              </a:ln>
              <a:effectLst/>
            </c:spPr>
            <c:extLst>
              <c:ext xmlns:c16="http://schemas.microsoft.com/office/drawing/2014/chart" uri="{C3380CC4-5D6E-409C-BE32-E72D297353CC}">
                <c16:uniqueId val="{00000007-4603-4393-861F-806CAF605AE3}"/>
              </c:ext>
            </c:extLst>
          </c:dPt>
          <c:dPt>
            <c:idx val="4"/>
            <c:bubble3D val="0"/>
            <c:spPr>
              <a:solidFill>
                <a:schemeClr val="accent5"/>
              </a:solidFill>
              <a:ln w="19050">
                <a:solidFill>
                  <a:schemeClr val="accent5">
                    <a:lumMod val="75000"/>
                  </a:schemeClr>
                </a:solidFill>
              </a:ln>
              <a:effectLst/>
            </c:spPr>
            <c:extLst>
              <c:ext xmlns:c16="http://schemas.microsoft.com/office/drawing/2014/chart" uri="{C3380CC4-5D6E-409C-BE32-E72D297353CC}">
                <c16:uniqueId val="{00000009-4603-4393-861F-806CAF605AE3}"/>
              </c:ext>
            </c:extLst>
          </c:dPt>
          <c:dPt>
            <c:idx val="5"/>
            <c:bubble3D val="0"/>
            <c:spPr>
              <a:solidFill>
                <a:schemeClr val="accent6"/>
              </a:solidFill>
              <a:ln w="19050">
                <a:solidFill>
                  <a:schemeClr val="accent6"/>
                </a:solidFill>
              </a:ln>
              <a:effectLst/>
            </c:spPr>
            <c:extLst>
              <c:ext xmlns:c16="http://schemas.microsoft.com/office/drawing/2014/chart" uri="{C3380CC4-5D6E-409C-BE32-E72D297353CC}">
                <c16:uniqueId val="{0000000B-4603-4393-861F-806CAF605AE3}"/>
              </c:ext>
            </c:extLst>
          </c:dPt>
          <c:dPt>
            <c:idx val="6"/>
            <c:bubble3D val="0"/>
            <c:spPr>
              <a:solidFill>
                <a:schemeClr val="accent1">
                  <a:lumMod val="60000"/>
                </a:schemeClr>
              </a:solidFill>
              <a:ln w="19050">
                <a:solidFill>
                  <a:schemeClr val="accent1">
                    <a:lumMod val="75000"/>
                  </a:schemeClr>
                </a:solidFill>
              </a:ln>
              <a:effectLst/>
            </c:spPr>
            <c:extLst>
              <c:ext xmlns:c16="http://schemas.microsoft.com/office/drawing/2014/chart" uri="{C3380CC4-5D6E-409C-BE32-E72D297353CC}">
                <c16:uniqueId val="{0000000D-4603-4393-861F-806CAF605AE3}"/>
              </c:ext>
            </c:extLst>
          </c:dPt>
          <c:dPt>
            <c:idx val="7"/>
            <c:bubble3D val="0"/>
            <c:spPr>
              <a:solidFill>
                <a:schemeClr val="accent2">
                  <a:lumMod val="60000"/>
                </a:schemeClr>
              </a:solidFill>
              <a:ln w="19050">
                <a:solidFill>
                  <a:schemeClr val="accent2">
                    <a:lumMod val="75000"/>
                  </a:schemeClr>
                </a:solidFill>
              </a:ln>
              <a:effectLst/>
            </c:spPr>
            <c:extLst>
              <c:ext xmlns:c16="http://schemas.microsoft.com/office/drawing/2014/chart" uri="{C3380CC4-5D6E-409C-BE32-E72D297353CC}">
                <c16:uniqueId val="{0000000F-4603-4393-861F-806CAF605AE3}"/>
              </c:ext>
            </c:extLst>
          </c:dPt>
          <c:dPt>
            <c:idx val="8"/>
            <c:bubble3D val="0"/>
            <c:spPr>
              <a:solidFill>
                <a:schemeClr val="accent3">
                  <a:lumMod val="60000"/>
                </a:schemeClr>
              </a:solidFill>
              <a:ln w="19050">
                <a:solidFill>
                  <a:schemeClr val="accent3"/>
                </a:solidFill>
              </a:ln>
              <a:effectLst/>
            </c:spPr>
            <c:extLst>
              <c:ext xmlns:c16="http://schemas.microsoft.com/office/drawing/2014/chart" uri="{C3380CC4-5D6E-409C-BE32-E72D297353CC}">
                <c16:uniqueId val="{00000011-4603-4393-861F-806CAF605AE3}"/>
              </c:ext>
            </c:extLst>
          </c:dPt>
          <c:dPt>
            <c:idx val="9"/>
            <c:bubble3D val="0"/>
            <c:spPr>
              <a:solidFill>
                <a:schemeClr val="accent4">
                  <a:lumMod val="60000"/>
                </a:schemeClr>
              </a:solidFill>
              <a:ln w="19050">
                <a:solidFill>
                  <a:schemeClr val="accent1"/>
                </a:solidFill>
              </a:ln>
              <a:effectLst/>
            </c:spPr>
            <c:extLst>
              <c:ext xmlns:c16="http://schemas.microsoft.com/office/drawing/2014/chart" uri="{C3380CC4-5D6E-409C-BE32-E72D297353CC}">
                <c16:uniqueId val="{00000013-4603-4393-861F-806CAF605AE3}"/>
              </c:ext>
            </c:extLst>
          </c:dPt>
          <c:dPt>
            <c:idx val="10"/>
            <c:bubble3D val="0"/>
            <c:spPr>
              <a:solidFill>
                <a:schemeClr val="accent5">
                  <a:lumMod val="60000"/>
                </a:schemeClr>
              </a:solidFill>
              <a:ln w="19050">
                <a:solidFill>
                  <a:schemeClr val="accent5"/>
                </a:solidFill>
              </a:ln>
              <a:effectLst/>
            </c:spPr>
            <c:extLst>
              <c:ext xmlns:c16="http://schemas.microsoft.com/office/drawing/2014/chart" uri="{C3380CC4-5D6E-409C-BE32-E72D297353CC}">
                <c16:uniqueId val="{00000015-4603-4393-861F-806CAF605AE3}"/>
              </c:ext>
            </c:extLst>
          </c:dPt>
          <c:dPt>
            <c:idx val="11"/>
            <c:bubble3D val="0"/>
            <c:spPr>
              <a:solidFill>
                <a:schemeClr val="accent6">
                  <a:lumMod val="60000"/>
                </a:schemeClr>
              </a:solidFill>
              <a:ln w="19050">
                <a:solidFill>
                  <a:schemeClr val="accent3"/>
                </a:solidFill>
              </a:ln>
              <a:effectLst/>
            </c:spPr>
            <c:extLst>
              <c:ext xmlns:c16="http://schemas.microsoft.com/office/drawing/2014/chart" uri="{C3380CC4-5D6E-409C-BE32-E72D297353CC}">
                <c16:uniqueId val="{00000017-4603-4393-861F-806CAF605AE3}"/>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Tables'!$E$22:$E$33</c:f>
              <c:numCache>
                <c:formatCode>[&lt;99999]#\ "K";[&lt;9999999]#,"M";#\ "B";</c:formatCode>
                <c:ptCount val="12"/>
                <c:pt idx="0">
                  <c:v>1.5438596491228069</c:v>
                </c:pt>
                <c:pt idx="1">
                  <c:v>1.8863636363636365</c:v>
                </c:pt>
                <c:pt idx="2">
                  <c:v>1.7166666666666666</c:v>
                </c:pt>
                <c:pt idx="3">
                  <c:v>1.6491228070175439</c:v>
                </c:pt>
                <c:pt idx="4">
                  <c:v>1.2</c:v>
                </c:pt>
                <c:pt idx="5">
                  <c:v>1.2</c:v>
                </c:pt>
                <c:pt idx="6">
                  <c:v>1.4473684210526316</c:v>
                </c:pt>
                <c:pt idx="7">
                  <c:v>1.3488372093023255</c:v>
                </c:pt>
                <c:pt idx="8">
                  <c:v>1.6216216216216217</c:v>
                </c:pt>
                <c:pt idx="9">
                  <c:v>1.6</c:v>
                </c:pt>
                <c:pt idx="10">
                  <c:v>1.4750000000000001</c:v>
                </c:pt>
                <c:pt idx="11">
                  <c:v>1.6458333333333333</c:v>
                </c:pt>
              </c:numCache>
            </c:numRef>
          </c:val>
          <c:extLst>
            <c:ext xmlns:c16="http://schemas.microsoft.com/office/drawing/2014/chart" uri="{C3380CC4-5D6E-409C-BE32-E72D297353CC}">
              <c16:uniqueId val="{00000018-4603-4393-861F-806CAF605AE3}"/>
            </c:ext>
          </c:extLst>
        </c:ser>
        <c:ser>
          <c:idx val="1"/>
          <c:order val="1"/>
          <c:tx>
            <c:strRef>
              <c:f>'Pivot Tables'!$F$21</c:f>
              <c:strCache>
                <c:ptCount val="1"/>
                <c:pt idx="0">
                  <c:v>Total Orders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9-47AF-4685-AE37-40269D5A3B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B-47AF-4685-AE37-40269D5A3B3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D-47AF-4685-AE37-40269D5A3B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F-47AF-4685-AE37-40269D5A3B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1-47AF-4685-AE37-40269D5A3B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3-47AF-4685-AE37-40269D5A3B3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5-47AF-4685-AE37-40269D5A3B3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7-47AF-4685-AE37-40269D5A3B3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9-47AF-4685-AE37-40269D5A3B3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B-47AF-4685-AE37-40269D5A3B3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D-47AF-4685-AE37-40269D5A3B3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2F-47AF-4685-AE37-40269D5A3B3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Tables'!$F$22:$F$33</c:f>
              <c:numCache>
                <c:formatCode>[&lt;99999]#\ "K";[&lt;9999999]#,"M";#\ "B";</c:formatCode>
                <c:ptCount val="12"/>
                <c:pt idx="0">
                  <c:v>88</c:v>
                </c:pt>
                <c:pt idx="1">
                  <c:v>83</c:v>
                </c:pt>
                <c:pt idx="2">
                  <c:v>103</c:v>
                </c:pt>
                <c:pt idx="3">
                  <c:v>94</c:v>
                </c:pt>
                <c:pt idx="4">
                  <c:v>36</c:v>
                </c:pt>
                <c:pt idx="5">
                  <c:v>30</c:v>
                </c:pt>
                <c:pt idx="6">
                  <c:v>55</c:v>
                </c:pt>
                <c:pt idx="7">
                  <c:v>58</c:v>
                </c:pt>
                <c:pt idx="8">
                  <c:v>60</c:v>
                </c:pt>
                <c:pt idx="9">
                  <c:v>64</c:v>
                </c:pt>
                <c:pt idx="10">
                  <c:v>59</c:v>
                </c:pt>
                <c:pt idx="11">
                  <c:v>79</c:v>
                </c:pt>
              </c:numCache>
            </c:numRef>
          </c:val>
          <c:extLst>
            <c:ext xmlns:c16="http://schemas.microsoft.com/office/drawing/2014/chart" uri="{C3380CC4-5D6E-409C-BE32-E72D297353CC}">
              <c16:uniqueId val="{00000019-4603-4393-861F-806CAF605AE3}"/>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8090813648293964"/>
          <c:y val="7.8389836687080799E-2"/>
          <c:w val="0.1024251968503937"/>
          <c:h val="0.87141477107028287"/>
        </c:manualLayout>
      </c:layout>
      <c:overlay val="0"/>
      <c:spPr>
        <a:noFill/>
        <a:ln>
          <a:noFill/>
        </a:ln>
        <a:effectLst/>
      </c:spPr>
      <c:txPr>
        <a:bodyPr rot="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Tables!avg order /month</c:name>
    <c:fmtId val="2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Order &amp; Average Order Per Month By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 Tables'!$F$21</c:f>
              <c:strCache>
                <c:ptCount val="1"/>
                <c:pt idx="0">
                  <c:v>Total Orders</c:v>
                </c:pt>
              </c:strCache>
            </c:strRef>
          </c:tx>
          <c:spPr>
            <a:solidFill>
              <a:schemeClr val="accent1"/>
            </a:solidFill>
            <a:ln>
              <a:noFill/>
            </a:ln>
            <a:effectLst/>
          </c:spPr>
          <c:invertIfNegative val="0"/>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Tables'!$F$22:$F$33</c:f>
              <c:numCache>
                <c:formatCode>[&lt;99999]#\ "K";[&lt;9999999]#,"M";#\ "B";</c:formatCode>
                <c:ptCount val="12"/>
                <c:pt idx="0">
                  <c:v>88</c:v>
                </c:pt>
                <c:pt idx="1">
                  <c:v>83</c:v>
                </c:pt>
                <c:pt idx="2">
                  <c:v>103</c:v>
                </c:pt>
                <c:pt idx="3">
                  <c:v>94</c:v>
                </c:pt>
                <c:pt idx="4">
                  <c:v>36</c:v>
                </c:pt>
                <c:pt idx="5">
                  <c:v>30</c:v>
                </c:pt>
                <c:pt idx="6">
                  <c:v>55</c:v>
                </c:pt>
                <c:pt idx="7">
                  <c:v>58</c:v>
                </c:pt>
                <c:pt idx="8">
                  <c:v>60</c:v>
                </c:pt>
                <c:pt idx="9">
                  <c:v>64</c:v>
                </c:pt>
                <c:pt idx="10">
                  <c:v>59</c:v>
                </c:pt>
                <c:pt idx="11">
                  <c:v>79</c:v>
                </c:pt>
              </c:numCache>
            </c:numRef>
          </c:val>
          <c:extLst>
            <c:ext xmlns:c16="http://schemas.microsoft.com/office/drawing/2014/chart" uri="{C3380CC4-5D6E-409C-BE32-E72D297353CC}">
              <c16:uniqueId val="{00000001-35EE-489D-ACAC-CC0F69791BEC}"/>
            </c:ext>
          </c:extLst>
        </c:ser>
        <c:dLbls>
          <c:showLegendKey val="0"/>
          <c:showVal val="0"/>
          <c:showCatName val="0"/>
          <c:showSerName val="0"/>
          <c:showPercent val="0"/>
          <c:showBubbleSize val="0"/>
        </c:dLbls>
        <c:gapWidth val="150"/>
        <c:axId val="1234724080"/>
        <c:axId val="1234714960"/>
      </c:barChart>
      <c:lineChart>
        <c:grouping val="standard"/>
        <c:varyColors val="0"/>
        <c:ser>
          <c:idx val="0"/>
          <c:order val="0"/>
          <c:tx>
            <c:strRef>
              <c:f>'Pivot Tables'!$E$21</c:f>
              <c:strCache>
                <c:ptCount val="1"/>
                <c:pt idx="0">
                  <c:v>Average Orders Per Customer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Tables'!$E$22:$E$33</c:f>
              <c:numCache>
                <c:formatCode>[&lt;99999]#\ "K";[&lt;9999999]#,"M";#\ "B";</c:formatCode>
                <c:ptCount val="12"/>
                <c:pt idx="0">
                  <c:v>1.5438596491228069</c:v>
                </c:pt>
                <c:pt idx="1">
                  <c:v>1.8863636363636365</c:v>
                </c:pt>
                <c:pt idx="2">
                  <c:v>1.7166666666666666</c:v>
                </c:pt>
                <c:pt idx="3">
                  <c:v>1.6491228070175439</c:v>
                </c:pt>
                <c:pt idx="4">
                  <c:v>1.2</c:v>
                </c:pt>
                <c:pt idx="5">
                  <c:v>1.2</c:v>
                </c:pt>
                <c:pt idx="6">
                  <c:v>1.4473684210526316</c:v>
                </c:pt>
                <c:pt idx="7">
                  <c:v>1.3488372093023255</c:v>
                </c:pt>
                <c:pt idx="8">
                  <c:v>1.6216216216216217</c:v>
                </c:pt>
                <c:pt idx="9">
                  <c:v>1.6</c:v>
                </c:pt>
                <c:pt idx="10">
                  <c:v>1.4750000000000001</c:v>
                </c:pt>
                <c:pt idx="11">
                  <c:v>1.6458333333333333</c:v>
                </c:pt>
              </c:numCache>
            </c:numRef>
          </c:val>
          <c:smooth val="0"/>
          <c:extLst>
            <c:ext xmlns:c16="http://schemas.microsoft.com/office/drawing/2014/chart" uri="{C3380CC4-5D6E-409C-BE32-E72D297353CC}">
              <c16:uniqueId val="{00000000-35EE-489D-ACAC-CC0F69791BEC}"/>
            </c:ext>
          </c:extLst>
        </c:ser>
        <c:dLbls>
          <c:showLegendKey val="0"/>
          <c:showVal val="0"/>
          <c:showCatName val="0"/>
          <c:showSerName val="0"/>
          <c:showPercent val="0"/>
          <c:showBubbleSize val="0"/>
        </c:dLbls>
        <c:marker val="1"/>
        <c:smooth val="0"/>
        <c:axId val="689397808"/>
        <c:axId val="689385808"/>
      </c:lineChart>
      <c:catAx>
        <c:axId val="689397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89385808"/>
        <c:crosses val="autoZero"/>
        <c:auto val="1"/>
        <c:lblAlgn val="ctr"/>
        <c:lblOffset val="100"/>
        <c:noMultiLvlLbl val="0"/>
      </c:catAx>
      <c:valAx>
        <c:axId val="689385808"/>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89397808"/>
        <c:crosses val="autoZero"/>
        <c:crossBetween val="between"/>
      </c:valAx>
      <c:valAx>
        <c:axId val="1234714960"/>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724080"/>
        <c:crosses val="max"/>
        <c:crossBetween val="between"/>
      </c:valAx>
      <c:catAx>
        <c:axId val="1234724080"/>
        <c:scaling>
          <c:orientation val="minMax"/>
        </c:scaling>
        <c:delete val="1"/>
        <c:axPos val="b"/>
        <c:numFmt formatCode="General" sourceLinked="1"/>
        <c:majorTickMark val="out"/>
        <c:minorTickMark val="none"/>
        <c:tickLblPos val="nextTo"/>
        <c:crossAx val="12347149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year</c:name>
    <c:fmtId val="4"/>
  </c:pivotSource>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Total Revenue Per Year</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s>
    <c:plotArea>
      <c:layout/>
      <c:doughnutChart>
        <c:varyColors val="1"/>
        <c:ser>
          <c:idx val="0"/>
          <c:order val="0"/>
          <c:tx>
            <c:strRef>
              <c:f>'Pivot Tables'!$H$18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B1A-4B47-A03F-8AF557CE696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B1A-4B47-A03F-8AF557CE696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B1A-4B47-A03F-8AF557CE696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Tables'!$G$19:$G$21</c:f>
              <c:strCache>
                <c:ptCount val="3"/>
                <c:pt idx="0">
                  <c:v>2013</c:v>
                </c:pt>
                <c:pt idx="1">
                  <c:v>2014</c:v>
                </c:pt>
                <c:pt idx="2">
                  <c:v>2015</c:v>
                </c:pt>
              </c:strCache>
            </c:strRef>
          </c:cat>
          <c:val>
            <c:numRef>
              <c:f>'Pivot Tables'!$H$19:$H$21</c:f>
              <c:numCache>
                <c:formatCode>[&lt;99999]#\ "K";[&lt;9999999]#,"M";#\ "B";</c:formatCode>
                <c:ptCount val="3"/>
                <c:pt idx="0">
                  <c:v>208083.97</c:v>
                </c:pt>
                <c:pt idx="1">
                  <c:v>617085.20349999995</c:v>
                </c:pt>
                <c:pt idx="2">
                  <c:v>414686.43550000002</c:v>
                </c:pt>
              </c:numCache>
            </c:numRef>
          </c:val>
          <c:extLst>
            <c:ext xmlns:c16="http://schemas.microsoft.com/office/drawing/2014/chart" uri="{C3380CC4-5D6E-409C-BE32-E72D297353CC}">
              <c16:uniqueId val="{00000006-7B1A-4B47-A03F-8AF557CE6964}"/>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quarter</c:name>
    <c:fmtId val="1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Orders &amp; Total Revenue Quarter-Wise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Tables'!$E$13</c:f>
              <c:strCache>
                <c:ptCount val="1"/>
                <c:pt idx="0">
                  <c:v>Total Revenue</c:v>
                </c:pt>
              </c:strCache>
            </c:strRef>
          </c:tx>
          <c:spPr>
            <a:solidFill>
              <a:schemeClr val="accent1"/>
            </a:solidFill>
            <a:ln>
              <a:noFill/>
            </a:ln>
            <a:effectLst/>
          </c:spPr>
          <c:invertIfNegative val="0"/>
          <c:cat>
            <c:strRef>
              <c:f>'Pivot Tables'!$D$14:$D$17</c:f>
              <c:strCache>
                <c:ptCount val="4"/>
                <c:pt idx="0">
                  <c:v>1</c:v>
                </c:pt>
                <c:pt idx="1">
                  <c:v>2</c:v>
                </c:pt>
                <c:pt idx="2">
                  <c:v>3</c:v>
                </c:pt>
                <c:pt idx="3">
                  <c:v>4</c:v>
                </c:pt>
              </c:strCache>
            </c:strRef>
          </c:cat>
          <c:val>
            <c:numRef>
              <c:f>'Pivot Tables'!$E$14:$E$17</c:f>
              <c:numCache>
                <c:formatCode>[&lt;99999]#\ "K";[&lt;9999999]#,"M";#\ "B";</c:formatCode>
                <c:ptCount val="4"/>
                <c:pt idx="0">
                  <c:v>436780.478</c:v>
                </c:pt>
                <c:pt idx="1">
                  <c:v>259371.92749999999</c:v>
                </c:pt>
                <c:pt idx="2">
                  <c:v>233666.34</c:v>
                </c:pt>
                <c:pt idx="3">
                  <c:v>310036.86349999998</c:v>
                </c:pt>
              </c:numCache>
            </c:numRef>
          </c:val>
          <c:extLst>
            <c:ext xmlns:c16="http://schemas.microsoft.com/office/drawing/2014/chart" uri="{C3380CC4-5D6E-409C-BE32-E72D297353CC}">
              <c16:uniqueId val="{00000000-399C-4C20-AA2D-6E0C1FECB576}"/>
            </c:ext>
          </c:extLst>
        </c:ser>
        <c:dLbls>
          <c:showLegendKey val="0"/>
          <c:showVal val="0"/>
          <c:showCatName val="0"/>
          <c:showSerName val="0"/>
          <c:showPercent val="0"/>
          <c:showBubbleSize val="0"/>
        </c:dLbls>
        <c:gapWidth val="219"/>
        <c:axId val="840884784"/>
        <c:axId val="840873264"/>
      </c:barChart>
      <c:lineChart>
        <c:grouping val="standard"/>
        <c:varyColors val="0"/>
        <c:ser>
          <c:idx val="1"/>
          <c:order val="1"/>
          <c:tx>
            <c:strRef>
              <c:f>'Pivot Tables'!$F$13</c:f>
              <c:strCache>
                <c:ptCount val="1"/>
                <c:pt idx="0">
                  <c:v>Total Orders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Tables'!$D$14:$D$17</c:f>
              <c:strCache>
                <c:ptCount val="4"/>
                <c:pt idx="0">
                  <c:v>1</c:v>
                </c:pt>
                <c:pt idx="1">
                  <c:v>2</c:v>
                </c:pt>
                <c:pt idx="2">
                  <c:v>3</c:v>
                </c:pt>
                <c:pt idx="3">
                  <c:v>4</c:v>
                </c:pt>
              </c:strCache>
            </c:strRef>
          </c:cat>
          <c:val>
            <c:numRef>
              <c:f>'Pivot Tables'!$F$14:$F$17</c:f>
              <c:numCache>
                <c:formatCode>[&lt;99999]#\ "K";[&lt;9999999]#,"M";#\ "B";</c:formatCode>
                <c:ptCount val="4"/>
                <c:pt idx="0">
                  <c:v>274</c:v>
                </c:pt>
                <c:pt idx="1">
                  <c:v>160</c:v>
                </c:pt>
                <c:pt idx="2">
                  <c:v>173</c:v>
                </c:pt>
                <c:pt idx="3">
                  <c:v>202</c:v>
                </c:pt>
              </c:numCache>
            </c:numRef>
          </c:val>
          <c:smooth val="0"/>
          <c:extLst>
            <c:ext xmlns:c16="http://schemas.microsoft.com/office/drawing/2014/chart" uri="{C3380CC4-5D6E-409C-BE32-E72D297353CC}">
              <c16:uniqueId val="{00000001-399C-4C20-AA2D-6E0C1FECB576}"/>
            </c:ext>
          </c:extLst>
        </c:ser>
        <c:dLbls>
          <c:showLegendKey val="0"/>
          <c:showVal val="0"/>
          <c:showCatName val="0"/>
          <c:showSerName val="0"/>
          <c:showPercent val="0"/>
          <c:showBubbleSize val="0"/>
        </c:dLbls>
        <c:marker val="1"/>
        <c:smooth val="0"/>
        <c:axId val="556836032"/>
        <c:axId val="549721712"/>
      </c:lineChart>
      <c:catAx>
        <c:axId val="84088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840873264"/>
        <c:crosses val="autoZero"/>
        <c:auto val="1"/>
        <c:lblAlgn val="ctr"/>
        <c:lblOffset val="100"/>
        <c:noMultiLvlLbl val="0"/>
      </c:catAx>
      <c:valAx>
        <c:axId val="840873264"/>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840884784"/>
        <c:crosses val="autoZero"/>
        <c:crossBetween val="between"/>
      </c:valAx>
      <c:valAx>
        <c:axId val="549721712"/>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6836032"/>
        <c:crosses val="max"/>
        <c:crossBetween val="between"/>
      </c:valAx>
      <c:catAx>
        <c:axId val="556836032"/>
        <c:scaling>
          <c:orientation val="minMax"/>
        </c:scaling>
        <c:delete val="1"/>
        <c:axPos val="b"/>
        <c:numFmt formatCode="General" sourceLinked="1"/>
        <c:majorTickMark val="out"/>
        <c:minorTickMark val="none"/>
        <c:tickLblPos val="nextTo"/>
        <c:crossAx val="54972171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Tables!PivotTable12</c:name>
    <c:fmtId val="1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a:t>
            </a:r>
            <a:r>
              <a:rPr lang="en-US" baseline="0"/>
              <a:t> Category-Wise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s>
    <c:plotArea>
      <c:layout/>
      <c:pieChart>
        <c:varyColors val="1"/>
        <c:ser>
          <c:idx val="0"/>
          <c:order val="0"/>
          <c:tx>
            <c:strRef>
              <c:f>'Pivot Tables'!$B$36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2CB-495C-8380-30EC32EBBD8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2CB-495C-8380-30EC32EBBD8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2CB-495C-8380-30EC32EBBD8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2CB-495C-8380-30EC32EBBD8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2CB-495C-8380-30EC32EBBD8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2CB-495C-8380-30EC32EBBD8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2CB-495C-8380-30EC32EBBD8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2CB-495C-8380-30EC32EBBD81}"/>
              </c:ext>
            </c:extLst>
          </c:dPt>
          <c:cat>
            <c:strRef>
              <c:f>'Pivot Tables'!$A$37:$A$44</c:f>
              <c:strCache>
                <c:ptCount val="8"/>
                <c:pt idx="0">
                  <c:v>Beverages</c:v>
                </c:pt>
                <c:pt idx="1">
                  <c:v>Condiments</c:v>
                </c:pt>
                <c:pt idx="2">
                  <c:v>Confections</c:v>
                </c:pt>
                <c:pt idx="3">
                  <c:v>Dairy Products</c:v>
                </c:pt>
                <c:pt idx="4">
                  <c:v>Grains &amp; Cereals</c:v>
                </c:pt>
                <c:pt idx="5">
                  <c:v>Meat &amp; Poultry</c:v>
                </c:pt>
                <c:pt idx="6">
                  <c:v>Produce</c:v>
                </c:pt>
                <c:pt idx="7">
                  <c:v>Seafood</c:v>
                </c:pt>
              </c:strCache>
            </c:strRef>
          </c:cat>
          <c:val>
            <c:numRef>
              <c:f>'Pivot Tables'!$B$37:$B$44</c:f>
              <c:numCache>
                <c:formatCode>[&lt;99999]#\ "K";[&lt;9999999]#,"M";#\ "B";</c:formatCode>
                <c:ptCount val="8"/>
                <c:pt idx="0">
                  <c:v>267868.18</c:v>
                </c:pt>
                <c:pt idx="1">
                  <c:v>106047.08500000001</c:v>
                </c:pt>
                <c:pt idx="2">
                  <c:v>167357.22500000001</c:v>
                </c:pt>
                <c:pt idx="3">
                  <c:v>234507.285</c:v>
                </c:pt>
                <c:pt idx="4">
                  <c:v>95744.587499999994</c:v>
                </c:pt>
                <c:pt idx="5">
                  <c:v>163022.35949999999</c:v>
                </c:pt>
                <c:pt idx="6">
                  <c:v>99984.58</c:v>
                </c:pt>
                <c:pt idx="7">
                  <c:v>126923.5625</c:v>
                </c:pt>
              </c:numCache>
            </c:numRef>
          </c:val>
          <c:extLst>
            <c:ext xmlns:c16="http://schemas.microsoft.com/office/drawing/2014/chart" uri="{C3380CC4-5D6E-409C-BE32-E72D297353CC}">
              <c16:uniqueId val="{00000010-B2CB-495C-8380-30EC32EBBD81}"/>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Tables!PivotTable13</c:name>
    <c:fmtId val="3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r>
              <a:rPr lang="en-US" baseline="0"/>
              <a:t> By Top 5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Tables'!$E$36</c:f>
              <c:strCache>
                <c:ptCount val="1"/>
                <c:pt idx="0">
                  <c:v>Total</c:v>
                </c:pt>
              </c:strCache>
            </c:strRef>
          </c:tx>
          <c:spPr>
            <a:solidFill>
              <a:schemeClr val="accent1"/>
            </a:solidFill>
            <a:ln>
              <a:noFill/>
            </a:ln>
            <a:effectLst/>
          </c:spPr>
          <c:invertIfNegative val="0"/>
          <c:cat>
            <c:strRef>
              <c:f>'Pivot Tables'!$D$37:$D$41</c:f>
              <c:strCache>
                <c:ptCount val="5"/>
                <c:pt idx="0">
                  <c:v>Camembert Pierrot</c:v>
                </c:pt>
                <c:pt idx="1">
                  <c:v>Côte de Blaye</c:v>
                </c:pt>
                <c:pt idx="2">
                  <c:v>Raclette Courdavault</c:v>
                </c:pt>
                <c:pt idx="3">
                  <c:v>Tarte au sucre</c:v>
                </c:pt>
                <c:pt idx="4">
                  <c:v>Thüringer Rostbratwurst</c:v>
                </c:pt>
              </c:strCache>
            </c:strRef>
          </c:cat>
          <c:val>
            <c:numRef>
              <c:f>'Pivot Tables'!$E$37:$E$41</c:f>
              <c:numCache>
                <c:formatCode>[&lt;99999]#\ "K";[&lt;9999999]#,"M";#\ "B";</c:formatCode>
                <c:ptCount val="5"/>
                <c:pt idx="0">
                  <c:v>46825.48</c:v>
                </c:pt>
                <c:pt idx="1">
                  <c:v>141396.73499999999</c:v>
                </c:pt>
                <c:pt idx="2">
                  <c:v>71155.7</c:v>
                </c:pt>
                <c:pt idx="3">
                  <c:v>47234.97</c:v>
                </c:pt>
                <c:pt idx="4">
                  <c:v>80368.672000000006</c:v>
                </c:pt>
              </c:numCache>
            </c:numRef>
          </c:val>
          <c:extLst>
            <c:ext xmlns:c16="http://schemas.microsoft.com/office/drawing/2014/chart" uri="{C3380CC4-5D6E-409C-BE32-E72D297353CC}">
              <c16:uniqueId val="{00000000-830B-46D8-8E23-E7B55E459DD8}"/>
            </c:ext>
          </c:extLst>
        </c:ser>
        <c:dLbls>
          <c:showLegendKey val="0"/>
          <c:showVal val="0"/>
          <c:showCatName val="0"/>
          <c:showSerName val="0"/>
          <c:showPercent val="0"/>
          <c:showBubbleSize val="0"/>
        </c:dLbls>
        <c:gapWidth val="219"/>
        <c:overlap val="-27"/>
        <c:axId val="689392528"/>
        <c:axId val="1250349056"/>
      </c:barChart>
      <c:catAx>
        <c:axId val="68939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250349056"/>
        <c:crosses val="autoZero"/>
        <c:auto val="1"/>
        <c:lblAlgn val="ctr"/>
        <c:lblOffset val="100"/>
        <c:noMultiLvlLbl val="0"/>
      </c:catAx>
      <c:valAx>
        <c:axId val="1250349056"/>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8939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month</c:name>
    <c:fmtId val="1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Per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41531602226376"/>
          <c:y val="0.15652348166769292"/>
          <c:w val="0.69793093966316277"/>
          <c:h val="0.67996473771173405"/>
        </c:manualLayout>
      </c:layout>
      <c:barChart>
        <c:barDir val="col"/>
        <c:grouping val="clustered"/>
        <c:varyColors val="0"/>
        <c:ser>
          <c:idx val="0"/>
          <c:order val="0"/>
          <c:tx>
            <c:strRef>
              <c:f>'Pivot Tables'!$B$5</c:f>
              <c:strCache>
                <c:ptCount val="1"/>
                <c:pt idx="0">
                  <c:v>Total Revenue</c:v>
                </c:pt>
              </c:strCache>
            </c:strRef>
          </c:tx>
          <c:spPr>
            <a:solidFill>
              <a:schemeClr val="accent1"/>
            </a:solidFill>
            <a:ln>
              <a:noFill/>
            </a:ln>
            <a:effectLst/>
          </c:spPr>
          <c:invertIfNegative val="0"/>
          <c:cat>
            <c:strRef>
              <c:f>'Pivot Tables'!$A$6:$A$18</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 Tables'!$B$6:$B$18</c:f>
              <c:numCache>
                <c:formatCode>[&lt;99999]#\ "K";[&lt;9999999]#,"M";#\ "B";</c:formatCode>
                <c:ptCount val="13"/>
                <c:pt idx="0">
                  <c:v>155480.18049999999</c:v>
                </c:pt>
                <c:pt idx="1">
                  <c:v>137898.92249999999</c:v>
                </c:pt>
                <c:pt idx="2">
                  <c:v>143401.375</c:v>
                </c:pt>
                <c:pt idx="3">
                  <c:v>163521.83499999999</c:v>
                </c:pt>
                <c:pt idx="4">
                  <c:v>59487.29</c:v>
                </c:pt>
                <c:pt idx="5">
                  <c:v>36362.802499999998</c:v>
                </c:pt>
                <c:pt idx="6">
                  <c:v>78882.752500000002</c:v>
                </c:pt>
                <c:pt idx="7">
                  <c:v>72772.945000000007</c:v>
                </c:pt>
                <c:pt idx="8">
                  <c:v>82010.642500000002</c:v>
                </c:pt>
                <c:pt idx="9">
                  <c:v>104264.951</c:v>
                </c:pt>
                <c:pt idx="10">
                  <c:v>89133.854000000007</c:v>
                </c:pt>
                <c:pt idx="11">
                  <c:v>116638.0585</c:v>
                </c:pt>
                <c:pt idx="12">
                  <c:v>25937.430499999999</c:v>
                </c:pt>
              </c:numCache>
            </c:numRef>
          </c:val>
          <c:extLst>
            <c:ext xmlns:c16="http://schemas.microsoft.com/office/drawing/2014/chart" uri="{C3380CC4-5D6E-409C-BE32-E72D297353CC}">
              <c16:uniqueId val="{00000000-2713-408E-9015-6D692EA8F9AE}"/>
            </c:ext>
          </c:extLst>
        </c:ser>
        <c:dLbls>
          <c:showLegendKey val="0"/>
          <c:showVal val="0"/>
          <c:showCatName val="0"/>
          <c:showSerName val="0"/>
          <c:showPercent val="0"/>
          <c:showBubbleSize val="0"/>
        </c:dLbls>
        <c:gapWidth val="94"/>
        <c:axId val="551994704"/>
        <c:axId val="551998544"/>
      </c:barChart>
      <c:lineChart>
        <c:grouping val="standard"/>
        <c:varyColors val="0"/>
        <c:ser>
          <c:idx val="1"/>
          <c:order val="1"/>
          <c:tx>
            <c:strRef>
              <c:f>'Pivot Tables'!$C$5</c:f>
              <c:strCache>
                <c:ptCount val="1"/>
                <c:pt idx="0">
                  <c:v>Total Orders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Tables'!$A$6:$A$18</c:f>
              <c:strCache>
                <c:ptCount val="13"/>
                <c:pt idx="0">
                  <c:v>Jan</c:v>
                </c:pt>
                <c:pt idx="1">
                  <c:v>Feb</c:v>
                </c:pt>
                <c:pt idx="2">
                  <c:v>Mar</c:v>
                </c:pt>
                <c:pt idx="3">
                  <c:v>Apr</c:v>
                </c:pt>
                <c:pt idx="4">
                  <c:v>May</c:v>
                </c:pt>
                <c:pt idx="5">
                  <c:v>Jun</c:v>
                </c:pt>
                <c:pt idx="6">
                  <c:v>Jul</c:v>
                </c:pt>
                <c:pt idx="7">
                  <c:v>Aug</c:v>
                </c:pt>
                <c:pt idx="8">
                  <c:v>Sep</c:v>
                </c:pt>
                <c:pt idx="9">
                  <c:v>Oct</c:v>
                </c:pt>
                <c:pt idx="10">
                  <c:v>Nov</c:v>
                </c:pt>
                <c:pt idx="11">
                  <c:v>Dec</c:v>
                </c:pt>
                <c:pt idx="12">
                  <c:v>(blank)</c:v>
                </c:pt>
              </c:strCache>
            </c:strRef>
          </c:cat>
          <c:val>
            <c:numRef>
              <c:f>'Pivot Tables'!$C$6:$C$18</c:f>
              <c:numCache>
                <c:formatCode>[&lt;99999]0.00\ "K";[&lt;9999999]0.00,"M";0.00\ "B";</c:formatCode>
                <c:ptCount val="13"/>
                <c:pt idx="0">
                  <c:v>88</c:v>
                </c:pt>
                <c:pt idx="1">
                  <c:v>83</c:v>
                </c:pt>
                <c:pt idx="2">
                  <c:v>103</c:v>
                </c:pt>
                <c:pt idx="3">
                  <c:v>94</c:v>
                </c:pt>
                <c:pt idx="4">
                  <c:v>36</c:v>
                </c:pt>
                <c:pt idx="5">
                  <c:v>30</c:v>
                </c:pt>
                <c:pt idx="6">
                  <c:v>55</c:v>
                </c:pt>
                <c:pt idx="7">
                  <c:v>58</c:v>
                </c:pt>
                <c:pt idx="8">
                  <c:v>60</c:v>
                </c:pt>
                <c:pt idx="9">
                  <c:v>64</c:v>
                </c:pt>
                <c:pt idx="10">
                  <c:v>59</c:v>
                </c:pt>
                <c:pt idx="11">
                  <c:v>79</c:v>
                </c:pt>
              </c:numCache>
            </c:numRef>
          </c:val>
          <c:smooth val="0"/>
          <c:extLst>
            <c:ext xmlns:c16="http://schemas.microsoft.com/office/drawing/2014/chart" uri="{C3380CC4-5D6E-409C-BE32-E72D297353CC}">
              <c16:uniqueId val="{00000001-2713-408E-9015-6D692EA8F9AE}"/>
            </c:ext>
          </c:extLst>
        </c:ser>
        <c:dLbls>
          <c:showLegendKey val="0"/>
          <c:showVal val="0"/>
          <c:showCatName val="0"/>
          <c:showSerName val="0"/>
          <c:showPercent val="0"/>
          <c:showBubbleSize val="0"/>
        </c:dLbls>
        <c:marker val="1"/>
        <c:smooth val="0"/>
        <c:axId val="549726512"/>
        <c:axId val="549722192"/>
      </c:lineChart>
      <c:catAx>
        <c:axId val="551994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7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1998544"/>
        <c:crosses val="autoZero"/>
        <c:auto val="1"/>
        <c:lblAlgn val="ctr"/>
        <c:lblOffset val="100"/>
        <c:noMultiLvlLbl val="0"/>
      </c:catAx>
      <c:valAx>
        <c:axId val="551998544"/>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1994704"/>
        <c:crosses val="autoZero"/>
        <c:crossBetween val="between"/>
      </c:valAx>
      <c:valAx>
        <c:axId val="549722192"/>
        <c:scaling>
          <c:orientation val="minMax"/>
        </c:scaling>
        <c:delete val="0"/>
        <c:axPos val="r"/>
        <c:numFmt formatCode="[&lt;99999]0.00\ &quot;K&quot;;[&lt;9999999]0.00,&quot;M&quot;;0.00\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49726512"/>
        <c:crosses val="max"/>
        <c:crossBetween val="between"/>
      </c:valAx>
      <c:catAx>
        <c:axId val="549726512"/>
        <c:scaling>
          <c:orientation val="minMax"/>
        </c:scaling>
        <c:delete val="1"/>
        <c:axPos val="b"/>
        <c:numFmt formatCode="General" sourceLinked="1"/>
        <c:majorTickMark val="out"/>
        <c:minorTickMark val="none"/>
        <c:tickLblPos val="nextTo"/>
        <c:crossAx val="54972219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day</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Per Day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pPr>
            <a:solidFill>
              <a:schemeClr val="accent2"/>
            </a:solidFill>
            <a:ln w="9525">
              <a:solidFill>
                <a:schemeClr val="accent2"/>
              </a:solidFill>
            </a:ln>
            <a:effectLst/>
          </c:spPr>
        </c:marker>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Tables'!$E$5</c:f>
              <c:strCache>
                <c:ptCount val="1"/>
                <c:pt idx="0">
                  <c:v>Total Revenue</c:v>
                </c:pt>
              </c:strCache>
            </c:strRef>
          </c:tx>
          <c:spPr>
            <a:solidFill>
              <a:schemeClr val="accent1"/>
            </a:solidFill>
            <a:ln>
              <a:noFill/>
            </a:ln>
            <a:effectLst/>
          </c:spPr>
          <c:invertIfNegative val="0"/>
          <c:cat>
            <c:strRef>
              <c:f>'Pivot Tables'!$D$6:$D$11</c:f>
              <c:strCache>
                <c:ptCount val="6"/>
                <c:pt idx="0">
                  <c:v>Mon</c:v>
                </c:pt>
                <c:pt idx="1">
                  <c:v>Tue</c:v>
                </c:pt>
                <c:pt idx="2">
                  <c:v>Wed</c:v>
                </c:pt>
                <c:pt idx="3">
                  <c:v>Thu</c:v>
                </c:pt>
                <c:pt idx="4">
                  <c:v>Fri</c:v>
                </c:pt>
                <c:pt idx="5">
                  <c:v>(blank)</c:v>
                </c:pt>
              </c:strCache>
            </c:strRef>
          </c:cat>
          <c:val>
            <c:numRef>
              <c:f>'Pivot Tables'!$E$6:$E$11</c:f>
              <c:numCache>
                <c:formatCode>[&lt;99999]#\ "K";[&lt;9999999]#,"M";#\ "B";</c:formatCode>
                <c:ptCount val="6"/>
                <c:pt idx="0">
                  <c:v>256526.86900000001</c:v>
                </c:pt>
                <c:pt idx="1">
                  <c:v>246522.29199999999</c:v>
                </c:pt>
                <c:pt idx="2">
                  <c:v>233330.47</c:v>
                </c:pt>
                <c:pt idx="3">
                  <c:v>234587.77900000001</c:v>
                </c:pt>
                <c:pt idx="4">
                  <c:v>268888.19900000002</c:v>
                </c:pt>
                <c:pt idx="5">
                  <c:v>25937.430499999999</c:v>
                </c:pt>
              </c:numCache>
            </c:numRef>
          </c:val>
          <c:extLst>
            <c:ext xmlns:c16="http://schemas.microsoft.com/office/drawing/2014/chart" uri="{C3380CC4-5D6E-409C-BE32-E72D297353CC}">
              <c16:uniqueId val="{00000000-4081-42BD-9618-773B433B5638}"/>
            </c:ext>
          </c:extLst>
        </c:ser>
        <c:dLbls>
          <c:showLegendKey val="0"/>
          <c:showVal val="0"/>
          <c:showCatName val="0"/>
          <c:showSerName val="0"/>
          <c:showPercent val="0"/>
          <c:showBubbleSize val="0"/>
        </c:dLbls>
        <c:gapWidth val="130"/>
        <c:overlap val="-27"/>
        <c:axId val="556836992"/>
        <c:axId val="556834112"/>
      </c:barChart>
      <c:lineChart>
        <c:grouping val="stacked"/>
        <c:varyColors val="0"/>
        <c:ser>
          <c:idx val="1"/>
          <c:order val="1"/>
          <c:tx>
            <c:strRef>
              <c:f>'Pivot Tables'!$F$5</c:f>
              <c:strCache>
                <c:ptCount val="1"/>
                <c:pt idx="0">
                  <c:v>Total Orders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Tables'!$D$6:$D$11</c:f>
              <c:strCache>
                <c:ptCount val="6"/>
                <c:pt idx="0">
                  <c:v>Mon</c:v>
                </c:pt>
                <c:pt idx="1">
                  <c:v>Tue</c:v>
                </c:pt>
                <c:pt idx="2">
                  <c:v>Wed</c:v>
                </c:pt>
                <c:pt idx="3">
                  <c:v>Thu</c:v>
                </c:pt>
                <c:pt idx="4">
                  <c:v>Fri</c:v>
                </c:pt>
                <c:pt idx="5">
                  <c:v>(blank)</c:v>
                </c:pt>
              </c:strCache>
            </c:strRef>
          </c:cat>
          <c:val>
            <c:numRef>
              <c:f>'Pivot Tables'!$F$6:$F$11</c:f>
              <c:numCache>
                <c:formatCode>[&lt;99999]#\ "K";[&lt;9999999]#,"M";#\ "B";</c:formatCode>
                <c:ptCount val="6"/>
                <c:pt idx="0">
                  <c:v>162</c:v>
                </c:pt>
                <c:pt idx="1">
                  <c:v>162</c:v>
                </c:pt>
                <c:pt idx="2">
                  <c:v>157</c:v>
                </c:pt>
                <c:pt idx="3">
                  <c:v>165</c:v>
                </c:pt>
                <c:pt idx="4">
                  <c:v>163</c:v>
                </c:pt>
              </c:numCache>
            </c:numRef>
          </c:val>
          <c:smooth val="0"/>
          <c:extLst>
            <c:ext xmlns:c16="http://schemas.microsoft.com/office/drawing/2014/chart" uri="{C3380CC4-5D6E-409C-BE32-E72D297353CC}">
              <c16:uniqueId val="{00000001-4081-42BD-9618-773B433B5638}"/>
            </c:ext>
          </c:extLst>
        </c:ser>
        <c:dLbls>
          <c:showLegendKey val="0"/>
          <c:showVal val="0"/>
          <c:showCatName val="0"/>
          <c:showSerName val="0"/>
          <c:showPercent val="0"/>
          <c:showBubbleSize val="0"/>
        </c:dLbls>
        <c:marker val="1"/>
        <c:smooth val="0"/>
        <c:axId val="550599568"/>
        <c:axId val="550598608"/>
      </c:lineChart>
      <c:catAx>
        <c:axId val="5568369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6834112"/>
        <c:crosses val="autoZero"/>
        <c:auto val="1"/>
        <c:lblAlgn val="ctr"/>
        <c:lblOffset val="100"/>
        <c:noMultiLvlLbl val="0"/>
      </c:catAx>
      <c:valAx>
        <c:axId val="556834112"/>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6836992"/>
        <c:crosses val="autoZero"/>
        <c:crossBetween val="between"/>
      </c:valAx>
      <c:valAx>
        <c:axId val="550598608"/>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0599568"/>
        <c:crosses val="max"/>
        <c:crossBetween val="between"/>
      </c:valAx>
      <c:catAx>
        <c:axId val="550599568"/>
        <c:scaling>
          <c:orientation val="minMax"/>
        </c:scaling>
        <c:delete val="1"/>
        <c:axPos val="b"/>
        <c:numFmt formatCode="General" sourceLinked="1"/>
        <c:majorTickMark val="out"/>
        <c:minorTickMark val="none"/>
        <c:tickLblPos val="nextTo"/>
        <c:crossAx val="550598608"/>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Tables!avg order /month</c:name>
    <c:fmtId val="3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a:t>
            </a:r>
            <a:r>
              <a:rPr lang="en-US" baseline="0"/>
              <a:t> Order &amp; Average Order Per Month By Customers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2"/>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1"/>
          <c:order val="1"/>
          <c:tx>
            <c:strRef>
              <c:f>'Pivot Tables'!$F$21</c:f>
              <c:strCache>
                <c:ptCount val="1"/>
                <c:pt idx="0">
                  <c:v>Total Orders</c:v>
                </c:pt>
              </c:strCache>
            </c:strRef>
          </c:tx>
          <c:spPr>
            <a:solidFill>
              <a:schemeClr val="accent1"/>
            </a:solidFill>
            <a:ln>
              <a:noFill/>
            </a:ln>
            <a:effectLst/>
          </c:spPr>
          <c:invertIfNegative val="0"/>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Tables'!$F$22:$F$33</c:f>
              <c:numCache>
                <c:formatCode>[&lt;99999]#\ "K";[&lt;9999999]#,"M";#\ "B";</c:formatCode>
                <c:ptCount val="12"/>
                <c:pt idx="0">
                  <c:v>88</c:v>
                </c:pt>
                <c:pt idx="1">
                  <c:v>83</c:v>
                </c:pt>
                <c:pt idx="2">
                  <c:v>103</c:v>
                </c:pt>
                <c:pt idx="3">
                  <c:v>94</c:v>
                </c:pt>
                <c:pt idx="4">
                  <c:v>36</c:v>
                </c:pt>
                <c:pt idx="5">
                  <c:v>30</c:v>
                </c:pt>
                <c:pt idx="6">
                  <c:v>55</c:v>
                </c:pt>
                <c:pt idx="7">
                  <c:v>58</c:v>
                </c:pt>
                <c:pt idx="8">
                  <c:v>60</c:v>
                </c:pt>
                <c:pt idx="9">
                  <c:v>64</c:v>
                </c:pt>
                <c:pt idx="10">
                  <c:v>59</c:v>
                </c:pt>
                <c:pt idx="11">
                  <c:v>79</c:v>
                </c:pt>
              </c:numCache>
            </c:numRef>
          </c:val>
          <c:extLst>
            <c:ext xmlns:c16="http://schemas.microsoft.com/office/drawing/2014/chart" uri="{C3380CC4-5D6E-409C-BE32-E72D297353CC}">
              <c16:uniqueId val="{00000000-D953-40CA-BA26-AFC96EAD1DA1}"/>
            </c:ext>
          </c:extLst>
        </c:ser>
        <c:dLbls>
          <c:showLegendKey val="0"/>
          <c:showVal val="0"/>
          <c:showCatName val="0"/>
          <c:showSerName val="0"/>
          <c:showPercent val="0"/>
          <c:showBubbleSize val="0"/>
        </c:dLbls>
        <c:gapWidth val="150"/>
        <c:axId val="1234724080"/>
        <c:axId val="1234714960"/>
      </c:barChart>
      <c:lineChart>
        <c:grouping val="standard"/>
        <c:varyColors val="0"/>
        <c:ser>
          <c:idx val="0"/>
          <c:order val="0"/>
          <c:tx>
            <c:strRef>
              <c:f>'Pivot Tables'!$E$21</c:f>
              <c:strCache>
                <c:ptCount val="1"/>
                <c:pt idx="0">
                  <c:v>Average Orders Per Customer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Tables'!$E$22:$E$33</c:f>
              <c:numCache>
                <c:formatCode>[&lt;99999]#\ "K";[&lt;9999999]#,"M";#\ "B";</c:formatCode>
                <c:ptCount val="12"/>
                <c:pt idx="0">
                  <c:v>1.5438596491228069</c:v>
                </c:pt>
                <c:pt idx="1">
                  <c:v>1.8863636363636365</c:v>
                </c:pt>
                <c:pt idx="2">
                  <c:v>1.7166666666666666</c:v>
                </c:pt>
                <c:pt idx="3">
                  <c:v>1.6491228070175439</c:v>
                </c:pt>
                <c:pt idx="4">
                  <c:v>1.2</c:v>
                </c:pt>
                <c:pt idx="5">
                  <c:v>1.2</c:v>
                </c:pt>
                <c:pt idx="6">
                  <c:v>1.4473684210526316</c:v>
                </c:pt>
                <c:pt idx="7">
                  <c:v>1.3488372093023255</c:v>
                </c:pt>
                <c:pt idx="8">
                  <c:v>1.6216216216216217</c:v>
                </c:pt>
                <c:pt idx="9">
                  <c:v>1.6</c:v>
                </c:pt>
                <c:pt idx="10">
                  <c:v>1.4750000000000001</c:v>
                </c:pt>
                <c:pt idx="11">
                  <c:v>1.6458333333333333</c:v>
                </c:pt>
              </c:numCache>
            </c:numRef>
          </c:val>
          <c:smooth val="0"/>
          <c:extLst>
            <c:ext xmlns:c16="http://schemas.microsoft.com/office/drawing/2014/chart" uri="{C3380CC4-5D6E-409C-BE32-E72D297353CC}">
              <c16:uniqueId val="{00000001-D953-40CA-BA26-AFC96EAD1DA1}"/>
            </c:ext>
          </c:extLst>
        </c:ser>
        <c:dLbls>
          <c:showLegendKey val="0"/>
          <c:showVal val="0"/>
          <c:showCatName val="0"/>
          <c:showSerName val="0"/>
          <c:showPercent val="0"/>
          <c:showBubbleSize val="0"/>
        </c:dLbls>
        <c:marker val="1"/>
        <c:smooth val="0"/>
        <c:axId val="689397808"/>
        <c:axId val="689385808"/>
      </c:lineChart>
      <c:catAx>
        <c:axId val="689397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89385808"/>
        <c:crosses val="autoZero"/>
        <c:auto val="1"/>
        <c:lblAlgn val="ctr"/>
        <c:lblOffset val="100"/>
        <c:noMultiLvlLbl val="0"/>
      </c:catAx>
      <c:valAx>
        <c:axId val="689385808"/>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89397808"/>
        <c:crosses val="autoZero"/>
        <c:crossBetween val="between"/>
      </c:valAx>
      <c:valAx>
        <c:axId val="1234714960"/>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34724080"/>
        <c:crosses val="max"/>
        <c:crossBetween val="between"/>
      </c:valAx>
      <c:catAx>
        <c:axId val="1234724080"/>
        <c:scaling>
          <c:orientation val="minMax"/>
        </c:scaling>
        <c:delete val="1"/>
        <c:axPos val="b"/>
        <c:numFmt formatCode="General" sourceLinked="1"/>
        <c:majorTickMark val="out"/>
        <c:minorTickMark val="none"/>
        <c:tickLblPos val="nextTo"/>
        <c:crossAx val="123471496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Tables!total order per year</c:name>
    <c:fmtId val="2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Order &amp; Average Order Per Year By Customers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Tables'!$B$19</c:f>
              <c:strCache>
                <c:ptCount val="1"/>
                <c:pt idx="0">
                  <c:v>Total Orders</c:v>
                </c:pt>
              </c:strCache>
            </c:strRef>
          </c:tx>
          <c:spPr>
            <a:solidFill>
              <a:schemeClr val="accent1"/>
            </a:solidFill>
            <a:ln>
              <a:noFill/>
            </a:ln>
            <a:effectLst/>
          </c:spPr>
          <c:invertIfNegative val="0"/>
          <c:cat>
            <c:strRef>
              <c:f>'Pivot Tables'!$A$20:$A$22</c:f>
              <c:strCache>
                <c:ptCount val="3"/>
                <c:pt idx="0">
                  <c:v>2013</c:v>
                </c:pt>
                <c:pt idx="1">
                  <c:v>2014</c:v>
                </c:pt>
                <c:pt idx="2">
                  <c:v>2015</c:v>
                </c:pt>
              </c:strCache>
            </c:strRef>
          </c:cat>
          <c:val>
            <c:numRef>
              <c:f>'Pivot Tables'!$B$20:$B$22</c:f>
              <c:numCache>
                <c:formatCode>[&lt;99999]#\ "K";[&lt;9999999]#,"M";#\ "B";</c:formatCode>
                <c:ptCount val="3"/>
                <c:pt idx="0">
                  <c:v>152</c:v>
                </c:pt>
                <c:pt idx="1">
                  <c:v>408</c:v>
                </c:pt>
                <c:pt idx="2">
                  <c:v>249</c:v>
                </c:pt>
              </c:numCache>
            </c:numRef>
          </c:val>
          <c:extLst>
            <c:ext xmlns:c16="http://schemas.microsoft.com/office/drawing/2014/chart" uri="{C3380CC4-5D6E-409C-BE32-E72D297353CC}">
              <c16:uniqueId val="{00000000-BF0E-4859-924C-4FB9A0514E2C}"/>
            </c:ext>
          </c:extLst>
        </c:ser>
        <c:dLbls>
          <c:showLegendKey val="0"/>
          <c:showVal val="0"/>
          <c:showCatName val="0"/>
          <c:showSerName val="0"/>
          <c:showPercent val="0"/>
          <c:showBubbleSize val="0"/>
        </c:dLbls>
        <c:gapWidth val="219"/>
        <c:axId val="550589968"/>
        <c:axId val="550588048"/>
      </c:barChart>
      <c:lineChart>
        <c:grouping val="standard"/>
        <c:varyColors val="0"/>
        <c:ser>
          <c:idx val="1"/>
          <c:order val="1"/>
          <c:tx>
            <c:strRef>
              <c:f>'Pivot Tables'!$C$19</c:f>
              <c:strCache>
                <c:ptCount val="1"/>
                <c:pt idx="0">
                  <c:v>Average Orders Per Customer</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Tables'!$A$20:$A$22</c:f>
              <c:strCache>
                <c:ptCount val="3"/>
                <c:pt idx="0">
                  <c:v>2013</c:v>
                </c:pt>
                <c:pt idx="1">
                  <c:v>2014</c:v>
                </c:pt>
                <c:pt idx="2">
                  <c:v>2015</c:v>
                </c:pt>
              </c:strCache>
            </c:strRef>
          </c:cat>
          <c:val>
            <c:numRef>
              <c:f>'Pivot Tables'!$C$20:$C$22</c:f>
              <c:numCache>
                <c:formatCode>[&lt;99999]#\ "K";[&lt;9999999]#,"M";#\ "B";</c:formatCode>
                <c:ptCount val="3"/>
                <c:pt idx="0">
                  <c:v>2.2686567164179103</c:v>
                </c:pt>
                <c:pt idx="1">
                  <c:v>4.7441860465116283</c:v>
                </c:pt>
                <c:pt idx="2">
                  <c:v>3.1124999999999998</c:v>
                </c:pt>
              </c:numCache>
            </c:numRef>
          </c:val>
          <c:smooth val="0"/>
          <c:extLst>
            <c:ext xmlns:c16="http://schemas.microsoft.com/office/drawing/2014/chart" uri="{C3380CC4-5D6E-409C-BE32-E72D297353CC}">
              <c16:uniqueId val="{00000001-BF0E-4859-924C-4FB9A0514E2C}"/>
            </c:ext>
          </c:extLst>
        </c:ser>
        <c:dLbls>
          <c:showLegendKey val="0"/>
          <c:showVal val="0"/>
          <c:showCatName val="0"/>
          <c:showSerName val="0"/>
          <c:showPercent val="0"/>
          <c:showBubbleSize val="0"/>
        </c:dLbls>
        <c:marker val="1"/>
        <c:smooth val="0"/>
        <c:axId val="551994704"/>
        <c:axId val="551994224"/>
      </c:lineChart>
      <c:catAx>
        <c:axId val="550589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0588048"/>
        <c:crosses val="autoZero"/>
        <c:auto val="1"/>
        <c:lblAlgn val="ctr"/>
        <c:lblOffset val="100"/>
        <c:noMultiLvlLbl val="0"/>
      </c:catAx>
      <c:valAx>
        <c:axId val="550588048"/>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0589968"/>
        <c:crosses val="autoZero"/>
        <c:crossBetween val="between"/>
      </c:valAx>
      <c:valAx>
        <c:axId val="551994224"/>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1994704"/>
        <c:crosses val="max"/>
        <c:crossBetween val="between"/>
      </c:valAx>
      <c:catAx>
        <c:axId val="551994704"/>
        <c:scaling>
          <c:orientation val="minMax"/>
        </c:scaling>
        <c:delete val="1"/>
        <c:axPos val="b"/>
        <c:numFmt formatCode="General" sourceLinked="1"/>
        <c:majorTickMark val="out"/>
        <c:minorTickMark val="none"/>
        <c:tickLblPos val="nextTo"/>
        <c:crossAx val="551994224"/>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Tables!avg order /month</c:name>
    <c:fmtId val="3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Average</a:t>
            </a:r>
            <a:r>
              <a:rPr lang="en-US" baseline="0"/>
              <a:t> Orders Per Customer By  Month-Wise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5"/>
        <c:spPr>
          <a:solidFill>
            <a:schemeClr val="accent1"/>
          </a:solidFill>
          <a:ln w="19050">
            <a:solidFill>
              <a:schemeClr val="accent1"/>
            </a:solidFill>
          </a:ln>
          <a:effectLst/>
        </c:spPr>
      </c:pivotFmt>
      <c:pivotFmt>
        <c:idx val="16"/>
        <c:spPr>
          <a:solidFill>
            <a:schemeClr val="accent1"/>
          </a:solidFill>
          <a:ln w="19050">
            <a:solidFill>
              <a:schemeClr val="accent2"/>
            </a:solidFill>
          </a:ln>
          <a:effectLst/>
        </c:spPr>
      </c:pivotFmt>
      <c:pivotFmt>
        <c:idx val="17"/>
        <c:spPr>
          <a:solidFill>
            <a:schemeClr val="accent1"/>
          </a:solidFill>
          <a:ln w="19050">
            <a:solidFill>
              <a:schemeClr val="accent3"/>
            </a:solidFill>
          </a:ln>
          <a:effectLst/>
        </c:spPr>
      </c:pivotFmt>
      <c:pivotFmt>
        <c:idx val="18"/>
        <c:spPr>
          <a:solidFill>
            <a:schemeClr val="accent1"/>
          </a:solidFill>
          <a:ln w="19050">
            <a:solidFill>
              <a:schemeClr val="accent4"/>
            </a:solidFill>
          </a:ln>
          <a:effectLst/>
        </c:spPr>
      </c:pivotFmt>
      <c:pivotFmt>
        <c:idx val="19"/>
        <c:spPr>
          <a:solidFill>
            <a:schemeClr val="accent1"/>
          </a:solidFill>
          <a:ln w="19050">
            <a:solidFill>
              <a:schemeClr val="accent5">
                <a:lumMod val="75000"/>
              </a:schemeClr>
            </a:solidFill>
          </a:ln>
          <a:effectLst/>
        </c:spPr>
      </c:pivotFmt>
      <c:pivotFmt>
        <c:idx val="20"/>
        <c:spPr>
          <a:solidFill>
            <a:schemeClr val="accent1"/>
          </a:solidFill>
          <a:ln w="19050">
            <a:solidFill>
              <a:schemeClr val="accent6"/>
            </a:solidFill>
          </a:ln>
          <a:effectLst/>
        </c:spPr>
      </c:pivotFmt>
      <c:pivotFmt>
        <c:idx val="21"/>
        <c:spPr>
          <a:solidFill>
            <a:schemeClr val="accent1"/>
          </a:solidFill>
          <a:ln w="19050">
            <a:solidFill>
              <a:schemeClr val="accent1">
                <a:lumMod val="75000"/>
              </a:schemeClr>
            </a:solidFill>
          </a:ln>
          <a:effectLst/>
        </c:spPr>
      </c:pivotFmt>
      <c:pivotFmt>
        <c:idx val="22"/>
        <c:spPr>
          <a:solidFill>
            <a:schemeClr val="accent1"/>
          </a:solidFill>
          <a:ln w="19050">
            <a:solidFill>
              <a:schemeClr val="accent2">
                <a:lumMod val="75000"/>
              </a:schemeClr>
            </a:solidFill>
          </a:ln>
          <a:effectLst/>
        </c:spPr>
      </c:pivotFmt>
      <c:pivotFmt>
        <c:idx val="23"/>
        <c:spPr>
          <a:solidFill>
            <a:schemeClr val="accent1"/>
          </a:solidFill>
          <a:ln w="19050">
            <a:solidFill>
              <a:schemeClr val="accent3"/>
            </a:solidFill>
          </a:ln>
          <a:effectLst/>
        </c:spPr>
      </c:pivotFmt>
      <c:pivotFmt>
        <c:idx val="24"/>
        <c:spPr>
          <a:solidFill>
            <a:schemeClr val="accent1"/>
          </a:solidFill>
          <a:ln w="19050">
            <a:solidFill>
              <a:schemeClr val="accent1"/>
            </a:solidFill>
          </a:ln>
          <a:effectLst/>
        </c:spPr>
      </c:pivotFmt>
      <c:pivotFmt>
        <c:idx val="25"/>
        <c:spPr>
          <a:solidFill>
            <a:schemeClr val="accent1"/>
          </a:solidFill>
          <a:ln w="19050">
            <a:solidFill>
              <a:schemeClr val="accent5"/>
            </a:solidFill>
          </a:ln>
          <a:effectLst/>
        </c:spPr>
      </c:pivotFmt>
      <c:pivotFmt>
        <c:idx val="26"/>
        <c:spPr>
          <a:solidFill>
            <a:schemeClr val="accent1"/>
          </a:solidFill>
          <a:ln w="19050">
            <a:solidFill>
              <a:schemeClr val="accent3"/>
            </a:solidFill>
          </a:ln>
          <a:effectLst/>
        </c:spPr>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41"/>
        <c:spPr>
          <a:solidFill>
            <a:schemeClr val="accent1"/>
          </a:solidFill>
          <a:ln w="19050">
            <a:solidFill>
              <a:schemeClr val="accent1"/>
            </a:solidFill>
          </a:ln>
          <a:effectLst/>
        </c:spPr>
      </c:pivotFmt>
      <c:pivotFmt>
        <c:idx val="42"/>
        <c:spPr>
          <a:solidFill>
            <a:schemeClr val="accent1"/>
          </a:solidFill>
          <a:ln w="19050">
            <a:solidFill>
              <a:schemeClr val="accent2"/>
            </a:solidFill>
          </a:ln>
          <a:effectLst/>
        </c:spPr>
      </c:pivotFmt>
      <c:pivotFmt>
        <c:idx val="43"/>
        <c:spPr>
          <a:solidFill>
            <a:schemeClr val="accent1"/>
          </a:solidFill>
          <a:ln w="19050">
            <a:solidFill>
              <a:schemeClr val="accent3"/>
            </a:solidFill>
          </a:ln>
          <a:effectLst/>
        </c:spPr>
      </c:pivotFmt>
      <c:pivotFmt>
        <c:idx val="44"/>
        <c:spPr>
          <a:solidFill>
            <a:schemeClr val="accent1"/>
          </a:solidFill>
          <a:ln w="19050">
            <a:solidFill>
              <a:schemeClr val="accent4"/>
            </a:solidFill>
          </a:ln>
          <a:effectLst/>
        </c:spPr>
      </c:pivotFmt>
      <c:pivotFmt>
        <c:idx val="45"/>
        <c:spPr>
          <a:solidFill>
            <a:schemeClr val="accent1"/>
          </a:solidFill>
          <a:ln w="19050">
            <a:solidFill>
              <a:schemeClr val="accent5">
                <a:lumMod val="75000"/>
              </a:schemeClr>
            </a:solidFill>
          </a:ln>
          <a:effectLst/>
        </c:spPr>
      </c:pivotFmt>
      <c:pivotFmt>
        <c:idx val="46"/>
        <c:spPr>
          <a:solidFill>
            <a:schemeClr val="accent1"/>
          </a:solidFill>
          <a:ln w="19050">
            <a:solidFill>
              <a:schemeClr val="accent6"/>
            </a:solidFill>
          </a:ln>
          <a:effectLst/>
        </c:spPr>
      </c:pivotFmt>
      <c:pivotFmt>
        <c:idx val="47"/>
        <c:spPr>
          <a:solidFill>
            <a:schemeClr val="accent1"/>
          </a:solidFill>
          <a:ln w="19050">
            <a:solidFill>
              <a:schemeClr val="accent1">
                <a:lumMod val="75000"/>
              </a:schemeClr>
            </a:solidFill>
          </a:ln>
          <a:effectLst/>
        </c:spPr>
      </c:pivotFmt>
      <c:pivotFmt>
        <c:idx val="48"/>
        <c:spPr>
          <a:solidFill>
            <a:schemeClr val="accent1"/>
          </a:solidFill>
          <a:ln w="19050">
            <a:solidFill>
              <a:schemeClr val="accent2">
                <a:lumMod val="75000"/>
              </a:schemeClr>
            </a:solidFill>
          </a:ln>
          <a:effectLst/>
        </c:spPr>
      </c:pivotFmt>
      <c:pivotFmt>
        <c:idx val="49"/>
        <c:spPr>
          <a:solidFill>
            <a:schemeClr val="accent1"/>
          </a:solidFill>
          <a:ln w="19050">
            <a:solidFill>
              <a:schemeClr val="accent3"/>
            </a:solidFill>
          </a:ln>
          <a:effectLst/>
        </c:spPr>
      </c:pivotFmt>
      <c:pivotFmt>
        <c:idx val="50"/>
        <c:spPr>
          <a:solidFill>
            <a:schemeClr val="accent1"/>
          </a:solidFill>
          <a:ln w="19050">
            <a:solidFill>
              <a:schemeClr val="accent1"/>
            </a:solidFill>
          </a:ln>
          <a:effectLst/>
        </c:spPr>
      </c:pivotFmt>
      <c:pivotFmt>
        <c:idx val="51"/>
        <c:spPr>
          <a:solidFill>
            <a:schemeClr val="accent1"/>
          </a:solidFill>
          <a:ln w="19050">
            <a:solidFill>
              <a:schemeClr val="accent5"/>
            </a:solidFill>
          </a:ln>
          <a:effectLst/>
        </c:spPr>
      </c:pivotFmt>
      <c:pivotFmt>
        <c:idx val="52"/>
        <c:spPr>
          <a:solidFill>
            <a:schemeClr val="accent1"/>
          </a:solidFill>
          <a:ln w="19050">
            <a:solidFill>
              <a:schemeClr val="accent3"/>
            </a:solidFill>
          </a:ln>
          <a:effectLst/>
        </c:spPr>
      </c:pivotFmt>
      <c:pivotFmt>
        <c:idx val="5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
        <c:idx val="64"/>
        <c:spPr>
          <a:solidFill>
            <a:schemeClr val="accent1"/>
          </a:solidFill>
          <a:ln w="19050">
            <a:solidFill>
              <a:schemeClr val="lt1"/>
            </a:solidFill>
          </a:ln>
          <a:effectLst/>
        </c:spPr>
      </c:pivotFmt>
      <c:pivotFmt>
        <c:idx val="65"/>
        <c:spPr>
          <a:solidFill>
            <a:schemeClr val="accent1"/>
          </a:solidFill>
          <a:ln w="19050">
            <a:solidFill>
              <a:schemeClr val="lt1"/>
            </a:solidFill>
          </a:ln>
          <a:effectLst/>
        </c:spPr>
      </c:pivotFmt>
      <c:pivotFmt>
        <c:idx val="66"/>
        <c:spPr>
          <a:solidFill>
            <a:schemeClr val="accent1"/>
          </a:solidFill>
          <a:ln w="19050">
            <a:solidFill>
              <a:schemeClr val="accen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67"/>
        <c:spPr>
          <a:solidFill>
            <a:schemeClr val="accent1"/>
          </a:solidFill>
          <a:ln w="19050">
            <a:solidFill>
              <a:schemeClr val="accent1"/>
            </a:solidFill>
          </a:ln>
          <a:effectLst/>
        </c:spPr>
      </c:pivotFmt>
      <c:pivotFmt>
        <c:idx val="68"/>
        <c:spPr>
          <a:solidFill>
            <a:schemeClr val="accent1"/>
          </a:solidFill>
          <a:ln w="19050">
            <a:solidFill>
              <a:schemeClr val="accent2"/>
            </a:solidFill>
          </a:ln>
          <a:effectLst/>
        </c:spPr>
      </c:pivotFmt>
      <c:pivotFmt>
        <c:idx val="69"/>
        <c:spPr>
          <a:solidFill>
            <a:schemeClr val="accent1"/>
          </a:solidFill>
          <a:ln w="19050">
            <a:solidFill>
              <a:schemeClr val="accent3"/>
            </a:solidFill>
          </a:ln>
          <a:effectLst/>
        </c:spPr>
      </c:pivotFmt>
      <c:pivotFmt>
        <c:idx val="70"/>
        <c:spPr>
          <a:solidFill>
            <a:schemeClr val="accent1"/>
          </a:solidFill>
          <a:ln w="19050">
            <a:solidFill>
              <a:schemeClr val="accent4"/>
            </a:solidFill>
          </a:ln>
          <a:effectLst/>
        </c:spPr>
      </c:pivotFmt>
      <c:pivotFmt>
        <c:idx val="71"/>
        <c:spPr>
          <a:solidFill>
            <a:schemeClr val="accent1"/>
          </a:solidFill>
          <a:ln w="19050">
            <a:solidFill>
              <a:schemeClr val="accent5">
                <a:lumMod val="75000"/>
              </a:schemeClr>
            </a:solidFill>
          </a:ln>
          <a:effectLst/>
        </c:spPr>
      </c:pivotFmt>
      <c:pivotFmt>
        <c:idx val="72"/>
        <c:spPr>
          <a:solidFill>
            <a:schemeClr val="accent1"/>
          </a:solidFill>
          <a:ln w="19050">
            <a:solidFill>
              <a:schemeClr val="accent6"/>
            </a:solidFill>
          </a:ln>
          <a:effectLst/>
        </c:spPr>
      </c:pivotFmt>
      <c:pivotFmt>
        <c:idx val="73"/>
        <c:spPr>
          <a:solidFill>
            <a:schemeClr val="accent1"/>
          </a:solidFill>
          <a:ln w="19050">
            <a:solidFill>
              <a:schemeClr val="accent1">
                <a:lumMod val="75000"/>
              </a:schemeClr>
            </a:solidFill>
          </a:ln>
          <a:effectLst/>
        </c:spPr>
      </c:pivotFmt>
      <c:pivotFmt>
        <c:idx val="74"/>
        <c:spPr>
          <a:solidFill>
            <a:schemeClr val="accent1"/>
          </a:solidFill>
          <a:ln w="19050">
            <a:solidFill>
              <a:schemeClr val="accent2">
                <a:lumMod val="75000"/>
              </a:schemeClr>
            </a:solidFill>
          </a:ln>
          <a:effectLst/>
        </c:spPr>
      </c:pivotFmt>
      <c:pivotFmt>
        <c:idx val="75"/>
        <c:spPr>
          <a:solidFill>
            <a:schemeClr val="accent1"/>
          </a:solidFill>
          <a:ln w="19050">
            <a:solidFill>
              <a:schemeClr val="accent3"/>
            </a:solidFill>
          </a:ln>
          <a:effectLst/>
        </c:spPr>
      </c:pivotFmt>
      <c:pivotFmt>
        <c:idx val="76"/>
        <c:spPr>
          <a:solidFill>
            <a:schemeClr val="accent1"/>
          </a:solidFill>
          <a:ln w="19050">
            <a:solidFill>
              <a:schemeClr val="accent1"/>
            </a:solidFill>
          </a:ln>
          <a:effectLst/>
        </c:spPr>
      </c:pivotFmt>
      <c:pivotFmt>
        <c:idx val="77"/>
        <c:spPr>
          <a:solidFill>
            <a:schemeClr val="accent1"/>
          </a:solidFill>
          <a:ln w="19050">
            <a:solidFill>
              <a:schemeClr val="accent5"/>
            </a:solidFill>
          </a:ln>
          <a:effectLst/>
        </c:spPr>
      </c:pivotFmt>
      <c:pivotFmt>
        <c:idx val="78"/>
        <c:spPr>
          <a:solidFill>
            <a:schemeClr val="accent1"/>
          </a:solidFill>
          <a:ln w="19050">
            <a:solidFill>
              <a:schemeClr val="accent3"/>
            </a:solidFill>
          </a:ln>
          <a:effectLst/>
        </c:spPr>
      </c:pivotFmt>
      <c:pivotFmt>
        <c:idx val="7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19050">
            <a:solidFill>
              <a:schemeClr val="lt1"/>
            </a:solidFill>
          </a:ln>
          <a:effectLst/>
        </c:spPr>
      </c:pivotFmt>
      <c:pivotFmt>
        <c:idx val="81"/>
        <c:spPr>
          <a:solidFill>
            <a:schemeClr val="accent1"/>
          </a:solidFill>
          <a:ln w="19050">
            <a:solidFill>
              <a:schemeClr val="lt1"/>
            </a:solidFill>
          </a:ln>
          <a:effectLst/>
        </c:spPr>
      </c:pivotFmt>
      <c:pivotFmt>
        <c:idx val="82"/>
        <c:spPr>
          <a:solidFill>
            <a:schemeClr val="accent1"/>
          </a:solidFill>
          <a:ln w="19050">
            <a:solidFill>
              <a:schemeClr val="lt1"/>
            </a:solidFill>
          </a:ln>
          <a:effectLst/>
        </c:spPr>
      </c:pivotFmt>
      <c:pivotFmt>
        <c:idx val="83"/>
        <c:spPr>
          <a:solidFill>
            <a:schemeClr val="accent1"/>
          </a:solidFill>
          <a:ln w="19050">
            <a:solidFill>
              <a:schemeClr val="lt1"/>
            </a:solidFill>
          </a:ln>
          <a:effectLst/>
        </c:spPr>
      </c:pivotFmt>
      <c:pivotFmt>
        <c:idx val="84"/>
        <c:spPr>
          <a:solidFill>
            <a:schemeClr val="accent1"/>
          </a:solidFill>
          <a:ln w="19050">
            <a:solidFill>
              <a:schemeClr val="lt1"/>
            </a:solidFill>
          </a:ln>
          <a:effectLst/>
        </c:spPr>
      </c:pivotFmt>
      <c:pivotFmt>
        <c:idx val="85"/>
        <c:spPr>
          <a:solidFill>
            <a:schemeClr val="accent1"/>
          </a:solidFill>
          <a:ln w="19050">
            <a:solidFill>
              <a:schemeClr val="lt1"/>
            </a:solidFill>
          </a:ln>
          <a:effectLst/>
        </c:spPr>
      </c:pivotFmt>
      <c:pivotFmt>
        <c:idx val="86"/>
        <c:spPr>
          <a:solidFill>
            <a:schemeClr val="accent1"/>
          </a:solidFill>
          <a:ln w="19050">
            <a:solidFill>
              <a:schemeClr val="lt1"/>
            </a:solidFill>
          </a:ln>
          <a:effectLst/>
        </c:spPr>
      </c:pivotFmt>
      <c:pivotFmt>
        <c:idx val="87"/>
        <c:spPr>
          <a:solidFill>
            <a:schemeClr val="accent1"/>
          </a:solidFill>
          <a:ln w="19050">
            <a:solidFill>
              <a:schemeClr val="lt1"/>
            </a:solidFill>
          </a:ln>
          <a:effectLst/>
        </c:spPr>
      </c:pivotFmt>
      <c:pivotFmt>
        <c:idx val="88"/>
        <c:spPr>
          <a:solidFill>
            <a:schemeClr val="accent1"/>
          </a:solidFill>
          <a:ln w="19050">
            <a:solidFill>
              <a:schemeClr val="lt1"/>
            </a:solidFill>
          </a:ln>
          <a:effectLst/>
        </c:spPr>
      </c:pivotFmt>
      <c:pivotFmt>
        <c:idx val="89"/>
        <c:spPr>
          <a:solidFill>
            <a:schemeClr val="accent1"/>
          </a:solidFill>
          <a:ln w="19050">
            <a:solidFill>
              <a:schemeClr val="lt1"/>
            </a:solidFill>
          </a:ln>
          <a:effectLst/>
        </c:spPr>
      </c:pivotFmt>
      <c:pivotFmt>
        <c:idx val="90"/>
        <c:spPr>
          <a:solidFill>
            <a:schemeClr val="accent1"/>
          </a:solidFill>
          <a:ln w="19050">
            <a:solidFill>
              <a:schemeClr val="lt1"/>
            </a:solidFill>
          </a:ln>
          <a:effectLst/>
        </c:spPr>
      </c:pivotFmt>
      <c:pivotFmt>
        <c:idx val="91"/>
        <c:spPr>
          <a:solidFill>
            <a:schemeClr val="accent1"/>
          </a:solidFill>
          <a:ln w="19050">
            <a:solidFill>
              <a:schemeClr val="lt1"/>
            </a:solidFill>
          </a:ln>
          <a:effectLst/>
        </c:spPr>
      </c:pivotFmt>
    </c:pivotFmts>
    <c:plotArea>
      <c:layout/>
      <c:pieChart>
        <c:varyColors val="1"/>
        <c:ser>
          <c:idx val="0"/>
          <c:order val="0"/>
          <c:tx>
            <c:strRef>
              <c:f>'Pivot Tables'!$E$21</c:f>
              <c:strCache>
                <c:ptCount val="1"/>
                <c:pt idx="0">
                  <c:v>Average Orders Per Customer</c:v>
                </c:pt>
              </c:strCache>
            </c:strRef>
          </c:tx>
          <c:spPr>
            <a:ln>
              <a:solidFill>
                <a:schemeClr val="accent1"/>
              </a:solidFill>
            </a:ln>
          </c:spPr>
          <c:explosion val="20"/>
          <c:dPt>
            <c:idx val="0"/>
            <c:bubble3D val="0"/>
            <c:spPr>
              <a:solidFill>
                <a:schemeClr val="accent1"/>
              </a:solidFill>
              <a:ln w="19050">
                <a:solidFill>
                  <a:schemeClr val="accent1"/>
                </a:solidFill>
              </a:ln>
              <a:effectLst/>
            </c:spPr>
            <c:extLst>
              <c:ext xmlns:c16="http://schemas.microsoft.com/office/drawing/2014/chart" uri="{C3380CC4-5D6E-409C-BE32-E72D297353CC}">
                <c16:uniqueId val="{00000001-59F3-43A2-9AC1-0571C9E47B6E}"/>
              </c:ext>
            </c:extLst>
          </c:dPt>
          <c:dPt>
            <c:idx val="1"/>
            <c:bubble3D val="0"/>
            <c:spPr>
              <a:solidFill>
                <a:schemeClr val="accent2"/>
              </a:solidFill>
              <a:ln w="19050">
                <a:solidFill>
                  <a:schemeClr val="accent2"/>
                </a:solidFill>
              </a:ln>
              <a:effectLst/>
            </c:spPr>
            <c:extLst>
              <c:ext xmlns:c16="http://schemas.microsoft.com/office/drawing/2014/chart" uri="{C3380CC4-5D6E-409C-BE32-E72D297353CC}">
                <c16:uniqueId val="{00000003-59F3-43A2-9AC1-0571C9E47B6E}"/>
              </c:ext>
            </c:extLst>
          </c:dPt>
          <c:dPt>
            <c:idx val="2"/>
            <c:bubble3D val="0"/>
            <c:spPr>
              <a:solidFill>
                <a:schemeClr val="accent3"/>
              </a:solidFill>
              <a:ln w="19050">
                <a:solidFill>
                  <a:schemeClr val="accent3"/>
                </a:solidFill>
              </a:ln>
              <a:effectLst/>
            </c:spPr>
            <c:extLst>
              <c:ext xmlns:c16="http://schemas.microsoft.com/office/drawing/2014/chart" uri="{C3380CC4-5D6E-409C-BE32-E72D297353CC}">
                <c16:uniqueId val="{00000005-59F3-43A2-9AC1-0571C9E47B6E}"/>
              </c:ext>
            </c:extLst>
          </c:dPt>
          <c:dPt>
            <c:idx val="3"/>
            <c:bubble3D val="0"/>
            <c:spPr>
              <a:solidFill>
                <a:schemeClr val="accent4"/>
              </a:solidFill>
              <a:ln w="19050">
                <a:solidFill>
                  <a:schemeClr val="accent4"/>
                </a:solidFill>
              </a:ln>
              <a:effectLst/>
            </c:spPr>
            <c:extLst>
              <c:ext xmlns:c16="http://schemas.microsoft.com/office/drawing/2014/chart" uri="{C3380CC4-5D6E-409C-BE32-E72D297353CC}">
                <c16:uniqueId val="{00000007-59F3-43A2-9AC1-0571C9E47B6E}"/>
              </c:ext>
            </c:extLst>
          </c:dPt>
          <c:dPt>
            <c:idx val="4"/>
            <c:bubble3D val="0"/>
            <c:spPr>
              <a:solidFill>
                <a:schemeClr val="accent5"/>
              </a:solidFill>
              <a:ln w="19050">
                <a:solidFill>
                  <a:schemeClr val="accent5">
                    <a:lumMod val="75000"/>
                  </a:schemeClr>
                </a:solidFill>
              </a:ln>
              <a:effectLst/>
            </c:spPr>
            <c:extLst>
              <c:ext xmlns:c16="http://schemas.microsoft.com/office/drawing/2014/chart" uri="{C3380CC4-5D6E-409C-BE32-E72D297353CC}">
                <c16:uniqueId val="{00000009-59F3-43A2-9AC1-0571C9E47B6E}"/>
              </c:ext>
            </c:extLst>
          </c:dPt>
          <c:dPt>
            <c:idx val="5"/>
            <c:bubble3D val="0"/>
            <c:spPr>
              <a:solidFill>
                <a:schemeClr val="accent6"/>
              </a:solidFill>
              <a:ln w="19050">
                <a:solidFill>
                  <a:schemeClr val="accent6"/>
                </a:solidFill>
              </a:ln>
              <a:effectLst/>
            </c:spPr>
            <c:extLst>
              <c:ext xmlns:c16="http://schemas.microsoft.com/office/drawing/2014/chart" uri="{C3380CC4-5D6E-409C-BE32-E72D297353CC}">
                <c16:uniqueId val="{0000000B-59F3-43A2-9AC1-0571C9E47B6E}"/>
              </c:ext>
            </c:extLst>
          </c:dPt>
          <c:dPt>
            <c:idx val="6"/>
            <c:bubble3D val="0"/>
            <c:spPr>
              <a:solidFill>
                <a:schemeClr val="accent1">
                  <a:lumMod val="60000"/>
                </a:schemeClr>
              </a:solidFill>
              <a:ln w="19050">
                <a:solidFill>
                  <a:schemeClr val="accent1">
                    <a:lumMod val="75000"/>
                  </a:schemeClr>
                </a:solidFill>
              </a:ln>
              <a:effectLst/>
            </c:spPr>
            <c:extLst>
              <c:ext xmlns:c16="http://schemas.microsoft.com/office/drawing/2014/chart" uri="{C3380CC4-5D6E-409C-BE32-E72D297353CC}">
                <c16:uniqueId val="{0000000D-59F3-43A2-9AC1-0571C9E47B6E}"/>
              </c:ext>
            </c:extLst>
          </c:dPt>
          <c:dPt>
            <c:idx val="7"/>
            <c:bubble3D val="0"/>
            <c:spPr>
              <a:solidFill>
                <a:schemeClr val="accent2">
                  <a:lumMod val="60000"/>
                </a:schemeClr>
              </a:solidFill>
              <a:ln w="19050">
                <a:solidFill>
                  <a:schemeClr val="accent2">
                    <a:lumMod val="75000"/>
                  </a:schemeClr>
                </a:solidFill>
              </a:ln>
              <a:effectLst/>
            </c:spPr>
            <c:extLst>
              <c:ext xmlns:c16="http://schemas.microsoft.com/office/drawing/2014/chart" uri="{C3380CC4-5D6E-409C-BE32-E72D297353CC}">
                <c16:uniqueId val="{0000000F-59F3-43A2-9AC1-0571C9E47B6E}"/>
              </c:ext>
            </c:extLst>
          </c:dPt>
          <c:dPt>
            <c:idx val="8"/>
            <c:bubble3D val="0"/>
            <c:spPr>
              <a:solidFill>
                <a:schemeClr val="accent3">
                  <a:lumMod val="60000"/>
                </a:schemeClr>
              </a:solidFill>
              <a:ln w="19050">
                <a:solidFill>
                  <a:schemeClr val="accent3"/>
                </a:solidFill>
              </a:ln>
              <a:effectLst/>
            </c:spPr>
            <c:extLst>
              <c:ext xmlns:c16="http://schemas.microsoft.com/office/drawing/2014/chart" uri="{C3380CC4-5D6E-409C-BE32-E72D297353CC}">
                <c16:uniqueId val="{00000011-59F3-43A2-9AC1-0571C9E47B6E}"/>
              </c:ext>
            </c:extLst>
          </c:dPt>
          <c:dPt>
            <c:idx val="9"/>
            <c:bubble3D val="0"/>
            <c:spPr>
              <a:solidFill>
                <a:schemeClr val="accent4">
                  <a:lumMod val="60000"/>
                </a:schemeClr>
              </a:solidFill>
              <a:ln w="19050">
                <a:solidFill>
                  <a:schemeClr val="accent1"/>
                </a:solidFill>
              </a:ln>
              <a:effectLst/>
            </c:spPr>
            <c:extLst>
              <c:ext xmlns:c16="http://schemas.microsoft.com/office/drawing/2014/chart" uri="{C3380CC4-5D6E-409C-BE32-E72D297353CC}">
                <c16:uniqueId val="{00000013-59F3-43A2-9AC1-0571C9E47B6E}"/>
              </c:ext>
            </c:extLst>
          </c:dPt>
          <c:dPt>
            <c:idx val="10"/>
            <c:bubble3D val="0"/>
            <c:spPr>
              <a:solidFill>
                <a:schemeClr val="accent5">
                  <a:lumMod val="60000"/>
                </a:schemeClr>
              </a:solidFill>
              <a:ln w="19050">
                <a:solidFill>
                  <a:schemeClr val="accent5"/>
                </a:solidFill>
              </a:ln>
              <a:effectLst/>
            </c:spPr>
            <c:extLst>
              <c:ext xmlns:c16="http://schemas.microsoft.com/office/drawing/2014/chart" uri="{C3380CC4-5D6E-409C-BE32-E72D297353CC}">
                <c16:uniqueId val="{00000015-59F3-43A2-9AC1-0571C9E47B6E}"/>
              </c:ext>
            </c:extLst>
          </c:dPt>
          <c:dPt>
            <c:idx val="11"/>
            <c:bubble3D val="0"/>
            <c:spPr>
              <a:solidFill>
                <a:schemeClr val="accent6">
                  <a:lumMod val="60000"/>
                </a:schemeClr>
              </a:solidFill>
              <a:ln w="19050">
                <a:solidFill>
                  <a:schemeClr val="accent3"/>
                </a:solidFill>
              </a:ln>
              <a:effectLst/>
            </c:spPr>
            <c:extLst>
              <c:ext xmlns:c16="http://schemas.microsoft.com/office/drawing/2014/chart" uri="{C3380CC4-5D6E-409C-BE32-E72D297353CC}">
                <c16:uniqueId val="{00000017-59F3-43A2-9AC1-0571C9E47B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Tables'!$E$22:$E$33</c:f>
              <c:numCache>
                <c:formatCode>[&lt;99999]#\ "K";[&lt;9999999]#,"M";#\ "B";</c:formatCode>
                <c:ptCount val="12"/>
                <c:pt idx="0">
                  <c:v>1.5438596491228069</c:v>
                </c:pt>
                <c:pt idx="1">
                  <c:v>1.8863636363636365</c:v>
                </c:pt>
                <c:pt idx="2">
                  <c:v>1.7166666666666666</c:v>
                </c:pt>
                <c:pt idx="3">
                  <c:v>1.6491228070175439</c:v>
                </c:pt>
                <c:pt idx="4">
                  <c:v>1.2</c:v>
                </c:pt>
                <c:pt idx="5">
                  <c:v>1.2</c:v>
                </c:pt>
                <c:pt idx="6">
                  <c:v>1.4473684210526316</c:v>
                </c:pt>
                <c:pt idx="7">
                  <c:v>1.3488372093023255</c:v>
                </c:pt>
                <c:pt idx="8">
                  <c:v>1.6216216216216217</c:v>
                </c:pt>
                <c:pt idx="9">
                  <c:v>1.6</c:v>
                </c:pt>
                <c:pt idx="10">
                  <c:v>1.4750000000000001</c:v>
                </c:pt>
                <c:pt idx="11">
                  <c:v>1.6458333333333333</c:v>
                </c:pt>
              </c:numCache>
            </c:numRef>
          </c:val>
          <c:extLst>
            <c:ext xmlns:c16="http://schemas.microsoft.com/office/drawing/2014/chart" uri="{C3380CC4-5D6E-409C-BE32-E72D297353CC}">
              <c16:uniqueId val="{00000018-59F3-43A2-9AC1-0571C9E47B6E}"/>
            </c:ext>
          </c:extLst>
        </c:ser>
        <c:ser>
          <c:idx val="1"/>
          <c:order val="1"/>
          <c:tx>
            <c:strRef>
              <c:f>'Pivot Tables'!$F$21</c:f>
              <c:strCache>
                <c:ptCount val="1"/>
                <c:pt idx="0">
                  <c:v>Total Orders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A-59F3-43A2-9AC1-0571C9E47B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C-59F3-43A2-9AC1-0571C9E47B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E-59F3-43A2-9AC1-0571C9E47B6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0-59F3-43A2-9AC1-0571C9E47B6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2-59F3-43A2-9AC1-0571C9E47B6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4-59F3-43A2-9AC1-0571C9E47B6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6-59F3-43A2-9AC1-0571C9E47B6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8-59F3-43A2-9AC1-0571C9E47B6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A-59F3-43A2-9AC1-0571C9E47B6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C-59F3-43A2-9AC1-0571C9E47B6E}"/>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2E-59F3-43A2-9AC1-0571C9E47B6E}"/>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0-59F3-43A2-9AC1-0571C9E47B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Tables'!$D$22:$D$33</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Tables'!$F$22:$F$33</c:f>
              <c:numCache>
                <c:formatCode>[&lt;99999]#\ "K";[&lt;9999999]#,"M";#\ "B";</c:formatCode>
                <c:ptCount val="12"/>
                <c:pt idx="0">
                  <c:v>88</c:v>
                </c:pt>
                <c:pt idx="1">
                  <c:v>83</c:v>
                </c:pt>
                <c:pt idx="2">
                  <c:v>103</c:v>
                </c:pt>
                <c:pt idx="3">
                  <c:v>94</c:v>
                </c:pt>
                <c:pt idx="4">
                  <c:v>36</c:v>
                </c:pt>
                <c:pt idx="5">
                  <c:v>30</c:v>
                </c:pt>
                <c:pt idx="6">
                  <c:v>55</c:v>
                </c:pt>
                <c:pt idx="7">
                  <c:v>58</c:v>
                </c:pt>
                <c:pt idx="8">
                  <c:v>60</c:v>
                </c:pt>
                <c:pt idx="9">
                  <c:v>64</c:v>
                </c:pt>
                <c:pt idx="10">
                  <c:v>59</c:v>
                </c:pt>
                <c:pt idx="11">
                  <c:v>79</c:v>
                </c:pt>
              </c:numCache>
            </c:numRef>
          </c:val>
          <c:extLst>
            <c:ext xmlns:c16="http://schemas.microsoft.com/office/drawing/2014/chart" uri="{C3380CC4-5D6E-409C-BE32-E72D297353CC}">
              <c16:uniqueId val="{00000031-59F3-43A2-9AC1-0571C9E47B6E}"/>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8090813648293964"/>
          <c:y val="7.8389836687080799E-2"/>
          <c:w val="0.1024251968503937"/>
          <c:h val="0.87141477107028287"/>
        </c:manualLayout>
      </c:layout>
      <c:overlay val="0"/>
      <c:spPr>
        <a:noFill/>
        <a:ln>
          <a:noFill/>
        </a:ln>
        <a:effectLst/>
      </c:spPr>
      <c:txPr>
        <a:bodyPr rot="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year</c:name>
    <c:fmtId val="6"/>
  </c:pivotSource>
  <c:chart>
    <c:title>
      <c:tx>
        <c:rich>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latin typeface="+mn-lt"/>
                <a:ea typeface="+mn-ea"/>
                <a:cs typeface="+mn-cs"/>
              </a:rPr>
              <a:t>Total Revenue Per Year</a:t>
            </a:r>
          </a:p>
        </c:rich>
      </c:tx>
      <c:overlay val="0"/>
      <c:spPr>
        <a:noFill/>
        <a:ln>
          <a:noFill/>
        </a:ln>
        <a:effectLst/>
      </c:spPr>
      <c:txPr>
        <a:bodyPr rot="0" spcFirstLastPara="1" vertOverflow="ellipsis" vert="horz" wrap="square" anchor="ctr" anchorCtr="1"/>
        <a:lstStyle/>
        <a:p>
          <a:pPr algn="ctr" rtl="0">
            <a:defRPr lang="en-US"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s>
    <c:plotArea>
      <c:layout/>
      <c:doughnutChart>
        <c:varyColors val="1"/>
        <c:ser>
          <c:idx val="0"/>
          <c:order val="0"/>
          <c:tx>
            <c:strRef>
              <c:f>'Pivot Tables'!$H$18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F61-4B00-B502-BAF23BECC0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F61-4B00-B502-BAF23BECC0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F61-4B00-B502-BAF23BECC06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Tables'!$G$19:$G$21</c:f>
              <c:strCache>
                <c:ptCount val="3"/>
                <c:pt idx="0">
                  <c:v>2013</c:v>
                </c:pt>
                <c:pt idx="1">
                  <c:v>2014</c:v>
                </c:pt>
                <c:pt idx="2">
                  <c:v>2015</c:v>
                </c:pt>
              </c:strCache>
            </c:strRef>
          </c:cat>
          <c:val>
            <c:numRef>
              <c:f>'Pivot Tables'!$H$19:$H$21</c:f>
              <c:numCache>
                <c:formatCode>[&lt;99999]#\ "K";[&lt;9999999]#,"M";#\ "B";</c:formatCode>
                <c:ptCount val="3"/>
                <c:pt idx="0">
                  <c:v>208083.97</c:v>
                </c:pt>
                <c:pt idx="1">
                  <c:v>617085.20349999995</c:v>
                </c:pt>
                <c:pt idx="2">
                  <c:v>414686.43550000002</c:v>
                </c:pt>
              </c:numCache>
            </c:numRef>
          </c:val>
          <c:extLst>
            <c:ext xmlns:c16="http://schemas.microsoft.com/office/drawing/2014/chart" uri="{C3380CC4-5D6E-409C-BE32-E72D297353CC}">
              <c16:uniqueId val="{00000006-7F61-4B00-B502-BAF23BECC068}"/>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Tables!revenue by quarter</c:name>
    <c:fmtId val="2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Orders &amp; Total Revenue Quarter-Wise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Tables'!$E$13</c:f>
              <c:strCache>
                <c:ptCount val="1"/>
                <c:pt idx="0">
                  <c:v>Total Revenue</c:v>
                </c:pt>
              </c:strCache>
            </c:strRef>
          </c:tx>
          <c:spPr>
            <a:solidFill>
              <a:schemeClr val="accent1"/>
            </a:solidFill>
            <a:ln>
              <a:noFill/>
            </a:ln>
            <a:effectLst/>
          </c:spPr>
          <c:invertIfNegative val="0"/>
          <c:cat>
            <c:strRef>
              <c:f>'Pivot Tables'!$D$14:$D$17</c:f>
              <c:strCache>
                <c:ptCount val="4"/>
                <c:pt idx="0">
                  <c:v>1</c:v>
                </c:pt>
                <c:pt idx="1">
                  <c:v>2</c:v>
                </c:pt>
                <c:pt idx="2">
                  <c:v>3</c:v>
                </c:pt>
                <c:pt idx="3">
                  <c:v>4</c:v>
                </c:pt>
              </c:strCache>
            </c:strRef>
          </c:cat>
          <c:val>
            <c:numRef>
              <c:f>'Pivot Tables'!$E$14:$E$17</c:f>
              <c:numCache>
                <c:formatCode>[&lt;99999]#\ "K";[&lt;9999999]#,"M";#\ "B";</c:formatCode>
                <c:ptCount val="4"/>
                <c:pt idx="0">
                  <c:v>436780.478</c:v>
                </c:pt>
                <c:pt idx="1">
                  <c:v>259371.92749999999</c:v>
                </c:pt>
                <c:pt idx="2">
                  <c:v>233666.34</c:v>
                </c:pt>
                <c:pt idx="3">
                  <c:v>310036.86349999998</c:v>
                </c:pt>
              </c:numCache>
            </c:numRef>
          </c:val>
          <c:extLst>
            <c:ext xmlns:c16="http://schemas.microsoft.com/office/drawing/2014/chart" uri="{C3380CC4-5D6E-409C-BE32-E72D297353CC}">
              <c16:uniqueId val="{00000000-537C-4FB4-A994-7BA83CE4EE26}"/>
            </c:ext>
          </c:extLst>
        </c:ser>
        <c:dLbls>
          <c:showLegendKey val="0"/>
          <c:showVal val="0"/>
          <c:showCatName val="0"/>
          <c:showSerName val="0"/>
          <c:showPercent val="0"/>
          <c:showBubbleSize val="0"/>
        </c:dLbls>
        <c:gapWidth val="219"/>
        <c:axId val="840884784"/>
        <c:axId val="840873264"/>
      </c:barChart>
      <c:lineChart>
        <c:grouping val="standard"/>
        <c:varyColors val="0"/>
        <c:ser>
          <c:idx val="1"/>
          <c:order val="1"/>
          <c:tx>
            <c:strRef>
              <c:f>'Pivot Tables'!$F$13</c:f>
              <c:strCache>
                <c:ptCount val="1"/>
                <c:pt idx="0">
                  <c:v>Total Orders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'Pivot Tables'!$D$14:$D$17</c:f>
              <c:strCache>
                <c:ptCount val="4"/>
                <c:pt idx="0">
                  <c:v>1</c:v>
                </c:pt>
                <c:pt idx="1">
                  <c:v>2</c:v>
                </c:pt>
                <c:pt idx="2">
                  <c:v>3</c:v>
                </c:pt>
                <c:pt idx="3">
                  <c:v>4</c:v>
                </c:pt>
              </c:strCache>
            </c:strRef>
          </c:cat>
          <c:val>
            <c:numRef>
              <c:f>'Pivot Tables'!$F$14:$F$17</c:f>
              <c:numCache>
                <c:formatCode>[&lt;99999]#\ "K";[&lt;9999999]#,"M";#\ "B";</c:formatCode>
                <c:ptCount val="4"/>
                <c:pt idx="0">
                  <c:v>274</c:v>
                </c:pt>
                <c:pt idx="1">
                  <c:v>160</c:v>
                </c:pt>
                <c:pt idx="2">
                  <c:v>173</c:v>
                </c:pt>
                <c:pt idx="3">
                  <c:v>202</c:v>
                </c:pt>
              </c:numCache>
            </c:numRef>
          </c:val>
          <c:smooth val="0"/>
          <c:extLst>
            <c:ext xmlns:c16="http://schemas.microsoft.com/office/drawing/2014/chart" uri="{C3380CC4-5D6E-409C-BE32-E72D297353CC}">
              <c16:uniqueId val="{00000001-537C-4FB4-A994-7BA83CE4EE26}"/>
            </c:ext>
          </c:extLst>
        </c:ser>
        <c:dLbls>
          <c:showLegendKey val="0"/>
          <c:showVal val="0"/>
          <c:showCatName val="0"/>
          <c:showSerName val="0"/>
          <c:showPercent val="0"/>
          <c:showBubbleSize val="0"/>
        </c:dLbls>
        <c:marker val="1"/>
        <c:smooth val="0"/>
        <c:axId val="556836032"/>
        <c:axId val="549721712"/>
      </c:lineChart>
      <c:catAx>
        <c:axId val="84088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840873264"/>
        <c:crosses val="autoZero"/>
        <c:auto val="1"/>
        <c:lblAlgn val="ctr"/>
        <c:lblOffset val="100"/>
        <c:noMultiLvlLbl val="0"/>
      </c:catAx>
      <c:valAx>
        <c:axId val="840873264"/>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840884784"/>
        <c:crosses val="autoZero"/>
        <c:crossBetween val="between"/>
      </c:valAx>
      <c:valAx>
        <c:axId val="549721712"/>
        <c:scaling>
          <c:orientation val="minMax"/>
        </c:scaling>
        <c:delete val="0"/>
        <c:axPos val="r"/>
        <c:numFmt formatCode="[&lt;99999]#\ &quot;K&quot;;[&lt;9999999]#,&quot;M&quot;;#\ &quot;B&quot;;" sourceLinked="1"/>
        <c:majorTickMark val="out"/>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556836032"/>
        <c:crosses val="max"/>
        <c:crossBetween val="between"/>
      </c:valAx>
      <c:catAx>
        <c:axId val="556836032"/>
        <c:scaling>
          <c:orientation val="minMax"/>
        </c:scaling>
        <c:delete val="1"/>
        <c:axPos val="b"/>
        <c:numFmt formatCode="General" sourceLinked="1"/>
        <c:majorTickMark val="out"/>
        <c:minorTickMark val="none"/>
        <c:tickLblPos val="nextTo"/>
        <c:crossAx val="54972171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Tables!PivotTable12</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 By</a:t>
            </a:r>
            <a:r>
              <a:rPr lang="en-US" baseline="0"/>
              <a:t> Category-Wise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s>
    <c:plotArea>
      <c:layout/>
      <c:pieChart>
        <c:varyColors val="1"/>
        <c:ser>
          <c:idx val="0"/>
          <c:order val="0"/>
          <c:tx>
            <c:strRef>
              <c:f>'Pivot Tables'!$B$36</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86-435F-B9D5-5FAF80F945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86-435F-B9D5-5FAF80F945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86-435F-B9D5-5FAF80F945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A86-435F-B9D5-5FAF80F945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A86-435F-B9D5-5FAF80F945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A86-435F-B9D5-5FAF80F945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A86-435F-B9D5-5FAF80F945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A86-435F-B9D5-5FAF80F945DD}"/>
              </c:ext>
            </c:extLst>
          </c:dPt>
          <c:dLbls>
            <c:spPr>
              <a:noFill/>
              <a:ln>
                <a:noFill/>
              </a:ln>
              <a:effectLst/>
            </c:spPr>
            <c:txPr>
              <a:bodyPr rot="0" spcFirstLastPara="1" vertOverflow="ellipsis" vert="horz" wrap="square" lIns="38100" tIns="19050" rIns="38100" bIns="19050" anchor="ctr" anchorCtr="0">
                <a:spAutoFit/>
              </a:bodyPr>
              <a:lstStyle/>
              <a:p>
                <a:pPr algn="ctr">
                  <a:defRPr lang="en-US"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Tables'!$A$37:$A$44</c:f>
              <c:strCache>
                <c:ptCount val="8"/>
                <c:pt idx="0">
                  <c:v>Beverages</c:v>
                </c:pt>
                <c:pt idx="1">
                  <c:v>Condiments</c:v>
                </c:pt>
                <c:pt idx="2">
                  <c:v>Confections</c:v>
                </c:pt>
                <c:pt idx="3">
                  <c:v>Dairy Products</c:v>
                </c:pt>
                <c:pt idx="4">
                  <c:v>Grains &amp; Cereals</c:v>
                </c:pt>
                <c:pt idx="5">
                  <c:v>Meat &amp; Poultry</c:v>
                </c:pt>
                <c:pt idx="6">
                  <c:v>Produce</c:v>
                </c:pt>
                <c:pt idx="7">
                  <c:v>Seafood</c:v>
                </c:pt>
              </c:strCache>
            </c:strRef>
          </c:cat>
          <c:val>
            <c:numRef>
              <c:f>'Pivot Tables'!$B$37:$B$44</c:f>
              <c:numCache>
                <c:formatCode>[&lt;99999]#\ "K";[&lt;9999999]#,"M";#\ "B";</c:formatCode>
                <c:ptCount val="8"/>
                <c:pt idx="0">
                  <c:v>267868.18</c:v>
                </c:pt>
                <c:pt idx="1">
                  <c:v>106047.08500000001</c:v>
                </c:pt>
                <c:pt idx="2">
                  <c:v>167357.22500000001</c:v>
                </c:pt>
                <c:pt idx="3">
                  <c:v>234507.285</c:v>
                </c:pt>
                <c:pt idx="4">
                  <c:v>95744.587499999994</c:v>
                </c:pt>
                <c:pt idx="5">
                  <c:v>163022.35949999999</c:v>
                </c:pt>
                <c:pt idx="6">
                  <c:v>99984.58</c:v>
                </c:pt>
                <c:pt idx="7">
                  <c:v>126923.5625</c:v>
                </c:pt>
              </c:numCache>
            </c:numRef>
          </c:val>
          <c:extLst>
            <c:ext xmlns:c16="http://schemas.microsoft.com/office/drawing/2014/chart" uri="{C3380CC4-5D6E-409C-BE32-E72D297353CC}">
              <c16:uniqueId val="{00000010-AA86-435F-B9D5-5FAF80F945DD}"/>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[Data Analysis Project(Traders).xlsm]Pivot Tables!PivotTable13</c:name>
    <c:fmtId val="3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Revenue</a:t>
            </a:r>
            <a:r>
              <a:rPr lang="en-US" baseline="0"/>
              <a:t> By Top 5 Product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Tables'!$E$36</c:f>
              <c:strCache>
                <c:ptCount val="1"/>
                <c:pt idx="0">
                  <c:v>Total</c:v>
                </c:pt>
              </c:strCache>
            </c:strRef>
          </c:tx>
          <c:spPr>
            <a:solidFill>
              <a:schemeClr val="accent1"/>
            </a:solidFill>
            <a:ln>
              <a:noFill/>
            </a:ln>
            <a:effectLst/>
          </c:spPr>
          <c:invertIfNegative val="0"/>
          <c:cat>
            <c:strRef>
              <c:f>'Pivot Tables'!$D$37:$D$41</c:f>
              <c:strCache>
                <c:ptCount val="5"/>
                <c:pt idx="0">
                  <c:v>Camembert Pierrot</c:v>
                </c:pt>
                <c:pt idx="1">
                  <c:v>Côte de Blaye</c:v>
                </c:pt>
                <c:pt idx="2">
                  <c:v>Raclette Courdavault</c:v>
                </c:pt>
                <c:pt idx="3">
                  <c:v>Tarte au sucre</c:v>
                </c:pt>
                <c:pt idx="4">
                  <c:v>Thüringer Rostbratwurst</c:v>
                </c:pt>
              </c:strCache>
            </c:strRef>
          </c:cat>
          <c:val>
            <c:numRef>
              <c:f>'Pivot Tables'!$E$37:$E$41</c:f>
              <c:numCache>
                <c:formatCode>[&lt;99999]#\ "K";[&lt;9999999]#,"M";#\ "B";</c:formatCode>
                <c:ptCount val="5"/>
                <c:pt idx="0">
                  <c:v>46825.48</c:v>
                </c:pt>
                <c:pt idx="1">
                  <c:v>141396.73499999999</c:v>
                </c:pt>
                <c:pt idx="2">
                  <c:v>71155.7</c:v>
                </c:pt>
                <c:pt idx="3">
                  <c:v>47234.97</c:v>
                </c:pt>
                <c:pt idx="4">
                  <c:v>80368.672000000006</c:v>
                </c:pt>
              </c:numCache>
            </c:numRef>
          </c:val>
          <c:extLst>
            <c:ext xmlns:c16="http://schemas.microsoft.com/office/drawing/2014/chart" uri="{C3380CC4-5D6E-409C-BE32-E72D297353CC}">
              <c16:uniqueId val="{00000000-85E0-4F1A-A319-A1FAD74C5790}"/>
            </c:ext>
          </c:extLst>
        </c:ser>
        <c:dLbls>
          <c:showLegendKey val="0"/>
          <c:showVal val="0"/>
          <c:showCatName val="0"/>
          <c:showSerName val="0"/>
          <c:showPercent val="0"/>
          <c:showBubbleSize val="0"/>
        </c:dLbls>
        <c:gapWidth val="219"/>
        <c:overlap val="-27"/>
        <c:axId val="689392528"/>
        <c:axId val="1250349056"/>
      </c:barChart>
      <c:catAx>
        <c:axId val="689392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90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250349056"/>
        <c:crosses val="autoZero"/>
        <c:auto val="1"/>
        <c:lblAlgn val="ctr"/>
        <c:lblOffset val="100"/>
        <c:noMultiLvlLbl val="0"/>
      </c:catAx>
      <c:valAx>
        <c:axId val="1250349056"/>
        <c:scaling>
          <c:orientation val="minMax"/>
        </c:scaling>
        <c:delete val="0"/>
        <c:axPos val="l"/>
        <c:numFmt formatCode="[&lt;99999]#\ &quot;K&quot;;[&lt;9999999]#,&quot;M&quot;;#\ &quot;B&quot;;" sourceLinked="1"/>
        <c:majorTickMark val="none"/>
        <c:minorTickMark val="none"/>
        <c:tickLblPos val="nextTo"/>
        <c:spPr>
          <a:noFill/>
          <a:ln>
            <a:noFill/>
          </a:ln>
          <a:effectLst/>
        </c:spPr>
        <c:txPr>
          <a:bodyPr rot="-60000000" spcFirstLastPara="1" vertOverflow="ellipsis" vert="horz" wrap="square" anchor="ctr" anchorCtr="1"/>
          <a:lstStyle/>
          <a:p>
            <a:pPr algn="ctr">
              <a:defRPr lang="en-US" sz="1050" b="1" i="0" u="none" strike="noStrike" kern="1200" baseline="0">
                <a:solidFill>
                  <a:schemeClr val="tx1">
                    <a:lumMod val="65000"/>
                    <a:lumOff val="35000"/>
                  </a:schemeClr>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8939252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7.xml"/><Relationship Id="rId3" Type="http://schemas.openxmlformats.org/officeDocument/2006/relationships/chart" Target="../charts/chart12.xml"/><Relationship Id="rId7" Type="http://schemas.openxmlformats.org/officeDocument/2006/relationships/chart" Target="../charts/chart16.xml"/><Relationship Id="rId2" Type="http://schemas.openxmlformats.org/officeDocument/2006/relationships/chart" Target="../charts/chart11.xml"/><Relationship Id="rId1" Type="http://schemas.openxmlformats.org/officeDocument/2006/relationships/chart" Target="../charts/chart10.xml"/><Relationship Id="rId6" Type="http://schemas.openxmlformats.org/officeDocument/2006/relationships/chart" Target="../charts/chart15.xml"/><Relationship Id="rId11" Type="http://schemas.openxmlformats.org/officeDocument/2006/relationships/image" Target="../media/image3.png"/><Relationship Id="rId5" Type="http://schemas.openxmlformats.org/officeDocument/2006/relationships/chart" Target="../charts/chart14.xml"/><Relationship Id="rId10" Type="http://schemas.openxmlformats.org/officeDocument/2006/relationships/image" Target="../media/image2.png"/><Relationship Id="rId4" Type="http://schemas.openxmlformats.org/officeDocument/2006/relationships/chart" Target="../charts/chart13.xml"/><Relationship Id="rId9"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104775</xdr:colOff>
      <xdr:row>0</xdr:row>
      <xdr:rowOff>104775</xdr:rowOff>
    </xdr:from>
    <xdr:to>
      <xdr:col>8</xdr:col>
      <xdr:colOff>123825</xdr:colOff>
      <xdr:row>14</xdr:row>
      <xdr:rowOff>38100</xdr:rowOff>
    </xdr:to>
    <xdr:graphicFrame macro="">
      <xdr:nvGraphicFramePr>
        <xdr:cNvPr id="2" name="Chart 1">
          <a:extLst>
            <a:ext uri="{FF2B5EF4-FFF2-40B4-BE49-F238E27FC236}">
              <a16:creationId xmlns:a16="http://schemas.microsoft.com/office/drawing/2014/main" id="{DEC6BF83-3436-4F0D-A371-5D9EB055F9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238125</xdr:colOff>
      <xdr:row>0</xdr:row>
      <xdr:rowOff>114300</xdr:rowOff>
    </xdr:from>
    <xdr:to>
      <xdr:col>15</xdr:col>
      <xdr:colOff>542925</xdr:colOff>
      <xdr:row>14</xdr:row>
      <xdr:rowOff>28575</xdr:rowOff>
    </xdr:to>
    <xdr:graphicFrame macro="">
      <xdr:nvGraphicFramePr>
        <xdr:cNvPr id="3" name="Chart 2">
          <a:extLst>
            <a:ext uri="{FF2B5EF4-FFF2-40B4-BE49-F238E27FC236}">
              <a16:creationId xmlns:a16="http://schemas.microsoft.com/office/drawing/2014/main" id="{4C60859F-1256-41CC-9694-42D171FA07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180975</xdr:colOff>
      <xdr:row>15</xdr:row>
      <xdr:rowOff>76200</xdr:rowOff>
    </xdr:from>
    <xdr:to>
      <xdr:col>7</xdr:col>
      <xdr:colOff>485775</xdr:colOff>
      <xdr:row>29</xdr:row>
      <xdr:rowOff>152400</xdr:rowOff>
    </xdr:to>
    <xdr:graphicFrame macro="">
      <xdr:nvGraphicFramePr>
        <xdr:cNvPr id="5" name="Chart 4">
          <a:extLst>
            <a:ext uri="{FF2B5EF4-FFF2-40B4-BE49-F238E27FC236}">
              <a16:creationId xmlns:a16="http://schemas.microsoft.com/office/drawing/2014/main" id="{648A6767-6F8F-4835-A32E-3287300ECD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95250</xdr:colOff>
      <xdr:row>14</xdr:row>
      <xdr:rowOff>104775</xdr:rowOff>
    </xdr:from>
    <xdr:to>
      <xdr:col>15</xdr:col>
      <xdr:colOff>400050</xdr:colOff>
      <xdr:row>28</xdr:row>
      <xdr:rowOff>180975</xdr:rowOff>
    </xdr:to>
    <xdr:graphicFrame macro="">
      <xdr:nvGraphicFramePr>
        <xdr:cNvPr id="6" name="Chart 5">
          <a:extLst>
            <a:ext uri="{FF2B5EF4-FFF2-40B4-BE49-F238E27FC236}">
              <a16:creationId xmlns:a16="http://schemas.microsoft.com/office/drawing/2014/main" id="{083F14F1-B56D-499E-9D1D-081C06199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66675</xdr:colOff>
      <xdr:row>0</xdr:row>
      <xdr:rowOff>104775</xdr:rowOff>
    </xdr:from>
    <xdr:to>
      <xdr:col>23</xdr:col>
      <xdr:colOff>371475</xdr:colOff>
      <xdr:row>14</xdr:row>
      <xdr:rowOff>19050</xdr:rowOff>
    </xdr:to>
    <xdr:graphicFrame macro="">
      <xdr:nvGraphicFramePr>
        <xdr:cNvPr id="7" name="Chart 6">
          <a:extLst>
            <a:ext uri="{FF2B5EF4-FFF2-40B4-BE49-F238E27FC236}">
              <a16:creationId xmlns:a16="http://schemas.microsoft.com/office/drawing/2014/main" id="{C8B19E10-C827-430F-AA68-9103B5653A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38100</xdr:colOff>
      <xdr:row>14</xdr:row>
      <xdr:rowOff>123825</xdr:rowOff>
    </xdr:from>
    <xdr:to>
      <xdr:col>23</xdr:col>
      <xdr:colOff>342900</xdr:colOff>
      <xdr:row>29</xdr:row>
      <xdr:rowOff>9525</xdr:rowOff>
    </xdr:to>
    <xdr:graphicFrame macro="">
      <xdr:nvGraphicFramePr>
        <xdr:cNvPr id="8" name="Chart 7">
          <a:extLst>
            <a:ext uri="{FF2B5EF4-FFF2-40B4-BE49-F238E27FC236}">
              <a16:creationId xmlns:a16="http://schemas.microsoft.com/office/drawing/2014/main" id="{AD345C4B-C84E-4ACB-92E6-4151F37341F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180975</xdr:colOff>
      <xdr:row>29</xdr:row>
      <xdr:rowOff>180975</xdr:rowOff>
    </xdr:from>
    <xdr:to>
      <xdr:col>7</xdr:col>
      <xdr:colOff>485775</xdr:colOff>
      <xdr:row>44</xdr:row>
      <xdr:rowOff>66675</xdr:rowOff>
    </xdr:to>
    <xdr:graphicFrame macro="">
      <xdr:nvGraphicFramePr>
        <xdr:cNvPr id="9" name="Chart 8">
          <a:extLst>
            <a:ext uri="{FF2B5EF4-FFF2-40B4-BE49-F238E27FC236}">
              <a16:creationId xmlns:a16="http://schemas.microsoft.com/office/drawing/2014/main" id="{9108E9F7-EC3E-43A7-B9C6-FFB5FE9172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123825</xdr:colOff>
      <xdr:row>29</xdr:row>
      <xdr:rowOff>104775</xdr:rowOff>
    </xdr:from>
    <xdr:to>
      <xdr:col>15</xdr:col>
      <xdr:colOff>428625</xdr:colOff>
      <xdr:row>43</xdr:row>
      <xdr:rowOff>180975</xdr:rowOff>
    </xdr:to>
    <xdr:graphicFrame macro="">
      <xdr:nvGraphicFramePr>
        <xdr:cNvPr id="10" name="Chart 9">
          <a:extLst>
            <a:ext uri="{FF2B5EF4-FFF2-40B4-BE49-F238E27FC236}">
              <a16:creationId xmlns:a16="http://schemas.microsoft.com/office/drawing/2014/main" id="{148B80EA-4881-4FDF-881D-FFB0BB494A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38100</xdr:colOff>
      <xdr:row>29</xdr:row>
      <xdr:rowOff>104775</xdr:rowOff>
    </xdr:from>
    <xdr:to>
      <xdr:col>23</xdr:col>
      <xdr:colOff>342900</xdr:colOff>
      <xdr:row>43</xdr:row>
      <xdr:rowOff>180975</xdr:rowOff>
    </xdr:to>
    <xdr:graphicFrame macro="">
      <xdr:nvGraphicFramePr>
        <xdr:cNvPr id="11" name="Chart 10">
          <a:extLst>
            <a:ext uri="{FF2B5EF4-FFF2-40B4-BE49-F238E27FC236}">
              <a16:creationId xmlns:a16="http://schemas.microsoft.com/office/drawing/2014/main" id="{3689BA49-2529-46CF-9DFF-2029F8314D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24</xdr:col>
      <xdr:colOff>9525</xdr:colOff>
      <xdr:row>35</xdr:row>
      <xdr:rowOff>7620</xdr:rowOff>
    </xdr:to>
    <xdr:sp macro="" textlink="">
      <xdr:nvSpPr>
        <xdr:cNvPr id="3" name="Rectangle 2">
          <a:extLst>
            <a:ext uri="{FF2B5EF4-FFF2-40B4-BE49-F238E27FC236}">
              <a16:creationId xmlns:a16="http://schemas.microsoft.com/office/drawing/2014/main" id="{51386A7C-69CF-8E43-388F-5734475B5148}"/>
            </a:ext>
          </a:extLst>
        </xdr:cNvPr>
        <xdr:cNvSpPr/>
      </xdr:nvSpPr>
      <xdr:spPr>
        <a:xfrm>
          <a:off x="0" y="0"/>
          <a:ext cx="14639925" cy="6675120"/>
        </a:xfrm>
        <a:prstGeom prst="rect">
          <a:avLst/>
        </a:prstGeom>
        <a:solidFill>
          <a:schemeClr val="bg1">
            <a:lumMod val="75000"/>
          </a:schemeClr>
        </a:solidFill>
        <a:ln cap="sq">
          <a:noFill/>
          <a:roun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466726</xdr:colOff>
      <xdr:row>0</xdr:row>
      <xdr:rowOff>47625</xdr:rowOff>
    </xdr:from>
    <xdr:to>
      <xdr:col>8</xdr:col>
      <xdr:colOff>600075</xdr:colOff>
      <xdr:row>4</xdr:row>
      <xdr:rowOff>19050</xdr:rowOff>
    </xdr:to>
    <xdr:sp macro="" textlink="'Pivot Tables'!$A$63">
      <xdr:nvSpPr>
        <xdr:cNvPr id="4" name="Rectangle: Rounded Corners 3">
          <a:extLst>
            <a:ext uri="{FF2B5EF4-FFF2-40B4-BE49-F238E27FC236}">
              <a16:creationId xmlns:a16="http://schemas.microsoft.com/office/drawing/2014/main" id="{03F76CE3-8C23-6293-962F-367D5C17EC94}"/>
            </a:ext>
          </a:extLst>
        </xdr:cNvPr>
        <xdr:cNvSpPr/>
      </xdr:nvSpPr>
      <xdr:spPr>
        <a:xfrm>
          <a:off x="3514726" y="47625"/>
          <a:ext cx="1962149" cy="733425"/>
        </a:xfrm>
        <a:prstGeom prst="roundRect">
          <a:avLst/>
        </a:prstGeom>
        <a:solidFill>
          <a:schemeClr val="bg1">
            <a:lumMod val="85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0" i="0" u="none" strike="noStrike">
              <a:solidFill>
                <a:srgbClr val="000000"/>
              </a:solidFill>
              <a:latin typeface="Aptos Narrow"/>
            </a:rPr>
            <a:t>Total Revenue</a:t>
          </a:r>
        </a:p>
        <a:p>
          <a:pPr algn="ctr"/>
          <a:fld id="{7B12D671-4BB7-44CE-8C9F-7C08E406069D}" type="TxLink">
            <a:rPr lang="en-US" sz="1100" b="0" i="0" u="none" strike="noStrike">
              <a:solidFill>
                <a:srgbClr val="000000"/>
              </a:solidFill>
              <a:latin typeface="Aptos Narrow"/>
            </a:rPr>
            <a:t>1266M</a:t>
          </a:fld>
          <a:endParaRPr lang="en-US" sz="1100"/>
        </a:p>
      </xdr:txBody>
    </xdr:sp>
    <xdr:clientData/>
  </xdr:twoCellAnchor>
  <xdr:twoCellAnchor>
    <xdr:from>
      <xdr:col>9</xdr:col>
      <xdr:colOff>206693</xdr:colOff>
      <xdr:row>0</xdr:row>
      <xdr:rowOff>57150</xdr:rowOff>
    </xdr:from>
    <xdr:to>
      <xdr:col>12</xdr:col>
      <xdr:colOff>343853</xdr:colOff>
      <xdr:row>4</xdr:row>
      <xdr:rowOff>19049</xdr:rowOff>
    </xdr:to>
    <xdr:sp macro="" textlink="'Pivot Tables'!$A$66">
      <xdr:nvSpPr>
        <xdr:cNvPr id="5" name="Rectangle: Rounded Corners 4">
          <a:extLst>
            <a:ext uri="{FF2B5EF4-FFF2-40B4-BE49-F238E27FC236}">
              <a16:creationId xmlns:a16="http://schemas.microsoft.com/office/drawing/2014/main" id="{EF411954-150E-413A-A002-E9340D020B02}"/>
            </a:ext>
          </a:extLst>
        </xdr:cNvPr>
        <xdr:cNvSpPr/>
      </xdr:nvSpPr>
      <xdr:spPr>
        <a:xfrm>
          <a:off x="5693093" y="57150"/>
          <a:ext cx="1965960" cy="723899"/>
        </a:xfrm>
        <a:prstGeom prst="roundRect">
          <a:avLst/>
        </a:prstGeom>
        <a:solidFill>
          <a:schemeClr val="bg1">
            <a:lumMod val="85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0" i="0" u="none" strike="noStrike">
              <a:solidFill>
                <a:srgbClr val="000000"/>
              </a:solidFill>
              <a:latin typeface="Aptos Narrow"/>
              <a:ea typeface="+mn-ea"/>
              <a:cs typeface="+mn-cs"/>
            </a:rPr>
            <a:t>Total Customers</a:t>
          </a:r>
        </a:p>
        <a:p>
          <a:pPr marL="0" indent="0" algn="ctr"/>
          <a:fld id="{BC4801BF-990C-46BA-88AE-CB6D2DFC6B5C}" type="TxLink">
            <a:rPr lang="en-US" sz="1100" b="0" i="0" u="none" strike="noStrike">
              <a:solidFill>
                <a:srgbClr val="000000"/>
              </a:solidFill>
              <a:latin typeface="Aptos Narrow"/>
              <a:ea typeface="+mn-ea"/>
              <a:cs typeface="+mn-cs"/>
            </a:rPr>
            <a:t>91 K</a:t>
          </a:fld>
          <a:endParaRPr lang="en-US" sz="1100" b="0" i="0" u="none" strike="noStrike">
            <a:solidFill>
              <a:srgbClr val="000000"/>
            </a:solidFill>
            <a:latin typeface="Aptos Narrow"/>
            <a:ea typeface="+mn-ea"/>
            <a:cs typeface="+mn-cs"/>
          </a:endParaRPr>
        </a:p>
      </xdr:txBody>
    </xdr:sp>
    <xdr:clientData/>
  </xdr:twoCellAnchor>
  <xdr:twoCellAnchor>
    <xdr:from>
      <xdr:col>12</xdr:col>
      <xdr:colOff>560071</xdr:colOff>
      <xdr:row>0</xdr:row>
      <xdr:rowOff>57150</xdr:rowOff>
    </xdr:from>
    <xdr:to>
      <xdr:col>16</xdr:col>
      <xdr:colOff>87631</xdr:colOff>
      <xdr:row>4</xdr:row>
      <xdr:rowOff>0</xdr:rowOff>
    </xdr:to>
    <xdr:sp macro="" textlink="'Pivot Tables'!$A$72">
      <xdr:nvSpPr>
        <xdr:cNvPr id="6" name="Rectangle: Rounded Corners 5">
          <a:extLst>
            <a:ext uri="{FF2B5EF4-FFF2-40B4-BE49-F238E27FC236}">
              <a16:creationId xmlns:a16="http://schemas.microsoft.com/office/drawing/2014/main" id="{51E619A2-A75E-4F57-A034-0E73F4FDFA36}"/>
            </a:ext>
          </a:extLst>
        </xdr:cNvPr>
        <xdr:cNvSpPr/>
      </xdr:nvSpPr>
      <xdr:spPr>
        <a:xfrm>
          <a:off x="7875271" y="57150"/>
          <a:ext cx="1965960" cy="704850"/>
        </a:xfrm>
        <a:prstGeom prst="roundRect">
          <a:avLst/>
        </a:prstGeom>
        <a:solidFill>
          <a:schemeClr val="bg1">
            <a:lumMod val="85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0" i="0" u="none" strike="noStrike">
              <a:solidFill>
                <a:srgbClr val="000000"/>
              </a:solidFill>
              <a:latin typeface="Aptos Narrow"/>
              <a:ea typeface="+mn-ea"/>
              <a:cs typeface="+mn-cs"/>
            </a:rPr>
            <a:t>Total Products</a:t>
          </a:r>
        </a:p>
        <a:p>
          <a:pPr marL="0" indent="0" algn="ctr"/>
          <a:fld id="{631AFC67-47F5-4BD5-97D8-ACB08EF3CB45}" type="TxLink">
            <a:rPr lang="en-US" sz="1100" b="0" i="0" u="none" strike="noStrike">
              <a:solidFill>
                <a:srgbClr val="000000"/>
              </a:solidFill>
              <a:latin typeface="Aptos Narrow"/>
              <a:ea typeface="+mn-ea"/>
              <a:cs typeface="+mn-cs"/>
            </a:rPr>
            <a:t>809 K</a:t>
          </a:fld>
          <a:endParaRPr lang="en-US" sz="1100" b="0" i="0" u="none" strike="noStrike">
            <a:solidFill>
              <a:srgbClr val="000000"/>
            </a:solidFill>
            <a:latin typeface="Aptos Narrow"/>
            <a:ea typeface="+mn-ea"/>
            <a:cs typeface="+mn-cs"/>
          </a:endParaRPr>
        </a:p>
      </xdr:txBody>
    </xdr:sp>
    <xdr:clientData/>
  </xdr:twoCellAnchor>
  <xdr:twoCellAnchor>
    <xdr:from>
      <xdr:col>2</xdr:col>
      <xdr:colOff>209551</xdr:colOff>
      <xdr:row>4</xdr:row>
      <xdr:rowOff>104775</xdr:rowOff>
    </xdr:from>
    <xdr:to>
      <xdr:col>9</xdr:col>
      <xdr:colOff>219075</xdr:colOff>
      <xdr:row>14</xdr:row>
      <xdr:rowOff>38098</xdr:rowOff>
    </xdr:to>
    <xdr:graphicFrame macro="">
      <xdr:nvGraphicFramePr>
        <xdr:cNvPr id="7" name="Chart 6">
          <a:extLst>
            <a:ext uri="{FF2B5EF4-FFF2-40B4-BE49-F238E27FC236}">
              <a16:creationId xmlns:a16="http://schemas.microsoft.com/office/drawing/2014/main" id="{6CD89530-A971-4545-BD0B-285B43299E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352425</xdr:colOff>
      <xdr:row>4</xdr:row>
      <xdr:rowOff>95249</xdr:rowOff>
    </xdr:from>
    <xdr:to>
      <xdr:col>16</xdr:col>
      <xdr:colOff>364617</xdr:colOff>
      <xdr:row>14</xdr:row>
      <xdr:rowOff>47625</xdr:rowOff>
    </xdr:to>
    <xdr:graphicFrame macro="">
      <xdr:nvGraphicFramePr>
        <xdr:cNvPr id="8" name="Chart 7">
          <a:extLst>
            <a:ext uri="{FF2B5EF4-FFF2-40B4-BE49-F238E27FC236}">
              <a16:creationId xmlns:a16="http://schemas.microsoft.com/office/drawing/2014/main" id="{F441155A-7897-44FB-AD66-8F809ED20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495300</xdr:colOff>
      <xdr:row>4</xdr:row>
      <xdr:rowOff>85724</xdr:rowOff>
    </xdr:from>
    <xdr:to>
      <xdr:col>23</xdr:col>
      <xdr:colOff>507492</xdr:colOff>
      <xdr:row>14</xdr:row>
      <xdr:rowOff>36956</xdr:rowOff>
    </xdr:to>
    <xdr:graphicFrame macro="">
      <xdr:nvGraphicFramePr>
        <xdr:cNvPr id="9" name="Chart 8">
          <a:extLst>
            <a:ext uri="{FF2B5EF4-FFF2-40B4-BE49-F238E27FC236}">
              <a16:creationId xmlns:a16="http://schemas.microsoft.com/office/drawing/2014/main" id="{2A148CC9-8018-4A3C-A33F-F579995C686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200025</xdr:colOff>
      <xdr:row>14</xdr:row>
      <xdr:rowOff>123824</xdr:rowOff>
    </xdr:from>
    <xdr:to>
      <xdr:col>9</xdr:col>
      <xdr:colOff>212217</xdr:colOff>
      <xdr:row>24</xdr:row>
      <xdr:rowOff>75056</xdr:rowOff>
    </xdr:to>
    <xdr:graphicFrame macro="">
      <xdr:nvGraphicFramePr>
        <xdr:cNvPr id="10" name="Chart 9">
          <a:extLst>
            <a:ext uri="{FF2B5EF4-FFF2-40B4-BE49-F238E27FC236}">
              <a16:creationId xmlns:a16="http://schemas.microsoft.com/office/drawing/2014/main" id="{7EE51151-99AC-47B7-857E-A9FFBBBA39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342900</xdr:colOff>
      <xdr:row>14</xdr:row>
      <xdr:rowOff>133349</xdr:rowOff>
    </xdr:from>
    <xdr:to>
      <xdr:col>16</xdr:col>
      <xdr:colOff>355092</xdr:colOff>
      <xdr:row>24</xdr:row>
      <xdr:rowOff>84581</xdr:rowOff>
    </xdr:to>
    <xdr:graphicFrame macro="">
      <xdr:nvGraphicFramePr>
        <xdr:cNvPr id="11" name="Chart 10">
          <a:extLst>
            <a:ext uri="{FF2B5EF4-FFF2-40B4-BE49-F238E27FC236}">
              <a16:creationId xmlns:a16="http://schemas.microsoft.com/office/drawing/2014/main" id="{CACC3307-C0F8-47D2-837E-A66ED37B39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495300</xdr:colOff>
      <xdr:row>14</xdr:row>
      <xdr:rowOff>142874</xdr:rowOff>
    </xdr:from>
    <xdr:to>
      <xdr:col>23</xdr:col>
      <xdr:colOff>504825</xdr:colOff>
      <xdr:row>24</xdr:row>
      <xdr:rowOff>94106</xdr:rowOff>
    </xdr:to>
    <xdr:graphicFrame macro="">
      <xdr:nvGraphicFramePr>
        <xdr:cNvPr id="12" name="Chart 11">
          <a:extLst>
            <a:ext uri="{FF2B5EF4-FFF2-40B4-BE49-F238E27FC236}">
              <a16:creationId xmlns:a16="http://schemas.microsoft.com/office/drawing/2014/main" id="{5F5C142B-86BA-42F9-9B73-70160196A0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xdr:col>
      <xdr:colOff>190500</xdr:colOff>
      <xdr:row>24</xdr:row>
      <xdr:rowOff>180974</xdr:rowOff>
    </xdr:from>
    <xdr:to>
      <xdr:col>9</xdr:col>
      <xdr:colOff>219075</xdr:colOff>
      <xdr:row>34</xdr:row>
      <xdr:rowOff>142875</xdr:rowOff>
    </xdr:to>
    <xdr:graphicFrame macro="">
      <xdr:nvGraphicFramePr>
        <xdr:cNvPr id="13" name="Chart 12">
          <a:extLst>
            <a:ext uri="{FF2B5EF4-FFF2-40B4-BE49-F238E27FC236}">
              <a16:creationId xmlns:a16="http://schemas.microsoft.com/office/drawing/2014/main" id="{CE93B256-770F-401C-AA25-3EF98732A3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9</xdr:col>
      <xdr:colOff>333376</xdr:colOff>
      <xdr:row>25</xdr:row>
      <xdr:rowOff>0</xdr:rowOff>
    </xdr:from>
    <xdr:to>
      <xdr:col>16</xdr:col>
      <xdr:colOff>371476</xdr:colOff>
      <xdr:row>34</xdr:row>
      <xdr:rowOff>133350</xdr:rowOff>
    </xdr:to>
    <xdr:graphicFrame macro="">
      <xdr:nvGraphicFramePr>
        <xdr:cNvPr id="14" name="Chart 13">
          <a:extLst>
            <a:ext uri="{FF2B5EF4-FFF2-40B4-BE49-F238E27FC236}">
              <a16:creationId xmlns:a16="http://schemas.microsoft.com/office/drawing/2014/main" id="{1856E2F9-4967-4F80-9001-B22D5712BA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16</xdr:col>
      <xdr:colOff>504824</xdr:colOff>
      <xdr:row>24</xdr:row>
      <xdr:rowOff>190499</xdr:rowOff>
    </xdr:from>
    <xdr:to>
      <xdr:col>23</xdr:col>
      <xdr:colOff>533399</xdr:colOff>
      <xdr:row>34</xdr:row>
      <xdr:rowOff>133350</xdr:rowOff>
    </xdr:to>
    <xdr:graphicFrame macro="">
      <xdr:nvGraphicFramePr>
        <xdr:cNvPr id="15" name="Chart 14">
          <a:extLst>
            <a:ext uri="{FF2B5EF4-FFF2-40B4-BE49-F238E27FC236}">
              <a16:creationId xmlns:a16="http://schemas.microsoft.com/office/drawing/2014/main" id="{9E3AAD70-BBD4-49BE-ABC5-81403EC96A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66675</xdr:colOff>
      <xdr:row>5</xdr:row>
      <xdr:rowOff>85726</xdr:rowOff>
    </xdr:from>
    <xdr:to>
      <xdr:col>2</xdr:col>
      <xdr:colOff>133350</xdr:colOff>
      <xdr:row>15</xdr:row>
      <xdr:rowOff>95250</xdr:rowOff>
    </xdr:to>
    <mc:AlternateContent xmlns:mc="http://schemas.openxmlformats.org/markup-compatibility/2006" xmlns:a14="http://schemas.microsoft.com/office/drawing/2010/main">
      <mc:Choice Requires="a14">
        <xdr:graphicFrame macro="">
          <xdr:nvGraphicFramePr>
            <xdr:cNvPr id="24" name="Day Name">
              <a:extLst>
                <a:ext uri="{FF2B5EF4-FFF2-40B4-BE49-F238E27FC236}">
                  <a16:creationId xmlns:a16="http://schemas.microsoft.com/office/drawing/2014/main" id="{4E13C70F-BFC9-84C5-F461-8E8FD4B5EFA0}"/>
                </a:ext>
              </a:extLst>
            </xdr:cNvPr>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66675" y="1038226"/>
              <a:ext cx="1285875" cy="19145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57150</xdr:colOff>
      <xdr:row>15</xdr:row>
      <xdr:rowOff>152398</xdr:rowOff>
    </xdr:from>
    <xdr:to>
      <xdr:col>2</xdr:col>
      <xdr:colOff>123825</xdr:colOff>
      <xdr:row>34</xdr:row>
      <xdr:rowOff>123825</xdr:rowOff>
    </xdr:to>
    <mc:AlternateContent xmlns:mc="http://schemas.openxmlformats.org/markup-compatibility/2006" xmlns:a14="http://schemas.microsoft.com/office/drawing/2010/main">
      <mc:Choice Requires="a14">
        <xdr:graphicFrame macro="">
          <xdr:nvGraphicFramePr>
            <xdr:cNvPr id="25" name="Month Name">
              <a:extLst>
                <a:ext uri="{FF2B5EF4-FFF2-40B4-BE49-F238E27FC236}">
                  <a16:creationId xmlns:a16="http://schemas.microsoft.com/office/drawing/2014/main" id="{3A238D1D-6F2D-8B00-1C0A-383F5F258E89}"/>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7150" y="3009898"/>
              <a:ext cx="1285875" cy="359092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16</xdr:col>
      <xdr:colOff>303849</xdr:colOff>
      <xdr:row>0</xdr:row>
      <xdr:rowOff>66675</xdr:rowOff>
    </xdr:from>
    <xdr:to>
      <xdr:col>19</xdr:col>
      <xdr:colOff>441009</xdr:colOff>
      <xdr:row>4</xdr:row>
      <xdr:rowOff>9525</xdr:rowOff>
    </xdr:to>
    <xdr:sp macro="" textlink="'Pivot Tables'!$A$75">
      <xdr:nvSpPr>
        <xdr:cNvPr id="2" name="Rectangle: Rounded Corners 1">
          <a:extLst>
            <a:ext uri="{FF2B5EF4-FFF2-40B4-BE49-F238E27FC236}">
              <a16:creationId xmlns:a16="http://schemas.microsoft.com/office/drawing/2014/main" id="{4F4FBADA-9BB4-4068-8590-853BC54BE464}"/>
            </a:ext>
          </a:extLst>
        </xdr:cNvPr>
        <xdr:cNvSpPr/>
      </xdr:nvSpPr>
      <xdr:spPr>
        <a:xfrm>
          <a:off x="10057449" y="66675"/>
          <a:ext cx="1965960" cy="704850"/>
        </a:xfrm>
        <a:prstGeom prst="roundRect">
          <a:avLst/>
        </a:prstGeom>
        <a:solidFill>
          <a:schemeClr val="bg1">
            <a:lumMod val="85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0" i="0" u="none" strike="noStrike">
              <a:solidFill>
                <a:srgbClr val="000000"/>
              </a:solidFill>
              <a:latin typeface="Aptos Narrow"/>
              <a:ea typeface="+mn-ea"/>
              <a:cs typeface="+mn-cs"/>
            </a:rPr>
            <a:t>Average Orders Per</a:t>
          </a:r>
          <a:r>
            <a:rPr lang="en-US" sz="1100" b="0" i="0" u="none" strike="noStrike" baseline="0">
              <a:solidFill>
                <a:srgbClr val="000000"/>
              </a:solidFill>
              <a:latin typeface="Aptos Narrow"/>
              <a:ea typeface="+mn-ea"/>
              <a:cs typeface="+mn-cs"/>
            </a:rPr>
            <a:t> Customers</a:t>
          </a:r>
          <a:endParaRPr lang="en-US" sz="1100" b="0" i="0" u="none" strike="noStrike">
            <a:solidFill>
              <a:srgbClr val="000000"/>
            </a:solidFill>
            <a:latin typeface="Aptos Narrow"/>
            <a:ea typeface="+mn-ea"/>
            <a:cs typeface="+mn-cs"/>
          </a:endParaRPr>
        </a:p>
        <a:p>
          <a:pPr marL="0" indent="0" algn="ctr"/>
          <a:fld id="{B5CB4068-873E-4BD2-8D49-654DAB04FD49}" type="TxLink">
            <a:rPr lang="en-US" sz="1100" b="0" i="0" u="none" strike="noStrike">
              <a:solidFill>
                <a:srgbClr val="000000"/>
              </a:solidFill>
              <a:latin typeface="Aptos Narrow"/>
              <a:ea typeface="+mn-ea"/>
              <a:cs typeface="+mn-cs"/>
            </a:rPr>
            <a:t>9.1</a:t>
          </a:fld>
          <a:endParaRPr lang="en-US" sz="1100" b="0" i="0" u="none" strike="noStrike">
            <a:solidFill>
              <a:srgbClr val="000000"/>
            </a:solidFill>
            <a:latin typeface="Aptos Narrow"/>
            <a:ea typeface="+mn-ea"/>
            <a:cs typeface="+mn-cs"/>
          </a:endParaRPr>
        </a:p>
      </xdr:txBody>
    </xdr:sp>
    <xdr:clientData/>
  </xdr:twoCellAnchor>
  <xdr:twoCellAnchor>
    <xdr:from>
      <xdr:col>20</xdr:col>
      <xdr:colOff>47626</xdr:colOff>
      <xdr:row>0</xdr:row>
      <xdr:rowOff>66675</xdr:rowOff>
    </xdr:from>
    <xdr:to>
      <xdr:col>23</xdr:col>
      <xdr:colOff>184786</xdr:colOff>
      <xdr:row>4</xdr:row>
      <xdr:rowOff>9525</xdr:rowOff>
    </xdr:to>
    <xdr:sp macro="" textlink="'Pivot Tables'!$A$69">
      <xdr:nvSpPr>
        <xdr:cNvPr id="16" name="Rectangle: Rounded Corners 15">
          <a:extLst>
            <a:ext uri="{FF2B5EF4-FFF2-40B4-BE49-F238E27FC236}">
              <a16:creationId xmlns:a16="http://schemas.microsoft.com/office/drawing/2014/main" id="{51513CA8-C3B0-46B9-9CCB-AD7DFFE11A9C}"/>
            </a:ext>
          </a:extLst>
        </xdr:cNvPr>
        <xdr:cNvSpPr/>
      </xdr:nvSpPr>
      <xdr:spPr>
        <a:xfrm>
          <a:off x="12239626" y="66675"/>
          <a:ext cx="1965960" cy="704850"/>
        </a:xfrm>
        <a:prstGeom prst="roundRect">
          <a:avLst/>
        </a:prstGeom>
        <a:solidFill>
          <a:schemeClr val="bg1">
            <a:lumMod val="85000"/>
          </a:schemeClr>
        </a:solid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0" i="0" u="none" strike="noStrike">
              <a:solidFill>
                <a:srgbClr val="000000"/>
              </a:solidFill>
              <a:latin typeface="Aptos Narrow"/>
              <a:ea typeface="+mn-ea"/>
              <a:cs typeface="+mn-cs"/>
            </a:rPr>
            <a:t>Total Products</a:t>
          </a:r>
        </a:p>
        <a:p>
          <a:pPr marL="0" indent="0" algn="ctr"/>
          <a:fld id="{4BDE791E-1FAE-4429-AEAD-28DAB2FD21DB}" type="TxLink">
            <a:rPr lang="en-US" sz="1100" b="0" i="0" u="none" strike="noStrike">
              <a:solidFill>
                <a:srgbClr val="000000"/>
              </a:solidFill>
              <a:latin typeface="Aptos Narrow"/>
              <a:ea typeface="+mn-ea"/>
              <a:cs typeface="+mn-cs"/>
            </a:rPr>
            <a:t>76 K</a:t>
          </a:fld>
          <a:endParaRPr lang="en-US" sz="1100" b="0" i="0" u="none" strike="noStrike">
            <a:solidFill>
              <a:srgbClr val="000000"/>
            </a:solidFill>
            <a:latin typeface="Aptos Narrow"/>
            <a:ea typeface="+mn-ea"/>
            <a:cs typeface="+mn-cs"/>
          </a:endParaRPr>
        </a:p>
      </xdr:txBody>
    </xdr:sp>
    <xdr:clientData/>
  </xdr:twoCellAnchor>
  <xdr:twoCellAnchor>
    <xdr:from>
      <xdr:col>0</xdr:col>
      <xdr:colOff>161925</xdr:colOff>
      <xdr:row>0</xdr:row>
      <xdr:rowOff>38100</xdr:rowOff>
    </xdr:from>
    <xdr:to>
      <xdr:col>5</xdr:col>
      <xdr:colOff>360045</xdr:colOff>
      <xdr:row>4</xdr:row>
      <xdr:rowOff>25908</xdr:rowOff>
    </xdr:to>
    <xdr:sp macro="" textlink="">
      <xdr:nvSpPr>
        <xdr:cNvPr id="20" name="Rectangle 19">
          <a:extLst>
            <a:ext uri="{FF2B5EF4-FFF2-40B4-BE49-F238E27FC236}">
              <a16:creationId xmlns:a16="http://schemas.microsoft.com/office/drawing/2014/main" id="{9F3CFC03-959A-E936-6C19-87461D5396E6}"/>
            </a:ext>
          </a:extLst>
        </xdr:cNvPr>
        <xdr:cNvSpPr/>
      </xdr:nvSpPr>
      <xdr:spPr>
        <a:xfrm>
          <a:off x="161925" y="38100"/>
          <a:ext cx="3246120" cy="749808"/>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171450</xdr:colOff>
      <xdr:row>0</xdr:row>
      <xdr:rowOff>57150</xdr:rowOff>
    </xdr:from>
    <xdr:to>
      <xdr:col>5</xdr:col>
      <xdr:colOff>342900</xdr:colOff>
      <xdr:row>4</xdr:row>
      <xdr:rowOff>19050</xdr:rowOff>
    </xdr:to>
    <xdr:pic>
      <xdr:nvPicPr>
        <xdr:cNvPr id="22" name="Picture 21">
          <a:extLst>
            <a:ext uri="{FF2B5EF4-FFF2-40B4-BE49-F238E27FC236}">
              <a16:creationId xmlns:a16="http://schemas.microsoft.com/office/drawing/2014/main" id="{85E47DA6-5B42-5FC9-3E1C-61420E0E18C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171450" y="57150"/>
          <a:ext cx="3219450" cy="723900"/>
        </a:xfrm>
        <a:prstGeom prst="rect">
          <a:avLst/>
        </a:prstGeom>
      </xdr:spPr>
    </xdr:pic>
    <xdr:clientData/>
  </xdr:twoCellAnchor>
  <xdr:twoCellAnchor>
    <xdr:from>
      <xdr:col>23</xdr:col>
      <xdr:colOff>257175</xdr:colOff>
      <xdr:row>0</xdr:row>
      <xdr:rowOff>95250</xdr:rowOff>
    </xdr:from>
    <xdr:to>
      <xdr:col>23</xdr:col>
      <xdr:colOff>552450</xdr:colOff>
      <xdr:row>3</xdr:row>
      <xdr:rowOff>171450</xdr:rowOff>
    </xdr:to>
    <xdr:sp macro="" textlink="">
      <xdr:nvSpPr>
        <xdr:cNvPr id="17" name="Rectangle 16">
          <a:extLst>
            <a:ext uri="{FF2B5EF4-FFF2-40B4-BE49-F238E27FC236}">
              <a16:creationId xmlns:a16="http://schemas.microsoft.com/office/drawing/2014/main" id="{BA5FE64F-CC70-D048-A993-1B54AEC35C04}"/>
            </a:ext>
          </a:extLst>
        </xdr:cNvPr>
        <xdr:cNvSpPr/>
      </xdr:nvSpPr>
      <xdr:spPr>
        <a:xfrm>
          <a:off x="14277975" y="95250"/>
          <a:ext cx="295275" cy="647700"/>
        </a:xfrm>
        <a:prstGeom prst="rect">
          <a:avLst/>
        </a:prstGeom>
        <a:solidFill>
          <a:schemeClr val="bg1">
            <a:lumMod val="8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266699</xdr:colOff>
      <xdr:row>0</xdr:row>
      <xdr:rowOff>104775</xdr:rowOff>
    </xdr:from>
    <xdr:to>
      <xdr:col>23</xdr:col>
      <xdr:colOff>552450</xdr:colOff>
      <xdr:row>3</xdr:row>
      <xdr:rowOff>161925</xdr:rowOff>
    </xdr:to>
    <xdr:pic macro="[0]!clear_filter">
      <xdr:nvPicPr>
        <xdr:cNvPr id="19" name="Picture 18">
          <a:extLst>
            <a:ext uri="{FF2B5EF4-FFF2-40B4-BE49-F238E27FC236}">
              <a16:creationId xmlns:a16="http://schemas.microsoft.com/office/drawing/2014/main" id="{E9285D95-AC57-5F54-03E4-96D7BED37D74}"/>
            </a:ext>
          </a:extLst>
        </xdr:cNvPr>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4287499" y="104775"/>
          <a:ext cx="285751" cy="62865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5.859893749999" backgroundQuery="1" createdVersion="8" refreshedVersion="8" minRefreshableVersion="3" recordCount="0" supportSubquery="1" supportAdvancedDrill="1" xr:uid="{F9E63684-74EF-4977-AFEC-A1A5E6F84AA8}">
  <cacheSource type="external" connectionId="9"/>
  <cacheFields count="6">
    <cacheField name="[orders].[Day Name].[Day Name]" caption="Day Name" numFmtId="0" hierarchy="36" level="1">
      <sharedItems count="5">
        <s v="Monday"/>
        <s v="Tuesday"/>
        <s v="Wednesday"/>
        <s v="Thursday"/>
        <s v="Friday"/>
      </sharedItems>
    </cacheField>
    <cacheField name="[orders].[Quarter].[Quarter]" caption="Quarter" numFmtId="0" hierarchy="38"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orders].[Quarter].&amp;[1]"/>
            <x15:cachedUniqueName index="1" name="[orders].[Quarter].&amp;[2]"/>
            <x15:cachedUniqueName index="2" name="[orders].[Quarter].&amp;[3]"/>
            <x15:cachedUniqueName index="3" name="[orders].[Quarter].&amp;[4]"/>
          </x15:cachedUniqueNames>
        </ext>
      </extLst>
    </cacheField>
    <cacheField name="[orders].[Year].[Year]" caption="Year" numFmtId="0" hierarchy="37" level="1">
      <sharedItems containsSemiMixedTypes="0" containsString="0" containsNumber="1" containsInteger="1" minValue="2013" maxValue="2015" count="3">
        <n v="2013"/>
        <n v="2014"/>
        <n v="2015"/>
      </sharedItems>
      <extLst>
        <ext xmlns:x15="http://schemas.microsoft.com/office/spreadsheetml/2010/11/main" uri="{4F2E5C28-24EA-4eb8-9CBF-B6C8F9C3D259}">
          <x15:cachedUniqueNames>
            <x15:cachedUniqueName index="0" name="[orders].[Year].&amp;[2013]"/>
            <x15:cachedUniqueName index="1" name="[orders].[Year].&amp;[2014]"/>
            <x15:cachedUniqueName index="2" name="[orders].[Year].&amp;[2015]"/>
          </x15:cachedUniqueNames>
        </ext>
      </extLst>
    </cacheField>
    <cacheField name="[Measures].[Total Orders]" caption="Total Orders" numFmtId="0" hierarchy="56" level="32767"/>
    <cacheField name="[Measures].[Average Orders Per Customer]" caption="Average Orders Per Customer" numFmtId="0" hierarchy="57" level="32767"/>
    <cacheField name="[Measures].[Total Revenue]" caption="Total Revenue" numFmtId="0" hierarchy="53"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fieldsUsage count="2">
        <fieldUsage x="-1"/>
        <fieldUsage x="0"/>
      </fieldsUsage>
    </cacheHierarchy>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Quarter]" caption="Quarter" attribute="1" defaultMemberUniqueName="[orders].[Quarter].[All]" allUniqueName="[orders].[Quarter].[All]" dimensionUniqueName="[orders]" displayFolder="" count="2" memberValueDatatype="20" unbalanced="0">
      <fieldsUsage count="2">
        <fieldUsage x="-1"/>
        <fieldUsage x="1"/>
      </fieldsUsage>
    </cacheHierarchy>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5"/>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oneField="1">
      <fieldsUsage count="1">
        <fieldUsage x="3"/>
      </fieldsUsage>
    </cacheHierarchy>
    <cacheHierarchy uniqueName="[Measures].[Average Orders Per Customer]" caption="Average Orders Per Customer" measure="1" displayFolder="" measureGroup="All Measures" count="0" oneField="1">
      <fieldsUsage count="1">
        <fieldUsage x="4"/>
      </fieldsUsage>
    </cacheHierarchy>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5.859894907408" backgroundQuery="1" createdVersion="8" refreshedVersion="8" minRefreshableVersion="3" recordCount="0" supportSubquery="1" supportAdvancedDrill="1" xr:uid="{20579241-780B-49A7-9A3D-4F2C96BFED65}">
  <cacheSource type="external" connectionId="9"/>
  <cacheFields count="5">
    <cacheField name="[Measures].[Total Revenue]" caption="Total Revenue" numFmtId="0" hierarchy="53" level="32767"/>
    <cacheField name="[Measures].[Total Customers]" caption="Total Customers" numFmtId="0" hierarchy="54" level="32767"/>
    <cacheField name="[Measures].[Total Products]" caption="Total Products" numFmtId="0" hierarchy="55" level="32767"/>
    <cacheField name="[Measures].[Total Orders]" caption="Total Orders" numFmtId="0" hierarchy="56" level="32767"/>
    <cacheField name="[Measures].[Average Orders Per Customer]" caption="Average Orders Per Customer" numFmtId="0" hierarchy="57"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0"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0"/>
      </fieldsUsage>
    </cacheHierarchy>
    <cacheHierarchy uniqueName="[Measures].[Total Customers]" caption="Total Customers" measure="1" displayFolder="" measureGroup="All Measures" count="0" oneField="1">
      <fieldsUsage count="1">
        <fieldUsage x="1"/>
      </fieldsUsage>
    </cacheHierarchy>
    <cacheHierarchy uniqueName="[Measures].[Total Products]" caption="Total Products" measure="1" displayFolder="" measureGroup="All Measures" count="0" oneField="1">
      <fieldsUsage count="1">
        <fieldUsage x="2"/>
      </fieldsUsage>
    </cacheHierarchy>
    <cacheHierarchy uniqueName="[Measures].[Total Orders]" caption="Total Orders" measure="1" displayFolder="" measureGroup="All Measures" count="0" oneField="1">
      <fieldsUsage count="1">
        <fieldUsage x="3"/>
      </fieldsUsage>
    </cacheHierarchy>
    <cacheHierarchy uniqueName="[Measures].[Average Orders Per Customer]" caption="Average Orders Per Customer" measure="1" displayFolder="" measureGroup="All Measures" count="0" oneField="1">
      <fieldsUsage count="1">
        <fieldUsage x="4"/>
      </fieldsUsage>
    </cacheHierarchy>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399652776" backgroundQuery="1" createdVersion="8" refreshedVersion="8" minRefreshableVersion="3" recordCount="0" supportSubquery="1" supportAdvancedDrill="1" xr:uid="{3008B8FC-12B9-4360-B57C-85AEB294E405}">
  <cacheSource type="external" connectionId="9"/>
  <cacheFields count="2">
    <cacheField name="[orders].[Day Name].[Day Name]" caption="Day Name" numFmtId="0" hierarchy="36" level="1">
      <sharedItems count="5">
        <s v="Mon"/>
        <s v="Tue"/>
        <s v="Wed"/>
        <s v="Thu"/>
        <s v="Fri"/>
      </sharedItems>
    </cacheField>
    <cacheField name="[Measures].[Average Orders Per Customer]" caption="Average Orders Per Customer" numFmtId="0" hierarchy="57"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fieldsUsage count="2">
        <fieldUsage x="-1"/>
        <fieldUsage x="0"/>
      </fieldsUsage>
    </cacheHierarchy>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oneField="1">
      <fieldsUsage count="1">
        <fieldUsage x="1"/>
      </fieldsUsage>
    </cacheHierarchy>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01041669" backgroundQuery="1" createdVersion="8" refreshedVersion="8" minRefreshableVersion="3" recordCount="0" supportSubquery="1" supportAdvancedDrill="1" xr:uid="{E34A9D89-26D0-46C0-B320-53F1D9A3F6C8}">
  <cacheSource type="external" connectionId="9"/>
  <cacheFields count="3">
    <cacheField name="[orders].[Day Name].[Day Name]" caption="Day Name" numFmtId="0" hierarchy="36" level="1">
      <sharedItems containsBlank="1" count="6">
        <s v="Mon"/>
        <s v="Tue"/>
        <s v="Wed"/>
        <s v="Thu"/>
        <s v="Fri"/>
        <m/>
      </sharedItems>
    </cacheField>
    <cacheField name="[Measures].[Total Revenue]" caption="Total Revenue" numFmtId="0" hierarchy="53" level="32767"/>
    <cacheField name="[Measures].[Total Orders]" caption="Total Orders" numFmtId="0" hierarchy="56"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0" memberValueDatatype="130" unbalanced="0"/>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fieldsUsage count="2">
        <fieldUsage x="-1"/>
        <fieldUsage x="0"/>
      </fieldsUsage>
    </cacheHierarchy>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1"/>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oneField="1">
      <fieldsUsage count="1">
        <fieldUsage x="2"/>
      </fieldsUsage>
    </cacheHierarchy>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6249998" backgroundQuery="1" createdVersion="8" refreshedVersion="8" minRefreshableVersion="3" recordCount="0" supportSubquery="1" supportAdvancedDrill="1" xr:uid="{6329C95A-B5DD-4FF2-BE54-ACC545B807B6}">
  <cacheSource type="external" connectionId="9"/>
  <cacheFields count="3">
    <cacheField name="[orders].[Month Name].[Month Name]" caption="Month Name" numFmtId="0" hierarchy="34" level="1">
      <sharedItems count="12">
        <s v="Jan"/>
        <s v="Feb"/>
        <s v="Mar"/>
        <s v="Apr"/>
        <s v="May"/>
        <s v="Jun"/>
        <s v="Jul"/>
        <s v="Aug"/>
        <s v="Sep"/>
        <s v="Oct"/>
        <s v="Nov"/>
        <s v="Dec"/>
      </sharedItems>
    </cacheField>
    <cacheField name="[Measures].[Average Orders Per Customer]" caption="Average Orders Per Customer" numFmtId="0" hierarchy="57" level="32767"/>
    <cacheField name="[Measures].[Total Orders]" caption="Total Orders" numFmtId="0" hierarchy="56"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0"/>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oneField="1">
      <fieldsUsage count="1">
        <fieldUsage x="2"/>
      </fieldsUsage>
    </cacheHierarchy>
    <cacheHierarchy uniqueName="[Measures].[Average Orders Per Customer]" caption="Average Orders Per Customer" measure="1" displayFolder="" measureGroup="All Measures" count="0" oneField="1">
      <fieldsUsage count="1">
        <fieldUsage x="1"/>
      </fieldsUsage>
    </cacheHierarchy>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671296" backgroundQuery="1" createdVersion="8" refreshedVersion="8" minRefreshableVersion="3" recordCount="0" supportSubquery="1" supportAdvancedDrill="1" xr:uid="{10AEDDC5-F837-4A23-AAD4-661A7AFF7F47}">
  <cacheSource type="external" connectionId="9"/>
  <cacheFields count="5">
    <cacheField name="[orders].[Quarter].[Quarter]" caption="Quarter" numFmtId="0" hierarchy="38"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orders].[Quarter].&amp;[1]"/>
            <x15:cachedUniqueName index="1" name="[orders].[Quarter].&amp;[2]"/>
            <x15:cachedUniqueName index="2" name="[orders].[Quarter].&amp;[3]"/>
            <x15:cachedUniqueName index="3" name="[orders].[Quarter].&amp;[4]"/>
          </x15:cachedUniqueNames>
        </ext>
      </extLst>
    </cacheField>
    <cacheField name="[orders].[Year].[Year]" caption="Year" numFmtId="0" hierarchy="37" level="1">
      <sharedItems containsSemiMixedTypes="0" containsString="0" containsNumber="1" containsInteger="1" minValue="2013" maxValue="2015" count="3">
        <n v="2013"/>
        <n v="2014"/>
        <n v="2015"/>
      </sharedItems>
      <extLst>
        <ext xmlns:x15="http://schemas.microsoft.com/office/spreadsheetml/2010/11/main" uri="{4F2E5C28-24EA-4eb8-9CBF-B6C8F9C3D259}">
          <x15:cachedUniqueNames>
            <x15:cachedUniqueName index="0" name="[orders].[Year].&amp;[2013]"/>
            <x15:cachedUniqueName index="1" name="[orders].[Year].&amp;[2014]"/>
            <x15:cachedUniqueName index="2" name="[orders].[Year].&amp;[2015]"/>
          </x15:cachedUniqueNames>
        </ext>
      </extLst>
    </cacheField>
    <cacheField name="[categories].[categoryName].[categoryName]" caption="categoryName" numFmtId="0" hierarchy="2" level="1">
      <sharedItems count="8">
        <s v="Beverages"/>
        <s v="Condiments"/>
        <s v="Confections"/>
        <s v="Dairy Products"/>
        <s v="Grains &amp; Cereals"/>
        <s v="Meat &amp; Poultry"/>
        <s v="Produce"/>
        <s v="Seafood"/>
      </sharedItems>
    </cacheField>
    <cacheField name="[Measures].[Total Revenue]" caption="Total Revenue" numFmtId="0" hierarchy="53"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2" memberValueDatatype="130" unbalanced="0">
      <fieldsUsage count="2">
        <fieldUsage x="-1"/>
        <fieldUsage x="2"/>
      </fieldsUsage>
    </cacheHierarchy>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4"/>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Quarter]" caption="Quarter" attribute="1" defaultMemberUniqueName="[orders].[Quarter].[All]" allUniqueName="[orders].[Quarter].[All]" dimensionUniqueName="[orders]" displayFolder="" count="2" memberValueDatatype="20" unbalanced="0">
      <fieldsUsage count="2">
        <fieldUsage x="-1"/>
        <fieldUsage x="0"/>
      </fieldsUsage>
    </cacheHierarchy>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3"/>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7291668" backgroundQuery="1" createdVersion="8" refreshedVersion="8" minRefreshableVersion="3" recordCount="0" supportSubquery="1" supportAdvancedDrill="1" xr:uid="{3E55BFEC-3B0E-486F-922B-0BCE4F75FB13}">
  <cacheSource type="external" connectionId="9"/>
  <cacheFields count="5">
    <cacheField name="[orders].[Quarter].[Quarter]" caption="Quarter" numFmtId="0" hierarchy="38"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orders].[Quarter].&amp;[1]"/>
            <x15:cachedUniqueName index="1" name="[orders].[Quarter].&amp;[2]"/>
            <x15:cachedUniqueName index="2" name="[orders].[Quarter].&amp;[3]"/>
            <x15:cachedUniqueName index="3" name="[orders].[Quarter].&amp;[4]"/>
          </x15:cachedUniqueNames>
        </ext>
      </extLst>
    </cacheField>
    <cacheField name="[orders].[Year].[Year]" caption="Year" numFmtId="0" hierarchy="37" level="1">
      <sharedItems containsSemiMixedTypes="0" containsString="0" containsNumber="1" containsInteger="1" minValue="2013" maxValue="2015" count="3">
        <n v="2013"/>
        <n v="2014"/>
        <n v="2015"/>
      </sharedItems>
      <extLst>
        <ext xmlns:x15="http://schemas.microsoft.com/office/spreadsheetml/2010/11/main" uri="{4F2E5C28-24EA-4eb8-9CBF-B6C8F9C3D259}">
          <x15:cachedUniqueNames>
            <x15:cachedUniqueName index="0" name="[orders].[Year].&amp;[2013]"/>
            <x15:cachedUniqueName index="1" name="[orders].[Year].&amp;[2014]"/>
            <x15:cachedUniqueName index="2" name="[orders].[Year].&amp;[2015]"/>
          </x15:cachedUniqueNames>
        </ext>
      </extLst>
    </cacheField>
    <cacheField name="[Measures].[Total Revenue]" caption="Total Revenue" numFmtId="0" hierarchy="53" level="32767"/>
    <cacheField name="[products].[productName].[productName]" caption="productName" numFmtId="0" hierarchy="44" level="1">
      <sharedItems count="5">
        <s v="Camembert Pierrot"/>
        <s v="Côte de Blaye"/>
        <s v="Raclette Courdavault"/>
        <s v="Tarte au sucre"/>
        <s v="Thüringer Rostbratwurst"/>
      </sharedItems>
    </cacheField>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4"/>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Quarter]" caption="Quarter" attribute="1" defaultMemberUniqueName="[orders].[Quarter].[All]" allUniqueName="[orders].[Quarter].[All]" dimensionUniqueName="[orders]" displayFolder="" count="2" memberValueDatatype="20" unbalanced="0">
      <fieldsUsage count="2">
        <fieldUsage x="-1"/>
        <fieldUsage x="0"/>
      </fieldsUsage>
    </cacheHierarchy>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2" memberValueDatatype="130" unbalanced="0">
      <fieldsUsage count="2">
        <fieldUsage x="-1"/>
        <fieldUsage x="3"/>
      </fieldsUsage>
    </cacheHierarchy>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2"/>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7407407" backgroundQuery="1" createdVersion="8" refreshedVersion="8" minRefreshableVersion="3" recordCount="0" supportSubquery="1" supportAdvancedDrill="1" xr:uid="{3ABAEF5B-7152-44DB-8C3F-61F1C841048E}">
  <cacheSource type="external" connectionId="9"/>
  <cacheFields count="2">
    <cacheField name="[Measures].[Total Revenue]" caption="Total Revenue" numFmtId="0" hierarchy="53"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1"/>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0"/>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7638891" backgroundQuery="1" createdVersion="8" refreshedVersion="8" minRefreshableVersion="3" recordCount="0" supportSubquery="1" supportAdvancedDrill="1" xr:uid="{CE9FEF5A-58CE-4A87-9EA2-4B16CD94BB51}">
  <cacheSource type="external" connectionId="9"/>
  <cacheFields count="2">
    <cacheField name="[Measures].[Total Customers]" caption="Total Customers" numFmtId="0" hierarchy="54"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1"/>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oneField="1">
      <fieldsUsage count="1">
        <fieldUsage x="0"/>
      </fieldsUsage>
    </cacheHierarchy>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775463" backgroundQuery="1" createdVersion="8" refreshedVersion="8" minRefreshableVersion="3" recordCount="0" supportSubquery="1" supportAdvancedDrill="1" xr:uid="{23F758CA-9112-4317-AC08-4B7092EC85CE}">
  <cacheSource type="external" connectionId="9"/>
  <cacheFields count="2">
    <cacheField name="[Measures].[Total Products]" caption="Total Products" numFmtId="0" hierarchy="55"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1"/>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cacheHierarchy uniqueName="[Measures].[Total Products]" caption="Total Products" measure="1" displayFolder="" measureGroup="All Measures" count="0" oneField="1">
      <fieldsUsage count="1">
        <fieldUsage x="0"/>
      </fieldsUsage>
    </cacheHierarchy>
    <cacheHierarchy uniqueName="[Measures].[Total Orders]" caption="Total Orders" measure="1" displayFolder="" measureGroup="All Measures" count="0"/>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7870369" backgroundQuery="1" createdVersion="8" refreshedVersion="8" minRefreshableVersion="3" recordCount="0" supportSubquery="1" supportAdvancedDrill="1" xr:uid="{17558F1B-B0D5-4CE9-B4A5-AF88F04A52DB}">
  <cacheSource type="external" connectionId="9"/>
  <cacheFields count="2">
    <cacheField name="[Measures].[Total Orders]" caption="Total Orders" numFmtId="0" hierarchy="56"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1"/>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oneField="1">
      <fieldsUsage count="1">
        <fieldUsage x="0"/>
      </fieldsUsage>
    </cacheHierarchy>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7986115" backgroundQuery="1" createdVersion="8" refreshedVersion="8" minRefreshableVersion="3" recordCount="0" supportSubquery="1" supportAdvancedDrill="1" xr:uid="{5F2FB709-0341-4086-BD9F-6C093FD9B01F}">
  <cacheSource type="external" connectionId="9"/>
  <cacheFields count="2">
    <cacheField name="[Measures].[Average Orders Per Customer]" caption="Average Orders Per Customer" numFmtId="0" hierarchy="57"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1"/>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oneField="1">
      <fieldsUsage count="1">
        <fieldUsage x="0"/>
      </fieldsUsage>
    </cacheHierarchy>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8449076" backgroundQuery="1" createdVersion="8" refreshedVersion="8" minRefreshableVersion="3" recordCount="0" supportSubquery="1" supportAdvancedDrill="1" xr:uid="{1447AD74-9AEB-4633-A689-4477BAF70CD3}">
  <cacheSource type="external" connectionId="9"/>
  <cacheFields count="3">
    <cacheField name="[orders].[Month Name].[Month Name]" caption="Month Name" numFmtId="0" hierarchy="34" level="1">
      <sharedItems containsBlank="1" count="13">
        <s v="Jan"/>
        <s v="Feb"/>
        <s v="Mar"/>
        <s v="Apr"/>
        <s v="May"/>
        <s v="Jun"/>
        <s v="Jul"/>
        <s v="Aug"/>
        <s v="Sep"/>
        <s v="Oct"/>
        <s v="Nov"/>
        <s v="Dec"/>
        <m/>
      </sharedItems>
    </cacheField>
    <cacheField name="[Measures].[Total Revenue]" caption="Total Revenue" numFmtId="0" hierarchy="53" level="32767"/>
    <cacheField name="[Measures].[Total Orders]" caption="Total Orders" numFmtId="0" hierarchy="56" level="32767"/>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0"/>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0"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1"/>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oneField="1">
      <fieldsUsage count="1">
        <fieldUsage x="2"/>
      </fieldsUsage>
    </cacheHierarchy>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87963" backgroundQuery="1" createdVersion="8" refreshedVersion="8" minRefreshableVersion="3" recordCount="0" supportSubquery="1" supportAdvancedDrill="1" xr:uid="{078A6E4B-8A38-48DC-9140-59BC4047C314}">
  <cacheSource type="external" connectionId="9"/>
  <cacheFields count="4">
    <cacheField name="[orders].[Quarter].[Quarter]" caption="Quarter" numFmtId="0" hierarchy="38"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orders].[Quarter].&amp;[1]"/>
            <x15:cachedUniqueName index="1" name="[orders].[Quarter].&amp;[2]"/>
            <x15:cachedUniqueName index="2" name="[orders].[Quarter].&amp;[3]"/>
            <x15:cachedUniqueName index="3" name="[orders].[Quarter].&amp;[4]"/>
          </x15:cachedUniqueNames>
        </ext>
      </extLst>
    </cacheField>
    <cacheField name="[Measures].[Total Revenue]" caption="Total Revenue" numFmtId="0" hierarchy="53" level="32767"/>
    <cacheField name="[Measures].[Total Orders]" caption="Total Orders" numFmtId="0" hierarchy="56"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3"/>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2" memberValueDatatype="20" unbalanced="0">
      <fieldsUsage count="2">
        <fieldUsage x="-1"/>
        <fieldUsage x="0"/>
      </fieldsUsage>
    </cacheHierarchy>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1"/>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oneField="1">
      <fieldsUsage count="1">
        <fieldUsage x="2"/>
      </fieldsUsage>
    </cacheHierarchy>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9143516" backgroundQuery="1" createdVersion="8" refreshedVersion="8" minRefreshableVersion="3" recordCount="0" supportSubquery="1" supportAdvancedDrill="1" xr:uid="{7A9B842D-4CE1-4411-AB52-0435765C3B3F}">
  <cacheSource type="external" connectionId="9"/>
  <cacheFields count="4">
    <cacheField name="[orders].[Quarter].[Quarter]" caption="Quarter" numFmtId="0" hierarchy="38"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orders].[Quarter].&amp;[1]"/>
            <x15:cachedUniqueName index="1" name="[orders].[Quarter].&amp;[2]"/>
            <x15:cachedUniqueName index="2" name="[orders].[Quarter].&amp;[3]"/>
            <x15:cachedUniqueName index="3" name="[orders].[Quarter].&amp;[4]"/>
          </x15:cachedUniqueNames>
        </ext>
      </extLst>
    </cacheField>
    <cacheField name="[Measures].[Total Revenue]" caption="Total Revenue" numFmtId="0" hierarchy="53" level="32767"/>
    <cacheField name="[orders].[Year].[Year]" caption="Year" numFmtId="0" hierarchy="37" level="1">
      <sharedItems containsSemiMixedTypes="0" containsString="0" containsNumber="1" containsInteger="1" minValue="2013" maxValue="2015" count="3">
        <n v="2013"/>
        <n v="2014"/>
        <n v="2015"/>
      </sharedItems>
      <extLst>
        <ext xmlns:x15="http://schemas.microsoft.com/office/spreadsheetml/2010/11/main" uri="{4F2E5C28-24EA-4eb8-9CBF-B6C8F9C3D259}">
          <x15:cachedUniqueNames>
            <x15:cachedUniqueName index="0" name="[orders].[Year].&amp;[2013]"/>
            <x15:cachedUniqueName index="1" name="[orders].[Year].&amp;[2014]"/>
            <x15:cachedUniqueName index="2" name="[orders].[Year].&amp;[2015]"/>
          </x15:cachedUniqueNames>
        </ext>
      </extLst>
    </cacheField>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3"/>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2" memberValueDatatype="20" unbalanced="0">
      <fieldsUsage count="2">
        <fieldUsage x="-1"/>
        <fieldUsage x="2"/>
      </fieldsUsage>
    </cacheHierarchy>
    <cacheHierarchy uniqueName="[orders].[Quarter]" caption="Quarter" attribute="1" defaultMemberUniqueName="[orders].[Quarter].[All]" allUniqueName="[orders].[Quarter].[All]" dimensionUniqueName="[orders]" displayFolder="" count="2" memberValueDatatype="20" unbalanced="0">
      <fieldsUsage count="2">
        <fieldUsage x="-1"/>
        <fieldUsage x="0"/>
      </fieldsUsage>
    </cacheHierarchy>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oneField="1">
      <fieldsUsage count="1">
        <fieldUsage x="1"/>
      </fieldsUsage>
    </cacheHierarchy>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9.921459490739" backgroundQuery="1" createdVersion="8" refreshedVersion="8" minRefreshableVersion="3" recordCount="0" supportSubquery="1" supportAdvancedDrill="1" xr:uid="{7BEB3F69-98C8-4BD2-9BBE-2B1B8EF3A907}">
  <cacheSource type="external" connectionId="9"/>
  <cacheFields count="5">
    <cacheField name="[orders].[Quarter].[Quarter]" caption="Quarter" numFmtId="0" hierarchy="38" level="1">
      <sharedItems containsSemiMixedTypes="0" containsString="0" containsNumber="1" containsInteger="1" minValue="1" maxValue="4" count="4">
        <n v="1"/>
        <n v="2"/>
        <n v="3"/>
        <n v="4"/>
      </sharedItems>
      <extLst>
        <ext xmlns:x15="http://schemas.microsoft.com/office/spreadsheetml/2010/11/main" uri="{4F2E5C28-24EA-4eb8-9CBF-B6C8F9C3D259}">
          <x15:cachedUniqueNames>
            <x15:cachedUniqueName index="0" name="[orders].[Quarter].&amp;[1]"/>
            <x15:cachedUniqueName index="1" name="[orders].[Quarter].&amp;[2]"/>
            <x15:cachedUniqueName index="2" name="[orders].[Quarter].&amp;[3]"/>
            <x15:cachedUniqueName index="3" name="[orders].[Quarter].&amp;[4]"/>
          </x15:cachedUniqueNames>
        </ext>
      </extLst>
    </cacheField>
    <cacheField name="[orders].[Year].[Year]" caption="Year" numFmtId="0" hierarchy="37" level="1">
      <sharedItems containsSemiMixedTypes="0" containsString="0" containsNumber="1" containsInteger="1" minValue="2013" maxValue="2015" count="3">
        <n v="2013"/>
        <n v="2014"/>
        <n v="2015"/>
      </sharedItems>
      <extLst>
        <ext xmlns:x15="http://schemas.microsoft.com/office/spreadsheetml/2010/11/main" uri="{4F2E5C28-24EA-4eb8-9CBF-B6C8F9C3D259}">
          <x15:cachedUniqueNames>
            <x15:cachedUniqueName index="0" name="[orders].[Year].&amp;[2013]"/>
            <x15:cachedUniqueName index="1" name="[orders].[Year].&amp;[2014]"/>
            <x15:cachedUniqueName index="2" name="[orders].[Year].&amp;[2015]"/>
          </x15:cachedUniqueNames>
        </ext>
      </extLst>
    </cacheField>
    <cacheField name="[Measures].[Total Orders]" caption="Total Orders" numFmtId="0" hierarchy="56" level="32767"/>
    <cacheField name="[Measures].[Average Orders Per Customer]" caption="Average Orders Per Customer" numFmtId="0" hierarchy="57" level="32767"/>
    <cacheField name="[orders].[Month Name].[Month Name]" caption="Month Name" numFmtId="0" hierarchy="34" level="1">
      <sharedItems containsSemiMixedTypes="0" containsNonDate="0" containsString="0"/>
    </cacheField>
  </cacheFields>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fieldsUsage count="2">
        <fieldUsage x="-1"/>
        <fieldUsage x="4"/>
      </fieldsUsage>
    </cacheHierarchy>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2" memberValueDatatype="20" unbalanced="0">
      <fieldsUsage count="2">
        <fieldUsage x="-1"/>
        <fieldUsage x="1"/>
      </fieldsUsage>
    </cacheHierarchy>
    <cacheHierarchy uniqueName="[orders].[Quarter]" caption="Quarter" attribute="1" defaultMemberUniqueName="[orders].[Quarter].[All]" allUniqueName="[orders].[Quarter].[All]" dimensionUniqueName="[orders]" displayFolder="" count="2" memberValueDatatype="20" unbalanced="0">
      <fieldsUsage count="2">
        <fieldUsage x="-1"/>
        <fieldUsage x="0"/>
      </fieldsUsage>
    </cacheHierarchy>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oneField="1">
      <fieldsUsage count="1">
        <fieldUsage x="2"/>
      </fieldsUsage>
    </cacheHierarchy>
    <cacheHierarchy uniqueName="[Measures].[Average Orders Per Customer]" caption="Average Orders Per Customer" measure="1" displayFolder="" measureGroup="All Measures" count="0" oneField="1">
      <fieldsUsage count="1">
        <fieldUsage x="3"/>
      </fieldsUsage>
    </cacheHierarchy>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dimensions count="9">
    <dimension name="All Measures" uniqueName="[All Measures]" caption="All Measures"/>
    <dimension name="categories" uniqueName="[categories]" caption="categories"/>
    <dimension name="customers" uniqueName="[customers]" caption="customers"/>
    <dimension name="employees" uniqueName="[employees]" caption="employees"/>
    <dimension measure="1" name="Measures" uniqueName="[Measures]" caption="Measures"/>
    <dimension name="order_details" uniqueName="[order_details]" caption="order_details"/>
    <dimension name="orders" uniqueName="[orders]" caption="orders"/>
    <dimension name="products" uniqueName="[products]" caption="products"/>
    <dimension name="shippers" uniqueName="[shippers]" caption="shippers"/>
  </dimensions>
  <measureGroups count="8">
    <measureGroup name="All Measures" caption="All Measures"/>
    <measureGroup name="categories" caption="categories"/>
    <measureGroup name="customers" caption="customers"/>
    <measureGroup name="employees" caption="employees"/>
    <measureGroup name="order_details" caption="order_details"/>
    <measureGroup name="orders" caption="orders"/>
    <measureGroup name="products" caption="products"/>
    <measureGroup name="shippers" caption="shippers"/>
  </measureGroups>
  <maps count="18">
    <map measureGroup="0" dimension="0"/>
    <map measureGroup="1" dimension="1"/>
    <map measureGroup="2" dimension="2"/>
    <map measureGroup="3" dimension="3"/>
    <map measureGroup="4" dimension="1"/>
    <map measureGroup="4" dimension="2"/>
    <map measureGroup="4" dimension="3"/>
    <map measureGroup="4" dimension="5"/>
    <map measureGroup="4" dimension="6"/>
    <map measureGroup="4" dimension="7"/>
    <map measureGroup="4" dimension="8"/>
    <map measureGroup="5" dimension="2"/>
    <map measureGroup="5" dimension="3"/>
    <map measureGroup="5" dimension="6"/>
    <map measureGroup="5" dimension="8"/>
    <map measureGroup="6" dimension="1"/>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dea tech" refreshedDate="45945.859896643517" backgroundQuery="1" createdVersion="3" refreshedVersion="8" minRefreshableVersion="3" recordCount="0" supportSubquery="1" supportAdvancedDrill="1" xr:uid="{02AC16DA-93B0-42FF-A558-6E2A28C06B59}">
  <cacheSource type="external" connectionId="9">
    <extLst>
      <ext xmlns:x14="http://schemas.microsoft.com/office/spreadsheetml/2009/9/main" uri="{F057638F-6D5F-4e77-A914-E7F072B9BCA8}">
        <x14:sourceConnection name="ThisWorkbookDataModel"/>
      </ext>
    </extLst>
  </cacheSource>
  <cacheFields count="0"/>
  <cacheHierarchies count="73">
    <cacheHierarchy uniqueName="[All Measures].[All Measures]" caption="All Measures" attribute="1" defaultMemberUniqueName="[All Measures].[All Measures].[All]" allUniqueName="[All Measures].[All Measures].[All]" dimensionUniqueName="[All Measures]" displayFolder="" count="0" memberValueDatatype="130" unbalanced="0"/>
    <cacheHierarchy uniqueName="[categories].[categoryID]" caption="categoryID" attribute="1" defaultMemberUniqueName="[categories].[categoryID].[All]" allUniqueName="[categories].[categoryID].[All]" dimensionUniqueName="[categories]" displayFolder="" count="0" memberValueDatatype="20" unbalanced="0"/>
    <cacheHierarchy uniqueName="[categories].[categoryName]" caption="categoryName" attribute="1" defaultMemberUniqueName="[categories].[categoryName].[All]" allUniqueName="[categories].[categoryName].[All]" dimensionUniqueName="[categories]" displayFolder="" count="0" memberValueDatatype="130" unbalanced="0"/>
    <cacheHierarchy uniqueName="[categories].[description]" caption="description" attribute="1" defaultMemberUniqueName="[categories].[description].[All]" allUniqueName="[categories].[description].[All]" dimensionUniqueName="[categories]" displayFolder="" count="0" memberValueDatatype="130" unbalanced="0"/>
    <cacheHierarchy uniqueName="[customers].[customerID]" caption="customerID" attribute="1" defaultMemberUniqueName="[customers].[customerID].[All]" allUniqueName="[customers].[customerID].[All]" dimensionUniqueName="[customers]" displayFolder="" count="0" memberValueDatatype="130" unbalanced="0"/>
    <cacheHierarchy uniqueName="[customers].[companyName]" caption="companyName" attribute="1" defaultMemberUniqueName="[customers].[companyName].[All]" allUniqueName="[customers].[companyName].[All]" dimensionUniqueName="[customers]" displayFolder="" count="0" memberValueDatatype="130" unbalanced="0"/>
    <cacheHierarchy uniqueName="[customers].[contactName]" caption="contactName" attribute="1" defaultMemberUniqueName="[customers].[contactName].[All]" allUniqueName="[customers].[contactName].[All]" dimensionUniqueName="[customers]" displayFolder="" count="0" memberValueDatatype="130" unbalanced="0"/>
    <cacheHierarchy uniqueName="[customers].[contactTitle]" caption="contactTitle" attribute="1" defaultMemberUniqueName="[customers].[contactTitle].[All]" allUniqueName="[customers].[contactTitl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untry]" caption="country" attribute="1" defaultMemberUniqueName="[customers].[country].[All]" allUniqueName="[customers].[country].[All]" dimensionUniqueName="[customers]" displayFolder="" count="0" memberValueDatatype="130" unbalanced="0"/>
    <cacheHierarchy uniqueName="[employees].[employeeID]" caption="employeeID" attribute="1" defaultMemberUniqueName="[employees].[employeeID].[All]" allUniqueName="[employees].[employeeID].[All]" dimensionUniqueName="[employees]" displayFolder="" count="0" memberValueDatatype="20" unbalanced="0"/>
    <cacheHierarchy uniqueName="[employees].[employeeName]" caption="employeeName" attribute="1" defaultMemberUniqueName="[employees].[employeeName].[All]" allUniqueName="[employees].[employeeName].[All]" dimensionUniqueName="[employees]" displayFolder="" count="0" memberValueDatatype="130" unbalanced="0"/>
    <cacheHierarchy uniqueName="[employees].[title]" caption="title" attribute="1" defaultMemberUniqueName="[employees].[title].[All]" allUniqueName="[employees].[title].[All]" dimensionUniqueName="[employees]" displayFolder="" count="0" memberValueDatatype="130" unbalanced="0"/>
    <cacheHierarchy uniqueName="[employees].[city]" caption="city" attribute="1" defaultMemberUniqueName="[employees].[city].[All]" allUniqueName="[employees].[city].[All]" dimensionUniqueName="[employees]" displayFolder="" count="0" memberValueDatatype="130" unbalanced="0"/>
    <cacheHierarchy uniqueName="[employees].[country]" caption="country" attribute="1" defaultMemberUniqueName="[employees].[country].[All]" allUniqueName="[employees].[country].[All]" dimensionUniqueName="[employees]" displayFolder="" count="0" memberValueDatatype="130" unbalanced="0"/>
    <cacheHierarchy uniqueName="[employees].[reportsTo]" caption="reportsTo" attribute="1" defaultMemberUniqueName="[employees].[reportsTo].[All]" allUniqueName="[employees].[reportsTo].[All]" dimensionUniqueName="[employees]" displayFolder="" count="0" memberValueDatatype="20" unbalanced="0"/>
    <cacheHierarchy uniqueName="[order_details].[orderID]" caption="orderID" attribute="1" defaultMemberUniqueName="[order_details].[orderID].[All]" allUniqueName="[order_details].[orderID].[All]" dimensionUniqueName="[order_details]" displayFolder="" count="0" memberValueDatatype="20" unbalanced="0"/>
    <cacheHierarchy uniqueName="[order_details].[productID]" caption="productID" attribute="1" defaultMemberUniqueName="[order_details].[productID].[All]" allUniqueName="[order_details].[productID].[All]" dimensionUniqueName="[order_details]" displayFolder="" count="0" memberValueDatatype="20" unbalanced="0"/>
    <cacheHierarchy uniqueName="[order_details].[unitPrice]" caption="unitPrice" attribute="1" defaultMemberUniqueName="[order_details].[unitPrice].[All]" allUniqueName="[order_details].[unitPrice].[All]" dimensionUniqueName="[order_details]" displayFolder="" count="0" memberValueDatatype="5" unbalanced="0"/>
    <cacheHierarchy uniqueName="[order_details].[quantity]" caption="quantity" attribute="1" defaultMemberUniqueName="[order_details].[quantity].[All]" allUniqueName="[order_details].[quantity].[All]" dimensionUniqueName="[order_details]" displayFolder="" count="0" memberValueDatatype="20" unbalanced="0"/>
    <cacheHierarchy uniqueName="[order_details].[discount]" caption="discount" attribute="1" defaultMemberUniqueName="[order_details].[discount].[All]" allUniqueName="[order_details].[discount].[All]" dimensionUniqueName="[order_details]" displayFolder="" count="0" memberValueDatatype="5" unbalanced="0"/>
    <cacheHierarchy uniqueName="[order_details].[Total Price (Before Discount)]" caption="Total Price (Before Discount)" attribute="1" defaultMemberUniqueName="[order_details].[Total Price (Before Discount)].[All]" allUniqueName="[order_details].[Total Price (Before Discount)].[All]" dimensionUniqueName="[order_details]" displayFolder="" count="0" memberValueDatatype="5" unbalanced="0"/>
    <cacheHierarchy uniqueName="[order_details].[Total Discount Amount]" caption="Total Discount Amount" attribute="1" defaultMemberUniqueName="[order_details].[Total Discount Amount].[All]" allUniqueName="[order_details].[Total Discount Amount].[All]" dimensionUniqueName="[order_details]" displayFolder="" count="0" memberValueDatatype="5" unbalanced="0"/>
    <cacheHierarchy uniqueName="[order_details].[Total Revenue (Final Price)]" caption="Total Revenue (Final Price)" attribute="1" defaultMemberUniqueName="[order_details].[Total Revenue (Final Price)].[All]" allUniqueName="[order_details].[Total Revenue (Final Price)].[All]" dimensionUniqueName="[order_details]" displayFolder="" count="0" memberValueDatatype="5" unbalanced="0"/>
    <cacheHierarchy uniqueName="[order_details].[Discounted Price Per Unit]" caption="Discounted Price Per Unit" attribute="1" defaultMemberUniqueName="[order_details].[Discounted Price Per Unit].[All]" allUniqueName="[order_details].[Discounted Price Per Unit].[All]" dimensionUniqueName="[order_details]" displayFolder="" count="0" memberValueDatatype="5" unbalanced="0"/>
    <cacheHierarchy uniqueName="[orders].[orderID]" caption="orderID" attribute="1" defaultMemberUniqueName="[orders].[orderID].[All]" allUniqueName="[orders].[orderID].[All]" dimensionUniqueName="[orders]" displayFolder="" count="0" memberValueDatatype="20" unbalanced="0"/>
    <cacheHierarchy uniqueName="[orders].[customerID]" caption="customerID" attribute="1" defaultMemberUniqueName="[orders].[customerID].[All]" allUniqueName="[orders].[customerID].[All]" dimensionUniqueName="[orders]" displayFolder="" count="0" memberValueDatatype="130" unbalanced="0"/>
    <cacheHierarchy uniqueName="[orders].[employeeID]" caption="employeeID" attribute="1" defaultMemberUniqueName="[orders].[employeeID].[All]" allUniqueName="[orders].[employeeID].[All]" dimensionUniqueName="[orders]" displayFolder="" count="0" memberValueDatatype="20" unbalanced="0"/>
    <cacheHierarchy uniqueName="[orders].[orderDate]" caption="orderDate" attribute="1" time="1" defaultMemberUniqueName="[orders].[orderDate].[All]" allUniqueName="[orders].[orderDate].[All]" dimensionUniqueName="[orders]" displayFolder="" count="0" memberValueDatatype="7" unbalanced="0"/>
    <cacheHierarchy uniqueName="[orders].[requiredDate]" caption="requiredDate" attribute="1" time="1" defaultMemberUniqueName="[orders].[requiredDate].[All]" allUniqueName="[orders].[requiredDate].[All]" dimensionUniqueName="[orders]" displayFolder="" count="0" memberValueDatatype="7" unbalanced="0"/>
    <cacheHierarchy uniqueName="[orders].[shippedDate]" caption="shippedDate" attribute="1" time="1" defaultMemberUniqueName="[orders].[shippedDate].[All]" allUniqueName="[orders].[shippedDate].[All]" dimensionUniqueName="[orders]" displayFolder="" count="0" memberValueDatatype="7" unbalanced="0"/>
    <cacheHierarchy uniqueName="[orders].[shipperID]" caption="shipperID" attribute="1" defaultMemberUniqueName="[orders].[shipperID].[All]" allUniqueName="[orders].[shipperID].[All]" dimensionUniqueName="[orders]" displayFolder="" count="0" memberValueDatatype="20" unbalanced="0"/>
    <cacheHierarchy uniqueName="[orders].[freight]" caption="freight" attribute="1" defaultMemberUniqueName="[orders].[freight].[All]" allUniqueName="[orders].[freight].[All]" dimensionUniqueName="[orders]" displayFolder="" count="0" memberValueDatatype="5" unbalanced="0"/>
    <cacheHierarchy uniqueName="[orders].[Month]" caption="Month" attribute="1" defaultMemberUniqueName="[orders].[Month].[All]" allUniqueName="[orders].[Month].[All]" dimensionUniqueName="[orders]" displayFolder="" count="0" memberValueDatatype="20" unbalanced="0"/>
    <cacheHierarchy uniqueName="[orders].[Month Name]" caption="Month Name" attribute="1" defaultMemberUniqueName="[orders].[Month Name].[All]" allUniqueName="[orders].[Month Name].[All]" dimensionUniqueName="[orders]" displayFolder="" count="2" memberValueDatatype="130" unbalanced="0"/>
    <cacheHierarchy uniqueName="[orders].[Day of Week]" caption="Day of Week" attribute="1" defaultMemberUniqueName="[orders].[Day of Week].[All]" allUniqueName="[orders].[Day of Week].[All]" dimensionUniqueName="[orders]" displayFolder="" count="0" memberValueDatatype="20" unbalanced="0"/>
    <cacheHierarchy uniqueName="[orders].[Day Name]" caption="Day Name" attribute="1" defaultMemberUniqueName="[orders].[Day Name].[All]" allUniqueName="[orders].[Day Name].[All]" dimensionUniqueName="[orders]" displayFolder="" count="2" memberValueDatatype="130" unbalanced="0"/>
    <cacheHierarchy uniqueName="[orders].[Year]" caption="Year" attribute="1" defaultMemberUniqueName="[orders].[Year].[All]" allUniqueName="[orders].[Year].[All]" dimensionUniqueName="[orders]" displayFolder="" count="0" memberValueDatatype="20" unbalanced="0"/>
    <cacheHierarchy uniqueName="[orders].[Quarter]" caption="Quarter" attribute="1" defaultMemberUniqueName="[orders].[Quarter].[All]" allUniqueName="[orders].[Quarter].[All]" dimensionUniqueName="[orders]" displayFolder="" count="0" memberValueDatatype="20" unbalanced="0"/>
    <cacheHierarchy uniqueName="[orders].[Delievered Time]" caption="Delievered Time" attribute="1" defaultMemberUniqueName="[orders].[Delievered Time].[All]" allUniqueName="[orders].[Delievered Time].[All]" dimensionUniqueName="[orders]" displayFolder="" count="0" memberValueDatatype="20" unbalanced="0"/>
    <cacheHierarchy uniqueName="[orders].[Time Allowed For Order Shipping]" caption="Time Allowed For Order Shipping" attribute="1" defaultMemberUniqueName="[orders].[Time Allowed For Order Shipping].[All]" allUniqueName="[orders].[Time Allowed For Order Shipping].[All]" dimensionUniqueName="[orders]" displayFolder="" count="0" memberValueDatatype="20" unbalanced="0"/>
    <cacheHierarchy uniqueName="[orders].[Delievery Variance]" caption="Delievery Variance" attribute="1" defaultMemberUniqueName="[orders].[Delievery Variance].[All]" allUniqueName="[orders].[Delievery Variance].[All]" dimensionUniqueName="[orders]" displayFolder="" count="0" memberValueDatatype="20" unbalanced="0"/>
    <cacheHierarchy uniqueName="[orders].[Delievery Service]" caption="Delievery Service" attribute="1" defaultMemberUniqueName="[orders].[Delievery Service].[All]" allUniqueName="[orders].[Delievery Service].[All]" dimensionUniqueName="[orders]" displayFolder="" count="0" memberValueDatatype="130" unbalanced="0"/>
    <cacheHierarchy uniqueName="[products].[productID]" caption="productID" attribute="1" defaultMemberUniqueName="[products].[productID].[All]" allUniqueName="[products].[productID].[All]" dimensionUniqueName="[products]" displayFolder="" count="0" memberValueDatatype="20" unbalanced="0"/>
    <cacheHierarchy uniqueName="[products].[productName]" caption="productName" attribute="1" defaultMemberUniqueName="[products].[productName].[All]" allUniqueName="[products].[productName].[All]" dimensionUniqueName="[products]" displayFolder="" count="0" memberValueDatatype="130" unbalanced="0"/>
    <cacheHierarchy uniqueName="[products].[quantityPerUnit]" caption="quantityPerUnit" attribute="1" defaultMemberUniqueName="[products].[quantityPerUnit].[All]" allUniqueName="[products].[quantityPerUnit].[All]" dimensionUniqueName="[products]" displayFolder="" count="0" memberValueDatatype="130" unbalanced="0"/>
    <cacheHierarchy uniqueName="[products].[unitPrice]" caption="unitPrice" attribute="1" defaultMemberUniqueName="[products].[unitPrice].[All]" allUniqueName="[products].[unitPrice].[All]" dimensionUniqueName="[products]" displayFolder="" count="0" memberValueDatatype="5" unbalanced="0"/>
    <cacheHierarchy uniqueName="[products].[discontinued]" caption="discontinued" attribute="1" defaultMemberUniqueName="[products].[discontinued].[All]" allUniqueName="[products].[discontinued].[All]" dimensionUniqueName="[products]" displayFolder="" count="0" memberValueDatatype="20" unbalanced="0"/>
    <cacheHierarchy uniqueName="[products].[categoryID]" caption="categoryID" attribute="1" defaultMemberUniqueName="[products].[categoryID].[All]" allUniqueName="[products].[categoryID].[All]" dimensionUniqueName="[products]" displayFolder="" count="0" memberValueDatatype="20" unbalanced="0"/>
    <cacheHierarchy uniqueName="[products].[Quantity Ordered]" caption="Quantity Ordered" attribute="1" defaultMemberUniqueName="[products].[Quantity Ordered].[All]" allUniqueName="[products].[Quantity Ordered].[All]" dimensionUniqueName="[products]" displayFolder="" count="0" memberValueDatatype="20" unbalanced="0"/>
    <cacheHierarchy uniqueName="[products].[Total Price]" caption="Total Price" attribute="1" defaultMemberUniqueName="[products].[Total Price].[All]" allUniqueName="[products].[Total Price].[All]" dimensionUniqueName="[products]" displayFolder="" count="0" memberValueDatatype="5" unbalanced="0"/>
    <cacheHierarchy uniqueName="[shippers].[shipperID]" caption="shipperID" attribute="1" defaultMemberUniqueName="[shippers].[shipperID].[All]" allUniqueName="[shippers].[shipperID].[All]" dimensionUniqueName="[shippers]" displayFolder="" count="0" memberValueDatatype="20" unbalanced="0"/>
    <cacheHierarchy uniqueName="[shippers].[companyName]" caption="companyName" attribute="1" defaultMemberUniqueName="[shippers].[companyName].[All]" allUniqueName="[shippers].[companyName].[All]" dimensionUniqueName="[shippers]" displayFolder="" count="0" memberValueDatatype="130" unbalanced="0"/>
    <cacheHierarchy uniqueName="[Measures].[Total Revenue]" caption="Total Revenue" measure="1" displayFolder="" measureGroup="All Measures" count="0"/>
    <cacheHierarchy uniqueName="[Measures].[Total Customers]" caption="Total Customers" measure="1" displayFolder="" measureGroup="All Measures" count="0"/>
    <cacheHierarchy uniqueName="[Measures].[Total Products]" caption="Total Products" measure="1" displayFolder="" measureGroup="All Measures" count="0"/>
    <cacheHierarchy uniqueName="[Measures].[Total Orders]" caption="Total Orders" measure="1" displayFolder="" measureGroup="All Measures" count="0"/>
    <cacheHierarchy uniqueName="[Measures].[Average Orders Per Customer]" caption="Average Orders Per Customer" measure="1" displayFolder="" measureGroup="All Measures" count="0"/>
    <cacheHierarchy uniqueName="[Measures].[Employee Sales Representative]" caption="Employee Sales Representative" measure="1" displayFolder="" measureGroup="All Measures" count="0"/>
    <cacheHierarchy uniqueName="[Measures].[__XL_Count categories]" caption="__XL_Count categories" measure="1" displayFolder="" measureGroup="categories" count="0" hidden="1"/>
    <cacheHierarchy uniqueName="[Measures].[__XL_Count customers]" caption="__XL_Count customers" measure="1" displayFolder="" measureGroup="customers" count="0" hidden="1"/>
    <cacheHierarchy uniqueName="[Measures].[__XL_Count employees]" caption="__XL_Count employees" measure="1" displayFolder="" measureGroup="employees" count="0" hidden="1"/>
    <cacheHierarchy uniqueName="[Measures].[__XL_Count order_details]" caption="__XL_Count order_details" measure="1" displayFolder="" measureGroup="order_detail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shippers]" caption="__XL_Count shippers" measure="1" displayFolder="" measureGroup="shippers" count="0" hidden="1"/>
    <cacheHierarchy uniqueName="[Measures].[__XL_Count All Measures]" caption="__XL_Count All Measures" measure="1" displayFolder="" measureGroup="All Measures" count="0" hidden="1"/>
    <cacheHierarchy uniqueName="[Measures].[__No measures defined]" caption="__No measures defined" measure="1" displayFolder="" count="0" hidden="1"/>
    <cacheHierarchy uniqueName="[Measures].[Sum of quantity]" caption="Sum of quantity" measure="1" displayFolder="" measureGroup="order_details" count="0" hidden="1">
      <extLst>
        <ext xmlns:x15="http://schemas.microsoft.com/office/spreadsheetml/2010/11/main" uri="{B97F6D7D-B522-45F9-BDA1-12C45D357490}">
          <x15:cacheHierarchy aggregatedColumn="19"/>
        </ext>
      </extLst>
    </cacheHierarchy>
    <cacheHierarchy uniqueName="[Measures].[Sum of orderID]" caption="Sum of orderID" measure="1" displayFolder="" measureGroup="order_details" count="0" hidden="1">
      <extLst>
        <ext xmlns:x15="http://schemas.microsoft.com/office/spreadsheetml/2010/11/main" uri="{B97F6D7D-B522-45F9-BDA1-12C45D357490}">
          <x15:cacheHierarchy aggregatedColumn="16"/>
        </ext>
      </extLst>
    </cacheHierarchy>
    <cacheHierarchy uniqueName="[Measures].[Sum of employeeID]" caption="Sum of employeeID" measure="1" displayFolder="" measureGroup="employees" count="0" hidden="1">
      <extLst>
        <ext xmlns:x15="http://schemas.microsoft.com/office/spreadsheetml/2010/11/main" uri="{B97F6D7D-B522-45F9-BDA1-12C45D357490}">
          <x15:cacheHierarchy aggregatedColumn="10"/>
        </ext>
      </extLst>
    </cacheHierarchy>
    <cacheHierarchy uniqueName="[Measures].[Sum of Quarter]" caption="Sum of Quarter" measure="1" displayFolder="" measureGroup="orders" count="0" hidden="1">
      <extLst>
        <ext xmlns:x15="http://schemas.microsoft.com/office/spreadsheetml/2010/11/main" uri="{B97F6D7D-B522-45F9-BDA1-12C45D357490}">
          <x15:cacheHierarchy aggregatedColumn="38"/>
        </ext>
      </extLst>
    </cacheHierarchy>
    <cacheHierarchy uniqueName="[Measures].[Sum of Year]" caption="Sum of Year" measure="1" displayFolder="" measureGroup="orders" count="0" hidden="1">
      <extLst>
        <ext xmlns:x15="http://schemas.microsoft.com/office/spreadsheetml/2010/11/main" uri="{B97F6D7D-B522-45F9-BDA1-12C45D357490}">
          <x15:cacheHierarchy aggregatedColumn="37"/>
        </ext>
      </extLst>
    </cacheHierarchy>
  </cacheHierarchies>
  <kpis count="0"/>
  <extLst>
    <ext xmlns:x14="http://schemas.microsoft.com/office/spreadsheetml/2009/9/main" uri="{725AE2AE-9491-48be-B2B4-4EB974FC3084}">
      <x14:pivotCacheDefinition slicerData="1" pivotCacheId="1177493098"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7B8B43-8AA3-4868-BFFF-4F92D9F2CA07}" name="PivotTable7" cacheId="61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4:A75"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dataField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0C61064-62DD-4F57-BB80-C95FF38555B6}" name="PivotTable5" cacheId="60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71:A72"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179">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3E9DC60-3F65-4F9E-AE6E-E5A8EE420256}" name="PivotTable4" cacheId="60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8:A69"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180">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DAA35F4-BB86-40A5-85D8-73B785CC6684}" name="PivotTable3" cacheId="60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5:A66"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181">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5691030-FF7A-4A59-9E42-FA959F821446}" name="PivotTable2" cacheId="59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62:A63" firstHeaderRow="1" firstDataRow="1" firstDataCol="0"/>
  <pivotFields count="2">
    <pivotField dataField="1" subtotalTop="0" showAll="0" defaultSubtotal="0"/>
    <pivotField allDrilled="1" subtotalTop="0" showAll="0" dataSourceSort="1" defaultSubtotal="0" defaultAttributeDrillState="1"/>
  </pivotFields>
  <rowItems count="1">
    <i/>
  </rowItems>
  <colItems count="1">
    <i/>
  </colItems>
  <dataFields count="1">
    <dataField fld="0" subtotal="count" baseField="0" baseItem="0" numFmtId="165"/>
  </dataFields>
  <formats count="1">
    <format dxfId="182">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75B0545-D2C1-4C24-8C9E-4AF4D8609F70}" name="Revenue by month" cacheId="614" applyNumberFormats="0" applyBorderFormats="0" applyFontFormats="0" applyPatternFormats="0" applyAlignmentFormats="0" applyWidthHeightFormats="1" dataCaption="Values" tag="e35d8c16-864e-4183-bef7-3cd7f81ebfdd" updatedVersion="8" minRefreshableVersion="3" useAutoFormatting="1" subtotalHiddenItems="1" rowGrandTotals="0" colGrandTotals="0" itemPrintTitles="1" createdVersion="8" indent="0" outline="1" outlineData="1" multipleFieldFilters="0" chartFormat="14">
  <location ref="A5:C18" firstHeaderRow="0" firstDataRow="1" firstDataCol="1"/>
  <pivotFields count="3">
    <pivotField axis="axisRow" allDrilled="1" subtotalTop="0" showAll="0" dataSourceSort="1" defaultSubtotal="0" defaultAttributeDrillState="1">
      <items count="13">
        <item x="0"/>
        <item x="1"/>
        <item x="2"/>
        <item x="3"/>
        <item x="4"/>
        <item x="5"/>
        <item x="6"/>
        <item x="7"/>
        <item x="8"/>
        <item x="9"/>
        <item x="10"/>
        <item x="11"/>
        <item x="12"/>
      </items>
    </pivotField>
    <pivotField dataField="1" subtotalTop="0" showAll="0" defaultSubtotal="0"/>
    <pivotField dataField="1" subtotalTop="0" showAll="0" defaultSubtotal="0"/>
  </pivotFields>
  <rowFields count="1">
    <field x="0"/>
  </rowFields>
  <rowItems count="13">
    <i>
      <x/>
    </i>
    <i>
      <x v="1"/>
    </i>
    <i>
      <x v="2"/>
    </i>
    <i>
      <x v="3"/>
    </i>
    <i>
      <x v="4"/>
    </i>
    <i>
      <x v="5"/>
    </i>
    <i>
      <x v="6"/>
    </i>
    <i>
      <x v="7"/>
    </i>
    <i>
      <x v="8"/>
    </i>
    <i>
      <x v="9"/>
    </i>
    <i>
      <x v="10"/>
    </i>
    <i>
      <x v="11"/>
    </i>
    <i>
      <x v="12"/>
    </i>
  </rowItems>
  <colFields count="1">
    <field x="-2"/>
  </colFields>
  <colItems count="2">
    <i>
      <x/>
    </i>
    <i i="1">
      <x v="1"/>
    </i>
  </colItems>
  <dataFields count="2">
    <dataField fld="1" subtotal="count" baseField="0" baseItem="0" numFmtId="165"/>
    <dataField fld="2" subtotal="count" baseField="0" baseItem="0" numFmtId="164"/>
  </dataFields>
  <formats count="1">
    <format dxfId="183">
      <pivotArea outline="0" collapsedLevelsAreSubtotals="1" fieldPosition="0">
        <references count="1">
          <reference field="4294967294" count="1" selected="0">
            <x v="1"/>
          </reference>
        </references>
      </pivotArea>
    </format>
  </formats>
  <chartFormats count="7">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0" count="1" selected="0">
            <x v="6"/>
          </reference>
        </references>
      </pivotArea>
    </chartFormat>
    <chartFormat chart="5" format="4">
      <pivotArea type="data" outline="0" fieldPosition="0">
        <references count="2">
          <reference field="4294967294" count="1" selected="0">
            <x v="0"/>
          </reference>
          <reference field="0" count="1" selected="0">
            <x v="7"/>
          </reference>
        </references>
      </pivotArea>
    </chartFormat>
    <chartFormat chart="5" format="5">
      <pivotArea type="data" outline="0" fieldPosition="0">
        <references count="2">
          <reference field="4294967294" count="1" selected="0">
            <x v="0"/>
          </reference>
          <reference field="0" count="1" selected="0">
            <x v="10"/>
          </reference>
        </references>
      </pivotArea>
    </chartFormat>
    <chartFormat chart="5" format="6" series="1">
      <pivotArea type="data" outline="0" fieldPosition="0">
        <references count="1">
          <reference field="4294967294" count="1" selected="0">
            <x v="1"/>
          </reference>
        </references>
      </pivotArea>
    </chartFormat>
    <chartFormat chart="13" format="9" series="1">
      <pivotArea type="data" outline="0" fieldPosition="0">
        <references count="1">
          <reference field="4294967294" count="1" selected="0">
            <x v="0"/>
          </reference>
        </references>
      </pivotArea>
    </chartFormat>
    <chartFormat chart="13" format="10" series="1">
      <pivotArea type="data" outline="0" fieldPosition="0">
        <references count="1">
          <reference field="4294967294" count="1" selected="0">
            <x v="1"/>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66FAB76-CC88-4D69-850D-7F009F9E3C40}" name="total order per year" cacheId="623" applyNumberFormats="0" applyBorderFormats="0" applyFontFormats="0" applyPatternFormats="0" applyAlignmentFormats="0" applyWidthHeightFormats="1" dataCaption="Values" tag="560cf5ee-3b4d-4a51-91f0-ea655680d592" updatedVersion="8" minRefreshableVersion="3" useAutoFormatting="1" subtotalHiddenItems="1" rowGrandTotals="0" colGrandTotals="0" itemPrintTitles="1" createdVersion="8" indent="0" outline="1" outlineData="1" multipleFieldFilters="0" chartFormat="22">
  <location ref="A19:C22" firstHeaderRow="0" firstDataRow="1" firstDataCol="1"/>
  <pivotFields count="5">
    <pivotField allDrilled="1" subtotalTop="0" showAll="0" dataSourceSort="1" defaultSubtotal="0" defaultAttributeDrillState="1">
      <items count="4">
        <item s="1" x="0"/>
        <item s="1" x="1"/>
        <item s="1" x="2"/>
        <item s="1" x="3"/>
      </items>
    </pivotField>
    <pivotField axis="axisRow" allDrilled="1" subtotalTop="0" showAll="0" dataSourceSort="1" defaultSubtotal="0" defaultAttributeDrillState="1">
      <items count="3">
        <item s="1" x="0"/>
        <item s="1" x="1"/>
        <item s="1" x="2"/>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3">
    <i>
      <x/>
    </i>
    <i>
      <x v="1"/>
    </i>
    <i>
      <x v="2"/>
    </i>
  </rowItems>
  <colFields count="1">
    <field x="-2"/>
  </colFields>
  <colItems count="2">
    <i>
      <x/>
    </i>
    <i i="1">
      <x v="1"/>
    </i>
  </colItems>
  <dataFields count="2">
    <dataField fld="2" subtotal="count" baseField="0" baseItem="0" numFmtId="165"/>
    <dataField fld="3" subtotal="count" baseField="0" baseItem="0"/>
  </dataFields>
  <formats count="1">
    <format dxfId="184">
      <pivotArea outline="0" collapsedLevelsAreSubtotals="1" fieldPosition="0"/>
    </format>
  </formats>
  <chartFormats count="4">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 chart="20" format="8" series="1">
      <pivotArea type="data" outline="0" fieldPosition="0">
        <references count="1">
          <reference field="4294967294" count="1" selected="0">
            <x v="0"/>
          </reference>
        </references>
      </pivotArea>
    </chartFormat>
    <chartFormat chart="20" format="9" series="1">
      <pivotArea type="data" outline="0" fieldPosition="0">
        <references count="1">
          <reference field="4294967294" count="1" selected="0">
            <x v="1"/>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A3E8B7-1827-43BF-B2E1-A8B9CC7481E7}" name="PivotTable6" cacheId="6" applyNumberFormats="0" applyBorderFormats="0" applyFontFormats="0" applyPatternFormats="0" applyAlignmentFormats="0" applyWidthHeightFormats="1" dataCaption="Values" tag="89703ab2-c6a6-4936-9775-2f4b32085b63" updatedVersion="8" minRefreshableVersion="3" useAutoFormatting="1" subtotalHiddenItems="1" itemPrintTitles="1" createdVersion="8" indent="0" outline="1" outlineData="1" multipleFieldFilters="0">
  <location ref="A1:E2" firstHeaderRow="0" firstDataRow="1" firstDataCol="0"/>
  <pivotFields count="5">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s>
  <rowItems count="1">
    <i/>
  </rowItems>
  <colFields count="1">
    <field x="-2"/>
  </colFields>
  <colItems count="5">
    <i>
      <x/>
    </i>
    <i i="1">
      <x v="1"/>
    </i>
    <i i="2">
      <x v="2"/>
    </i>
    <i i="3">
      <x v="3"/>
    </i>
    <i i="4">
      <x v="4"/>
    </i>
  </colItems>
  <dataFields count="5">
    <dataField fld="0" subtotal="count" baseField="0" baseItem="0"/>
    <dataField fld="1" subtotal="count" baseField="0" baseItem="0"/>
    <dataField fld="2" subtotal="count" baseField="0" baseItem="0"/>
    <dataField fld="3" subtotal="count" baseField="0" baseItem="0"/>
    <dataField fld="4" subtotal="count" baseField="0" baseItem="0"/>
  </dataFields>
  <formats count="1">
    <format dxfId="185">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5541C3C6-BCBF-49AD-8DD8-52A81CDE8C49}" name="avg order /month" cacheId="590" applyNumberFormats="0" applyBorderFormats="0" applyFontFormats="0" applyPatternFormats="0" applyAlignmentFormats="0" applyWidthHeightFormats="1" dataCaption="Values" tag="e35d8c16-864e-4183-bef7-3cd7f81ebfdd" updatedVersion="8" minRefreshableVersion="3" useAutoFormatting="1" subtotalHiddenItems="1" rowGrandTotals="0" colGrandTotals="0" itemPrintTitles="1" createdVersion="8" indent="0" outline="1" outlineData="1" multipleFieldFilters="0" chartFormat="42">
  <location ref="D21:F33" firstHeaderRow="0" firstDataRow="1" firstDataCol="1"/>
  <pivotFields count="3">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dataField="1" subtotalTop="0" showAll="0" defaultSubtotal="0"/>
  </pivotFields>
  <rowFields count="1">
    <field x="0"/>
  </rowFields>
  <rowItems count="12">
    <i>
      <x/>
    </i>
    <i>
      <x v="1"/>
    </i>
    <i>
      <x v="2"/>
    </i>
    <i>
      <x v="3"/>
    </i>
    <i>
      <x v="4"/>
    </i>
    <i>
      <x v="5"/>
    </i>
    <i>
      <x v="6"/>
    </i>
    <i>
      <x v="7"/>
    </i>
    <i>
      <x v="8"/>
    </i>
    <i>
      <x v="9"/>
    </i>
    <i>
      <x v="10"/>
    </i>
    <i>
      <x v="11"/>
    </i>
  </rowItems>
  <colFields count="1">
    <field x="-2"/>
  </colFields>
  <colItems count="2">
    <i>
      <x/>
    </i>
    <i i="1">
      <x v="1"/>
    </i>
  </colItems>
  <dataFields count="2">
    <dataField fld="1" subtotal="count" baseField="0" baseItem="0" numFmtId="165"/>
    <dataField fld="2" subtotal="count" baseField="0" baseItem="0"/>
  </dataFields>
  <formats count="1">
    <format dxfId="186">
      <pivotArea outline="0" collapsedLevelsAreSubtotals="1" fieldPosition="0"/>
    </format>
  </formats>
  <chartFormats count="56">
    <chartFormat chart="15" format="14" series="1">
      <pivotArea type="data" outline="0" fieldPosition="0">
        <references count="1">
          <reference field="4294967294" count="1" selected="0">
            <x v="0"/>
          </reference>
        </references>
      </pivotArea>
    </chartFormat>
    <chartFormat chart="15" format="15">
      <pivotArea type="data" outline="0" fieldPosition="0">
        <references count="2">
          <reference field="4294967294" count="1" selected="0">
            <x v="0"/>
          </reference>
          <reference field="0" count="1" selected="0">
            <x v="0"/>
          </reference>
        </references>
      </pivotArea>
    </chartFormat>
    <chartFormat chart="15" format="16">
      <pivotArea type="data" outline="0" fieldPosition="0">
        <references count="2">
          <reference field="4294967294" count="1" selected="0">
            <x v="0"/>
          </reference>
          <reference field="0" count="1" selected="0">
            <x v="1"/>
          </reference>
        </references>
      </pivotArea>
    </chartFormat>
    <chartFormat chart="15" format="17">
      <pivotArea type="data" outline="0" fieldPosition="0">
        <references count="2">
          <reference field="4294967294" count="1" selected="0">
            <x v="0"/>
          </reference>
          <reference field="0" count="1" selected="0">
            <x v="2"/>
          </reference>
        </references>
      </pivotArea>
    </chartFormat>
    <chartFormat chart="15" format="18">
      <pivotArea type="data" outline="0" fieldPosition="0">
        <references count="2">
          <reference field="4294967294" count="1" selected="0">
            <x v="0"/>
          </reference>
          <reference field="0" count="1" selected="0">
            <x v="3"/>
          </reference>
        </references>
      </pivotArea>
    </chartFormat>
    <chartFormat chart="15" format="19">
      <pivotArea type="data" outline="0" fieldPosition="0">
        <references count="2">
          <reference field="4294967294" count="1" selected="0">
            <x v="0"/>
          </reference>
          <reference field="0" count="1" selected="0">
            <x v="4"/>
          </reference>
        </references>
      </pivotArea>
    </chartFormat>
    <chartFormat chart="15" format="20">
      <pivotArea type="data" outline="0" fieldPosition="0">
        <references count="2">
          <reference field="4294967294" count="1" selected="0">
            <x v="0"/>
          </reference>
          <reference field="0" count="1" selected="0">
            <x v="5"/>
          </reference>
        </references>
      </pivotArea>
    </chartFormat>
    <chartFormat chart="15" format="21">
      <pivotArea type="data" outline="0" fieldPosition="0">
        <references count="2">
          <reference field="4294967294" count="1" selected="0">
            <x v="0"/>
          </reference>
          <reference field="0" count="1" selected="0">
            <x v="6"/>
          </reference>
        </references>
      </pivotArea>
    </chartFormat>
    <chartFormat chart="15" format="22">
      <pivotArea type="data" outline="0" fieldPosition="0">
        <references count="2">
          <reference field="4294967294" count="1" selected="0">
            <x v="0"/>
          </reference>
          <reference field="0" count="1" selected="0">
            <x v="7"/>
          </reference>
        </references>
      </pivotArea>
    </chartFormat>
    <chartFormat chart="15" format="23">
      <pivotArea type="data" outline="0" fieldPosition="0">
        <references count="2">
          <reference field="4294967294" count="1" selected="0">
            <x v="0"/>
          </reference>
          <reference field="0" count="1" selected="0">
            <x v="8"/>
          </reference>
        </references>
      </pivotArea>
    </chartFormat>
    <chartFormat chart="15" format="24">
      <pivotArea type="data" outline="0" fieldPosition="0">
        <references count="2">
          <reference field="4294967294" count="1" selected="0">
            <x v="0"/>
          </reference>
          <reference field="0" count="1" selected="0">
            <x v="9"/>
          </reference>
        </references>
      </pivotArea>
    </chartFormat>
    <chartFormat chart="15" format="25">
      <pivotArea type="data" outline="0" fieldPosition="0">
        <references count="2">
          <reference field="4294967294" count="1" selected="0">
            <x v="0"/>
          </reference>
          <reference field="0" count="1" selected="0">
            <x v="10"/>
          </reference>
        </references>
      </pivotArea>
    </chartFormat>
    <chartFormat chart="15" format="26">
      <pivotArea type="data" outline="0" fieldPosition="0">
        <references count="2">
          <reference field="4294967294" count="1" selected="0">
            <x v="0"/>
          </reference>
          <reference field="0" count="1" selected="0">
            <x v="11"/>
          </reference>
        </references>
      </pivotArea>
    </chartFormat>
    <chartFormat chart="29" format="2" series="1">
      <pivotArea type="data" outline="0" fieldPosition="0">
        <references count="1">
          <reference field="4294967294" count="1" selected="0">
            <x v="0"/>
          </reference>
        </references>
      </pivotArea>
    </chartFormat>
    <chartFormat chart="29" format="3" series="1">
      <pivotArea type="data" outline="0" fieldPosition="0">
        <references count="1">
          <reference field="4294967294" count="1" selected="0">
            <x v="1"/>
          </reference>
        </references>
      </pivotArea>
    </chartFormat>
    <chartFormat chart="15" format="27" series="1">
      <pivotArea type="data" outline="0" fieldPosition="0">
        <references count="1">
          <reference field="4294967294" count="1" selected="0">
            <x v="1"/>
          </reference>
        </references>
      </pivotArea>
    </chartFormat>
    <chartFormat chart="15" format="28">
      <pivotArea type="data" outline="0" fieldPosition="0">
        <references count="2">
          <reference field="4294967294" count="1" selected="0">
            <x v="1"/>
          </reference>
          <reference field="0" count="1" selected="0">
            <x v="0"/>
          </reference>
        </references>
      </pivotArea>
    </chartFormat>
    <chartFormat chart="15" format="29">
      <pivotArea type="data" outline="0" fieldPosition="0">
        <references count="2">
          <reference field="4294967294" count="1" selected="0">
            <x v="1"/>
          </reference>
          <reference field="0" count="1" selected="0">
            <x v="1"/>
          </reference>
        </references>
      </pivotArea>
    </chartFormat>
    <chartFormat chart="15" format="30">
      <pivotArea type="data" outline="0" fieldPosition="0">
        <references count="2">
          <reference field="4294967294" count="1" selected="0">
            <x v="1"/>
          </reference>
          <reference field="0" count="1" selected="0">
            <x v="2"/>
          </reference>
        </references>
      </pivotArea>
    </chartFormat>
    <chartFormat chart="15" format="31">
      <pivotArea type="data" outline="0" fieldPosition="0">
        <references count="2">
          <reference field="4294967294" count="1" selected="0">
            <x v="1"/>
          </reference>
          <reference field="0" count="1" selected="0">
            <x v="3"/>
          </reference>
        </references>
      </pivotArea>
    </chartFormat>
    <chartFormat chart="15" format="32">
      <pivotArea type="data" outline="0" fieldPosition="0">
        <references count="2">
          <reference field="4294967294" count="1" selected="0">
            <x v="1"/>
          </reference>
          <reference field="0" count="1" selected="0">
            <x v="4"/>
          </reference>
        </references>
      </pivotArea>
    </chartFormat>
    <chartFormat chart="15" format="33">
      <pivotArea type="data" outline="0" fieldPosition="0">
        <references count="2">
          <reference field="4294967294" count="1" selected="0">
            <x v="1"/>
          </reference>
          <reference field="0" count="1" selected="0">
            <x v="5"/>
          </reference>
        </references>
      </pivotArea>
    </chartFormat>
    <chartFormat chart="15" format="34">
      <pivotArea type="data" outline="0" fieldPosition="0">
        <references count="2">
          <reference field="4294967294" count="1" selected="0">
            <x v="1"/>
          </reference>
          <reference field="0" count="1" selected="0">
            <x v="6"/>
          </reference>
        </references>
      </pivotArea>
    </chartFormat>
    <chartFormat chart="15" format="35">
      <pivotArea type="data" outline="0" fieldPosition="0">
        <references count="2">
          <reference field="4294967294" count="1" selected="0">
            <x v="1"/>
          </reference>
          <reference field="0" count="1" selected="0">
            <x v="7"/>
          </reference>
        </references>
      </pivotArea>
    </chartFormat>
    <chartFormat chart="15" format="36">
      <pivotArea type="data" outline="0" fieldPosition="0">
        <references count="2">
          <reference field="4294967294" count="1" selected="0">
            <x v="1"/>
          </reference>
          <reference field="0" count="1" selected="0">
            <x v="8"/>
          </reference>
        </references>
      </pivotArea>
    </chartFormat>
    <chartFormat chart="15" format="37">
      <pivotArea type="data" outline="0" fieldPosition="0">
        <references count="2">
          <reference field="4294967294" count="1" selected="0">
            <x v="1"/>
          </reference>
          <reference field="0" count="1" selected="0">
            <x v="9"/>
          </reference>
        </references>
      </pivotArea>
    </chartFormat>
    <chartFormat chart="15" format="38">
      <pivotArea type="data" outline="0" fieldPosition="0">
        <references count="2">
          <reference field="4294967294" count="1" selected="0">
            <x v="1"/>
          </reference>
          <reference field="0" count="1" selected="0">
            <x v="10"/>
          </reference>
        </references>
      </pivotArea>
    </chartFormat>
    <chartFormat chart="15" format="39">
      <pivotArea type="data" outline="0" fieldPosition="0">
        <references count="2">
          <reference field="4294967294" count="1" selected="0">
            <x v="1"/>
          </reference>
          <reference field="0" count="1" selected="0">
            <x v="11"/>
          </reference>
        </references>
      </pivotArea>
    </chartFormat>
    <chartFormat chart="36" format="6" series="1">
      <pivotArea type="data" outline="0" fieldPosition="0">
        <references count="1">
          <reference field="4294967294" count="1" selected="0">
            <x v="1"/>
          </reference>
        </references>
      </pivotArea>
    </chartFormat>
    <chartFormat chart="36" format="7" series="1">
      <pivotArea type="data" outline="0" fieldPosition="0">
        <references count="1">
          <reference field="4294967294" count="1" selected="0">
            <x v="0"/>
          </reference>
        </references>
      </pivotArea>
    </chartFormat>
    <chartFormat chart="39" format="66" series="1">
      <pivotArea type="data" outline="0" fieldPosition="0">
        <references count="1">
          <reference field="4294967294" count="1" selected="0">
            <x v="0"/>
          </reference>
        </references>
      </pivotArea>
    </chartFormat>
    <chartFormat chart="39" format="67">
      <pivotArea type="data" outline="0" fieldPosition="0">
        <references count="2">
          <reference field="4294967294" count="1" selected="0">
            <x v="0"/>
          </reference>
          <reference field="0" count="1" selected="0">
            <x v="0"/>
          </reference>
        </references>
      </pivotArea>
    </chartFormat>
    <chartFormat chart="39" format="68">
      <pivotArea type="data" outline="0" fieldPosition="0">
        <references count="2">
          <reference field="4294967294" count="1" selected="0">
            <x v="0"/>
          </reference>
          <reference field="0" count="1" selected="0">
            <x v="1"/>
          </reference>
        </references>
      </pivotArea>
    </chartFormat>
    <chartFormat chart="39" format="69">
      <pivotArea type="data" outline="0" fieldPosition="0">
        <references count="2">
          <reference field="4294967294" count="1" selected="0">
            <x v="0"/>
          </reference>
          <reference field="0" count="1" selected="0">
            <x v="2"/>
          </reference>
        </references>
      </pivotArea>
    </chartFormat>
    <chartFormat chart="39" format="70">
      <pivotArea type="data" outline="0" fieldPosition="0">
        <references count="2">
          <reference field="4294967294" count="1" selected="0">
            <x v="0"/>
          </reference>
          <reference field="0" count="1" selected="0">
            <x v="3"/>
          </reference>
        </references>
      </pivotArea>
    </chartFormat>
    <chartFormat chart="39" format="71">
      <pivotArea type="data" outline="0" fieldPosition="0">
        <references count="2">
          <reference field="4294967294" count="1" selected="0">
            <x v="0"/>
          </reference>
          <reference field="0" count="1" selected="0">
            <x v="4"/>
          </reference>
        </references>
      </pivotArea>
    </chartFormat>
    <chartFormat chart="39" format="72">
      <pivotArea type="data" outline="0" fieldPosition="0">
        <references count="2">
          <reference field="4294967294" count="1" selected="0">
            <x v="0"/>
          </reference>
          <reference field="0" count="1" selected="0">
            <x v="5"/>
          </reference>
        </references>
      </pivotArea>
    </chartFormat>
    <chartFormat chart="39" format="73">
      <pivotArea type="data" outline="0" fieldPosition="0">
        <references count="2">
          <reference field="4294967294" count="1" selected="0">
            <x v="0"/>
          </reference>
          <reference field="0" count="1" selected="0">
            <x v="6"/>
          </reference>
        </references>
      </pivotArea>
    </chartFormat>
    <chartFormat chart="39" format="74">
      <pivotArea type="data" outline="0" fieldPosition="0">
        <references count="2">
          <reference field="4294967294" count="1" selected="0">
            <x v="0"/>
          </reference>
          <reference field="0" count="1" selected="0">
            <x v="7"/>
          </reference>
        </references>
      </pivotArea>
    </chartFormat>
    <chartFormat chart="39" format="75">
      <pivotArea type="data" outline="0" fieldPosition="0">
        <references count="2">
          <reference field="4294967294" count="1" selected="0">
            <x v="0"/>
          </reference>
          <reference field="0" count="1" selected="0">
            <x v="8"/>
          </reference>
        </references>
      </pivotArea>
    </chartFormat>
    <chartFormat chart="39" format="76">
      <pivotArea type="data" outline="0" fieldPosition="0">
        <references count="2">
          <reference field="4294967294" count="1" selected="0">
            <x v="0"/>
          </reference>
          <reference field="0" count="1" selected="0">
            <x v="9"/>
          </reference>
        </references>
      </pivotArea>
    </chartFormat>
    <chartFormat chart="39" format="77">
      <pivotArea type="data" outline="0" fieldPosition="0">
        <references count="2">
          <reference field="4294967294" count="1" selected="0">
            <x v="0"/>
          </reference>
          <reference field="0" count="1" selected="0">
            <x v="10"/>
          </reference>
        </references>
      </pivotArea>
    </chartFormat>
    <chartFormat chart="39" format="78">
      <pivotArea type="data" outline="0" fieldPosition="0">
        <references count="2">
          <reference field="4294967294" count="1" selected="0">
            <x v="0"/>
          </reference>
          <reference field="0" count="1" selected="0">
            <x v="11"/>
          </reference>
        </references>
      </pivotArea>
    </chartFormat>
    <chartFormat chart="39" format="79" series="1">
      <pivotArea type="data" outline="0" fieldPosition="0">
        <references count="1">
          <reference field="4294967294" count="1" selected="0">
            <x v="1"/>
          </reference>
        </references>
      </pivotArea>
    </chartFormat>
    <chartFormat chart="39" format="80">
      <pivotArea type="data" outline="0" fieldPosition="0">
        <references count="2">
          <reference field="4294967294" count="1" selected="0">
            <x v="1"/>
          </reference>
          <reference field="0" count="1" selected="0">
            <x v="0"/>
          </reference>
        </references>
      </pivotArea>
    </chartFormat>
    <chartFormat chart="39" format="81">
      <pivotArea type="data" outline="0" fieldPosition="0">
        <references count="2">
          <reference field="4294967294" count="1" selected="0">
            <x v="1"/>
          </reference>
          <reference field="0" count="1" selected="0">
            <x v="1"/>
          </reference>
        </references>
      </pivotArea>
    </chartFormat>
    <chartFormat chart="39" format="82">
      <pivotArea type="data" outline="0" fieldPosition="0">
        <references count="2">
          <reference field="4294967294" count="1" selected="0">
            <x v="1"/>
          </reference>
          <reference field="0" count="1" selected="0">
            <x v="2"/>
          </reference>
        </references>
      </pivotArea>
    </chartFormat>
    <chartFormat chart="39" format="83">
      <pivotArea type="data" outline="0" fieldPosition="0">
        <references count="2">
          <reference field="4294967294" count="1" selected="0">
            <x v="1"/>
          </reference>
          <reference field="0" count="1" selected="0">
            <x v="3"/>
          </reference>
        </references>
      </pivotArea>
    </chartFormat>
    <chartFormat chart="39" format="84">
      <pivotArea type="data" outline="0" fieldPosition="0">
        <references count="2">
          <reference field="4294967294" count="1" selected="0">
            <x v="1"/>
          </reference>
          <reference field="0" count="1" selected="0">
            <x v="4"/>
          </reference>
        </references>
      </pivotArea>
    </chartFormat>
    <chartFormat chart="39" format="85">
      <pivotArea type="data" outline="0" fieldPosition="0">
        <references count="2">
          <reference field="4294967294" count="1" selected="0">
            <x v="1"/>
          </reference>
          <reference field="0" count="1" selected="0">
            <x v="5"/>
          </reference>
        </references>
      </pivotArea>
    </chartFormat>
    <chartFormat chart="39" format="86">
      <pivotArea type="data" outline="0" fieldPosition="0">
        <references count="2">
          <reference field="4294967294" count="1" selected="0">
            <x v="1"/>
          </reference>
          <reference field="0" count="1" selected="0">
            <x v="6"/>
          </reference>
        </references>
      </pivotArea>
    </chartFormat>
    <chartFormat chart="39" format="87">
      <pivotArea type="data" outline="0" fieldPosition="0">
        <references count="2">
          <reference field="4294967294" count="1" selected="0">
            <x v="1"/>
          </reference>
          <reference field="0" count="1" selected="0">
            <x v="7"/>
          </reference>
        </references>
      </pivotArea>
    </chartFormat>
    <chartFormat chart="39" format="88">
      <pivotArea type="data" outline="0" fieldPosition="0">
        <references count="2">
          <reference field="4294967294" count="1" selected="0">
            <x v="1"/>
          </reference>
          <reference field="0" count="1" selected="0">
            <x v="8"/>
          </reference>
        </references>
      </pivotArea>
    </chartFormat>
    <chartFormat chart="39" format="89">
      <pivotArea type="data" outline="0" fieldPosition="0">
        <references count="2">
          <reference field="4294967294" count="1" selected="0">
            <x v="1"/>
          </reference>
          <reference field="0" count="1" selected="0">
            <x v="9"/>
          </reference>
        </references>
      </pivotArea>
    </chartFormat>
    <chartFormat chart="39" format="90">
      <pivotArea type="data" outline="0" fieldPosition="0">
        <references count="2">
          <reference field="4294967294" count="1" selected="0">
            <x v="1"/>
          </reference>
          <reference field="0" count="1" selected="0">
            <x v="10"/>
          </reference>
        </references>
      </pivotArea>
    </chartFormat>
    <chartFormat chart="39" format="91">
      <pivotArea type="data" outline="0" fieldPosition="0">
        <references count="2">
          <reference field="4294967294" count="1" selected="0">
            <x v="1"/>
          </reference>
          <reference field="0" count="1" selected="0">
            <x v="11"/>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F8F2A39-2D7A-4C17-B062-2C4D0A8B8008}" name="revenue by day" cacheId="572" applyNumberFormats="0" applyBorderFormats="0" applyFontFormats="0" applyPatternFormats="0" applyAlignmentFormats="0" applyWidthHeightFormats="1" dataCaption="Values" tag="8a72a966-2042-4123-948d-d61930f2821d" updatedVersion="8" minRefreshableVersion="3" useAutoFormatting="1" subtotalHiddenItems="1" rowGrandTotals="0" colGrandTotals="0" itemPrintTitles="1" createdVersion="8" indent="0" outline="1" outlineData="1" multipleFieldFilters="0" chartFormat="11">
  <location ref="D5:F11" firstHeaderRow="0"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dataField="1" subtotalTop="0" showAll="0" defaultSubtotal="0"/>
  </pivotFields>
  <rowFields count="1">
    <field x="0"/>
  </rowFields>
  <rowItems count="6">
    <i>
      <x/>
    </i>
    <i>
      <x v="1"/>
    </i>
    <i>
      <x v="2"/>
    </i>
    <i>
      <x v="3"/>
    </i>
    <i>
      <x v="4"/>
    </i>
    <i>
      <x v="5"/>
    </i>
  </rowItems>
  <colFields count="1">
    <field x="-2"/>
  </colFields>
  <colItems count="2">
    <i>
      <x/>
    </i>
    <i i="1">
      <x v="1"/>
    </i>
  </colItems>
  <dataFields count="2">
    <dataField fld="1" subtotal="count" baseField="0" baseItem="0" numFmtId="165"/>
    <dataField fld="2" subtotal="count" baseField="0" baseItem="0"/>
  </dataFields>
  <formats count="1">
    <format dxfId="187">
      <pivotArea outline="0" collapsedLevelsAreSubtotals="1" fieldPosition="0"/>
    </format>
  </formats>
  <chartFormats count="7">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3" format="4"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1"/>
          </reference>
        </references>
      </pivotArea>
    </chartFormat>
    <chartFormat chart="3" format="5">
      <pivotArea type="data" outline="0" fieldPosition="0">
        <references count="2">
          <reference field="4294967294" count="1" selected="0">
            <x v="1"/>
          </reference>
          <reference field="0" count="1" selected="0">
            <x v="2"/>
          </reference>
        </references>
      </pivotArea>
    </chartFormat>
    <chartFormat chart="9" format="8" series="1">
      <pivotArea type="data" outline="0" fieldPosition="0">
        <references count="1">
          <reference field="4294967294" count="1" selected="0">
            <x v="0"/>
          </reference>
        </references>
      </pivotArea>
    </chartFormat>
    <chartFormat chart="9" format="9" series="1">
      <pivotArea type="data" outline="0" fieldPosition="0">
        <references count="1">
          <reference field="4294967294" count="1" selected="0">
            <x v="1"/>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47EA4D77-219E-41EB-8F3D-66A7AD3EFC0F}" name="PivotTable13" cacheId="596" applyNumberFormats="0" applyBorderFormats="0" applyFontFormats="0" applyPatternFormats="0" applyAlignmentFormats="0" applyWidthHeightFormats="1" dataCaption="Values" tag="0c2c3cb6-da0a-4fbf-9dc4-d43864d1a051" updatedVersion="8" minRefreshableVersion="3" useAutoFormatting="1" subtotalHiddenItems="1" rowGrandTotals="0" colGrandTotals="0" itemPrintTitles="1" createdVersion="8" indent="0" outline="1" outlineData="1" multipleFieldFilters="0" chartFormat="35">
  <location ref="D36:E41" firstHeaderRow="1" firstDataRow="1" firstDataCol="1"/>
  <pivotFields count="5">
    <pivotField allDrilled="1" subtotalTop="0" showAll="0" dataSourceSort="1" defaultSubtotal="0" defaultAttributeDrillState="1">
      <items count="4">
        <item s="1" x="0"/>
        <item s="1" x="1"/>
        <item s="1" x="2"/>
        <item s="1" x="3"/>
      </items>
    </pivotField>
    <pivotField allDrilled="1" subtotalTop="0" showAll="0" dataSourceSort="1" defaultSubtotal="0" defaultAttributeDrillState="1">
      <items count="3">
        <item s="1" x="0"/>
        <item s="1" x="1"/>
        <item s="1" x="2"/>
      </items>
    </pivotField>
    <pivotField dataField="1" subtotalTop="0" showAll="0" defaultSubtotal="0"/>
    <pivotField axis="axisRow" allDrilled="1" subtotalTop="0" showAll="0" measureFilter="1" dataSourceSort="1" defaultSubtotal="0" defaultAttributeDrillState="1">
      <items count="5">
        <item x="0"/>
        <item x="1"/>
        <item x="2"/>
        <item x="3"/>
        <item x="4"/>
      </items>
    </pivotField>
    <pivotField allDrilled="1" subtotalTop="0" showAll="0" dataSourceSort="1" defaultSubtotal="0" defaultAttributeDrillState="1"/>
  </pivotFields>
  <rowFields count="1">
    <field x="3"/>
  </rowFields>
  <rowItems count="5">
    <i>
      <x/>
    </i>
    <i>
      <x v="1"/>
    </i>
    <i>
      <x v="2"/>
    </i>
    <i>
      <x v="3"/>
    </i>
    <i>
      <x v="4"/>
    </i>
  </rowItems>
  <colItems count="1">
    <i/>
  </colItems>
  <dataFields count="1">
    <dataField fld="2" subtotal="count" baseField="0" baseItem="0"/>
  </dataFields>
  <formats count="1">
    <format dxfId="188">
      <pivotArea outline="0" collapsedLevelsAreSubtotals="1" fieldPosition="0"/>
    </format>
  </formats>
  <chartFormats count="4">
    <chartFormat chart="29" format="0" series="1">
      <pivotArea type="data" outline="0" fieldPosition="0">
        <references count="1">
          <reference field="4294967294" count="1" selected="0">
            <x v="0"/>
          </reference>
        </references>
      </pivotArea>
    </chartFormat>
    <chartFormat chart="30" format="1" series="1">
      <pivotArea type="data" outline="0" fieldPosition="0">
        <references count="1">
          <reference field="4294967294" count="1" selected="0">
            <x v="0"/>
          </reference>
        </references>
      </pivotArea>
    </chartFormat>
    <chartFormat chart="31" format="2" series="1">
      <pivotArea type="data" outline="0" fieldPosition="0">
        <references count="1">
          <reference field="4294967294" count="1" selected="0">
            <x v="0"/>
          </reference>
        </references>
      </pivotArea>
    </chartFormat>
    <chartFormat chart="33" format="7" series="1">
      <pivotArea type="data" outline="0" fieldPosition="0">
        <references count="1">
          <reference field="4294967294" count="1" selected="0">
            <x v="0"/>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3" type="count" id="2" iMeasureHier="53">
      <autoFilter ref="A1">
        <filterColumn colId="0">
          <top10 val="5" filterVal="5"/>
        </filterColumn>
      </autoFilter>
    </filter>
  </filters>
  <rowHierarchiesUsage count="1">
    <rowHierarchyUsage hierarchyUsage="4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rders]"/>
        <x15:activeTabTopLevelEntity name="[All Measures]"/>
        <x15:activeTabTopLevelEntity name="[categori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411D405-5506-40AC-B885-AC1CDD40683E}" name="PivotTable12" cacheId="593" applyNumberFormats="0" applyBorderFormats="0" applyFontFormats="0" applyPatternFormats="0" applyAlignmentFormats="0" applyWidthHeightFormats="1" dataCaption="Values" tag="6808803a-06ba-4457-a0c2-b5b7ecd3f1dc" updatedVersion="8" minRefreshableVersion="3" useAutoFormatting="1" subtotalHiddenItems="1" rowGrandTotals="0" colGrandTotals="0" itemPrintTitles="1" createdVersion="8" indent="0" outline="1" outlineData="1" multipleFieldFilters="0" chartFormat="21">
  <location ref="A36:B44" firstHeaderRow="1" firstDataRow="1" firstDataCol="1"/>
  <pivotFields count="5">
    <pivotField allDrilled="1" subtotalTop="0" showAll="0" dataSourceSort="1" defaultSubtotal="0" defaultAttributeDrillState="1">
      <items count="4">
        <item s="1" x="0"/>
        <item s="1" x="1"/>
        <item s="1" x="2"/>
        <item s="1" x="3"/>
      </items>
    </pivotField>
    <pivotField allDrilled="1" subtotalTop="0" showAll="0" dataSourceSort="1" defaultSubtotal="0" defaultAttributeDrillState="1">
      <items count="3">
        <item s="1" x="0"/>
        <item s="1" x="1"/>
        <item s="1" x="2"/>
      </items>
    </pivotField>
    <pivotField axis="axisRow" allDrilled="1" subtotalTop="0" showAll="0" dataSourceSort="1" defaultSubtotal="0" defaultAttributeDrillState="1">
      <items count="8">
        <item s="1" x="0"/>
        <item s="1" x="1"/>
        <item s="1" x="2"/>
        <item s="1" x="3"/>
        <item s="1" x="4"/>
        <item s="1" x="5"/>
        <item s="1" x="6"/>
        <item s="1" x="7"/>
      </items>
    </pivotField>
    <pivotField dataField="1" subtotalTop="0" showAll="0" defaultSubtotal="0"/>
    <pivotField allDrilled="1" subtotalTop="0" showAll="0" dataSourceSort="1" defaultSubtotal="0" defaultAttributeDrillState="1"/>
  </pivotFields>
  <rowFields count="1">
    <field x="2"/>
  </rowFields>
  <rowItems count="8">
    <i>
      <x/>
    </i>
    <i>
      <x v="1"/>
    </i>
    <i>
      <x v="2"/>
    </i>
    <i>
      <x v="3"/>
    </i>
    <i>
      <x v="4"/>
    </i>
    <i>
      <x v="5"/>
    </i>
    <i>
      <x v="6"/>
    </i>
    <i>
      <x v="7"/>
    </i>
  </rowItems>
  <colItems count="1">
    <i/>
  </colItems>
  <dataFields count="1">
    <dataField fld="3" subtotal="count" baseField="0" baseItem="0"/>
  </dataFields>
  <formats count="1">
    <format dxfId="189">
      <pivotArea outline="0" collapsedLevelsAreSubtotals="1" fieldPosition="0"/>
    </format>
  </formats>
  <chartFormats count="19">
    <chartFormat chart="15" format="0" series="1">
      <pivotArea type="data" outline="0" fieldPosition="0">
        <references count="1">
          <reference field="4294967294" count="1" selected="0">
            <x v="0"/>
          </reference>
        </references>
      </pivotArea>
    </chartFormat>
    <chartFormat chart="17" format="10" series="1">
      <pivotArea type="data" outline="0" fieldPosition="0">
        <references count="1">
          <reference field="4294967294" count="1" selected="0">
            <x v="0"/>
          </reference>
        </references>
      </pivotArea>
    </chartFormat>
    <chartFormat chart="17" format="11">
      <pivotArea type="data" outline="0" fieldPosition="0">
        <references count="2">
          <reference field="4294967294" count="1" selected="0">
            <x v="0"/>
          </reference>
          <reference field="2" count="1" selected="0">
            <x v="0"/>
          </reference>
        </references>
      </pivotArea>
    </chartFormat>
    <chartFormat chart="17" format="12">
      <pivotArea type="data" outline="0" fieldPosition="0">
        <references count="2">
          <reference field="4294967294" count="1" selected="0">
            <x v="0"/>
          </reference>
          <reference field="2" count="1" selected="0">
            <x v="1"/>
          </reference>
        </references>
      </pivotArea>
    </chartFormat>
    <chartFormat chart="17" format="13">
      <pivotArea type="data" outline="0" fieldPosition="0">
        <references count="2">
          <reference field="4294967294" count="1" selected="0">
            <x v="0"/>
          </reference>
          <reference field="2" count="1" selected="0">
            <x v="2"/>
          </reference>
        </references>
      </pivotArea>
    </chartFormat>
    <chartFormat chart="17" format="14">
      <pivotArea type="data" outline="0" fieldPosition="0">
        <references count="2">
          <reference field="4294967294" count="1" selected="0">
            <x v="0"/>
          </reference>
          <reference field="2" count="1" selected="0">
            <x v="3"/>
          </reference>
        </references>
      </pivotArea>
    </chartFormat>
    <chartFormat chart="17" format="15">
      <pivotArea type="data" outline="0" fieldPosition="0">
        <references count="2">
          <reference field="4294967294" count="1" selected="0">
            <x v="0"/>
          </reference>
          <reference field="2" count="1" selected="0">
            <x v="4"/>
          </reference>
        </references>
      </pivotArea>
    </chartFormat>
    <chartFormat chart="17" format="16">
      <pivotArea type="data" outline="0" fieldPosition="0">
        <references count="2">
          <reference field="4294967294" count="1" selected="0">
            <x v="0"/>
          </reference>
          <reference field="2" count="1" selected="0">
            <x v="5"/>
          </reference>
        </references>
      </pivotArea>
    </chartFormat>
    <chartFormat chart="17" format="17">
      <pivotArea type="data" outline="0" fieldPosition="0">
        <references count="2">
          <reference field="4294967294" count="1" selected="0">
            <x v="0"/>
          </reference>
          <reference field="2" count="1" selected="0">
            <x v="6"/>
          </reference>
        </references>
      </pivotArea>
    </chartFormat>
    <chartFormat chart="17" format="18">
      <pivotArea type="data" outline="0" fieldPosition="0">
        <references count="2">
          <reference field="4294967294" count="1" selected="0">
            <x v="0"/>
          </reference>
          <reference field="2" count="1" selected="0">
            <x v="7"/>
          </reference>
        </references>
      </pivotArea>
    </chartFormat>
    <chartFormat chart="19" format="28" series="1">
      <pivotArea type="data" outline="0" fieldPosition="0">
        <references count="1">
          <reference field="4294967294" count="1" selected="0">
            <x v="0"/>
          </reference>
        </references>
      </pivotArea>
    </chartFormat>
    <chartFormat chart="19" format="29">
      <pivotArea type="data" outline="0" fieldPosition="0">
        <references count="2">
          <reference field="4294967294" count="1" selected="0">
            <x v="0"/>
          </reference>
          <reference field="2" count="1" selected="0">
            <x v="0"/>
          </reference>
        </references>
      </pivotArea>
    </chartFormat>
    <chartFormat chart="19" format="30">
      <pivotArea type="data" outline="0" fieldPosition="0">
        <references count="2">
          <reference field="4294967294" count="1" selected="0">
            <x v="0"/>
          </reference>
          <reference field="2" count="1" selected="0">
            <x v="1"/>
          </reference>
        </references>
      </pivotArea>
    </chartFormat>
    <chartFormat chart="19" format="31">
      <pivotArea type="data" outline="0" fieldPosition="0">
        <references count="2">
          <reference field="4294967294" count="1" selected="0">
            <x v="0"/>
          </reference>
          <reference field="2" count="1" selected="0">
            <x v="2"/>
          </reference>
        </references>
      </pivotArea>
    </chartFormat>
    <chartFormat chart="19" format="32">
      <pivotArea type="data" outline="0" fieldPosition="0">
        <references count="2">
          <reference field="4294967294" count="1" selected="0">
            <x v="0"/>
          </reference>
          <reference field="2" count="1" selected="0">
            <x v="3"/>
          </reference>
        </references>
      </pivotArea>
    </chartFormat>
    <chartFormat chart="19" format="33">
      <pivotArea type="data" outline="0" fieldPosition="0">
        <references count="2">
          <reference field="4294967294" count="1" selected="0">
            <x v="0"/>
          </reference>
          <reference field="2" count="1" selected="0">
            <x v="4"/>
          </reference>
        </references>
      </pivotArea>
    </chartFormat>
    <chartFormat chart="19" format="34">
      <pivotArea type="data" outline="0" fieldPosition="0">
        <references count="2">
          <reference field="4294967294" count="1" selected="0">
            <x v="0"/>
          </reference>
          <reference field="2" count="1" selected="0">
            <x v="5"/>
          </reference>
        </references>
      </pivotArea>
    </chartFormat>
    <chartFormat chart="19" format="35">
      <pivotArea type="data" outline="0" fieldPosition="0">
        <references count="2">
          <reference field="4294967294" count="1" selected="0">
            <x v="0"/>
          </reference>
          <reference field="2" count="1" selected="0">
            <x v="6"/>
          </reference>
        </references>
      </pivotArea>
    </chartFormat>
    <chartFormat chart="19" format="36">
      <pivotArea type="data" outline="0" fieldPosition="0">
        <references count="2">
          <reference field="4294967294" count="1" selected="0">
            <x v="0"/>
          </reference>
          <reference field="2" count="1" selected="0">
            <x v="7"/>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All Measures]"/>
        <x15:activeTabTopLevelEntity name="[categori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283DBD0F-9D01-4826-9025-A436FF918AB0}" name="revenue by quarter" cacheId="617" applyNumberFormats="0" applyBorderFormats="0" applyFontFormats="0" applyPatternFormats="0" applyAlignmentFormats="0" applyWidthHeightFormats="1" dataCaption="Values" tag="eed934de-83b9-47eb-807c-b5583e15ce70" updatedVersion="8" minRefreshableVersion="3" useAutoFormatting="1" subtotalHiddenItems="1" rowGrandTotals="0" colGrandTotals="0" itemPrintTitles="1" createdVersion="8" indent="0" outline="1" outlineData="1" multipleFieldFilters="0" chartFormat="26">
  <location ref="D13:F17" firstHeaderRow="0" firstDataRow="1" firstDataCol="1"/>
  <pivotFields count="4">
    <pivotField axis="axisRow" allDrilled="1" subtotalTop="0" showAll="0" dataSourceSort="1" defaultSubtotal="0" defaultAttributeDrillState="1">
      <items count="4">
        <item s="1" x="0"/>
        <item s="1" x="1"/>
        <item s="1" x="2"/>
        <item s="1" x="3"/>
      </items>
    </pivotField>
    <pivotField dataField="1" subtotalTop="0" showAll="0" defaultSubtotal="0"/>
    <pivotField dataField="1" subtotalTop="0" showAll="0" defaultSubtotal="0"/>
    <pivotField allDrilled="1" subtotalTop="0" showAll="0" dataSourceSort="1" defaultSubtotal="0" defaultAttributeDrillState="1"/>
  </pivotFields>
  <rowFields count="1">
    <field x="0"/>
  </rowFields>
  <rowItems count="4">
    <i>
      <x/>
    </i>
    <i>
      <x v="1"/>
    </i>
    <i>
      <x v="2"/>
    </i>
    <i>
      <x v="3"/>
    </i>
  </rowItems>
  <colFields count="1">
    <field x="-2"/>
  </colFields>
  <colItems count="2">
    <i>
      <x/>
    </i>
    <i i="1">
      <x v="1"/>
    </i>
  </colItems>
  <dataFields count="2">
    <dataField fld="1" subtotal="count" baseField="0" baseItem="0" numFmtId="165"/>
    <dataField fld="2" subtotal="count" baseField="0" baseItem="0"/>
  </dataFields>
  <formats count="1">
    <format dxfId="190">
      <pivotArea outline="0" collapsedLevelsAreSubtotals="1" fieldPosition="0"/>
    </format>
  </formats>
  <chartFormats count="8">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3" format="0" series="1">
      <pivotArea type="data" outline="0" fieldPosition="0">
        <references count="1">
          <reference field="4294967294" count="1" selected="0">
            <x v="0"/>
          </reference>
        </references>
      </pivotArea>
    </chartFormat>
    <chartFormat chart="13" format="1" series="1">
      <pivotArea type="data" outline="0" fieldPosition="0">
        <references count="1">
          <reference field="4294967294" count="1" selected="0">
            <x v="1"/>
          </reference>
        </references>
      </pivotArea>
    </chartFormat>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 chart="24" format="8" series="1">
      <pivotArea type="data" outline="0" fieldPosition="0">
        <references count="1">
          <reference field="4294967294" count="1" selected="0">
            <x v="0"/>
          </reference>
        </references>
      </pivotArea>
    </chartFormat>
    <chartFormat chart="24" format="9" series="1">
      <pivotArea type="data" outline="0" fieldPosition="0">
        <references count="1">
          <reference field="4294967294" count="1" selected="0">
            <x v="1"/>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180744AE-DC2E-4515-9BC7-F37BFDA2638B}" name="average order /day" cacheId="554" applyNumberFormats="0" applyBorderFormats="0" applyFontFormats="0" applyPatternFormats="0" applyAlignmentFormats="0" applyWidthHeightFormats="1" dataCaption="Values" tag="324fcaf2-299a-4ecf-abd1-b1a5c9a9f712" updatedVersion="8" minRefreshableVersion="3" useAutoFormatting="1" subtotalHiddenItems="1" rowGrandTotals="0" colGrandTotals="0" itemPrintTitles="1" createdVersion="8" indent="0" outline="1" outlineData="1" multipleFieldFilters="0">
  <location ref="G8:H13" firstHeaderRow="1" firstDataRow="1" firstDataCol="1"/>
  <pivotFields count="2">
    <pivotField axis="axisRow" allDrilled="1" subtotalTop="0" showAll="0" dataSourceSort="1" defaultSubtotal="0" defaultAttributeDrillState="1">
      <items count="5">
        <item x="0"/>
        <item x="1"/>
        <item x="2"/>
        <item x="3"/>
        <item x="4"/>
      </items>
    </pivotField>
    <pivotField dataField="1" subtotalTop="0" showAll="0" defaultSubtotal="0"/>
  </pivotFields>
  <rowFields count="1">
    <field x="0"/>
  </rowFields>
  <rowItems count="5">
    <i>
      <x/>
    </i>
    <i>
      <x v="1"/>
    </i>
    <i>
      <x v="2"/>
    </i>
    <i>
      <x v="3"/>
    </i>
    <i>
      <x v="4"/>
    </i>
  </rowItems>
  <colItems count="1">
    <i/>
  </colItems>
  <dataFields count="1">
    <dataField fld="1" subtotal="count" baseField="0" baseItem="0"/>
  </dataFields>
  <formats count="1">
    <format dxfId="191">
      <pivotArea outline="0" collapsedLevelsAreSubtotals="1" fieldPosition="0"/>
    </format>
  </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3A33770E-995A-4307-A4D4-774F62D5592A}" name="revenue by year" cacheId="620" applyNumberFormats="0" applyBorderFormats="0" applyFontFormats="0" applyPatternFormats="0" applyAlignmentFormats="0" applyWidthHeightFormats="1" dataCaption="Values" tag="4cc3bc3f-de3c-4296-96d0-73bca34f777c" updatedVersion="8" minRefreshableVersion="3" useAutoFormatting="1" subtotalHiddenItems="1" rowGrandTotals="0" colGrandTotals="0" itemPrintTitles="1" createdVersion="8" indent="0" outline="1" outlineData="1" multipleFieldFilters="0" chartFormat="8">
  <location ref="G18:H21" firstHeaderRow="1" firstDataRow="1" firstDataCol="1"/>
  <pivotFields count="4">
    <pivotField allDrilled="1" subtotalTop="0" showAll="0" dataSourceSort="1" defaultSubtotal="0" defaultAttributeDrillState="1">
      <items count="4">
        <item s="1" x="0"/>
        <item s="1" x="1"/>
        <item s="1" x="2"/>
        <item s="1" x="3"/>
      </items>
    </pivotField>
    <pivotField dataField="1" subtotalTop="0" showAll="0" defaultSubtotal="0"/>
    <pivotField axis="axisRow" allDrilled="1" subtotalTop="0" showAll="0" dataSourceSort="1" defaultSubtotal="0" defaultAttributeDrillState="1">
      <items count="3">
        <item s="1" x="0"/>
        <item s="1" x="1"/>
        <item s="1" x="2"/>
      </items>
    </pivotField>
    <pivotField allDrilled="1" subtotalTop="0" showAll="0" dataSourceSort="1" defaultSubtotal="0" defaultAttributeDrillState="1"/>
  </pivotFields>
  <rowFields count="1">
    <field x="2"/>
  </rowFields>
  <rowItems count="3">
    <i>
      <x/>
    </i>
    <i>
      <x v="1"/>
    </i>
    <i>
      <x v="2"/>
    </i>
  </rowItems>
  <colItems count="1">
    <i/>
  </colItems>
  <dataFields count="1">
    <dataField fld="1" subtotal="count" baseField="0" baseItem="0" numFmtId="165"/>
  </dataFields>
  <formats count="1">
    <format dxfId="192">
      <pivotArea outline="0" collapsedLevelsAreSubtotals="1" fieldPosition="0"/>
    </format>
  </formats>
  <chartFormats count="9">
    <chartFormat chart="2" format="0" series="1">
      <pivotArea type="data" outline="0" fieldPosition="0">
        <references count="1">
          <reference field="4294967294" count="1" selected="0">
            <x v="0"/>
          </reference>
        </references>
      </pivotArea>
    </chartFormat>
    <chartFormat chart="4" format="5" series="1">
      <pivotArea type="data" outline="0" fieldPosition="0">
        <references count="1">
          <reference field="4294967294" count="1" selected="0">
            <x v="0"/>
          </reference>
        </references>
      </pivotArea>
    </chartFormat>
    <chartFormat chart="4" format="6">
      <pivotArea type="data" outline="0" fieldPosition="0">
        <references count="2">
          <reference field="4294967294" count="1" selected="0">
            <x v="0"/>
          </reference>
          <reference field="2" count="1" selected="0">
            <x v="0"/>
          </reference>
        </references>
      </pivotArea>
    </chartFormat>
    <chartFormat chart="4" format="7">
      <pivotArea type="data" outline="0" fieldPosition="0">
        <references count="2">
          <reference field="4294967294" count="1" selected="0">
            <x v="0"/>
          </reference>
          <reference field="2" count="1" selected="0">
            <x v="1"/>
          </reference>
        </references>
      </pivotArea>
    </chartFormat>
    <chartFormat chart="4" format="8">
      <pivotArea type="data" outline="0" fieldPosition="0">
        <references count="2">
          <reference field="4294967294" count="1" selected="0">
            <x v="0"/>
          </reference>
          <reference field="2" count="1" selected="0">
            <x v="2"/>
          </reference>
        </references>
      </pivotArea>
    </chartFormat>
    <chartFormat chart="6" format="13" series="1">
      <pivotArea type="data" outline="0" fieldPosition="0">
        <references count="1">
          <reference field="4294967294" count="1" selected="0">
            <x v="0"/>
          </reference>
        </references>
      </pivotArea>
    </chartFormat>
    <chartFormat chart="6" format="14">
      <pivotArea type="data" outline="0" fieldPosition="0">
        <references count="2">
          <reference field="4294967294" count="1" selected="0">
            <x v="0"/>
          </reference>
          <reference field="2" count="1" selected="0">
            <x v="0"/>
          </reference>
        </references>
      </pivotArea>
    </chartFormat>
    <chartFormat chart="6" format="15">
      <pivotArea type="data" outline="0" fieldPosition="0">
        <references count="2">
          <reference field="4294967294" count="1" selected="0">
            <x v="0"/>
          </reference>
          <reference field="2" count="1" selected="0">
            <x v="1"/>
          </reference>
        </references>
      </pivotArea>
    </chartFormat>
    <chartFormat chart="6" format="16">
      <pivotArea type="data" outline="0" fieldPosition="0">
        <references count="2">
          <reference field="4294967294" count="1" selected="0">
            <x v="0"/>
          </reference>
          <reference field="2" count="1" selected="0">
            <x v="2"/>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126D3A1A-D8EF-4A1B-B261-4C986D004087}" name="PivotTable1" cacheId="5" applyNumberFormats="0" applyBorderFormats="0" applyFontFormats="0" applyPatternFormats="0" applyAlignmentFormats="0" applyWidthHeightFormats="1" dataCaption="Values" tag="1e477290-465e-495a-ad5f-138aab4fac4d" updatedVersion="8" minRefreshableVersion="3" useAutoFormatting="1" subtotalHiddenItems="1" rowGrandTotals="0" colGrandTotals="0" itemPrintTitles="1" createdVersion="8" indent="0" compact="0" compactData="0" multipleFieldFilters="0" chartFormat="26">
  <location ref="A53:D56" firstHeaderRow="0" firstDataRow="1" firstDataCol="1"/>
  <pivotFields count="6">
    <pivotField compact="0" allDrilled="1" outline="0" subtotalTop="0" showAll="0" dataSourceSort="1" defaultSubtotal="0" defaultAttributeDrillState="1">
      <items count="5">
        <item s="1" x="0"/>
        <item s="1" x="1"/>
        <item s="1" x="2"/>
        <item s="1" x="3"/>
        <item s="1" x="4"/>
      </items>
    </pivotField>
    <pivotField compact="0" allDrilled="1" outline="0" subtotalTop="0" showAll="0" dataSourceSort="1" defaultSubtotal="0" defaultAttributeDrillState="1">
      <items count="4">
        <item s="1" x="0"/>
        <item s="1" x="1"/>
        <item s="1" x="2"/>
        <item s="1" x="3"/>
      </items>
    </pivotField>
    <pivotField axis="axisRow" compact="0" allDrilled="1" outline="0" subtotalTop="0" showAll="0" dataSourceSort="1" defaultSubtotal="0" defaultAttributeDrillState="1">
      <items count="3">
        <item s="1" x="0"/>
        <item s="1" x="1"/>
        <item s="1" x="2"/>
      </items>
    </pivotField>
    <pivotField dataField="1" compact="0" outline="0" subtotalTop="0" showAll="0" defaultSubtotal="0"/>
    <pivotField dataField="1" compact="0" outline="0" subtotalTop="0" showAll="0" defaultSubtotal="0"/>
    <pivotField dataField="1" compact="0" outline="0" subtotalTop="0" showAll="0" defaultSubtotal="0"/>
  </pivotFields>
  <rowFields count="1">
    <field x="2"/>
  </rowFields>
  <rowItems count="3">
    <i>
      <x/>
    </i>
    <i>
      <x v="1"/>
    </i>
    <i>
      <x v="2"/>
    </i>
  </rowItems>
  <colFields count="1">
    <field x="-2"/>
  </colFields>
  <colItems count="3">
    <i>
      <x/>
    </i>
    <i i="1">
      <x v="1"/>
    </i>
    <i i="2">
      <x v="2"/>
    </i>
  </colItems>
  <dataFields count="3">
    <dataField fld="3" subtotal="count" baseField="0" baseItem="0" numFmtId="165"/>
    <dataField fld="4" subtotal="count" baseField="0" baseItem="0"/>
    <dataField fld="5" subtotal="count" baseField="0" baseItem="0"/>
  </dataFields>
  <formats count="1">
    <format dxfId="193">
      <pivotArea outline="0" collapsedLevelsAreSubtotals="1" fieldPosition="0"/>
    </format>
  </formats>
  <chartFormats count="7">
    <chartFormat chart="16" format="4" series="1">
      <pivotArea type="data" outline="0" fieldPosition="0">
        <references count="1">
          <reference field="4294967294" count="1" selected="0">
            <x v="0"/>
          </reference>
        </references>
      </pivotArea>
    </chartFormat>
    <chartFormat chart="16" format="5" series="1">
      <pivotArea type="data" outline="0" fieldPosition="0">
        <references count="1">
          <reference field="4294967294" count="1" selected="0">
            <x v="1"/>
          </reference>
        </references>
      </pivotArea>
    </chartFormat>
    <chartFormat chart="20" format="8" series="1">
      <pivotArea type="data" outline="0" fieldPosition="0">
        <references count="1">
          <reference field="4294967294" count="1" selected="0">
            <x v="0"/>
          </reference>
        </references>
      </pivotArea>
    </chartFormat>
    <chartFormat chart="20" format="9" series="1">
      <pivotArea type="data" outline="0" fieldPosition="0">
        <references count="1">
          <reference field="4294967294" count="1" selected="0">
            <x v="1"/>
          </reference>
        </references>
      </pivotArea>
    </chartFormat>
    <chartFormat chart="25" format="0" series="1">
      <pivotArea type="data" outline="0" fieldPosition="0">
        <references count="1">
          <reference field="4294967294" count="1" selected="0">
            <x v="0"/>
          </reference>
        </references>
      </pivotArea>
    </chartFormat>
    <chartFormat chart="25" format="1" series="1">
      <pivotArea type="data" outline="0" fieldPosition="0">
        <references count="1">
          <reference field="4294967294" count="1" selected="0">
            <x v="1"/>
          </reference>
        </references>
      </pivotArea>
    </chartFormat>
    <chartFormat chart="25" format="2" series="1">
      <pivotArea type="data" outline="0" fieldPosition="0">
        <references count="1">
          <reference field="4294967294" count="1" selected="0">
            <x v="2"/>
          </reference>
        </references>
      </pivotArea>
    </chartFormat>
  </chartFormats>
  <pivotHierarchies count="73">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rders]"/>
        <x15:activeTabTopLevelEntity name="[All Measures]"/>
      </x15:pivotTableUISettings>
    </ext>
    <ext xmlns:xpdl="http://schemas.microsoft.com/office/spreadsheetml/2016/pivotdefaultlayout" uri="{747A6164-185A-40DC-8AA5-F01512510D54}">
      <xpdl:pivotTableDefinition16 EnabledSubtotalsDefault="0" SubtotalsOnTopDefault="0"/>
    </ext>
  </extLst>
</pivotTableDefinitio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y_Name" xr10:uid="{67D56994-5A47-4446-82D6-9968E6215135}" sourceName="[orders].[Day Name]">
  <pivotTables>
    <pivotTable tabId="1" name="average order /day"/>
    <pivotTable tabId="1" name="PivotTable2"/>
    <pivotTable tabId="1" name="PivotTable3"/>
    <pivotTable tabId="1" name="PivotTable4"/>
    <pivotTable tabId="1" name="PivotTable5"/>
    <pivotTable tabId="1" name="PivotTable7"/>
    <pivotTable tabId="1" name="revenue by day"/>
    <pivotTable tabId="1" name="revenue by quarter"/>
    <pivotTable tabId="1" name="revenue by year"/>
    <pivotTable tabId="1" name="total order per year"/>
    <pivotTable tabId="1" name="PivotTable12"/>
    <pivotTable tabId="1" name="PivotTable13"/>
  </pivotTables>
  <data>
    <olap pivotCacheId="1177493098">
      <levels count="2">
        <level uniqueName="[orders].[Day Name].[(All)]" sourceCaption="(All)" count="0"/>
        <level uniqueName="[orders].[Day Name].[Day Name]" sourceCaption="Day Name" count="6">
          <ranges>
            <range startItem="0">
              <i n="[orders].[Day Name].&amp;[Mon]" c="Mon"/>
              <i n="[orders].[Day Name].&amp;[Tue]" c="Tue"/>
              <i n="[orders].[Day Name].&amp;[Wed]" c="Wed"/>
              <i n="[orders].[Day Name].&amp;[Thu]" c="Thu"/>
              <i n="[orders].[Day Name].&amp;[Fri]" c="Fri"/>
              <i n="[orders].[Day Name].&amp;" c="(blank)"/>
            </range>
          </ranges>
        </level>
      </levels>
      <selections count="1">
        <selection n="[orders].[Day Name].[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Name" xr10:uid="{5273BDF2-D66C-4848-AD3C-6C9AEF04D741}" sourceName="[orders].[Month Name]">
  <pivotTables>
    <pivotTable tabId="1" name="avg order /month"/>
    <pivotTable tabId="1" name="PivotTable12"/>
    <pivotTable tabId="1" name="PivotTable13"/>
    <pivotTable tabId="1" name="PivotTable2"/>
    <pivotTable tabId="1" name="PivotTable3"/>
    <pivotTable tabId="1" name="PivotTable4"/>
    <pivotTable tabId="1" name="PivotTable5"/>
    <pivotTable tabId="1" name="PivotTable7"/>
    <pivotTable tabId="1" name="Revenue by month"/>
    <pivotTable tabId="1" name="revenue by quarter"/>
    <pivotTable tabId="1" name="revenue by year"/>
    <pivotTable tabId="1" name="total order per year"/>
  </pivotTables>
  <data>
    <olap pivotCacheId="1177493098">
      <levels count="2">
        <level uniqueName="[orders].[Month Name].[(All)]" sourceCaption="(All)" count="0"/>
        <level uniqueName="[orders].[Month Name].[Month Name]" sourceCaption="Month Name" count="13">
          <ranges>
            <range startItem="0">
              <i n="[orders].[Month Name].&amp;[Jan]" c="Jan"/>
              <i n="[orders].[Month Name].&amp;[Feb]" c="Feb"/>
              <i n="[orders].[Month Name].&amp;[Mar]" c="Mar"/>
              <i n="[orders].[Month Name].&amp;[Apr]" c="Apr"/>
              <i n="[orders].[Month Name].&amp;[May]" c="May"/>
              <i n="[orders].[Month Name].&amp;[Jun]" c="Jun"/>
              <i n="[orders].[Month Name].&amp;[Jul]" c="Jul"/>
              <i n="[orders].[Month Name].&amp;[Aug]" c="Aug"/>
              <i n="[orders].[Month Name].&amp;[Sep]" c="Sep"/>
              <i n="[orders].[Month Name].&amp;[Oct]" c="Oct"/>
              <i n="[orders].[Month Name].&amp;[Nov]" c="Nov"/>
              <i n="[orders].[Month Name].&amp;[Dec]" c="Dec"/>
              <i n="[orders].[Month Name].&amp;" c="(blank)"/>
            </range>
          </ranges>
        </level>
      </levels>
      <selections count="1">
        <selection n="[orders].[Month Nam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y Name" xr10:uid="{176F43B4-5D13-43CD-98FD-43884883939B}" cache="Slicer_Day_Name" caption="Day Name" showCaption="0" level="1" rowHeight="257175"/>
  <slicer name="Month Name" xr10:uid="{7EADE6A8-73EA-4576-A200-5678D8F95B87}" cache="Slicer_Month_Name" caption="Month Name" showCaption="0" level="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openxmlformats.org/officeDocument/2006/relationships/pivotTable" Target="../pivotTables/pivotTable13.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pivotTable" Target="../pivotTables/pivotTable12.xml"/><Relationship Id="rId17" Type="http://schemas.openxmlformats.org/officeDocument/2006/relationships/printerSettings" Target="../printerSettings/printerSettings1.bin"/><Relationship Id="rId2" Type="http://schemas.openxmlformats.org/officeDocument/2006/relationships/pivotTable" Target="../pivotTables/pivotTable2.xml"/><Relationship Id="rId16" Type="http://schemas.openxmlformats.org/officeDocument/2006/relationships/pivotTable" Target="../pivotTables/pivotTable16.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5" Type="http://schemas.openxmlformats.org/officeDocument/2006/relationships/pivotTable" Target="../pivotTables/pivotTable1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 Id="rId14" Type="http://schemas.openxmlformats.org/officeDocument/2006/relationships/pivotTable" Target="../pivotTables/pivotTable1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07B69-B62E-4422-89F8-15AF99D186DD}">
  <sheetPr codeName="Sheet1"/>
  <dimension ref="A1:H75"/>
  <sheetViews>
    <sheetView topLeftCell="A52" workbookViewId="0">
      <selection activeCell="A66" sqref="A66"/>
    </sheetView>
  </sheetViews>
  <sheetFormatPr defaultRowHeight="15" x14ac:dyDescent="0.25"/>
  <cols>
    <col min="1" max="1" width="13.42578125" bestFit="1" customWidth="1"/>
    <col min="2" max="2" width="12" bestFit="1" customWidth="1"/>
    <col min="3" max="3" width="28.140625" bestFit="1" customWidth="1"/>
    <col min="4" max="4" width="13.42578125" bestFit="1" customWidth="1"/>
    <col min="5" max="5" width="14" bestFit="1" customWidth="1"/>
    <col min="6" max="6" width="12" bestFit="1" customWidth="1"/>
    <col min="7" max="7" width="13.42578125" bestFit="1" customWidth="1"/>
    <col min="8" max="8" width="14" bestFit="1" customWidth="1"/>
  </cols>
  <sheetData>
    <row r="1" spans="1:8" x14ac:dyDescent="0.25">
      <c r="A1" t="s">
        <v>0</v>
      </c>
      <c r="B1" t="s">
        <v>3</v>
      </c>
      <c r="C1" t="s">
        <v>2</v>
      </c>
      <c r="D1" t="s">
        <v>1</v>
      </c>
      <c r="E1" t="s">
        <v>4</v>
      </c>
    </row>
    <row r="2" spans="1:8" x14ac:dyDescent="0.25">
      <c r="A2" s="4">
        <v>1265793.0395</v>
      </c>
      <c r="B2" s="4">
        <v>91</v>
      </c>
      <c r="C2" s="4">
        <v>76</v>
      </c>
      <c r="D2" s="4">
        <v>809</v>
      </c>
      <c r="E2" s="4">
        <v>9.0898876404494384</v>
      </c>
    </row>
    <row r="5" spans="1:8" x14ac:dyDescent="0.25">
      <c r="A5" s="1" t="s">
        <v>5</v>
      </c>
      <c r="B5" t="s">
        <v>0</v>
      </c>
      <c r="C5" t="s">
        <v>1</v>
      </c>
      <c r="D5" s="1" t="s">
        <v>5</v>
      </c>
      <c r="E5" t="s">
        <v>0</v>
      </c>
      <c r="F5" t="s">
        <v>1</v>
      </c>
    </row>
    <row r="6" spans="1:8" x14ac:dyDescent="0.25">
      <c r="A6" s="2" t="s">
        <v>12</v>
      </c>
      <c r="B6" s="4">
        <v>155480.18049999999</v>
      </c>
      <c r="C6" s="3">
        <v>88</v>
      </c>
      <c r="D6" s="2" t="s">
        <v>7</v>
      </c>
      <c r="E6" s="4">
        <v>256526.86900000001</v>
      </c>
      <c r="F6" s="4">
        <v>162</v>
      </c>
    </row>
    <row r="7" spans="1:8" x14ac:dyDescent="0.25">
      <c r="A7" s="2" t="s">
        <v>13</v>
      </c>
      <c r="B7" s="4">
        <v>137898.92249999999</v>
      </c>
      <c r="C7" s="3">
        <v>83</v>
      </c>
      <c r="D7" s="2" t="s">
        <v>8</v>
      </c>
      <c r="E7" s="4">
        <v>246522.29199999999</v>
      </c>
      <c r="F7" s="4">
        <v>162</v>
      </c>
    </row>
    <row r="8" spans="1:8" x14ac:dyDescent="0.25">
      <c r="A8" s="2" t="s">
        <v>14</v>
      </c>
      <c r="B8" s="4">
        <v>143401.375</v>
      </c>
      <c r="C8" s="3">
        <v>103</v>
      </c>
      <c r="D8" s="2" t="s">
        <v>9</v>
      </c>
      <c r="E8" s="4">
        <v>233330.47</v>
      </c>
      <c r="F8" s="4">
        <v>157</v>
      </c>
      <c r="G8" s="1" t="s">
        <v>5</v>
      </c>
      <c r="H8" t="s">
        <v>4</v>
      </c>
    </row>
    <row r="9" spans="1:8" x14ac:dyDescent="0.25">
      <c r="A9" s="2" t="s">
        <v>15</v>
      </c>
      <c r="B9" s="4">
        <v>163521.83499999999</v>
      </c>
      <c r="C9" s="3">
        <v>94</v>
      </c>
      <c r="D9" s="2" t="s">
        <v>10</v>
      </c>
      <c r="E9" s="4">
        <v>234587.77900000001</v>
      </c>
      <c r="F9" s="4">
        <v>165</v>
      </c>
      <c r="G9" s="2" t="s">
        <v>7</v>
      </c>
      <c r="H9" s="4">
        <v>2.3823529411764706</v>
      </c>
    </row>
    <row r="10" spans="1:8" x14ac:dyDescent="0.25">
      <c r="A10" s="2" t="s">
        <v>6</v>
      </c>
      <c r="B10" s="4">
        <v>59487.29</v>
      </c>
      <c r="C10" s="3">
        <v>36</v>
      </c>
      <c r="D10" s="2" t="s">
        <v>11</v>
      </c>
      <c r="E10" s="4">
        <v>268888.19900000002</v>
      </c>
      <c r="F10" s="4">
        <v>163</v>
      </c>
      <c r="G10" s="2" t="s">
        <v>8</v>
      </c>
      <c r="H10" s="4">
        <v>2.347826086956522</v>
      </c>
    </row>
    <row r="11" spans="1:8" x14ac:dyDescent="0.25">
      <c r="A11" s="2" t="s">
        <v>16</v>
      </c>
      <c r="B11" s="4">
        <v>36362.802499999998</v>
      </c>
      <c r="C11" s="3">
        <v>30</v>
      </c>
      <c r="D11" s="2" t="s">
        <v>40</v>
      </c>
      <c r="E11" s="4">
        <v>25937.430499999999</v>
      </c>
      <c r="F11" s="4"/>
      <c r="G11" s="2" t="s">
        <v>9</v>
      </c>
      <c r="H11" s="4">
        <v>2.3088235294117645</v>
      </c>
    </row>
    <row r="12" spans="1:8" x14ac:dyDescent="0.25">
      <c r="A12" s="2" t="s">
        <v>17</v>
      </c>
      <c r="B12" s="4">
        <v>78882.752500000002</v>
      </c>
      <c r="C12" s="3">
        <v>55</v>
      </c>
      <c r="G12" s="2" t="s">
        <v>10</v>
      </c>
      <c r="H12" s="4">
        <v>2.1710526315789473</v>
      </c>
    </row>
    <row r="13" spans="1:8" x14ac:dyDescent="0.25">
      <c r="A13" s="2" t="s">
        <v>18</v>
      </c>
      <c r="B13" s="4">
        <v>72772.945000000007</v>
      </c>
      <c r="C13" s="3">
        <v>58</v>
      </c>
      <c r="D13" s="1" t="s">
        <v>5</v>
      </c>
      <c r="E13" t="s">
        <v>0</v>
      </c>
      <c r="F13" t="s">
        <v>1</v>
      </c>
      <c r="G13" s="2" t="s">
        <v>11</v>
      </c>
      <c r="H13" s="4">
        <v>2.3285714285714287</v>
      </c>
    </row>
    <row r="14" spans="1:8" x14ac:dyDescent="0.25">
      <c r="A14" s="2" t="s">
        <v>19</v>
      </c>
      <c r="B14" s="4">
        <v>82010.642500000002</v>
      </c>
      <c r="C14" s="3">
        <v>60</v>
      </c>
      <c r="D14" s="2">
        <v>1</v>
      </c>
      <c r="E14" s="4">
        <v>436780.478</v>
      </c>
      <c r="F14" s="4">
        <v>274</v>
      </c>
    </row>
    <row r="15" spans="1:8" x14ac:dyDescent="0.25">
      <c r="A15" s="2" t="s">
        <v>20</v>
      </c>
      <c r="B15" s="4">
        <v>104264.951</v>
      </c>
      <c r="C15" s="3">
        <v>64</v>
      </c>
      <c r="D15" s="2">
        <v>2</v>
      </c>
      <c r="E15" s="4">
        <v>259371.92749999999</v>
      </c>
      <c r="F15" s="4">
        <v>160</v>
      </c>
    </row>
    <row r="16" spans="1:8" x14ac:dyDescent="0.25">
      <c r="A16" s="2" t="s">
        <v>21</v>
      </c>
      <c r="B16" s="4">
        <v>89133.854000000007</v>
      </c>
      <c r="C16" s="3">
        <v>59</v>
      </c>
      <c r="D16" s="2">
        <v>3</v>
      </c>
      <c r="E16" s="4">
        <v>233666.34</v>
      </c>
      <c r="F16" s="4">
        <v>173</v>
      </c>
    </row>
    <row r="17" spans="1:8" x14ac:dyDescent="0.25">
      <c r="A17" s="2" t="s">
        <v>22</v>
      </c>
      <c r="B17" s="4">
        <v>116638.0585</v>
      </c>
      <c r="C17" s="3">
        <v>79</v>
      </c>
      <c r="D17" s="2">
        <v>4</v>
      </c>
      <c r="E17" s="4">
        <v>310036.86349999998</v>
      </c>
      <c r="F17" s="4">
        <v>202</v>
      </c>
    </row>
    <row r="18" spans="1:8" x14ac:dyDescent="0.25">
      <c r="A18" s="2" t="s">
        <v>40</v>
      </c>
      <c r="B18" s="4">
        <v>25937.430499999999</v>
      </c>
      <c r="C18" s="3"/>
      <c r="G18" s="1" t="s">
        <v>5</v>
      </c>
      <c r="H18" t="s">
        <v>0</v>
      </c>
    </row>
    <row r="19" spans="1:8" x14ac:dyDescent="0.25">
      <c r="A19" s="1" t="s">
        <v>5</v>
      </c>
      <c r="B19" t="s">
        <v>1</v>
      </c>
      <c r="C19" t="s">
        <v>4</v>
      </c>
      <c r="G19" s="2">
        <v>2013</v>
      </c>
      <c r="H19" s="4">
        <v>208083.97</v>
      </c>
    </row>
    <row r="20" spans="1:8" x14ac:dyDescent="0.25">
      <c r="A20" s="2">
        <v>2013</v>
      </c>
      <c r="B20" s="4">
        <v>152</v>
      </c>
      <c r="C20" s="4">
        <v>2.2686567164179103</v>
      </c>
      <c r="G20" s="2">
        <v>2014</v>
      </c>
      <c r="H20" s="4">
        <v>617085.20349999995</v>
      </c>
    </row>
    <row r="21" spans="1:8" x14ac:dyDescent="0.25">
      <c r="A21" s="2">
        <v>2014</v>
      </c>
      <c r="B21" s="4">
        <v>408</v>
      </c>
      <c r="C21" s="4">
        <v>4.7441860465116283</v>
      </c>
      <c r="D21" s="1" t="s">
        <v>5</v>
      </c>
      <c r="E21" t="s">
        <v>4</v>
      </c>
      <c r="F21" t="s">
        <v>1</v>
      </c>
      <c r="G21" s="2">
        <v>2015</v>
      </c>
      <c r="H21" s="4">
        <v>414686.43550000002</v>
      </c>
    </row>
    <row r="22" spans="1:8" x14ac:dyDescent="0.25">
      <c r="A22" s="2">
        <v>2015</v>
      </c>
      <c r="B22" s="4">
        <v>249</v>
      </c>
      <c r="C22" s="4">
        <v>3.1124999999999998</v>
      </c>
      <c r="D22" s="2" t="s">
        <v>12</v>
      </c>
      <c r="E22" s="4">
        <v>1.5438596491228069</v>
      </c>
      <c r="F22" s="4">
        <v>88</v>
      </c>
    </row>
    <row r="23" spans="1:8" x14ac:dyDescent="0.25">
      <c r="D23" s="2" t="s">
        <v>13</v>
      </c>
      <c r="E23" s="4">
        <v>1.8863636363636365</v>
      </c>
      <c r="F23" s="4">
        <v>83</v>
      </c>
    </row>
    <row r="24" spans="1:8" x14ac:dyDescent="0.25">
      <c r="D24" s="2" t="s">
        <v>14</v>
      </c>
      <c r="E24" s="4">
        <v>1.7166666666666666</v>
      </c>
      <c r="F24" s="4">
        <v>103</v>
      </c>
    </row>
    <row r="25" spans="1:8" x14ac:dyDescent="0.25">
      <c r="D25" s="2" t="s">
        <v>15</v>
      </c>
      <c r="E25" s="4">
        <v>1.6491228070175439</v>
      </c>
      <c r="F25" s="4">
        <v>94</v>
      </c>
    </row>
    <row r="26" spans="1:8" x14ac:dyDescent="0.25">
      <c r="D26" s="2" t="s">
        <v>6</v>
      </c>
      <c r="E26" s="4">
        <v>1.2</v>
      </c>
      <c r="F26" s="4">
        <v>36</v>
      </c>
    </row>
    <row r="27" spans="1:8" x14ac:dyDescent="0.25">
      <c r="D27" s="2" t="s">
        <v>16</v>
      </c>
      <c r="E27" s="4">
        <v>1.2</v>
      </c>
      <c r="F27" s="4">
        <v>30</v>
      </c>
    </row>
    <row r="28" spans="1:8" x14ac:dyDescent="0.25">
      <c r="D28" s="2" t="s">
        <v>17</v>
      </c>
      <c r="E28" s="4">
        <v>1.4473684210526316</v>
      </c>
      <c r="F28" s="4">
        <v>55</v>
      </c>
    </row>
    <row r="29" spans="1:8" x14ac:dyDescent="0.25">
      <c r="D29" s="2" t="s">
        <v>18</v>
      </c>
      <c r="E29" s="4">
        <v>1.3488372093023255</v>
      </c>
      <c r="F29" s="4">
        <v>58</v>
      </c>
    </row>
    <row r="30" spans="1:8" x14ac:dyDescent="0.25">
      <c r="D30" s="2" t="s">
        <v>19</v>
      </c>
      <c r="E30" s="4">
        <v>1.6216216216216217</v>
      </c>
      <c r="F30" s="4">
        <v>60</v>
      </c>
    </row>
    <row r="31" spans="1:8" x14ac:dyDescent="0.25">
      <c r="D31" s="2" t="s">
        <v>20</v>
      </c>
      <c r="E31" s="4">
        <v>1.6</v>
      </c>
      <c r="F31" s="4">
        <v>64</v>
      </c>
    </row>
    <row r="32" spans="1:8" x14ac:dyDescent="0.25">
      <c r="D32" s="2" t="s">
        <v>21</v>
      </c>
      <c r="E32" s="4">
        <v>1.4750000000000001</v>
      </c>
      <c r="F32" s="4">
        <v>59</v>
      </c>
    </row>
    <row r="33" spans="1:6" x14ac:dyDescent="0.25">
      <c r="D33" s="2" t="s">
        <v>22</v>
      </c>
      <c r="E33" s="4">
        <v>1.6458333333333333</v>
      </c>
      <c r="F33" s="4">
        <v>79</v>
      </c>
    </row>
    <row r="36" spans="1:6" x14ac:dyDescent="0.25">
      <c r="A36" s="1" t="s">
        <v>5</v>
      </c>
      <c r="B36" t="s">
        <v>0</v>
      </c>
      <c r="D36" s="1" t="s">
        <v>5</v>
      </c>
      <c r="E36" t="s">
        <v>0</v>
      </c>
    </row>
    <row r="37" spans="1:6" x14ac:dyDescent="0.25">
      <c r="A37" s="2" t="s">
        <v>23</v>
      </c>
      <c r="B37" s="4">
        <v>267868.18</v>
      </c>
      <c r="D37" s="2" t="s">
        <v>31</v>
      </c>
      <c r="E37" s="4">
        <v>46825.48</v>
      </c>
    </row>
    <row r="38" spans="1:6" x14ac:dyDescent="0.25">
      <c r="A38" s="2" t="s">
        <v>24</v>
      </c>
      <c r="B38" s="4">
        <v>106047.08500000001</v>
      </c>
      <c r="D38" s="2" t="s">
        <v>32</v>
      </c>
      <c r="E38" s="4">
        <v>141396.73499999999</v>
      </c>
    </row>
    <row r="39" spans="1:6" x14ac:dyDescent="0.25">
      <c r="A39" s="2" t="s">
        <v>25</v>
      </c>
      <c r="B39" s="4">
        <v>167357.22500000001</v>
      </c>
      <c r="D39" s="2" t="s">
        <v>33</v>
      </c>
      <c r="E39" s="4">
        <v>71155.7</v>
      </c>
    </row>
    <row r="40" spans="1:6" x14ac:dyDescent="0.25">
      <c r="A40" s="2" t="s">
        <v>26</v>
      </c>
      <c r="B40" s="4">
        <v>234507.285</v>
      </c>
      <c r="D40" s="2" t="s">
        <v>34</v>
      </c>
      <c r="E40" s="4">
        <v>47234.97</v>
      </c>
    </row>
    <row r="41" spans="1:6" x14ac:dyDescent="0.25">
      <c r="A41" s="2" t="s">
        <v>27</v>
      </c>
      <c r="B41" s="4">
        <v>95744.587499999994</v>
      </c>
      <c r="D41" s="2" t="s">
        <v>35</v>
      </c>
      <c r="E41" s="4">
        <v>80368.672000000006</v>
      </c>
    </row>
    <row r="42" spans="1:6" x14ac:dyDescent="0.25">
      <c r="A42" s="2" t="s">
        <v>28</v>
      </c>
      <c r="B42" s="4">
        <v>163022.35949999999</v>
      </c>
    </row>
    <row r="43" spans="1:6" x14ac:dyDescent="0.25">
      <c r="A43" s="2" t="s">
        <v>29</v>
      </c>
      <c r="B43" s="4">
        <v>99984.58</v>
      </c>
    </row>
    <row r="44" spans="1:6" x14ac:dyDescent="0.25">
      <c r="A44" s="2" t="s">
        <v>30</v>
      </c>
      <c r="B44" s="4">
        <v>126923.5625</v>
      </c>
    </row>
    <row r="53" spans="1:4" x14ac:dyDescent="0.25">
      <c r="A53" s="1" t="s">
        <v>39</v>
      </c>
      <c r="B53" t="s">
        <v>1</v>
      </c>
      <c r="C53" t="s">
        <v>4</v>
      </c>
      <c r="D53" t="s">
        <v>0</v>
      </c>
    </row>
    <row r="54" spans="1:4" x14ac:dyDescent="0.25">
      <c r="A54">
        <v>2013</v>
      </c>
      <c r="B54" s="4">
        <v>152</v>
      </c>
      <c r="C54" s="4">
        <v>2.2686567164179103</v>
      </c>
      <c r="D54" s="4">
        <v>208083.97</v>
      </c>
    </row>
    <row r="55" spans="1:4" x14ac:dyDescent="0.25">
      <c r="A55">
        <v>2014</v>
      </c>
      <c r="B55" s="4">
        <v>408</v>
      </c>
      <c r="C55" s="4">
        <v>4.7441860465116283</v>
      </c>
      <c r="D55" s="4">
        <v>617085.20349999995</v>
      </c>
    </row>
    <row r="56" spans="1:4" x14ac:dyDescent="0.25">
      <c r="A56">
        <v>2015</v>
      </c>
      <c r="B56" s="4">
        <v>249</v>
      </c>
      <c r="C56" s="4">
        <v>3.1124999999999998</v>
      </c>
      <c r="D56" s="4">
        <v>414686.43550000002</v>
      </c>
    </row>
    <row r="58" spans="1:4" x14ac:dyDescent="0.25">
      <c r="A58" s="5" t="s">
        <v>36</v>
      </c>
    </row>
    <row r="59" spans="1:4" x14ac:dyDescent="0.25">
      <c r="A59" t="s">
        <v>37</v>
      </c>
      <c r="B59" s="4">
        <f>SUM(B54:B56)</f>
        <v>809</v>
      </c>
    </row>
    <row r="60" spans="1:4" x14ac:dyDescent="0.25">
      <c r="A60" t="s">
        <v>38</v>
      </c>
      <c r="B60" s="6">
        <f>GETPIVOTDATA("[Measures].[Total Orders]",$B$54,"[orders].[Year]","[orders].[Year].&amp;[2013]")/B59</f>
        <v>0.18788627935723115</v>
      </c>
    </row>
    <row r="62" spans="1:4" x14ac:dyDescent="0.25">
      <c r="A62" t="s">
        <v>0</v>
      </c>
    </row>
    <row r="63" spans="1:4" x14ac:dyDescent="0.25">
      <c r="A63" s="4">
        <v>1265793.0395</v>
      </c>
    </row>
    <row r="65" spans="1:1" x14ac:dyDescent="0.25">
      <c r="A65" t="s">
        <v>3</v>
      </c>
    </row>
    <row r="66" spans="1:1" x14ac:dyDescent="0.25">
      <c r="A66" s="4">
        <v>91</v>
      </c>
    </row>
    <row r="68" spans="1:1" x14ac:dyDescent="0.25">
      <c r="A68" t="s">
        <v>2</v>
      </c>
    </row>
    <row r="69" spans="1:1" x14ac:dyDescent="0.25">
      <c r="A69" s="4">
        <v>76</v>
      </c>
    </row>
    <row r="71" spans="1:1" x14ac:dyDescent="0.25">
      <c r="A71" t="s">
        <v>1</v>
      </c>
    </row>
    <row r="72" spans="1:1" x14ac:dyDescent="0.25">
      <c r="A72" s="4">
        <v>809</v>
      </c>
    </row>
    <row r="74" spans="1:1" x14ac:dyDescent="0.25">
      <c r="A74" t="s">
        <v>4</v>
      </c>
    </row>
    <row r="75" spans="1:1" x14ac:dyDescent="0.25">
      <c r="A75" s="7">
        <v>9.0898876404494384</v>
      </c>
    </row>
  </sheetData>
  <pageMargins left="0.7" right="0.7" top="0.75" bottom="0.75" header="0.3" footer="0.3"/>
  <pageSetup orientation="portrait" r:id="rId1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1F33E-2ACB-4C0F-8758-AEE9139EDAC2}">
  <sheetPr codeName="Sheet2"/>
  <dimension ref="A1"/>
  <sheetViews>
    <sheetView topLeftCell="A19" workbookViewId="0">
      <selection activeCell="P49" sqref="P49"/>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41E60A-FE49-4D52-81FC-9A28278EB110}">
  <sheetPr codeName="Sheet3"/>
  <dimension ref="C1:Q36"/>
  <sheetViews>
    <sheetView showGridLines="0" tabSelected="1" workbookViewId="0">
      <selection activeCell="Q1" sqref="Q1"/>
    </sheetView>
  </sheetViews>
  <sheetFormatPr defaultRowHeight="15" x14ac:dyDescent="0.25"/>
  <sheetData>
    <row r="1" spans="17:17" x14ac:dyDescent="0.25">
      <c r="Q1" t="e" vm="1">
        <v>#VALUE!</v>
      </c>
    </row>
    <row r="36" spans="3:3" x14ac:dyDescent="0.25">
      <c r="C36">
        <f>GETPIVOTDATA("[Measures].[Total Customers]",'Pivot Tables'!$A$1)</f>
        <v>91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Props1.xml><?xml version="1.0" encoding="utf-8"?>
<ds:datastoreItem xmlns:ds="http://schemas.openxmlformats.org/officeDocument/2006/customXml" ds:itemID="{24DE62F7-EA4A-4DB8-9438-FDBF5A282CDD}">
  <ds:schemaRefs/>
</ds:datastoreItem>
</file>

<file path=customXml/itemProps2.xml><?xml version="1.0" encoding="utf-8"?>
<ds:datastoreItem xmlns:ds="http://schemas.openxmlformats.org/officeDocument/2006/customXml" ds:itemID="{FA9FFE9B-66DA-4A93-8DA4-568460BEDD05}">
  <ds:schemaRefs/>
</ds:datastoreItem>
</file>

<file path=customXml/itemProps3.xml><?xml version="1.0" encoding="utf-8"?>
<ds:datastoreItem xmlns:ds="http://schemas.openxmlformats.org/officeDocument/2006/customXml" ds:itemID="{BD9507B9-EE14-492D-8A57-3368A4CC0C45}">
  <ds:schemaRefs/>
</ds:datastoreItem>
</file>

<file path=customXml/itemProps4.xml><?xml version="1.0" encoding="utf-8"?>
<ds:datastoreItem xmlns:ds="http://schemas.openxmlformats.org/officeDocument/2006/customXml" ds:itemID="{703F0214-9A57-4326-8110-F3D00C6851EC}">
  <ds:schemaRefs/>
</ds:datastoreItem>
</file>

<file path=customXml/itemProps5.xml><?xml version="1.0" encoding="utf-8"?>
<ds:datastoreItem xmlns:ds="http://schemas.openxmlformats.org/officeDocument/2006/customXml" ds:itemID="{F2090AB0-9C80-4B96-8D6F-D20B98737A5E}">
  <ds:schemaRefs/>
</ds:datastoreItem>
</file>

<file path=customXml/itemProps6.xml><?xml version="1.0" encoding="utf-8"?>
<ds:datastoreItem xmlns:ds="http://schemas.openxmlformats.org/officeDocument/2006/customXml" ds:itemID="{F85F9801-4340-4A63-B02E-FEAD0B8E1D1F}">
  <ds:schemaRefs/>
</ds:datastoreItem>
</file>

<file path=customXml/itemProps7.xml><?xml version="1.0" encoding="utf-8"?>
<ds:datastoreItem xmlns:ds="http://schemas.openxmlformats.org/officeDocument/2006/customXml" ds:itemID="{35C5572F-E8BE-4A8E-9EBB-B56A78DBAA89}">
  <ds:schemaRefs/>
</ds:datastoreItem>
</file>

<file path=customXml/itemProps8.xml><?xml version="1.0" encoding="utf-8"?>
<ds:datastoreItem xmlns:ds="http://schemas.openxmlformats.org/officeDocument/2006/customXml" ds:itemID="{84BB43C3-DDC1-4CAA-B797-368DE62066AE}">
  <ds:schemaRefs/>
</ds:datastoreItem>
</file>

<file path=customXml/itemProps9.xml><?xml version="1.0" encoding="utf-8"?>
<ds:datastoreItem xmlns:ds="http://schemas.openxmlformats.org/officeDocument/2006/customXml" ds:itemID="{0F9618DF-0485-4096-BD31-4A307ACB56C4}">
  <ds:schemaRefs/>
</ds:datastoreItem>
</file>

<file path=customXml/itemProps10.xml><?xml version="1.0" encoding="utf-8"?>
<ds:datastoreItem xmlns:ds="http://schemas.openxmlformats.org/officeDocument/2006/customXml" ds:itemID="{728A76FE-5CE9-4193-AF9D-911E557B3E38}">
  <ds:schemaRefs/>
</ds:datastoreItem>
</file>

<file path=customXml/itemProps11.xml><?xml version="1.0" encoding="utf-8"?>
<ds:datastoreItem xmlns:ds="http://schemas.openxmlformats.org/officeDocument/2006/customXml" ds:itemID="{BD868FD6-8B2B-4F5B-BF13-384EC248D38E}">
  <ds:schemaRefs/>
</ds:datastoreItem>
</file>

<file path=customXml/itemProps12.xml><?xml version="1.0" encoding="utf-8"?>
<ds:datastoreItem xmlns:ds="http://schemas.openxmlformats.org/officeDocument/2006/customXml" ds:itemID="{39930D85-708A-42D3-9662-77D87B99CB32}">
  <ds:schemaRefs/>
</ds:datastoreItem>
</file>

<file path=customXml/itemProps13.xml><?xml version="1.0" encoding="utf-8"?>
<ds:datastoreItem xmlns:ds="http://schemas.openxmlformats.org/officeDocument/2006/customXml" ds:itemID="{322850DF-964A-4646-987C-3FC2AA7E3740}">
  <ds:schemaRefs/>
</ds:datastoreItem>
</file>

<file path=customXml/itemProps14.xml><?xml version="1.0" encoding="utf-8"?>
<ds:datastoreItem xmlns:ds="http://schemas.openxmlformats.org/officeDocument/2006/customXml" ds:itemID="{69E33C8A-1A43-4006-8C83-E9E859448653}">
  <ds:schemaRefs/>
</ds:datastoreItem>
</file>

<file path=customXml/itemProps15.xml><?xml version="1.0" encoding="utf-8"?>
<ds:datastoreItem xmlns:ds="http://schemas.openxmlformats.org/officeDocument/2006/customXml" ds:itemID="{2A1EF59B-3C0A-49B6-B68F-06AF864640ED}">
  <ds:schemaRefs/>
</ds:datastoreItem>
</file>

<file path=customXml/itemProps16.xml><?xml version="1.0" encoding="utf-8"?>
<ds:datastoreItem xmlns:ds="http://schemas.openxmlformats.org/officeDocument/2006/customXml" ds:itemID="{34CADDDF-0316-459D-B0E9-143733575604}">
  <ds:schemaRefs/>
</ds:datastoreItem>
</file>

<file path=customXml/itemProps17.xml><?xml version="1.0" encoding="utf-8"?>
<ds:datastoreItem xmlns:ds="http://schemas.openxmlformats.org/officeDocument/2006/customXml" ds:itemID="{37D3CE48-676F-45A2-9478-712E2A00E0C3}">
  <ds:schemaRefs/>
</ds:datastoreItem>
</file>

<file path=customXml/itemProps18.xml><?xml version="1.0" encoding="utf-8"?>
<ds:datastoreItem xmlns:ds="http://schemas.openxmlformats.org/officeDocument/2006/customXml" ds:itemID="{8A9F936C-3916-432D-BA24-939AF0273E8C}">
  <ds:schemaRefs/>
</ds:datastoreItem>
</file>

<file path=customXml/itemProps19.xml><?xml version="1.0" encoding="utf-8"?>
<ds:datastoreItem xmlns:ds="http://schemas.openxmlformats.org/officeDocument/2006/customXml" ds:itemID="{60A03812-FE5B-4F41-8F99-A8019EAC83C0}">
  <ds:schemaRefs/>
</ds:datastoreItem>
</file>

<file path=customXml/itemProps20.xml><?xml version="1.0" encoding="utf-8"?>
<ds:datastoreItem xmlns:ds="http://schemas.openxmlformats.org/officeDocument/2006/customXml" ds:itemID="{9175FD0A-2426-437C-9639-A1F7B4DE9A99}">
  <ds:schemaRefs/>
</ds:datastoreItem>
</file>

<file path=customXml/itemProps21.xml><?xml version="1.0" encoding="utf-8"?>
<ds:datastoreItem xmlns:ds="http://schemas.openxmlformats.org/officeDocument/2006/customXml" ds:itemID="{E20F449F-0673-492E-AC9B-1DAA7E3F1697}">
  <ds:schemaRefs/>
</ds:datastoreItem>
</file>

<file path=customXml/itemProps22.xml><?xml version="1.0" encoding="utf-8"?>
<ds:datastoreItem xmlns:ds="http://schemas.openxmlformats.org/officeDocument/2006/customXml" ds:itemID="{7A121A7D-7CFD-48FF-A9CD-82EA3961C824}">
  <ds:schemaRefs/>
</ds:datastoreItem>
</file>

<file path=customXml/itemProps23.xml><?xml version="1.0" encoding="utf-8"?>
<ds:datastoreItem xmlns:ds="http://schemas.openxmlformats.org/officeDocument/2006/customXml" ds:itemID="{35D95F7F-9A32-4CF7-853E-411469C170ED}">
  <ds:schemaRefs/>
</ds:datastoreItem>
</file>

<file path=customXml/itemProps24.xml><?xml version="1.0" encoding="utf-8"?>
<ds:datastoreItem xmlns:ds="http://schemas.openxmlformats.org/officeDocument/2006/customXml" ds:itemID="{6FDA68A1-460B-4BF0-9CDC-70B5BFE70668}">
  <ds:schemaRefs/>
</ds:datastoreItem>
</file>

<file path=customXml/itemProps25.xml><?xml version="1.0" encoding="utf-8"?>
<ds:datastoreItem xmlns:ds="http://schemas.openxmlformats.org/officeDocument/2006/customXml" ds:itemID="{78839D80-C55B-42AD-A4D2-0D36647582EB}">
  <ds:schemaRefs/>
</ds:datastoreItem>
</file>

<file path=customXml/itemProps26.xml><?xml version="1.0" encoding="utf-8"?>
<ds:datastoreItem xmlns:ds="http://schemas.openxmlformats.org/officeDocument/2006/customXml" ds:itemID="{29ACA505-2C3C-4BCA-8EF9-8E2F0E3CF413}">
  <ds:schemaRefs/>
</ds:datastoreItem>
</file>

<file path=customXml/itemProps27.xml><?xml version="1.0" encoding="utf-8"?>
<ds:datastoreItem xmlns:ds="http://schemas.openxmlformats.org/officeDocument/2006/customXml" ds:itemID="{FDA5E186-629A-460A-A3E7-54C8173BA809}">
  <ds:schemaRefs/>
</ds:datastoreItem>
</file>

<file path=customXml/itemProps28.xml><?xml version="1.0" encoding="utf-8"?>
<ds:datastoreItem xmlns:ds="http://schemas.openxmlformats.org/officeDocument/2006/customXml" ds:itemID="{17D2DB22-D52D-4C2D-BACF-CCE5F28657DA}">
  <ds:schemaRefs/>
</ds:datastoreItem>
</file>

<file path=customXml/itemProps29.xml><?xml version="1.0" encoding="utf-8"?>
<ds:datastoreItem xmlns:ds="http://schemas.openxmlformats.org/officeDocument/2006/customXml" ds:itemID="{DC538C80-EBBC-44D0-933D-D0FD2035EEE5}">
  <ds:schemaRefs/>
</ds:datastoreItem>
</file>

<file path=customXml/itemProps30.xml><?xml version="1.0" encoding="utf-8"?>
<ds:datastoreItem xmlns:ds="http://schemas.openxmlformats.org/officeDocument/2006/customXml" ds:itemID="{EEC0D4A9-0C4D-464C-A72A-C230D575B526}">
  <ds:schemaRefs/>
</ds:datastoreItem>
</file>

<file path=customXml/itemProps31.xml><?xml version="1.0" encoding="utf-8"?>
<ds:datastoreItem xmlns:ds="http://schemas.openxmlformats.org/officeDocument/2006/customXml" ds:itemID="{42DD2DDB-4D98-4415-942F-303C8AB2B8C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Pivot Tables</vt:lpstr>
      <vt:lpstr>Charts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Idea tech</dc:creator>
  <cp:lastModifiedBy>Idea tech</cp:lastModifiedBy>
  <dcterms:created xsi:type="dcterms:W3CDTF">2025-10-12T03:14:09Z</dcterms:created>
  <dcterms:modified xsi:type="dcterms:W3CDTF">2025-10-20T05:11:32Z</dcterms:modified>
</cp:coreProperties>
</file>