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Users\hnguyetnguyen\Desktop\"/>
    </mc:Choice>
  </mc:AlternateContent>
  <xr:revisionPtr revIDLastSave="0" documentId="13_ncr:1_{160CFC99-8EBE-4A8E-B065-88B280122BE2}" xr6:coauthVersionLast="47" xr6:coauthVersionMax="47" xr10:uidLastSave="{00000000-0000-0000-0000-000000000000}"/>
  <bookViews>
    <workbookView xWindow="-108" yWindow="-108" windowWidth="23256" windowHeight="12576" xr2:uid="{A3BDD86E-3F86-47C1-AA93-DA14DCEE659E}"/>
  </bookViews>
  <sheets>
    <sheet name="Dashboard" sheetId="1" r:id="rId1"/>
    <sheet name="Calculations" sheetId="4" r:id="rId2"/>
    <sheet name="Draft" sheetId="3" r:id="rId3"/>
    <sheet name="Data Source" sheetId="5" r:id="rId4"/>
  </sheets>
  <definedNames>
    <definedName name="Slicer_Product_Group">#N/A</definedName>
  </definedNames>
  <calcPr calcId="191029"/>
  <pivotCaches>
    <pivotCache cacheId="38" r:id="rId5"/>
    <pivotCache cacheId="39" r:id="rId6"/>
    <pivotCache cacheId="40" r:id="rId7"/>
    <pivotCache cacheId="41" r:id="rId8"/>
    <pivotCache cacheId="42" r:id="rId9"/>
    <pivotCache cacheId="43" r:id="rId10"/>
    <pivotCache cacheId="44" r:id="rId11"/>
    <pivotCache cacheId="45" r:id="rId12"/>
    <pivotCache cacheId="46" r:id="rId13"/>
  </pivotCaches>
  <extLst>
    <ext xmlns:x14="http://schemas.microsoft.com/office/spreadsheetml/2009/9/main" uri="{876F7934-8845-4945-9796-88D515C7AA90}">
      <x14:pivotCaches>
        <pivotCache cacheId="4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01b63fdc-f66b-406d-a8dd-3a084d64635f" name="MasterProduct" connection="Query - MasterProduct"/>
          <x15:modelTable id="MasterCustomer_66355da5-e3f2-4cf2-a7f7-43cd2d06b806" name="MasterCustomer" connection="Query - MasterCustomer"/>
          <x15:modelTable id="MasterEmployee_9a24a54b-6863-4571-84d7-59018ee0c66d" name="MasterEmployee" connection="Query - MasterEmployee"/>
          <x15:modelTable id="MasterDate_bd800f5d-07cf-41a8-9670-c59d488c69dd" name="MasterDate" connection="Query - MasterDate"/>
          <x15:modelTable id="Sales_5230b67b-5901-48e4-bc9e-46feb91088cc" name="Sales" connection="Query - Sales"/>
        </x15:modelTables>
        <x15:modelRelationships>
          <x15:modelRelationship fromTable="Sales" fromColumn="Customer Key" toTable="MasterCustomer" toColumn="Customer Key"/>
          <x15:modelRelationship fromTable="Sales" fromColumn="Salesperson Key" toTable="MasterEmployee" toColumn="Employee Key"/>
          <x15:modelRelationship fromTable="Sales" fromColumn="Stock Item Key" toTable="MasterProduct" toColumn="Product Item Key"/>
          <x15:modelRelationship fromTable="Sales" fromColumn="Invoice Date Key" toTable="MasterDate" toColumn="Date"/>
        </x15:modelRelationships>
        <x15:extLst>
          <ext xmlns:x16="http://schemas.microsoft.com/office/spreadsheetml/2014/11/main" uri="{9835A34E-60A6-4A7C-AAB8-D5F71C897F49}">
            <x16:modelTimeGroupings>
              <x16:modelTimeGrouping tableName="MasterDate" columnName="Start of Month" columnId="Start of Month">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4" l="1"/>
  <c r="M8" i="4"/>
  <c r="N8" i="4"/>
  <c r="L9" i="4"/>
  <c r="M9" i="4"/>
  <c r="N9" i="4"/>
  <c r="L10" i="4"/>
  <c r="M10" i="4"/>
  <c r="N10" i="4"/>
  <c r="H13" i="4"/>
  <c r="J13" i="4"/>
  <c r="I13" i="4"/>
  <c r="K19" i="4"/>
  <c r="J19" i="4"/>
  <c r="I20" i="4"/>
  <c r="I21" i="4"/>
  <c r="I22" i="4"/>
  <c r="J20" i="4"/>
  <c r="K20" i="4"/>
  <c r="J21" i="4"/>
  <c r="K21" i="4"/>
  <c r="J22" i="4"/>
  <c r="K22" i="4"/>
  <c r="O9" i="4" l="1"/>
  <c r="K13" i="4"/>
  <c r="O8" i="4"/>
  <c r="O10" i="4"/>
  <c r="O20" i="4"/>
  <c r="M22" i="4"/>
  <c r="P22" i="4" s="1"/>
  <c r="O21" i="4"/>
  <c r="L22" i="4"/>
  <c r="N20" i="4"/>
  <c r="M20" i="4"/>
  <c r="P20" i="4" s="1"/>
  <c r="N22" i="4"/>
  <c r="O22" i="4"/>
  <c r="N21" i="4"/>
  <c r="L20" i="4"/>
  <c r="M21" i="4"/>
  <c r="P21" i="4" s="1"/>
  <c r="L21" i="4"/>
  <c r="K21" i="1" l="1"/>
  <c r="J21" i="1"/>
  <c r="B22" i="4"/>
  <c r="C22" i="4"/>
  <c r="D22" i="4" l="1"/>
  <c r="A3" i="4"/>
  <c r="I22" i="1"/>
  <c r="J22" i="1"/>
  <c r="K22" i="1"/>
  <c r="I23" i="1"/>
  <c r="J23" i="1"/>
  <c r="K23" i="1"/>
  <c r="I24" i="1"/>
  <c r="J24" i="1"/>
  <c r="K24" i="1"/>
  <c r="I25" i="1"/>
  <c r="J25" i="1"/>
  <c r="K25" i="1"/>
  <c r="I26" i="1"/>
  <c r="J26" i="1"/>
  <c r="K26" i="1"/>
  <c r="I27" i="1"/>
  <c r="J27" i="1"/>
  <c r="K27" i="1"/>
  <c r="I28" i="1"/>
  <c r="J28" i="1"/>
  <c r="K28" i="1"/>
  <c r="I29" i="1"/>
  <c r="J29" i="1"/>
  <c r="K29" i="1"/>
  <c r="L22" i="1" l="1"/>
  <c r="L27" i="1"/>
  <c r="L24" i="1"/>
  <c r="L26" i="1"/>
  <c r="L28" i="1"/>
  <c r="L29" i="1"/>
  <c r="L23" i="1"/>
  <c r="L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2AC95-DE26-4123-8ED0-EDFE7EC9FD37}" name="Query - MasterCustomer" description="Connection to the 'MasterCustomer' query in the workbook." type="100" refreshedVersion="8" minRefreshableVersion="5">
    <extLst>
      <ext xmlns:x15="http://schemas.microsoft.com/office/spreadsheetml/2010/11/main" uri="{DE250136-89BD-433C-8126-D09CA5730AF9}">
        <x15:connection id="708e6376-858c-4e44-abf1-1f9b7870b400">
          <x15:oledbPr connection="Provider=Microsoft.Mashup.OleDb.1;Data Source=$Workbook$;Location=MasterCustomer;Extended Properties=&quot;&quot;">
            <x15:dbTables>
              <x15:dbTable name="MasterCustomer"/>
            </x15:dbTables>
          </x15:oledbPr>
        </x15:connection>
      </ext>
    </extLst>
  </connection>
  <connection id="2" xr16:uid="{B62EC361-233A-4EDC-A189-EEA5AFC8A650}"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3" xr16:uid="{BB8D27BE-0796-4370-97E1-9A6479513463}" name="Query - MasterDate" description="Connection to the 'MasterDate' query in the workbook." type="100" refreshedVersion="8" minRefreshableVersion="5">
    <extLst>
      <ext xmlns:x15="http://schemas.microsoft.com/office/spreadsheetml/2010/11/main" uri="{DE250136-89BD-433C-8126-D09CA5730AF9}">
        <x15:connection id="57ad0f1e-3227-444a-b86e-90cfaa46e8a9">
          <x15:oledbPr connection="Provider=Microsoft.Mashup.OleDb.1;Data Source=$Workbook$;Location=MasterDate;Extended Properties=&quot;&quot;">
            <x15:dbTables>
              <x15:dbTable name="MasterDate"/>
            </x15:dbTables>
          </x15:oledbPr>
        </x15:connection>
      </ext>
    </extLst>
  </connection>
  <connection id="4" xr16:uid="{E0E418B9-13BE-4934-9BEA-89E127316D53}" name="Query - MasterEmployee" description="Connection to the 'MasterEmployee' query in the workbook." type="100" refreshedVersion="8" minRefreshableVersion="5">
    <extLst>
      <ext xmlns:x15="http://schemas.microsoft.com/office/spreadsheetml/2010/11/main" uri="{DE250136-89BD-433C-8126-D09CA5730AF9}">
        <x15:connection id="e5f943c8-9ded-44fc-9a2a-f1f49f273a93">
          <x15:oledbPr connection="Provider=Microsoft.Mashup.OleDb.1;Data Source=$Workbook$;Location=MasterEmployee;Extended Properties=&quot;&quot;">
            <x15:dbTables>
              <x15:dbTable name="MasterEmployee"/>
            </x15:dbTables>
          </x15:oledbPr>
        </x15:connection>
      </ext>
    </extLst>
  </connection>
  <connection id="5" xr16:uid="{F22F7F74-9B9D-425A-B41E-E59866BC6599}" name="Query - MasterProduct" description="Connection to the 'MasterProduct' query in the workbook." type="100" refreshedVersion="8" minRefreshableVersion="5">
    <extLst>
      <ext xmlns:x15="http://schemas.microsoft.com/office/spreadsheetml/2010/11/main" uri="{DE250136-89BD-433C-8126-D09CA5730AF9}">
        <x15:connection id="5ed2eca1-d6b7-4c3a-95c9-f6613b536117">
          <x15:oledbPr connection="Provider=Microsoft.Mashup.OleDb.1;Data Source=$Workbook$;Location=MasterProduct;Extended Properties=&quot;&quot;">
            <x15:dbTables>
              <x15:dbTable name="MasterProduct"/>
            </x15:dbTables>
          </x15:oledbPr>
        </x15:connection>
      </ext>
    </extLst>
  </connection>
  <connection id="6" xr16:uid="{D03D1525-B6AF-4EEF-A071-8F7E18892FAA}" name="Query - Sales" description="Connection to the 'Sales' query in the workbook." type="100" refreshedVersion="8" minRefreshableVersion="5">
    <extLst>
      <ext xmlns:x15="http://schemas.microsoft.com/office/spreadsheetml/2010/11/main" uri="{DE250136-89BD-433C-8126-D09CA5730AF9}">
        <x15:connection id="dd694fa5-940e-4f6d-8cdc-10dbab203b49"/>
      </ext>
    </extLst>
  </connection>
  <connection id="7" xr16:uid="{2EE29FB2-0D85-40C6-A03A-5990F8E1AF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ales].[Month Flag].&amp;[Latest]}"/>
    <s v="{[Sales].[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<sst xmlns="http://schemas.openxmlformats.org/spreadsheetml/2006/main" count="88" uniqueCount="53">
  <si>
    <t>Category 1</t>
  </si>
  <si>
    <t>Category 2</t>
  </si>
  <si>
    <t>Category 3</t>
  </si>
  <si>
    <t>Category 4</t>
  </si>
  <si>
    <t>Category 5</t>
  </si>
  <si>
    <t>This month</t>
  </si>
  <si>
    <t>Last month</t>
  </si>
  <si>
    <t>Row Labels</t>
  </si>
  <si>
    <t>September</t>
  </si>
  <si>
    <t>Grand Total</t>
  </si>
  <si>
    <t>Column Labels</t>
  </si>
  <si>
    <t>Previous</t>
  </si>
  <si>
    <t>Sum of Total Excluding Tax</t>
  </si>
  <si>
    <t>Month Flag</t>
  </si>
  <si>
    <t>Latest</t>
  </si>
  <si>
    <t>Diff</t>
  </si>
  <si>
    <t>Anthony Grosse</t>
  </si>
  <si>
    <t>Archer Lamble</t>
  </si>
  <si>
    <t>Hudson Hollinworth</t>
  </si>
  <si>
    <t>Sophia Hinton</t>
  </si>
  <si>
    <t>Taj Shand</t>
  </si>
  <si>
    <t>Sales by Product Category</t>
  </si>
  <si>
    <t>Chocolate</t>
  </si>
  <si>
    <t>Clothing</t>
  </si>
  <si>
    <t>Mug</t>
  </si>
  <si>
    <t>Packaging</t>
  </si>
  <si>
    <t>Special</t>
  </si>
  <si>
    <t>Tools</t>
  </si>
  <si>
    <t>Toy</t>
  </si>
  <si>
    <t>USB</t>
  </si>
  <si>
    <t>Tailspin Toys (Good Hart, MI)</t>
  </si>
  <si>
    <t>August</t>
  </si>
  <si>
    <t>Tailspin Toys</t>
  </si>
  <si>
    <t>Wingtip Toys</t>
  </si>
  <si>
    <t>Other</t>
  </si>
  <si>
    <t>Tailspin Toys (Frankewing, TN)</t>
  </si>
  <si>
    <t>Wingtip Toys (Jeromesville, OH)</t>
  </si>
  <si>
    <t>Wingtip Toys (Leathersville, GA)</t>
  </si>
  <si>
    <t>Wingtip Toys (Weld, ME)</t>
  </si>
  <si>
    <t>Diff -</t>
  </si>
  <si>
    <t>MAX</t>
  </si>
  <si>
    <t>Data label +</t>
  </si>
  <si>
    <t>Datalabel  -</t>
  </si>
  <si>
    <t>Diff +</t>
  </si>
  <si>
    <t>Top 5 Customers</t>
  </si>
  <si>
    <t>Top 5 Employees</t>
  </si>
  <si>
    <t>Sales by Buying Group</t>
  </si>
  <si>
    <t>Sales by Month</t>
  </si>
  <si>
    <t>Max of Target</t>
  </si>
  <si>
    <t>Target</t>
  </si>
  <si>
    <t>Sales</t>
  </si>
  <si>
    <t>Sales vs Forecast</t>
  </si>
  <si>
    <t>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</si>
</sst>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 &quot;*&quot;"/>
    <numFmt numFmtId="167" formatCode="&quot;$&quot;#,##0"/>
    <numFmt numFmtId="168" formatCode="#,##0,\ &quot;T&quot;"/>
    <numFmt numFmtId="169" formatCode="0.0%"/>
  </numFmts>
  <fonts count="7"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font>
    <font>
      <b/>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theme="9"/>
      </bottom>
      <diagonal/>
    </border>
    <border>
      <left/>
      <right/>
      <top/>
      <bottom style="thick">
        <color theme="4" tint="-0.499984740745262"/>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0" fillId="0" borderId="1" xfId="0" applyBorder="1"/>
    <xf numFmtId="0" fontId="0" fillId="2" borderId="1" xfId="0" applyFill="1" applyBorder="1"/>
    <xf numFmtId="0" fontId="0" fillId="0" borderId="0" xfId="0" applyAlignment="1">
      <alignment horizontal="right"/>
    </xf>
    <xf numFmtId="0" fontId="0" fillId="0" borderId="0" xfId="0" pivotButton="1"/>
    <xf numFmtId="0" fontId="2" fillId="0" borderId="0" xfId="0" applyFont="1"/>
    <xf numFmtId="0" fontId="2" fillId="0" borderId="0" xfId="0" pivotButton="1" applyFont="1"/>
    <xf numFmtId="0" fontId="2" fillId="0" borderId="0" xfId="0" applyFont="1" applyAlignment="1">
      <alignment horizontal="left"/>
    </xf>
    <xf numFmtId="3" fontId="2" fillId="0" borderId="0" xfId="0" applyNumberFormat="1" applyFont="1"/>
    <xf numFmtId="164" fontId="2" fillId="0" borderId="0" xfId="2" applyNumberFormat="1" applyFont="1"/>
    <xf numFmtId="14" fontId="2" fillId="0" borderId="0" xfId="0" applyNumberFormat="1" applyFont="1" applyAlignment="1">
      <alignment horizontal="left"/>
    </xf>
    <xf numFmtId="0" fontId="4" fillId="0" borderId="0" xfId="0" applyFont="1"/>
    <xf numFmtId="9" fontId="3" fillId="0" borderId="0" xfId="3" applyFont="1" applyFill="1" applyBorder="1"/>
    <xf numFmtId="166" fontId="2" fillId="0" borderId="0" xfId="0" applyNumberFormat="1" applyFont="1" applyAlignment="1">
      <alignment horizontal="left"/>
    </xf>
    <xf numFmtId="0" fontId="3" fillId="0" borderId="3" xfId="0" applyFont="1" applyBorder="1" applyAlignment="1">
      <alignment horizontal="center"/>
    </xf>
    <xf numFmtId="0" fontId="3" fillId="0" borderId="2" xfId="0" applyFont="1" applyBorder="1" applyAlignment="1">
      <alignment horizontal="center"/>
    </xf>
    <xf numFmtId="0" fontId="0" fillId="0" borderId="0" xfId="0" applyAlignment="1">
      <alignment horizontal="left"/>
    </xf>
    <xf numFmtId="165" fontId="2" fillId="0" borderId="0" xfId="0" applyNumberFormat="1" applyFont="1"/>
    <xf numFmtId="167" fontId="2" fillId="0" borderId="0" xfId="0" applyNumberFormat="1" applyFont="1"/>
    <xf numFmtId="168" fontId="2" fillId="0" borderId="0" xfId="0" applyNumberFormat="1" applyFont="1"/>
    <xf numFmtId="169" fontId="2" fillId="0" borderId="0" xfId="0" applyNumberFormat="1" applyFont="1"/>
    <xf numFmtId="168" fontId="2" fillId="0" borderId="0" xfId="2" applyNumberFormat="1" applyFont="1"/>
    <xf numFmtId="0" fontId="3" fillId="3" borderId="0" xfId="0" applyFont="1" applyFill="1"/>
    <xf numFmtId="168" fontId="0" fillId="0" borderId="0" xfId="0" applyNumberFormat="1"/>
    <xf numFmtId="165" fontId="0" fillId="0" borderId="0" xfId="1" applyNumberFormat="1" applyFont="1"/>
    <xf numFmtId="9" fontId="1" fillId="0" borderId="0" xfId="3" applyFont="1"/>
    <xf numFmtId="167" fontId="5" fillId="0" borderId="0" xfId="0" applyNumberFormat="1" applyFont="1"/>
    <xf numFmtId="0" fontId="6" fillId="0" borderId="0" xfId="0" applyFont="1"/>
  </cellXfs>
  <cellStyles count="4">
    <cellStyle name="Comma" xfId="1" builtinId="3"/>
    <cellStyle name="Currency" xfId="2" builtinId="4"/>
    <cellStyle name="Normal" xfId="0" builtinId="0"/>
    <cellStyle name="Percent" xfId="3" builtinId="5"/>
  </cellStyles>
  <dxfs count="40">
    <dxf>
      <numFmt numFmtId="167" formatCode="&quot;$&quot;#,##0"/>
    </dxf>
    <dxf>
      <numFmt numFmtId="167" formatCode="&quot;$&quot;#,##0"/>
    </dxf>
    <dxf>
      <font>
        <sz val="12"/>
      </font>
    </dxf>
    <dxf>
      <font>
        <sz val="12"/>
      </font>
    </dxf>
    <dxf>
      <font>
        <sz val="12"/>
      </font>
    </dxf>
    <dxf>
      <font>
        <sz val="12"/>
      </font>
    </dxf>
    <dxf>
      <font>
        <sz val="12"/>
      </font>
    </dxf>
    <dxf>
      <numFmt numFmtId="167" formatCode="&quot;$&quot;#,##0"/>
    </dxf>
    <dxf>
      <numFmt numFmtId="167" formatCode="&quot;$&quot;#,##0"/>
    </dxf>
    <dxf>
      <font>
        <sz val="12"/>
      </font>
    </dxf>
    <dxf>
      <font>
        <sz val="12"/>
      </font>
    </dxf>
    <dxf>
      <font>
        <sz val="12"/>
      </font>
    </dxf>
    <dxf>
      <font>
        <sz val="12"/>
      </font>
    </dxf>
    <dxf>
      <font>
        <sz val="12"/>
      </font>
    </dxf>
    <dxf>
      <numFmt numFmtId="168" formatCode="#,##0,\ &quot;T&quot;"/>
    </dxf>
    <dxf>
      <numFmt numFmtId="165" formatCode="_(* #,##0_);_(* \(#,##0\);_(* &quot;-&quot;??_);_(@_)"/>
    </dxf>
    <dxf>
      <font>
        <sz val="12"/>
      </font>
    </dxf>
    <dxf>
      <font>
        <sz val="12"/>
      </font>
    </dxf>
    <dxf>
      <font>
        <sz val="12"/>
      </font>
    </dxf>
    <dxf>
      <font>
        <sz val="12"/>
      </font>
    </dxf>
    <dxf>
      <font>
        <sz val="12"/>
      </font>
    </dxf>
    <dxf>
      <numFmt numFmtId="168" formatCode="#,##0,\ &quot;T&quo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8" formatCode="#,##0,\ &quot;T&quot;"/>
    </dxf>
    <dxf>
      <font>
        <sz val="12"/>
      </font>
    </dxf>
    <dxf>
      <font>
        <sz val="12"/>
      </font>
    </dxf>
    <dxf>
      <font>
        <sz val="12"/>
      </font>
    </dxf>
    <dxf>
      <font>
        <sz val="12"/>
      </font>
    </dxf>
    <dxf>
      <font>
        <sz val="12"/>
      </font>
    </dxf>
    <dxf>
      <font>
        <b/>
        <color theme="1"/>
      </font>
      <border>
        <bottom style="thin">
          <color theme="9"/>
        </bottom>
        <vertical/>
        <horizontal/>
      </border>
    </dxf>
    <dxf>
      <font>
        <color theme="1"/>
      </font>
      <border diagonalUp="0" diagonalDown="0">
        <left/>
        <right/>
        <top/>
        <bottom/>
        <vertical/>
        <horizontal/>
      </border>
    </dxf>
  </dxfs>
  <tableStyles count="2" defaultTableStyle="TableStyleMedium2" defaultPivotStyle="PivotStyleLight16">
    <tableStyle name="Gray no border Slicer" pivot="0" table="0" count="2" xr9:uid="{6C748BC0-D3E3-4AC4-8F95-F8BC5ED36095}"/>
    <tableStyle name="No Border Slicer" pivot="0" table="0" count="10" xr9:uid="{39C79473-9222-4C5A-85D7-874602D16A39}">
      <tableStyleElement type="wholeTable" dxfId="39"/>
      <tableStyleElement type="headerRow" dxfId="38"/>
    </tableStyle>
  </tableStyles>
  <colors>
    <mruColors>
      <color rgb="FFFEB9AE"/>
      <color rgb="FFF8F8F8"/>
      <color rgb="FFDDDDDD"/>
      <color rgb="FFFFFFFF"/>
    </mruColors>
  </color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fill>
            <patternFill>
              <bgColor theme="4" tint="-0.49998474074526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Gray no border Slicer">
          <x14:slicerStyleElements>
            <x14:slicerStyleElement type="unselectedItemWithData" dxfId="9"/>
            <x14:slicerStyleElement type="selectedItemWithData" dxfId="8"/>
          </x14:slicerStyleElements>
        </x14:slicerStyle>
        <x14:slicerStyle name="No Border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sheetMetadata" Target="metadata.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final.xlsx]Calculations!PivotTable7</c:name>
    <c:fmtId val="8"/>
  </c:pivotSource>
  <c:chart>
    <c:autoTitleDeleted val="1"/>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Calculations!$B$51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Calculations!$A$52:$A$57</c:f>
              <c:strCache>
                <c:ptCount val="5"/>
                <c:pt idx="0">
                  <c:v>Wingtip Toys (Jeromesville, OH)</c:v>
                </c:pt>
                <c:pt idx="1">
                  <c:v>Wingtip Toys (Weld, ME)</c:v>
                </c:pt>
                <c:pt idx="2">
                  <c:v>Tailspin Toys (Good Hart, MI)</c:v>
                </c:pt>
                <c:pt idx="3">
                  <c:v>Tailspin Toys (Frankewing, TN)</c:v>
                </c:pt>
                <c:pt idx="4">
                  <c:v>Wingtip Toys (Leathersville, GA)</c:v>
                </c:pt>
              </c:strCache>
            </c:strRef>
          </c:cat>
          <c:val>
            <c:numRef>
              <c:f>Calculations!$B$52:$B$57</c:f>
              <c:numCache>
                <c:formatCode>"$"#,##0</c:formatCode>
                <c:ptCount val="5"/>
                <c:pt idx="0">
                  <c:v>24280</c:v>
                </c:pt>
                <c:pt idx="1">
                  <c:v>24836</c:v>
                </c:pt>
                <c:pt idx="2">
                  <c:v>25325</c:v>
                </c:pt>
                <c:pt idx="3">
                  <c:v>27073</c:v>
                </c:pt>
                <c:pt idx="4">
                  <c:v>58443</c:v>
                </c:pt>
              </c:numCache>
            </c:numRef>
          </c:val>
          <c:extLst>
            <c:ext xmlns:c16="http://schemas.microsoft.com/office/drawing/2014/chart" uri="{C3380CC4-5D6E-409C-BE32-E72D297353CC}">
              <c16:uniqueId val="{00000002-B811-4F06-BD9C-866FB2372ACC}"/>
            </c:ext>
          </c:extLst>
        </c:ser>
        <c:dLbls>
          <c:dLblPos val="outEnd"/>
          <c:showLegendKey val="0"/>
          <c:showVal val="1"/>
          <c:showCatName val="0"/>
          <c:showSerName val="0"/>
          <c:showPercent val="0"/>
          <c:showBubbleSize val="0"/>
        </c:dLbls>
        <c:gapWidth val="80"/>
        <c:axId val="1635086304"/>
        <c:axId val="428674959"/>
      </c:barChart>
      <c:catAx>
        <c:axId val="1635086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8674959"/>
        <c:crosses val="autoZero"/>
        <c:auto val="1"/>
        <c:lblAlgn val="ctr"/>
        <c:lblOffset val="100"/>
        <c:noMultiLvlLbl val="0"/>
      </c:catAx>
      <c:valAx>
        <c:axId val="428674959"/>
        <c:scaling>
          <c:orientation val="minMax"/>
        </c:scaling>
        <c:delete val="1"/>
        <c:axPos val="b"/>
        <c:numFmt formatCode="&quot;$&quot;#,##0" sourceLinked="1"/>
        <c:majorTickMark val="out"/>
        <c:minorTickMark val="none"/>
        <c:tickLblPos val="nextTo"/>
        <c:crossAx val="163508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final.xlsx]Calculations!PivotTable8</c:name>
    <c:fmtId val="4"/>
  </c:pivotSource>
  <c:chart>
    <c:autoTitleDeleted val="1"/>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Calculations!$G$51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Calculations!$F$52:$F$57</c:f>
              <c:strCache>
                <c:ptCount val="5"/>
                <c:pt idx="0">
                  <c:v>Taj Shand</c:v>
                </c:pt>
                <c:pt idx="1">
                  <c:v>Hudson Hollinworth</c:v>
                </c:pt>
                <c:pt idx="2">
                  <c:v>Sophia Hinton</c:v>
                </c:pt>
                <c:pt idx="3">
                  <c:v>Archer Lamble</c:v>
                </c:pt>
                <c:pt idx="4">
                  <c:v>Anthony Grosse</c:v>
                </c:pt>
              </c:strCache>
            </c:strRef>
          </c:cat>
          <c:val>
            <c:numRef>
              <c:f>Calculations!$G$52:$G$57</c:f>
              <c:numCache>
                <c:formatCode>"$"#,##0</c:formatCode>
                <c:ptCount val="5"/>
                <c:pt idx="0">
                  <c:v>610317</c:v>
                </c:pt>
                <c:pt idx="1">
                  <c:v>611083</c:v>
                </c:pt>
                <c:pt idx="2">
                  <c:v>619934</c:v>
                </c:pt>
                <c:pt idx="3">
                  <c:v>649705</c:v>
                </c:pt>
                <c:pt idx="4">
                  <c:v>1154189</c:v>
                </c:pt>
              </c:numCache>
            </c:numRef>
          </c:val>
          <c:extLst>
            <c:ext xmlns:c16="http://schemas.microsoft.com/office/drawing/2014/chart" uri="{C3380CC4-5D6E-409C-BE32-E72D297353CC}">
              <c16:uniqueId val="{00000007-079C-4B44-B70E-3C50095AA7B3}"/>
            </c:ext>
          </c:extLst>
        </c:ser>
        <c:dLbls>
          <c:dLblPos val="outEnd"/>
          <c:showLegendKey val="0"/>
          <c:showVal val="1"/>
          <c:showCatName val="0"/>
          <c:showSerName val="0"/>
          <c:showPercent val="0"/>
          <c:showBubbleSize val="0"/>
        </c:dLbls>
        <c:gapWidth val="80"/>
        <c:axId val="1635086304"/>
        <c:axId val="428674959"/>
      </c:barChart>
      <c:catAx>
        <c:axId val="1635086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8674959"/>
        <c:crosses val="autoZero"/>
        <c:auto val="1"/>
        <c:lblAlgn val="ctr"/>
        <c:lblOffset val="100"/>
        <c:noMultiLvlLbl val="0"/>
      </c:catAx>
      <c:valAx>
        <c:axId val="428674959"/>
        <c:scaling>
          <c:orientation val="minMax"/>
        </c:scaling>
        <c:delete val="1"/>
        <c:axPos val="b"/>
        <c:numFmt formatCode="&quot;$&quot;#,##0" sourceLinked="1"/>
        <c:majorTickMark val="out"/>
        <c:minorTickMark val="none"/>
        <c:tickLblPos val="nextTo"/>
        <c:crossAx val="1635086304"/>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Calculations!$J$19</c:f>
              <c:strCache>
                <c:ptCount val="1"/>
                <c:pt idx="0">
                  <c:v>September</c:v>
                </c:pt>
              </c:strCache>
            </c:strRef>
          </c:tx>
          <c:spPr>
            <a:solidFill>
              <a:schemeClr val="accent1">
                <a:lumMod val="50000"/>
              </a:schemeClr>
            </a:solidFill>
            <a:ln w="15240">
              <a:solidFill>
                <a:schemeClr val="accent5">
                  <a:lumMod val="40000"/>
                  <a:lumOff val="60000"/>
                </a:schemeClr>
              </a:solidFill>
            </a:ln>
            <a:effectLst/>
          </c:spPr>
          <c:invertIfNegative val="0"/>
          <c:errBars>
            <c:errBarType val="plus"/>
            <c:errValType val="cust"/>
            <c:noEndCap val="1"/>
            <c:plus>
              <c:numRef>
                <c:f>Calculations!$L$20:$L$22</c:f>
                <c:numCache>
                  <c:formatCode>General</c:formatCode>
                  <c:ptCount val="3"/>
                  <c:pt idx="0">
                    <c:v>0</c:v>
                  </c:pt>
                  <c:pt idx="1">
                    <c:v>0</c:v>
                  </c:pt>
                  <c:pt idx="2">
                    <c:v>0</c:v>
                  </c:pt>
                </c:numCache>
              </c:numRef>
            </c:plus>
            <c:minus>
              <c:numLit>
                <c:formatCode>General</c:formatCode>
                <c:ptCount val="1"/>
                <c:pt idx="0">
                  <c:v>1</c:v>
                </c:pt>
              </c:numLit>
            </c:minus>
            <c:spPr>
              <a:noFill/>
              <a:ln w="19050" cap="flat" cmpd="sng" algn="ctr">
                <a:gradFill>
                  <a:gsLst>
                    <a:gs pos="0">
                      <a:srgbClr val="FEB9AE"/>
                    </a:gs>
                    <a:gs pos="100000">
                      <a:srgbClr val="C00000">
                        <a:lumMod val="97000"/>
                      </a:srgbClr>
                    </a:gs>
                  </a:gsLst>
                  <a:lin ang="5400000" scaled="1"/>
                </a:gradFill>
                <a:prstDash val="sysDash"/>
                <a:round/>
                <a:headEnd type="arrow"/>
                <a:tailEnd type="oval"/>
              </a:ln>
              <a:effectLst/>
            </c:spPr>
          </c:errBars>
          <c:cat>
            <c:strRef>
              <c:f>Calculations!$I$20:$I$22</c:f>
              <c:strCache>
                <c:ptCount val="3"/>
                <c:pt idx="0">
                  <c:v>Other</c:v>
                </c:pt>
                <c:pt idx="1">
                  <c:v>Tailspin Toys</c:v>
                </c:pt>
                <c:pt idx="2">
                  <c:v>Wingtip Toys</c:v>
                </c:pt>
              </c:strCache>
            </c:strRef>
          </c:cat>
          <c:val>
            <c:numRef>
              <c:f>Calculations!$J$20:$J$22</c:f>
              <c:numCache>
                <c:formatCode>#,##0,\ "T"</c:formatCode>
                <c:ptCount val="3"/>
                <c:pt idx="0">
                  <c:v>1856609</c:v>
                </c:pt>
                <c:pt idx="1">
                  <c:v>1365412</c:v>
                </c:pt>
                <c:pt idx="2">
                  <c:v>1497029</c:v>
                </c:pt>
              </c:numCache>
            </c:numRef>
          </c:val>
          <c:extLst>
            <c:ext xmlns:c16="http://schemas.microsoft.com/office/drawing/2014/chart" uri="{C3380CC4-5D6E-409C-BE32-E72D297353CC}">
              <c16:uniqueId val="{00000000-BA3C-4340-8AE4-84BAD7A5A580}"/>
            </c:ext>
          </c:extLst>
        </c:ser>
        <c:ser>
          <c:idx val="1"/>
          <c:order val="2"/>
          <c:tx>
            <c:strRef>
              <c:f>Calculations!$K$19</c:f>
              <c:strCache>
                <c:ptCount val="1"/>
                <c:pt idx="0">
                  <c:v>August</c:v>
                </c:pt>
              </c:strCache>
            </c:strRef>
          </c:tx>
          <c:spPr>
            <a:solidFill>
              <a:schemeClr val="accent6">
                <a:lumMod val="60000"/>
                <a:lumOff val="40000"/>
              </a:schemeClr>
            </a:solidFill>
            <a:ln w="15240">
              <a:solidFill>
                <a:srgbClr val="92D050"/>
              </a:solidFill>
            </a:ln>
            <a:effectLst/>
          </c:spPr>
          <c:invertIfNegative val="0"/>
          <c:errBars>
            <c:errBarType val="plus"/>
            <c:errValType val="cust"/>
            <c:noEndCap val="1"/>
            <c:plus>
              <c:numRef>
                <c:f>Calculations!$M$20:$M$22</c:f>
                <c:numCache>
                  <c:formatCode>General</c:formatCode>
                  <c:ptCount val="3"/>
                  <c:pt idx="0">
                    <c:v>125495</c:v>
                  </c:pt>
                  <c:pt idx="1">
                    <c:v>1614</c:v>
                  </c:pt>
                  <c:pt idx="2">
                    <c:v>182834</c:v>
                  </c:pt>
                </c:numCache>
              </c:numRef>
            </c:plus>
            <c:minus>
              <c:numLit>
                <c:formatCode>General</c:formatCode>
                <c:ptCount val="1"/>
                <c:pt idx="0">
                  <c:v>1</c:v>
                </c:pt>
              </c:numLit>
            </c:minus>
            <c:spPr>
              <a:noFill/>
              <a:ln w="19050" cap="flat" cmpd="sng" algn="ctr">
                <a:gradFill>
                  <a:gsLst>
                    <a:gs pos="0">
                      <a:schemeClr val="accent6">
                        <a:lumMod val="50000"/>
                      </a:schemeClr>
                    </a:gs>
                    <a:gs pos="100000">
                      <a:schemeClr val="accent6">
                        <a:lumMod val="75000"/>
                      </a:schemeClr>
                    </a:gs>
                  </a:gsLst>
                  <a:lin ang="5400000" scaled="1"/>
                </a:gradFill>
                <a:prstDash val="sysDash"/>
                <a:round/>
                <a:headEnd type="oval"/>
                <a:tailEnd type="arrow"/>
              </a:ln>
              <a:effectLst/>
            </c:spPr>
          </c:errBars>
          <c:cat>
            <c:strRef>
              <c:f>Calculations!$I$20:$I$22</c:f>
              <c:strCache>
                <c:ptCount val="3"/>
                <c:pt idx="0">
                  <c:v>Other</c:v>
                </c:pt>
                <c:pt idx="1">
                  <c:v>Tailspin Toys</c:v>
                </c:pt>
                <c:pt idx="2">
                  <c:v>Wingtip Toys</c:v>
                </c:pt>
              </c:strCache>
            </c:strRef>
          </c:cat>
          <c:val>
            <c:numRef>
              <c:f>Calculations!$K$20:$K$22</c:f>
              <c:numCache>
                <c:formatCode>#,##0,\ "T"</c:formatCode>
                <c:ptCount val="3"/>
                <c:pt idx="0">
                  <c:v>1731114</c:v>
                </c:pt>
                <c:pt idx="1">
                  <c:v>1363798</c:v>
                </c:pt>
                <c:pt idx="2">
                  <c:v>1314195</c:v>
                </c:pt>
              </c:numCache>
            </c:numRef>
          </c:val>
          <c:extLst>
            <c:ext xmlns:c16="http://schemas.microsoft.com/office/drawing/2014/chart" uri="{C3380CC4-5D6E-409C-BE32-E72D297353CC}">
              <c16:uniqueId val="{00000001-BA3C-4340-8AE4-84BAD7A5A580}"/>
            </c:ext>
          </c:extLst>
        </c:ser>
        <c:dLbls>
          <c:showLegendKey val="0"/>
          <c:showVal val="0"/>
          <c:showCatName val="0"/>
          <c:showSerName val="0"/>
          <c:showPercent val="0"/>
          <c:showBubbleSize val="0"/>
        </c:dLbls>
        <c:gapWidth val="100"/>
        <c:axId val="1118797504"/>
        <c:axId val="1877345840"/>
      </c:barChart>
      <c:barChart>
        <c:barDir val="col"/>
        <c:grouping val="clustered"/>
        <c:varyColors val="0"/>
        <c:ser>
          <c:idx val="2"/>
          <c:order val="0"/>
          <c:tx>
            <c:v>Max1</c:v>
          </c:tx>
          <c:spPr>
            <a:noFill/>
            <a:ln>
              <a:noFill/>
            </a:ln>
            <a:effectLst/>
          </c:spPr>
          <c:invertIfNegative val="0"/>
          <c:dLbls>
            <c:dLbl>
              <c:idx val="0"/>
              <c:tx>
                <c:rich>
                  <a:bodyPr/>
                  <a:lstStyle/>
                  <a:p>
                    <a:fld id="{8F354C4B-0B85-46A5-B4CE-12CB5B4CB7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A3C-4340-8AE4-84BAD7A5A580}"/>
                </c:ext>
              </c:extLst>
            </c:dLbl>
            <c:dLbl>
              <c:idx val="1"/>
              <c:tx>
                <c:rich>
                  <a:bodyPr/>
                  <a:lstStyle/>
                  <a:p>
                    <a:fld id="{2C653AFC-955E-4B2E-A060-46F2014C076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A3C-4340-8AE4-84BAD7A5A580}"/>
                </c:ext>
              </c:extLst>
            </c:dLbl>
            <c:dLbl>
              <c:idx val="2"/>
              <c:tx>
                <c:rich>
                  <a:bodyPr/>
                  <a:lstStyle/>
                  <a:p>
                    <a:fld id="{D2778720-2B4E-4827-8765-63CF0D5FFDA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A3C-4340-8AE4-84BAD7A5A58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Calculations!$N$20:$N$22</c:f>
              <c:numCache>
                <c:formatCode>#,##0</c:formatCode>
                <c:ptCount val="3"/>
                <c:pt idx="0">
                  <c:v>1856609</c:v>
                </c:pt>
                <c:pt idx="1">
                  <c:v>1365412</c:v>
                </c:pt>
                <c:pt idx="2">
                  <c:v>1497029</c:v>
                </c:pt>
              </c:numCache>
            </c:numRef>
          </c:val>
          <c:extLst>
            <c:ext xmlns:c15="http://schemas.microsoft.com/office/drawing/2012/chart" uri="{02D57815-91ED-43cb-92C2-25804820EDAC}">
              <c15:datalabelsRange>
                <c15:f>Calculations!$O$20:$O$22</c15:f>
                <c15:dlblRangeCache>
                  <c:ptCount val="3"/>
                </c15:dlblRangeCache>
              </c15:datalabelsRange>
            </c:ext>
            <c:ext xmlns:c16="http://schemas.microsoft.com/office/drawing/2014/chart" uri="{C3380CC4-5D6E-409C-BE32-E72D297353CC}">
              <c16:uniqueId val="{00000005-BA3C-4340-8AE4-84BAD7A5A580}"/>
            </c:ext>
          </c:extLst>
        </c:ser>
        <c:ser>
          <c:idx val="3"/>
          <c:order val="3"/>
          <c:tx>
            <c:v>Max2</c:v>
          </c:tx>
          <c:spPr>
            <a:noFill/>
            <a:ln>
              <a:noFill/>
            </a:ln>
            <a:effectLst/>
          </c:spPr>
          <c:invertIfNegative val="0"/>
          <c:dLbls>
            <c:dLbl>
              <c:idx val="0"/>
              <c:tx>
                <c:rich>
                  <a:bodyPr/>
                  <a:lstStyle/>
                  <a:p>
                    <a:fld id="{88F9F5E2-DF4B-43F3-AC2A-4D7EAB8A6F2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A3C-4340-8AE4-84BAD7A5A580}"/>
                </c:ext>
              </c:extLst>
            </c:dLbl>
            <c:dLbl>
              <c:idx val="1"/>
              <c:tx>
                <c:rich>
                  <a:bodyPr/>
                  <a:lstStyle/>
                  <a:p>
                    <a:fld id="{34AF1DF8-E866-407F-9C7C-791A45974A3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3C-4340-8AE4-84BAD7A5A580}"/>
                </c:ext>
              </c:extLst>
            </c:dLbl>
            <c:dLbl>
              <c:idx val="2"/>
              <c:tx>
                <c:rich>
                  <a:bodyPr/>
                  <a:lstStyle/>
                  <a:p>
                    <a:fld id="{7FF931C8-AA3E-48EB-8CB6-F7E13589498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A3C-4340-8AE4-84BAD7A5A58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Calculations!$N$20:$N$22</c:f>
              <c:numCache>
                <c:formatCode>#,##0</c:formatCode>
                <c:ptCount val="3"/>
                <c:pt idx="0">
                  <c:v>1856609</c:v>
                </c:pt>
                <c:pt idx="1">
                  <c:v>1365412</c:v>
                </c:pt>
                <c:pt idx="2">
                  <c:v>1497029</c:v>
                </c:pt>
              </c:numCache>
            </c:numRef>
          </c:val>
          <c:extLst>
            <c:ext xmlns:c15="http://schemas.microsoft.com/office/drawing/2012/chart" uri="{02D57815-91ED-43cb-92C2-25804820EDAC}">
              <c15:datalabelsRange>
                <c15:f>Calculations!$P$20:$P$22</c15:f>
                <c15:dlblRangeCache>
                  <c:ptCount val="3"/>
                  <c:pt idx="0">
                    <c:v>7.2%</c:v>
                  </c:pt>
                  <c:pt idx="1">
                    <c:v>0.1%</c:v>
                  </c:pt>
                  <c:pt idx="2">
                    <c:v>13.9%</c:v>
                  </c:pt>
                </c15:dlblRangeCache>
              </c15:datalabelsRange>
            </c:ext>
            <c:ext xmlns:c16="http://schemas.microsoft.com/office/drawing/2014/chart" uri="{C3380CC4-5D6E-409C-BE32-E72D297353CC}">
              <c16:uniqueId val="{00000009-BA3C-4340-8AE4-84BAD7A5A580}"/>
            </c:ext>
          </c:extLst>
        </c:ser>
        <c:dLbls>
          <c:showLegendKey val="0"/>
          <c:showVal val="0"/>
          <c:showCatName val="0"/>
          <c:showSerName val="0"/>
          <c:showPercent val="0"/>
          <c:showBubbleSize val="0"/>
        </c:dLbls>
        <c:gapWidth val="100"/>
        <c:axId val="1122371072"/>
        <c:axId val="1343177488"/>
      </c:barChart>
      <c:catAx>
        <c:axId val="1118797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345840"/>
        <c:crosses val="autoZero"/>
        <c:auto val="1"/>
        <c:lblAlgn val="ctr"/>
        <c:lblOffset val="100"/>
        <c:noMultiLvlLbl val="0"/>
      </c:catAx>
      <c:valAx>
        <c:axId val="1877345840"/>
        <c:scaling>
          <c:orientation val="minMax"/>
        </c:scaling>
        <c:delete val="0"/>
        <c:axPos val="l"/>
        <c:numFmt formatCode="#,##0,\ &quot;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97504"/>
        <c:crosses val="autoZero"/>
        <c:crossBetween val="between"/>
      </c:valAx>
      <c:valAx>
        <c:axId val="1343177488"/>
        <c:scaling>
          <c:orientation val="minMax"/>
        </c:scaling>
        <c:delete val="1"/>
        <c:axPos val="r"/>
        <c:numFmt formatCode="#,##0" sourceLinked="1"/>
        <c:majorTickMark val="out"/>
        <c:minorTickMark val="none"/>
        <c:tickLblPos val="nextTo"/>
        <c:crossAx val="1122371072"/>
        <c:crosses val="max"/>
        <c:crossBetween val="between"/>
      </c:valAx>
      <c:catAx>
        <c:axId val="1122371072"/>
        <c:scaling>
          <c:orientation val="minMax"/>
        </c:scaling>
        <c:delete val="1"/>
        <c:axPos val="b"/>
        <c:majorTickMark val="out"/>
        <c:minorTickMark val="none"/>
        <c:tickLblPos val="nextTo"/>
        <c:crossAx val="1343177488"/>
        <c:crosses val="autoZero"/>
        <c:auto val="1"/>
        <c:lblAlgn val="ctr"/>
        <c:lblOffset val="100"/>
        <c:noMultiLvlLbl val="0"/>
      </c:cat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Calculations!$M$7</c:f>
              <c:strCache>
                <c:ptCount val="1"/>
                <c:pt idx="0">
                  <c:v>Target</c:v>
                </c:pt>
              </c:strCache>
            </c:strRef>
          </c:tx>
          <c:spPr>
            <a:solidFill>
              <a:schemeClr val="accent1">
                <a:lumMod val="40000"/>
                <a:lumOff val="60000"/>
              </a:schemeClr>
            </a:solidFill>
            <a:ln>
              <a:noFill/>
            </a:ln>
            <a:effectLst/>
          </c:spPr>
          <c:invertIfNegative val="0"/>
          <c:dLbls>
            <c:dLbl>
              <c:idx val="0"/>
              <c:tx>
                <c:rich>
                  <a:bodyPr/>
                  <a:lstStyle/>
                  <a:p>
                    <a:fld id="{7BEE4E1E-497B-4433-91B4-BC8A5F9E63D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2C2-4267-B326-AEDAC00B5732}"/>
                </c:ext>
              </c:extLst>
            </c:dLbl>
            <c:dLbl>
              <c:idx val="1"/>
              <c:tx>
                <c:rich>
                  <a:bodyPr/>
                  <a:lstStyle/>
                  <a:p>
                    <a:fld id="{4E715612-C11C-4F9C-88FB-830F2BDF8F6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C2-4267-B326-AEDAC00B5732}"/>
                </c:ext>
              </c:extLst>
            </c:dLbl>
            <c:dLbl>
              <c:idx val="2"/>
              <c:tx>
                <c:rich>
                  <a:bodyPr/>
                  <a:lstStyle/>
                  <a:p>
                    <a:fld id="{BE14E2A7-B61D-4B09-A830-3CC200230D7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C2-4267-B326-AEDAC00B5732}"/>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Calculations!$L$8:$L$10</c:f>
              <c:strCache>
                <c:ptCount val="3"/>
                <c:pt idx="0">
                  <c:v>Tailspin Toys</c:v>
                </c:pt>
                <c:pt idx="1">
                  <c:v>Wingtip Toys</c:v>
                </c:pt>
                <c:pt idx="2">
                  <c:v>Other</c:v>
                </c:pt>
              </c:strCache>
            </c:strRef>
          </c:cat>
          <c:val>
            <c:numRef>
              <c:f>Calculations!$M$8:$M$10</c:f>
              <c:numCache>
                <c:formatCode>#,##0,\ "T"</c:formatCode>
                <c:ptCount val="3"/>
                <c:pt idx="0">
                  <c:v>1350000</c:v>
                </c:pt>
                <c:pt idx="1">
                  <c:v>1500000</c:v>
                </c:pt>
                <c:pt idx="2">
                  <c:v>1850000</c:v>
                </c:pt>
              </c:numCache>
            </c:numRef>
          </c:val>
          <c:extLst>
            <c:ext xmlns:c15="http://schemas.microsoft.com/office/drawing/2012/chart" uri="{02D57815-91ED-43cb-92C2-25804820EDAC}">
              <c15:datalabelsRange>
                <c15:f>Calculations!$O$8:$O$10</c15:f>
                <c15:dlblRangeCache>
                  <c:ptCount val="3"/>
                  <c:pt idx="0">
                    <c:v>101.1%</c:v>
                  </c:pt>
                  <c:pt idx="1">
                    <c:v>99.8%</c:v>
                  </c:pt>
                  <c:pt idx="2">
                    <c:v>100.4%</c:v>
                  </c:pt>
                </c15:dlblRangeCache>
              </c15:datalabelsRange>
            </c:ext>
            <c:ext xmlns:c16="http://schemas.microsoft.com/office/drawing/2014/chart" uri="{C3380CC4-5D6E-409C-BE32-E72D297353CC}">
              <c16:uniqueId val="{00000003-A2C2-4267-B326-AEDAC00B5732}"/>
            </c:ext>
          </c:extLst>
        </c:ser>
        <c:dLbls>
          <c:showLegendKey val="0"/>
          <c:showVal val="0"/>
          <c:showCatName val="0"/>
          <c:showSerName val="0"/>
          <c:showPercent val="0"/>
          <c:showBubbleSize val="0"/>
        </c:dLbls>
        <c:gapWidth val="80"/>
        <c:overlap val="100"/>
        <c:axId val="1216962112"/>
        <c:axId val="1343178480"/>
      </c:barChart>
      <c:barChart>
        <c:barDir val="bar"/>
        <c:grouping val="stacked"/>
        <c:varyColors val="0"/>
        <c:ser>
          <c:idx val="1"/>
          <c:order val="1"/>
          <c:tx>
            <c:strRef>
              <c:f>Calculations!$N$7</c:f>
              <c:strCache>
                <c:ptCount val="1"/>
                <c:pt idx="0">
                  <c:v>Sales</c:v>
                </c:pt>
              </c:strCache>
            </c:strRef>
          </c:tx>
          <c:spPr>
            <a:solidFill>
              <a:srgbClr val="002060"/>
            </a:solidFill>
            <a:ln>
              <a:noFill/>
            </a:ln>
            <a:effectLst/>
          </c:spPr>
          <c:invertIfNegative val="0"/>
          <c:cat>
            <c:strRef>
              <c:f>Calculations!$L$8:$L$10</c:f>
              <c:strCache>
                <c:ptCount val="3"/>
                <c:pt idx="0">
                  <c:v>Tailspin Toys</c:v>
                </c:pt>
                <c:pt idx="1">
                  <c:v>Wingtip Toys</c:v>
                </c:pt>
                <c:pt idx="2">
                  <c:v>Other</c:v>
                </c:pt>
              </c:strCache>
            </c:strRef>
          </c:cat>
          <c:val>
            <c:numRef>
              <c:f>Calculations!$N$8:$N$10</c:f>
              <c:numCache>
                <c:formatCode>#,##0,\ "T"</c:formatCode>
                <c:ptCount val="3"/>
                <c:pt idx="0">
                  <c:v>1365412</c:v>
                </c:pt>
                <c:pt idx="1">
                  <c:v>1497029</c:v>
                </c:pt>
                <c:pt idx="2">
                  <c:v>1856609</c:v>
                </c:pt>
              </c:numCache>
            </c:numRef>
          </c:val>
          <c:extLst>
            <c:ext xmlns:c16="http://schemas.microsoft.com/office/drawing/2014/chart" uri="{C3380CC4-5D6E-409C-BE32-E72D297353CC}">
              <c16:uniqueId val="{00000004-A2C2-4267-B326-AEDAC00B5732}"/>
            </c:ext>
          </c:extLst>
        </c:ser>
        <c:dLbls>
          <c:showLegendKey val="0"/>
          <c:showVal val="0"/>
          <c:showCatName val="0"/>
          <c:showSerName val="0"/>
          <c:showPercent val="0"/>
          <c:showBubbleSize val="0"/>
        </c:dLbls>
        <c:gapWidth val="250"/>
        <c:overlap val="100"/>
        <c:axId val="1455530080"/>
        <c:axId val="1343179472"/>
      </c:barChart>
      <c:catAx>
        <c:axId val="121696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78480"/>
        <c:crosses val="autoZero"/>
        <c:auto val="1"/>
        <c:lblAlgn val="ctr"/>
        <c:lblOffset val="100"/>
        <c:noMultiLvlLbl val="0"/>
      </c:catAx>
      <c:valAx>
        <c:axId val="1343178480"/>
        <c:scaling>
          <c:orientation val="minMax"/>
        </c:scaling>
        <c:delete val="0"/>
        <c:axPos val="b"/>
        <c:numFmt formatCode="#,##0,\ &quot;T&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62112"/>
        <c:crosses val="autoZero"/>
        <c:crossBetween val="between"/>
      </c:valAx>
      <c:valAx>
        <c:axId val="1343179472"/>
        <c:scaling>
          <c:orientation val="minMax"/>
        </c:scaling>
        <c:delete val="0"/>
        <c:axPos val="t"/>
        <c:numFmt formatCode="#,##0,\ &quot;T&quot;"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530080"/>
        <c:crosses val="max"/>
        <c:crossBetween val="between"/>
      </c:valAx>
      <c:catAx>
        <c:axId val="1455530080"/>
        <c:scaling>
          <c:orientation val="minMax"/>
        </c:scaling>
        <c:delete val="1"/>
        <c:axPos val="l"/>
        <c:numFmt formatCode="General" sourceLinked="1"/>
        <c:majorTickMark val="out"/>
        <c:minorTickMark val="none"/>
        <c:tickLblPos val="nextTo"/>
        <c:crossAx val="13431794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final.xlsx]Calculations!PivotTable14</c:name>
    <c:fmtId val="3"/>
  </c:pivotSource>
  <c:chart>
    <c:autoTitleDeleted val="1"/>
    <c:pivotFmts>
      <c:pivotFmt>
        <c:idx val="0"/>
        <c:spPr>
          <a:solidFill>
            <a:schemeClr val="accent1"/>
          </a:solidFill>
          <a:ln w="28575" cap="rnd">
            <a:solidFill>
              <a:schemeClr val="accent6">
                <a:lumMod val="60000"/>
                <a:lumOff val="40000"/>
                <a:alpha val="96000"/>
              </a:schemeClr>
            </a:solidFill>
            <a:round/>
          </a:ln>
          <a:effectLst/>
        </c:spPr>
        <c:marker>
          <c:symbol val="circle"/>
          <c:size val="6"/>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alpha val="96000"/>
              </a:schemeClr>
            </a:solidFill>
            <a:round/>
          </a:ln>
          <a:effectLst/>
        </c:spPr>
        <c:marker>
          <c:symbol val="circle"/>
          <c:size val="6"/>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alpha val="96000"/>
              </a:schemeClr>
            </a:solidFill>
            <a:round/>
          </a:ln>
          <a:effectLst/>
        </c:spPr>
        <c:marker>
          <c:symbol val="circle"/>
          <c:size val="6"/>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Calculations!$B$31</c:f>
              <c:strCache>
                <c:ptCount val="1"/>
                <c:pt idx="0">
                  <c:v>Total</c:v>
                </c:pt>
              </c:strCache>
            </c:strRef>
          </c:tx>
          <c:spPr>
            <a:ln w="28575" cap="rnd">
              <a:solidFill>
                <a:schemeClr val="accent6">
                  <a:lumMod val="60000"/>
                  <a:lumOff val="40000"/>
                  <a:alpha val="96000"/>
                </a:schemeClr>
              </a:solidFill>
              <a:round/>
            </a:ln>
            <a:effectLst/>
          </c:spPr>
          <c:marker>
            <c:symbol val="circle"/>
            <c:size val="6"/>
            <c:spPr>
              <a:solidFill>
                <a:srgbClr val="002060"/>
              </a:solidFill>
              <a:ln w="9525">
                <a:solidFill>
                  <a:schemeClr val="accent1"/>
                </a:solidFill>
              </a:ln>
              <a:effectLst/>
            </c:spPr>
          </c:marker>
          <c:cat>
            <c:strRef>
              <c:f>Calculations!$A$32:$A$41</c:f>
              <c:strCache>
                <c:ptCount val="9"/>
                <c:pt idx="0">
                  <c:v>01/01/2020</c:v>
                </c:pt>
                <c:pt idx="1">
                  <c:v>02/01/2020</c:v>
                </c:pt>
                <c:pt idx="2">
                  <c:v>03/01/2020</c:v>
                </c:pt>
                <c:pt idx="3">
                  <c:v>04/01/2020</c:v>
                </c:pt>
                <c:pt idx="4">
                  <c:v>05/01/2020</c:v>
                </c:pt>
                <c:pt idx="5">
                  <c:v>06/01/2020</c:v>
                </c:pt>
                <c:pt idx="6">
                  <c:v>07/01/2020</c:v>
                </c:pt>
                <c:pt idx="7">
                  <c:v>08/01/2020</c:v>
                </c:pt>
                <c:pt idx="8">
                  <c:v>09/01/2020</c:v>
                </c:pt>
              </c:strCache>
            </c:strRef>
          </c:cat>
          <c:val>
            <c:numRef>
              <c:f>Calculations!$B$32:$B$41</c:f>
              <c:numCache>
                <c:formatCode>#,##0,\ "T"</c:formatCode>
                <c:ptCount val="9"/>
                <c:pt idx="0">
                  <c:v>4604705</c:v>
                </c:pt>
                <c:pt idx="1">
                  <c:v>4021260</c:v>
                </c:pt>
                <c:pt idx="2">
                  <c:v>4750489</c:v>
                </c:pt>
                <c:pt idx="3">
                  <c:v>4156661</c:v>
                </c:pt>
                <c:pt idx="4">
                  <c:v>4750218</c:v>
                </c:pt>
                <c:pt idx="5">
                  <c:v>3952168</c:v>
                </c:pt>
                <c:pt idx="6">
                  <c:v>4377526</c:v>
                </c:pt>
                <c:pt idx="7">
                  <c:v>4409107</c:v>
                </c:pt>
                <c:pt idx="8">
                  <c:v>4719050</c:v>
                </c:pt>
              </c:numCache>
            </c:numRef>
          </c:val>
          <c:smooth val="1"/>
          <c:extLst>
            <c:ext xmlns:c16="http://schemas.microsoft.com/office/drawing/2014/chart" uri="{C3380CC4-5D6E-409C-BE32-E72D297353CC}">
              <c16:uniqueId val="{00000000-6091-4410-ABB8-8C07E19E9361}"/>
            </c:ext>
          </c:extLst>
        </c:ser>
        <c:dLbls>
          <c:showLegendKey val="0"/>
          <c:showVal val="0"/>
          <c:showCatName val="0"/>
          <c:showSerName val="0"/>
          <c:showPercent val="0"/>
          <c:showBubbleSize val="0"/>
        </c:dLbls>
        <c:marker val="1"/>
        <c:smooth val="0"/>
        <c:axId val="1937992287"/>
        <c:axId val="1115035119"/>
      </c:lineChart>
      <c:catAx>
        <c:axId val="193799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35119"/>
        <c:crosses val="autoZero"/>
        <c:auto val="1"/>
        <c:lblAlgn val="ctr"/>
        <c:lblOffset val="100"/>
        <c:noMultiLvlLbl val="0"/>
      </c:catAx>
      <c:valAx>
        <c:axId val="1115035119"/>
        <c:scaling>
          <c:orientation val="minMax"/>
        </c:scaling>
        <c:delete val="0"/>
        <c:axPos val="l"/>
        <c:numFmt formatCode="#,##0,\ &quot;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92287"/>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97971</xdr:colOff>
      <xdr:row>0</xdr:row>
      <xdr:rowOff>106680</xdr:rowOff>
    </xdr:from>
    <xdr:to>
      <xdr:col>18</xdr:col>
      <xdr:colOff>21772</xdr:colOff>
      <xdr:row>2</xdr:row>
      <xdr:rowOff>137160</xdr:rowOff>
    </xdr:to>
    <xdr:sp macro="" textlink="Calculations!A3">
      <xdr:nvSpPr>
        <xdr:cNvPr id="2" name="Rectangle: Rounded Corners 1">
          <a:extLst>
            <a:ext uri="{FF2B5EF4-FFF2-40B4-BE49-F238E27FC236}">
              <a16:creationId xmlns:a16="http://schemas.microsoft.com/office/drawing/2014/main" id="{07749738-C7B0-D197-AC7F-39CEF038FD18}"/>
            </a:ext>
          </a:extLst>
        </xdr:cNvPr>
        <xdr:cNvSpPr/>
      </xdr:nvSpPr>
      <xdr:spPr>
        <a:xfrm>
          <a:off x="97971" y="106680"/>
          <a:ext cx="13835744" cy="400594"/>
        </a:xfrm>
        <a:prstGeom prst="roundRect">
          <a:avLst/>
        </a:prstGeom>
        <a:gradFill flip="none" rotWithShape="1">
          <a:gsLst>
            <a:gs pos="40000">
              <a:schemeClr val="accent6">
                <a:lumMod val="60000"/>
                <a:lumOff val="40000"/>
              </a:schemeClr>
            </a:gs>
            <a:gs pos="87000">
              <a:srgbClr val="002060"/>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6BD9F1-A425-4689-BCBE-C131DDF50D26}" type="TxLink">
            <a:rPr lang="en-US" sz="2000" b="1" i="0" u="none" strike="noStrike">
              <a:solidFill>
                <a:schemeClr val="tx1"/>
              </a:solidFill>
              <a:latin typeface="Calibri"/>
              <a:cs typeface="Calibri"/>
            </a:rPr>
            <a:pPr algn="ctr"/>
            <a:t>Sales Overview for September</a:t>
          </a:fld>
          <a:endParaRPr lang="en-US" sz="2000" b="1">
            <a:solidFill>
              <a:schemeClr val="tx1"/>
            </a:solidFill>
          </a:endParaRPr>
        </a:p>
      </xdr:txBody>
    </xdr:sp>
    <xdr:clientData/>
  </xdr:twoCellAnchor>
  <xdr:twoCellAnchor>
    <xdr:from>
      <xdr:col>7</xdr:col>
      <xdr:colOff>159388</xdr:colOff>
      <xdr:row>17</xdr:row>
      <xdr:rowOff>85725</xdr:rowOff>
    </xdr:from>
    <xdr:to>
      <xdr:col>12</xdr:col>
      <xdr:colOff>47626</xdr:colOff>
      <xdr:row>19</xdr:row>
      <xdr:rowOff>9525</xdr:rowOff>
    </xdr:to>
    <xdr:sp macro="" textlink="">
      <xdr:nvSpPr>
        <xdr:cNvPr id="35" name="Rectangle: Rounded Corners 34">
          <a:extLst>
            <a:ext uri="{FF2B5EF4-FFF2-40B4-BE49-F238E27FC236}">
              <a16:creationId xmlns:a16="http://schemas.microsoft.com/office/drawing/2014/main" id="{095DBBD5-1063-48DC-9DCB-BA5D6CE4F35C}"/>
            </a:ext>
          </a:extLst>
        </xdr:cNvPr>
        <xdr:cNvSpPr/>
      </xdr:nvSpPr>
      <xdr:spPr>
        <a:xfrm>
          <a:off x="4626613" y="3162300"/>
          <a:ext cx="3422013"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by Product Category</a:t>
          </a:r>
        </a:p>
      </xdr:txBody>
    </xdr:sp>
    <xdr:clientData/>
  </xdr:twoCellAnchor>
  <xdr:twoCellAnchor editAs="oneCell">
    <xdr:from>
      <xdr:col>0</xdr:col>
      <xdr:colOff>160429</xdr:colOff>
      <xdr:row>17</xdr:row>
      <xdr:rowOff>9526</xdr:rowOff>
    </xdr:from>
    <xdr:to>
      <xdr:col>1</xdr:col>
      <xdr:colOff>642257</xdr:colOff>
      <xdr:row>30</xdr:row>
      <xdr:rowOff>146051</xdr:rowOff>
    </xdr:to>
    <mc:AlternateContent xmlns:mc="http://schemas.openxmlformats.org/markup-compatibility/2006" xmlns:a14="http://schemas.microsoft.com/office/drawing/2010/main">
      <mc:Choice Requires="a14">
        <xdr:graphicFrame macro="">
          <xdr:nvGraphicFramePr>
            <xdr:cNvPr id="78" name="Product Group">
              <a:extLst>
                <a:ext uri="{FF2B5EF4-FFF2-40B4-BE49-F238E27FC236}">
                  <a16:creationId xmlns:a16="http://schemas.microsoft.com/office/drawing/2014/main" id="{63789ECE-0365-43CD-BC79-DC4D8FCD8719}"/>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mlns="">
        <xdr:sp macro="" textlink="">
          <xdr:nvSpPr>
            <xdr:cNvPr id="0" name=""/>
            <xdr:cNvSpPr>
              <a:spLocks noTextEdit="1"/>
            </xdr:cNvSpPr>
          </xdr:nvSpPr>
          <xdr:spPr>
            <a:xfrm>
              <a:off x="160429" y="3155497"/>
              <a:ext cx="1254714" cy="257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202747</xdr:colOff>
      <xdr:row>3</xdr:row>
      <xdr:rowOff>0</xdr:rowOff>
    </xdr:from>
    <xdr:to>
      <xdr:col>17</xdr:col>
      <xdr:colOff>398563</xdr:colOff>
      <xdr:row>16</xdr:row>
      <xdr:rowOff>76200</xdr:rowOff>
    </xdr:to>
    <xdr:grpSp>
      <xdr:nvGrpSpPr>
        <xdr:cNvPr id="23" name="Group 22">
          <a:extLst>
            <a:ext uri="{FF2B5EF4-FFF2-40B4-BE49-F238E27FC236}">
              <a16:creationId xmlns:a16="http://schemas.microsoft.com/office/drawing/2014/main" id="{EDCAFB8A-D597-AC38-AFE1-9DABC8D1500F}"/>
            </a:ext>
          </a:extLst>
        </xdr:cNvPr>
        <xdr:cNvGrpSpPr/>
      </xdr:nvGrpSpPr>
      <xdr:grpSpPr>
        <a:xfrm>
          <a:off x="9575347" y="542925"/>
          <a:ext cx="4101066" cy="2428875"/>
          <a:chOff x="-19050" y="6143625"/>
          <a:chExt cx="4072890" cy="2176099"/>
        </a:xfrm>
      </xdr:grpSpPr>
      <xdr:graphicFrame macro="">
        <xdr:nvGraphicFramePr>
          <xdr:cNvPr id="76" name="Chart 75">
            <a:extLst>
              <a:ext uri="{FF2B5EF4-FFF2-40B4-BE49-F238E27FC236}">
                <a16:creationId xmlns:a16="http://schemas.microsoft.com/office/drawing/2014/main" id="{9401ED17-DC7B-4C2F-9AC9-36F65B1F09DF}"/>
              </a:ext>
            </a:extLst>
          </xdr:cNvPr>
          <xdr:cNvGraphicFramePr>
            <a:graphicFrameLocks/>
          </xdr:cNvGraphicFramePr>
        </xdr:nvGraphicFramePr>
        <xdr:xfrm>
          <a:off x="45720" y="6345291"/>
          <a:ext cx="4008120" cy="197443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9" name="Rectangle: Rounded Corners 78">
            <a:extLst>
              <a:ext uri="{FF2B5EF4-FFF2-40B4-BE49-F238E27FC236}">
                <a16:creationId xmlns:a16="http://schemas.microsoft.com/office/drawing/2014/main" id="{413939EC-2D17-42E1-9AC3-1FE5B410F8BF}"/>
              </a:ext>
            </a:extLst>
          </xdr:cNvPr>
          <xdr:cNvSpPr/>
        </xdr:nvSpPr>
        <xdr:spPr>
          <a:xfrm>
            <a:off x="-19050" y="6143625"/>
            <a:ext cx="3108960" cy="27622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Top 5 Customers</a:t>
            </a: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editAs="oneCell">
    <xdr:from>
      <xdr:col>12</xdr:col>
      <xdr:colOff>249011</xdr:colOff>
      <xdr:row>17</xdr:row>
      <xdr:rowOff>35379</xdr:rowOff>
    </xdr:from>
    <xdr:to>
      <xdr:col>17</xdr:col>
      <xdr:colOff>301952</xdr:colOff>
      <xdr:row>30</xdr:row>
      <xdr:rowOff>133802</xdr:rowOff>
    </xdr:to>
    <xdr:grpSp>
      <xdr:nvGrpSpPr>
        <xdr:cNvPr id="25" name="Group 24">
          <a:extLst>
            <a:ext uri="{FF2B5EF4-FFF2-40B4-BE49-F238E27FC236}">
              <a16:creationId xmlns:a16="http://schemas.microsoft.com/office/drawing/2014/main" id="{3D381049-1CEE-F07C-3813-4666AE9022FA}"/>
            </a:ext>
          </a:extLst>
        </xdr:cNvPr>
        <xdr:cNvGrpSpPr/>
      </xdr:nvGrpSpPr>
      <xdr:grpSpPr>
        <a:xfrm>
          <a:off x="9621611" y="3111954"/>
          <a:ext cx="3958191" cy="2489198"/>
          <a:chOff x="4785659" y="6112315"/>
          <a:chExt cx="3709809" cy="2244423"/>
        </a:xfrm>
      </xdr:grpSpPr>
      <xdr:graphicFrame macro="">
        <xdr:nvGraphicFramePr>
          <xdr:cNvPr id="77" name="Chart 76">
            <a:extLst>
              <a:ext uri="{FF2B5EF4-FFF2-40B4-BE49-F238E27FC236}">
                <a16:creationId xmlns:a16="http://schemas.microsoft.com/office/drawing/2014/main" id="{A850DF0D-2DA7-46A6-88AB-AEC60FEF9669}"/>
              </a:ext>
            </a:extLst>
          </xdr:cNvPr>
          <xdr:cNvGraphicFramePr>
            <a:graphicFrameLocks/>
          </xdr:cNvGraphicFramePr>
        </xdr:nvGraphicFramePr>
        <xdr:xfrm>
          <a:off x="4866407" y="6347062"/>
          <a:ext cx="3629061" cy="2009676"/>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0" name="Rectangle: Rounded Corners 79">
            <a:extLst>
              <a:ext uri="{FF2B5EF4-FFF2-40B4-BE49-F238E27FC236}">
                <a16:creationId xmlns:a16="http://schemas.microsoft.com/office/drawing/2014/main" id="{E5E5B22F-B0BC-4017-A80A-61E999A9E4AA}"/>
              </a:ext>
            </a:extLst>
          </xdr:cNvPr>
          <xdr:cNvSpPr/>
        </xdr:nvSpPr>
        <xdr:spPr>
          <a:xfrm>
            <a:off x="4785659" y="6112315"/>
            <a:ext cx="3247073" cy="27622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Top 5 Employees</a:t>
            </a:r>
          </a:p>
        </xdr:txBody>
      </xdr:sp>
    </xdr:grpSp>
    <xdr:clientData/>
  </xdr:twoCellAnchor>
  <xdr:twoCellAnchor editAs="oneCell">
    <xdr:from>
      <xdr:col>0</xdr:col>
      <xdr:colOff>160020</xdr:colOff>
      <xdr:row>3</xdr:row>
      <xdr:rowOff>146685</xdr:rowOff>
    </xdr:from>
    <xdr:to>
      <xdr:col>1</xdr:col>
      <xdr:colOff>572386</xdr:colOff>
      <xdr:row>7</xdr:row>
      <xdr:rowOff>62865</xdr:rowOff>
    </xdr:to>
    <xdr:grpSp>
      <xdr:nvGrpSpPr>
        <xdr:cNvPr id="15" name="Group 14">
          <a:extLst>
            <a:ext uri="{FF2B5EF4-FFF2-40B4-BE49-F238E27FC236}">
              <a16:creationId xmlns:a16="http://schemas.microsoft.com/office/drawing/2014/main" id="{C1FBA74C-BEA0-B5CD-FAAD-27E555A31D04}"/>
            </a:ext>
          </a:extLst>
        </xdr:cNvPr>
        <xdr:cNvGrpSpPr/>
      </xdr:nvGrpSpPr>
      <xdr:grpSpPr>
        <a:xfrm>
          <a:off x="160020" y="689610"/>
          <a:ext cx="1193416" cy="640080"/>
          <a:chOff x="22860" y="716280"/>
          <a:chExt cx="1135380" cy="647700"/>
        </a:xfrm>
        <a:solidFill>
          <a:schemeClr val="accent1">
            <a:lumMod val="20000"/>
            <a:lumOff val="80000"/>
          </a:schemeClr>
        </a:solidFill>
      </xdr:grpSpPr>
      <xdr:sp macro="" textlink="Calculations!A7">
        <xdr:nvSpPr>
          <xdr:cNvPr id="9" name="Rectangle: Rounded Corners 8">
            <a:extLst>
              <a:ext uri="{FF2B5EF4-FFF2-40B4-BE49-F238E27FC236}">
                <a16:creationId xmlns:a16="http://schemas.microsoft.com/office/drawing/2014/main" id="{A2749B55-7417-0D1F-C3D9-C065BC3918E2}"/>
              </a:ext>
            </a:extLst>
          </xdr:cNvPr>
          <xdr:cNvSpPr/>
        </xdr:nvSpPr>
        <xdr:spPr>
          <a:xfrm>
            <a:off x="22860" y="716280"/>
            <a:ext cx="1135380" cy="647700"/>
          </a:xfrm>
          <a:prstGeom prst="roundRect">
            <a:avLst/>
          </a:prstGeom>
          <a:grpFill/>
          <a:ln w="19050">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BA75EFA-CBF3-4430-8D3C-BE9B90BFBC89}" type="TxLink">
              <a:rPr lang="en-US" sz="1100" b="0" i="0" u="none" strike="noStrike">
                <a:solidFill>
                  <a:srgbClr val="000000"/>
                </a:solidFill>
                <a:latin typeface="Calibri"/>
                <a:cs typeface="Calibri"/>
              </a:rPr>
              <a:pPr algn="ctr"/>
              <a:t>September</a:t>
            </a:fld>
            <a:endParaRPr lang="en-US" sz="1100"/>
          </a:p>
        </xdr:txBody>
      </xdr:sp>
      <xdr:sp macro="" textlink="Calculations!B22">
        <xdr:nvSpPr>
          <xdr:cNvPr id="14" name="TextBox 13">
            <a:extLst>
              <a:ext uri="{FF2B5EF4-FFF2-40B4-BE49-F238E27FC236}">
                <a16:creationId xmlns:a16="http://schemas.microsoft.com/office/drawing/2014/main" id="{BFA3AD5B-04FA-E962-9F96-BF77497303DB}"/>
              </a:ext>
            </a:extLst>
          </xdr:cNvPr>
          <xdr:cNvSpPr txBox="1"/>
        </xdr:nvSpPr>
        <xdr:spPr>
          <a:xfrm>
            <a:off x="137160" y="991918"/>
            <a:ext cx="944880" cy="28354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DC6E4B11-A04A-46F3-ABA8-9896A70A11D7}" type="TxLink">
              <a:rPr lang="en-US" sz="1200" b="1" i="0" u="none" strike="noStrike">
                <a:solidFill>
                  <a:srgbClr val="000000"/>
                </a:solidFill>
                <a:latin typeface="Calibri"/>
                <a:cs typeface="Calibri"/>
              </a:rPr>
              <a:pPr/>
              <a:t>$4,719,050</a:t>
            </a:fld>
            <a:endParaRPr lang="en-US" sz="1400" b="1"/>
          </a:p>
        </xdr:txBody>
      </xdr:sp>
    </xdr:grpSp>
    <xdr:clientData/>
  </xdr:twoCellAnchor>
  <xdr:twoCellAnchor editAs="oneCell">
    <xdr:from>
      <xdr:col>0</xdr:col>
      <xdr:colOff>167640</xdr:colOff>
      <xdr:row>8</xdr:row>
      <xdr:rowOff>22860</xdr:rowOff>
    </xdr:from>
    <xdr:to>
      <xdr:col>1</xdr:col>
      <xdr:colOff>580006</xdr:colOff>
      <xdr:row>11</xdr:row>
      <xdr:rowOff>120015</xdr:rowOff>
    </xdr:to>
    <xdr:grpSp>
      <xdr:nvGrpSpPr>
        <xdr:cNvPr id="16" name="Group 15">
          <a:extLst>
            <a:ext uri="{FF2B5EF4-FFF2-40B4-BE49-F238E27FC236}">
              <a16:creationId xmlns:a16="http://schemas.microsoft.com/office/drawing/2014/main" id="{D0BB8B5E-EC42-AD99-9DEB-BC69C8A2C658}"/>
            </a:ext>
          </a:extLst>
        </xdr:cNvPr>
        <xdr:cNvGrpSpPr/>
      </xdr:nvGrpSpPr>
      <xdr:grpSpPr>
        <a:xfrm>
          <a:off x="167640" y="1470660"/>
          <a:ext cx="1193416" cy="640080"/>
          <a:chOff x="53340" y="731520"/>
          <a:chExt cx="1135380" cy="647700"/>
        </a:xfrm>
        <a:solidFill>
          <a:schemeClr val="accent6">
            <a:lumMod val="20000"/>
            <a:lumOff val="80000"/>
          </a:schemeClr>
        </a:solidFill>
      </xdr:grpSpPr>
      <xdr:sp macro="" textlink="Calculations!E7">
        <xdr:nvSpPr>
          <xdr:cNvPr id="17" name="Rectangle: Rounded Corners 16">
            <a:extLst>
              <a:ext uri="{FF2B5EF4-FFF2-40B4-BE49-F238E27FC236}">
                <a16:creationId xmlns:a16="http://schemas.microsoft.com/office/drawing/2014/main" id="{D1A53ECA-F4A0-278A-484A-BA21B1D3FC90}"/>
              </a:ext>
            </a:extLst>
          </xdr:cNvPr>
          <xdr:cNvSpPr/>
        </xdr:nvSpPr>
        <xdr:spPr>
          <a:xfrm>
            <a:off x="53340" y="731520"/>
            <a:ext cx="1135380" cy="647700"/>
          </a:xfrm>
          <a:prstGeom prst="roundRect">
            <a:avLst/>
          </a:prstGeom>
          <a:grpFill/>
          <a:ln w="1905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43D7ABA-C193-4ADC-862F-3F3FD6497B44}" type="TxLink">
              <a:rPr lang="en-US" sz="1100" b="0" i="0" u="none" strike="noStrike">
                <a:solidFill>
                  <a:srgbClr val="000000"/>
                </a:solidFill>
                <a:latin typeface="Calibri"/>
                <a:cs typeface="Calibri"/>
              </a:rPr>
              <a:pPr algn="ctr"/>
              <a:t>August</a:t>
            </a:fld>
            <a:endParaRPr lang="en-US" sz="1200"/>
          </a:p>
        </xdr:txBody>
      </xdr:sp>
      <xdr:sp macro="" textlink="Calculations!C22">
        <xdr:nvSpPr>
          <xdr:cNvPr id="18" name="TextBox 17">
            <a:extLst>
              <a:ext uri="{FF2B5EF4-FFF2-40B4-BE49-F238E27FC236}">
                <a16:creationId xmlns:a16="http://schemas.microsoft.com/office/drawing/2014/main" id="{64385A79-CE9E-4A4E-C3F2-EF64034C5DC6}"/>
              </a:ext>
            </a:extLst>
          </xdr:cNvPr>
          <xdr:cNvSpPr txBox="1"/>
        </xdr:nvSpPr>
        <xdr:spPr>
          <a:xfrm>
            <a:off x="160020" y="998220"/>
            <a:ext cx="914400" cy="28354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336E4C2-776F-4ACE-A1F6-4409C4DAC22B}" type="TxLink">
              <a:rPr lang="en-US" sz="1200" b="1" i="0" u="none" strike="noStrike">
                <a:solidFill>
                  <a:srgbClr val="000000"/>
                </a:solidFill>
                <a:latin typeface="Calibri"/>
                <a:cs typeface="Calibri"/>
              </a:rPr>
              <a:pPr/>
              <a:t>$4,409,107</a:t>
            </a:fld>
            <a:endParaRPr lang="en-US" sz="1600" b="1"/>
          </a:p>
        </xdr:txBody>
      </xdr:sp>
    </xdr:grpSp>
    <xdr:clientData/>
  </xdr:twoCellAnchor>
  <xdr:twoCellAnchor editAs="oneCell">
    <xdr:from>
      <xdr:col>0</xdr:col>
      <xdr:colOff>179070</xdr:colOff>
      <xdr:row>12</xdr:row>
      <xdr:rowOff>89535</xdr:rowOff>
    </xdr:from>
    <xdr:to>
      <xdr:col>1</xdr:col>
      <xdr:colOff>591436</xdr:colOff>
      <xdr:row>16</xdr:row>
      <xdr:rowOff>5715</xdr:rowOff>
    </xdr:to>
    <xdr:grpSp>
      <xdr:nvGrpSpPr>
        <xdr:cNvPr id="32" name="Group 31">
          <a:extLst>
            <a:ext uri="{FF2B5EF4-FFF2-40B4-BE49-F238E27FC236}">
              <a16:creationId xmlns:a16="http://schemas.microsoft.com/office/drawing/2014/main" id="{775AB5CE-012B-6A58-07A5-BECB4E016087}"/>
            </a:ext>
          </a:extLst>
        </xdr:cNvPr>
        <xdr:cNvGrpSpPr/>
      </xdr:nvGrpSpPr>
      <xdr:grpSpPr>
        <a:xfrm>
          <a:off x="179070" y="2261235"/>
          <a:ext cx="1193416" cy="640080"/>
          <a:chOff x="2659380" y="906780"/>
          <a:chExt cx="1135380" cy="647700"/>
        </a:xfrm>
        <a:solidFill>
          <a:schemeClr val="bg2">
            <a:lumMod val="90000"/>
          </a:schemeClr>
        </a:solidFill>
      </xdr:grpSpPr>
      <xdr:sp macro="" textlink="">
        <xdr:nvSpPr>
          <xdr:cNvPr id="20" name="Rectangle: Rounded Corners 19">
            <a:extLst>
              <a:ext uri="{FF2B5EF4-FFF2-40B4-BE49-F238E27FC236}">
                <a16:creationId xmlns:a16="http://schemas.microsoft.com/office/drawing/2014/main" id="{6D3D3FAE-28E0-2EDF-A90E-7DF0196C46B2}"/>
              </a:ext>
            </a:extLst>
          </xdr:cNvPr>
          <xdr:cNvSpPr/>
        </xdr:nvSpPr>
        <xdr:spPr>
          <a:xfrm>
            <a:off x="2659380" y="906780"/>
            <a:ext cx="1135380" cy="647700"/>
          </a:xfrm>
          <a:prstGeom prst="roundRect">
            <a:avLst/>
          </a:prstGeom>
          <a:solidFill>
            <a:schemeClr val="bg2"/>
          </a:solidFill>
          <a:ln w="19050">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rgbClr val="000000"/>
                </a:solidFill>
                <a:latin typeface="Calibri"/>
                <a:cs typeface="Calibri"/>
              </a:rPr>
              <a:t>Diff</a:t>
            </a:r>
            <a:endParaRPr lang="en-US" sz="1200" b="0" i="0" u="none" strike="noStrike">
              <a:solidFill>
                <a:srgbClr val="000000"/>
              </a:solidFill>
              <a:latin typeface="Calibri"/>
              <a:cs typeface="Calibri"/>
            </a:endParaRPr>
          </a:p>
        </xdr:txBody>
      </xdr:sp>
      <mc:AlternateContent xmlns:mc="http://schemas.openxmlformats.org/markup-compatibility/2006" xmlns:a14="http://schemas.microsoft.com/office/drawing/2010/main">
        <mc:Choice Requires="a14">
          <xdr:pic>
            <xdr:nvPicPr>
              <xdr:cNvPr id="31" name="Picture 30">
                <a:extLst>
                  <a:ext uri="{FF2B5EF4-FFF2-40B4-BE49-F238E27FC236}">
                    <a16:creationId xmlns:a16="http://schemas.microsoft.com/office/drawing/2014/main" id="{3189089C-F79C-AAD8-6F00-9EF478DAFF50}"/>
                  </a:ext>
                </a:extLst>
              </xdr:cNvPr>
              <xdr:cNvPicPr>
                <a:picLocks noChangeAspect="1" noChangeArrowheads="1"/>
                <a:extLst>
                  <a:ext uri="{84589F7E-364E-4C9E-8A38-B11213B215E9}">
                    <a14:cameraTool cellRange="Calculations!$D$22" spid="_x0000_s1515"/>
                  </a:ext>
                </a:extLst>
              </xdr:cNvPicPr>
            </xdr:nvPicPr>
            <xdr:blipFill>
              <a:blip xmlns:r="http://schemas.openxmlformats.org/officeDocument/2006/relationships" r:embed="rId3"/>
              <a:srcRect/>
              <a:stretch>
                <a:fillRect/>
              </a:stretch>
            </xdr:blipFill>
            <xdr:spPr bwMode="auto">
              <a:xfrm>
                <a:off x="2887980" y="1203960"/>
                <a:ext cx="562249" cy="202406"/>
              </a:xfrm>
              <a:prstGeom prst="rect">
                <a:avLst/>
              </a:prstGeom>
              <a:solidFill>
                <a:schemeClr val="bg2"/>
              </a:solidFill>
              <a:ln>
                <a:solidFill>
                  <a:schemeClr val="bg2"/>
                </a:solidFill>
              </a:ln>
            </xdr:spPr>
          </xdr:pic>
        </mc:Choice>
        <mc:Fallback xmlns=""/>
      </mc:AlternateContent>
    </xdr:grpSp>
    <xdr:clientData/>
  </xdr:twoCellAnchor>
  <xdr:twoCellAnchor editAs="oneCell">
    <xdr:from>
      <xdr:col>7</xdr:col>
      <xdr:colOff>104775</xdr:colOff>
      <xdr:row>3</xdr:row>
      <xdr:rowOff>28575</xdr:rowOff>
    </xdr:from>
    <xdr:to>
      <xdr:col>11</xdr:col>
      <xdr:colOff>749818</xdr:colOff>
      <xdr:row>16</xdr:row>
      <xdr:rowOff>142875</xdr:rowOff>
    </xdr:to>
    <xdr:grpSp>
      <xdr:nvGrpSpPr>
        <xdr:cNvPr id="24" name="Group 23">
          <a:extLst>
            <a:ext uri="{FF2B5EF4-FFF2-40B4-BE49-F238E27FC236}">
              <a16:creationId xmlns:a16="http://schemas.microsoft.com/office/drawing/2014/main" id="{7EBA56B1-F859-50D3-8FB9-32243BF50C6D}"/>
            </a:ext>
          </a:extLst>
        </xdr:cNvPr>
        <xdr:cNvGrpSpPr/>
      </xdr:nvGrpSpPr>
      <xdr:grpSpPr>
        <a:xfrm>
          <a:off x="5572125" y="571500"/>
          <a:ext cx="3769243" cy="2466975"/>
          <a:chOff x="36895" y="2947129"/>
          <a:chExt cx="3904843" cy="2529234"/>
        </a:xfrm>
      </xdr:grpSpPr>
      <xdr:sp macro="" textlink="">
        <xdr:nvSpPr>
          <xdr:cNvPr id="36" name="Rectangle: Rounded Corners 35">
            <a:extLst>
              <a:ext uri="{FF2B5EF4-FFF2-40B4-BE49-F238E27FC236}">
                <a16:creationId xmlns:a16="http://schemas.microsoft.com/office/drawing/2014/main" id="{5638DC8B-D465-4069-8132-A010B722C8F0}"/>
              </a:ext>
            </a:extLst>
          </xdr:cNvPr>
          <xdr:cNvSpPr/>
        </xdr:nvSpPr>
        <xdr:spPr>
          <a:xfrm>
            <a:off x="36895" y="2947129"/>
            <a:ext cx="3653246" cy="2955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by Buying Group</a:t>
            </a:r>
          </a:p>
        </xdr:txBody>
      </xdr:sp>
      <xdr:graphicFrame macro="">
        <xdr:nvGraphicFramePr>
          <xdr:cNvPr id="21" name="Chart 20">
            <a:extLst>
              <a:ext uri="{FF2B5EF4-FFF2-40B4-BE49-F238E27FC236}">
                <a16:creationId xmlns:a16="http://schemas.microsoft.com/office/drawing/2014/main" id="{C50CEA55-D6CE-4283-8258-188884EF4478}"/>
              </a:ext>
            </a:extLst>
          </xdr:cNvPr>
          <xdr:cNvGraphicFramePr>
            <a:graphicFrameLocks/>
          </xdr:cNvGraphicFramePr>
        </xdr:nvGraphicFramePr>
        <xdr:xfrm>
          <a:off x="72609" y="3284219"/>
          <a:ext cx="3869129" cy="219214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209551</xdr:colOff>
      <xdr:row>3</xdr:row>
      <xdr:rowOff>66674</xdr:rowOff>
    </xdr:from>
    <xdr:to>
      <xdr:col>7</xdr:col>
      <xdr:colOff>76200</xdr:colOff>
      <xdr:row>16</xdr:row>
      <xdr:rowOff>142875</xdr:rowOff>
    </xdr:to>
    <xdr:grpSp>
      <xdr:nvGrpSpPr>
        <xdr:cNvPr id="29" name="Group 28">
          <a:extLst>
            <a:ext uri="{FF2B5EF4-FFF2-40B4-BE49-F238E27FC236}">
              <a16:creationId xmlns:a16="http://schemas.microsoft.com/office/drawing/2014/main" id="{01A65B2E-92D2-B81D-11DF-D65C47E33412}"/>
            </a:ext>
          </a:extLst>
        </xdr:cNvPr>
        <xdr:cNvGrpSpPr/>
      </xdr:nvGrpSpPr>
      <xdr:grpSpPr>
        <a:xfrm>
          <a:off x="1771651" y="609599"/>
          <a:ext cx="3771899" cy="2428876"/>
          <a:chOff x="1400176" y="628649"/>
          <a:chExt cx="3124200" cy="2419352"/>
        </a:xfrm>
      </xdr:grpSpPr>
      <xdr:graphicFrame macro="">
        <xdr:nvGraphicFramePr>
          <xdr:cNvPr id="27" name="Chart 26">
            <a:extLst>
              <a:ext uri="{FF2B5EF4-FFF2-40B4-BE49-F238E27FC236}">
                <a16:creationId xmlns:a16="http://schemas.microsoft.com/office/drawing/2014/main" id="{075F7547-EEEA-4402-9AC0-8C88D20A77AD}"/>
              </a:ext>
            </a:extLst>
          </xdr:cNvPr>
          <xdr:cNvGraphicFramePr>
            <a:graphicFrameLocks/>
          </xdr:cNvGraphicFramePr>
        </xdr:nvGraphicFramePr>
        <xdr:xfrm>
          <a:off x="1400176" y="876301"/>
          <a:ext cx="3124200" cy="21717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8" name="Rectangle: Rounded Corners 27">
            <a:extLst>
              <a:ext uri="{FF2B5EF4-FFF2-40B4-BE49-F238E27FC236}">
                <a16:creationId xmlns:a16="http://schemas.microsoft.com/office/drawing/2014/main" id="{11719D6C-E2E1-4BF5-A6B0-2A6C11E62524}"/>
              </a:ext>
            </a:extLst>
          </xdr:cNvPr>
          <xdr:cNvSpPr/>
        </xdr:nvSpPr>
        <xdr:spPr>
          <a:xfrm>
            <a:off x="1409700" y="628649"/>
            <a:ext cx="2828925" cy="2571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vs Forecast</a:t>
            </a: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2</xdr:col>
      <xdr:colOff>246019</xdr:colOff>
      <xdr:row>17</xdr:row>
      <xdr:rowOff>57151</xdr:rowOff>
    </xdr:from>
    <xdr:to>
      <xdr:col>7</xdr:col>
      <xdr:colOff>133350</xdr:colOff>
      <xdr:row>30</xdr:row>
      <xdr:rowOff>21907</xdr:rowOff>
    </xdr:to>
    <xdr:grpSp>
      <xdr:nvGrpSpPr>
        <xdr:cNvPr id="4" name="Group 3">
          <a:extLst>
            <a:ext uri="{FF2B5EF4-FFF2-40B4-BE49-F238E27FC236}">
              <a16:creationId xmlns:a16="http://schemas.microsoft.com/office/drawing/2014/main" id="{D2811305-1405-A355-F318-48F0DA09A760}"/>
            </a:ext>
          </a:extLst>
        </xdr:cNvPr>
        <xdr:cNvGrpSpPr/>
      </xdr:nvGrpSpPr>
      <xdr:grpSpPr>
        <a:xfrm>
          <a:off x="1808119" y="3133726"/>
          <a:ext cx="3792581" cy="2355531"/>
          <a:chOff x="1808119" y="3133726"/>
          <a:chExt cx="3792581" cy="2355531"/>
        </a:xfrm>
      </xdr:grpSpPr>
      <xdr:sp macro="" textlink="">
        <xdr:nvSpPr>
          <xdr:cNvPr id="34" name="Rectangle: Rounded Corners 33">
            <a:extLst>
              <a:ext uri="{FF2B5EF4-FFF2-40B4-BE49-F238E27FC236}">
                <a16:creationId xmlns:a16="http://schemas.microsoft.com/office/drawing/2014/main" id="{46FFA460-63B7-4B3B-9EC2-82B33F35E7C1}"/>
              </a:ext>
            </a:extLst>
          </xdr:cNvPr>
          <xdr:cNvSpPr/>
        </xdr:nvSpPr>
        <xdr:spPr>
          <a:xfrm>
            <a:off x="1808119" y="3133726"/>
            <a:ext cx="3777613" cy="31949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by month</a:t>
            </a:r>
          </a:p>
        </xdr:txBody>
      </xdr:sp>
      <xdr:graphicFrame macro="">
        <xdr:nvGraphicFramePr>
          <xdr:cNvPr id="3" name="Chart 2">
            <a:extLst>
              <a:ext uri="{FF2B5EF4-FFF2-40B4-BE49-F238E27FC236}">
                <a16:creationId xmlns:a16="http://schemas.microsoft.com/office/drawing/2014/main" id="{DF8C890D-3DA9-4F06-B4C1-1D90BBCFEA22}"/>
              </a:ext>
            </a:extLst>
          </xdr:cNvPr>
          <xdr:cNvGraphicFramePr>
            <a:graphicFrameLocks/>
          </xdr:cNvGraphicFramePr>
        </xdr:nvGraphicFramePr>
        <xdr:xfrm>
          <a:off x="1866901" y="3514725"/>
          <a:ext cx="3733799" cy="197453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137159</xdr:colOff>
      <xdr:row>1</xdr:row>
      <xdr:rowOff>99060</xdr:rowOff>
    </xdr:from>
    <xdr:to>
      <xdr:col>12</xdr:col>
      <xdr:colOff>47624</xdr:colOff>
      <xdr:row>3</xdr:row>
      <xdr:rowOff>144780</xdr:rowOff>
    </xdr:to>
    <xdr:sp macro="" textlink="">
      <xdr:nvSpPr>
        <xdr:cNvPr id="2" name="Rectangle: Rounded Corners 1">
          <a:extLst>
            <a:ext uri="{FF2B5EF4-FFF2-40B4-BE49-F238E27FC236}">
              <a16:creationId xmlns:a16="http://schemas.microsoft.com/office/drawing/2014/main" id="{F7DEFD7B-762A-5281-EEDF-23A557C25D44}"/>
            </a:ext>
          </a:extLst>
        </xdr:cNvPr>
        <xdr:cNvSpPr/>
      </xdr:nvSpPr>
      <xdr:spPr>
        <a:xfrm>
          <a:off x="137159" y="99060"/>
          <a:ext cx="9625965" cy="407670"/>
        </a:xfrm>
        <a:custGeom>
          <a:avLst/>
          <a:gdLst>
            <a:gd name="connsiteX0" fmla="*/ 0 w 9625965"/>
            <a:gd name="connsiteY0" fmla="*/ 67946 h 407670"/>
            <a:gd name="connsiteX1" fmla="*/ 67946 w 9625965"/>
            <a:gd name="connsiteY1" fmla="*/ 0 h 407670"/>
            <a:gd name="connsiteX2" fmla="*/ 556007 w 9625965"/>
            <a:gd name="connsiteY2" fmla="*/ 0 h 407670"/>
            <a:gd name="connsiteX3" fmla="*/ 1328770 w 9625965"/>
            <a:gd name="connsiteY3" fmla="*/ 0 h 407670"/>
            <a:gd name="connsiteX4" fmla="*/ 2006632 w 9625965"/>
            <a:gd name="connsiteY4" fmla="*/ 0 h 407670"/>
            <a:gd name="connsiteX5" fmla="*/ 2494693 w 9625965"/>
            <a:gd name="connsiteY5" fmla="*/ 0 h 407670"/>
            <a:gd name="connsiteX6" fmla="*/ 3077655 w 9625965"/>
            <a:gd name="connsiteY6" fmla="*/ 0 h 407670"/>
            <a:gd name="connsiteX7" fmla="*/ 3850418 w 9625965"/>
            <a:gd name="connsiteY7" fmla="*/ 0 h 407670"/>
            <a:gd name="connsiteX8" fmla="*/ 4243578 w 9625965"/>
            <a:gd name="connsiteY8" fmla="*/ 0 h 407670"/>
            <a:gd name="connsiteX9" fmla="*/ 5016341 w 9625965"/>
            <a:gd name="connsiteY9" fmla="*/ 0 h 407670"/>
            <a:gd name="connsiteX10" fmla="*/ 5599303 w 9625965"/>
            <a:gd name="connsiteY10" fmla="*/ 0 h 407670"/>
            <a:gd name="connsiteX11" fmla="*/ 6277165 w 9625965"/>
            <a:gd name="connsiteY11" fmla="*/ 0 h 407670"/>
            <a:gd name="connsiteX12" fmla="*/ 7049928 w 9625965"/>
            <a:gd name="connsiteY12" fmla="*/ 0 h 407670"/>
            <a:gd name="connsiteX13" fmla="*/ 7917592 w 9625965"/>
            <a:gd name="connsiteY13" fmla="*/ 0 h 407670"/>
            <a:gd name="connsiteX14" fmla="*/ 8310752 w 9625965"/>
            <a:gd name="connsiteY14" fmla="*/ 0 h 407670"/>
            <a:gd name="connsiteX15" fmla="*/ 9558019 w 9625965"/>
            <a:gd name="connsiteY15" fmla="*/ 0 h 407670"/>
            <a:gd name="connsiteX16" fmla="*/ 9625965 w 9625965"/>
            <a:gd name="connsiteY16" fmla="*/ 67946 h 407670"/>
            <a:gd name="connsiteX17" fmla="*/ 9625965 w 9625965"/>
            <a:gd name="connsiteY17" fmla="*/ 339724 h 407670"/>
            <a:gd name="connsiteX18" fmla="*/ 9558019 w 9625965"/>
            <a:gd name="connsiteY18" fmla="*/ 407670 h 407670"/>
            <a:gd name="connsiteX19" fmla="*/ 8880157 w 9625965"/>
            <a:gd name="connsiteY19" fmla="*/ 407670 h 407670"/>
            <a:gd name="connsiteX20" fmla="*/ 8202294 w 9625965"/>
            <a:gd name="connsiteY20" fmla="*/ 407670 h 407670"/>
            <a:gd name="connsiteX21" fmla="*/ 7429531 w 9625965"/>
            <a:gd name="connsiteY21" fmla="*/ 407670 h 407670"/>
            <a:gd name="connsiteX22" fmla="*/ 6561867 w 9625965"/>
            <a:gd name="connsiteY22" fmla="*/ 407670 h 407670"/>
            <a:gd name="connsiteX23" fmla="*/ 6073806 w 9625965"/>
            <a:gd name="connsiteY23" fmla="*/ 407670 h 407670"/>
            <a:gd name="connsiteX24" fmla="*/ 5680646 w 9625965"/>
            <a:gd name="connsiteY24" fmla="*/ 407670 h 407670"/>
            <a:gd name="connsiteX25" fmla="*/ 5002784 w 9625965"/>
            <a:gd name="connsiteY25" fmla="*/ 407670 h 407670"/>
            <a:gd name="connsiteX26" fmla="*/ 4324922 w 9625965"/>
            <a:gd name="connsiteY26" fmla="*/ 407670 h 407670"/>
            <a:gd name="connsiteX27" fmla="*/ 3552159 w 9625965"/>
            <a:gd name="connsiteY27" fmla="*/ 407670 h 407670"/>
            <a:gd name="connsiteX28" fmla="*/ 2969197 w 9625965"/>
            <a:gd name="connsiteY28" fmla="*/ 407670 h 407670"/>
            <a:gd name="connsiteX29" fmla="*/ 2481136 w 9625965"/>
            <a:gd name="connsiteY29" fmla="*/ 407670 h 407670"/>
            <a:gd name="connsiteX30" fmla="*/ 1803274 w 9625965"/>
            <a:gd name="connsiteY30" fmla="*/ 407670 h 407670"/>
            <a:gd name="connsiteX31" fmla="*/ 1125411 w 9625965"/>
            <a:gd name="connsiteY31" fmla="*/ 407670 h 407670"/>
            <a:gd name="connsiteX32" fmla="*/ 67946 w 9625965"/>
            <a:gd name="connsiteY32" fmla="*/ 407670 h 407670"/>
            <a:gd name="connsiteX33" fmla="*/ 0 w 9625965"/>
            <a:gd name="connsiteY33" fmla="*/ 339724 h 407670"/>
            <a:gd name="connsiteX34" fmla="*/ 0 w 9625965"/>
            <a:gd name="connsiteY34" fmla="*/ 67946 h 4076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9625965" h="407670" extrusionOk="0">
              <a:moveTo>
                <a:pt x="0" y="67946"/>
              </a:moveTo>
              <a:cubicBezTo>
                <a:pt x="-1114" y="31730"/>
                <a:pt x="31023" y="3394"/>
                <a:pt x="67946" y="0"/>
              </a:cubicBezTo>
              <a:cubicBezTo>
                <a:pt x="248234" y="19913"/>
                <a:pt x="450191" y="-20061"/>
                <a:pt x="556007" y="0"/>
              </a:cubicBezTo>
              <a:cubicBezTo>
                <a:pt x="661823" y="20061"/>
                <a:pt x="963561" y="-5066"/>
                <a:pt x="1328770" y="0"/>
              </a:cubicBezTo>
              <a:cubicBezTo>
                <a:pt x="1693979" y="5066"/>
                <a:pt x="1809239" y="22783"/>
                <a:pt x="2006632" y="0"/>
              </a:cubicBezTo>
              <a:cubicBezTo>
                <a:pt x="2204025" y="-22783"/>
                <a:pt x="2257653" y="18405"/>
                <a:pt x="2494693" y="0"/>
              </a:cubicBezTo>
              <a:cubicBezTo>
                <a:pt x="2731733" y="-18405"/>
                <a:pt x="2844335" y="15619"/>
                <a:pt x="3077655" y="0"/>
              </a:cubicBezTo>
              <a:cubicBezTo>
                <a:pt x="3310975" y="-15619"/>
                <a:pt x="3636277" y="-10070"/>
                <a:pt x="3850418" y="0"/>
              </a:cubicBezTo>
              <a:cubicBezTo>
                <a:pt x="4064559" y="10070"/>
                <a:pt x="4089816" y="-10490"/>
                <a:pt x="4243578" y="0"/>
              </a:cubicBezTo>
              <a:cubicBezTo>
                <a:pt x="4397340" y="10490"/>
                <a:pt x="4745883" y="-14464"/>
                <a:pt x="5016341" y="0"/>
              </a:cubicBezTo>
              <a:cubicBezTo>
                <a:pt x="5286799" y="14464"/>
                <a:pt x="5368825" y="9502"/>
                <a:pt x="5599303" y="0"/>
              </a:cubicBezTo>
              <a:cubicBezTo>
                <a:pt x="5829781" y="-9502"/>
                <a:pt x="6102628" y="-23473"/>
                <a:pt x="6277165" y="0"/>
              </a:cubicBezTo>
              <a:cubicBezTo>
                <a:pt x="6451702" y="23473"/>
                <a:pt x="6879337" y="-36830"/>
                <a:pt x="7049928" y="0"/>
              </a:cubicBezTo>
              <a:cubicBezTo>
                <a:pt x="7220519" y="36830"/>
                <a:pt x="7625864" y="18356"/>
                <a:pt x="7917592" y="0"/>
              </a:cubicBezTo>
              <a:cubicBezTo>
                <a:pt x="8209320" y="-18356"/>
                <a:pt x="8229308" y="-19450"/>
                <a:pt x="8310752" y="0"/>
              </a:cubicBezTo>
              <a:cubicBezTo>
                <a:pt x="8392196" y="19450"/>
                <a:pt x="9079972" y="11450"/>
                <a:pt x="9558019" y="0"/>
              </a:cubicBezTo>
              <a:cubicBezTo>
                <a:pt x="9595857" y="-1067"/>
                <a:pt x="9625774" y="28708"/>
                <a:pt x="9625965" y="67946"/>
              </a:cubicBezTo>
              <a:cubicBezTo>
                <a:pt x="9622366" y="168420"/>
                <a:pt x="9614712" y="277826"/>
                <a:pt x="9625965" y="339724"/>
              </a:cubicBezTo>
              <a:cubicBezTo>
                <a:pt x="9632152" y="370205"/>
                <a:pt x="9599516" y="400325"/>
                <a:pt x="9558019" y="407670"/>
              </a:cubicBezTo>
              <a:cubicBezTo>
                <a:pt x="9406088" y="433361"/>
                <a:pt x="9082295" y="385706"/>
                <a:pt x="8880157" y="407670"/>
              </a:cubicBezTo>
              <a:cubicBezTo>
                <a:pt x="8678019" y="429634"/>
                <a:pt x="8362921" y="409252"/>
                <a:pt x="8202294" y="407670"/>
              </a:cubicBezTo>
              <a:cubicBezTo>
                <a:pt x="8041667" y="406088"/>
                <a:pt x="7651523" y="427180"/>
                <a:pt x="7429531" y="407670"/>
              </a:cubicBezTo>
              <a:cubicBezTo>
                <a:pt x="7207539" y="388160"/>
                <a:pt x="6877306" y="439259"/>
                <a:pt x="6561867" y="407670"/>
              </a:cubicBezTo>
              <a:cubicBezTo>
                <a:pt x="6246428" y="376081"/>
                <a:pt x="6242910" y="402928"/>
                <a:pt x="6073806" y="407670"/>
              </a:cubicBezTo>
              <a:cubicBezTo>
                <a:pt x="5904702" y="412412"/>
                <a:pt x="5822082" y="407897"/>
                <a:pt x="5680646" y="407670"/>
              </a:cubicBezTo>
              <a:cubicBezTo>
                <a:pt x="5539210" y="407443"/>
                <a:pt x="5303898" y="385905"/>
                <a:pt x="5002784" y="407670"/>
              </a:cubicBezTo>
              <a:cubicBezTo>
                <a:pt x="4701670" y="429435"/>
                <a:pt x="4604265" y="398929"/>
                <a:pt x="4324922" y="407670"/>
              </a:cubicBezTo>
              <a:cubicBezTo>
                <a:pt x="4045579" y="416411"/>
                <a:pt x="3745110" y="402691"/>
                <a:pt x="3552159" y="407670"/>
              </a:cubicBezTo>
              <a:cubicBezTo>
                <a:pt x="3359208" y="412649"/>
                <a:pt x="3257414" y="432574"/>
                <a:pt x="2969197" y="407670"/>
              </a:cubicBezTo>
              <a:cubicBezTo>
                <a:pt x="2680980" y="382766"/>
                <a:pt x="2594431" y="410389"/>
                <a:pt x="2481136" y="407670"/>
              </a:cubicBezTo>
              <a:cubicBezTo>
                <a:pt x="2367841" y="404951"/>
                <a:pt x="2112115" y="433829"/>
                <a:pt x="1803274" y="407670"/>
              </a:cubicBezTo>
              <a:cubicBezTo>
                <a:pt x="1494433" y="381511"/>
                <a:pt x="1282822" y="374192"/>
                <a:pt x="1125411" y="407670"/>
              </a:cubicBezTo>
              <a:cubicBezTo>
                <a:pt x="968000" y="441148"/>
                <a:pt x="556383" y="434749"/>
                <a:pt x="67946" y="407670"/>
              </a:cubicBezTo>
              <a:cubicBezTo>
                <a:pt x="29098" y="411811"/>
                <a:pt x="-4592" y="380341"/>
                <a:pt x="0" y="339724"/>
              </a:cubicBezTo>
              <a:cubicBezTo>
                <a:pt x="1798" y="257867"/>
                <a:pt x="8805" y="158056"/>
                <a:pt x="0" y="67946"/>
              </a:cubicBezTo>
              <a:close/>
            </a:path>
          </a:pathLst>
        </a:custGeom>
        <a:noFill/>
        <a:ln>
          <a:solidFill>
            <a:schemeClr val="tx1"/>
          </a:solidFill>
          <a:extLst>
            <a:ext uri="{C807C97D-BFC1-408E-A445-0C87EB9F89A2}">
              <ask:lineSketchStyleProps xmlns:ask="http://schemas.microsoft.com/office/drawing/2018/sketchyshapes" sd="895120139">
                <a:prstGeom prst="round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a:t>Sales Overview for "Latest Month"</a:t>
          </a:r>
        </a:p>
      </xdr:txBody>
    </xdr:sp>
    <xdr:clientData/>
  </xdr:twoCellAnchor>
  <xdr:twoCellAnchor>
    <xdr:from>
      <xdr:col>0</xdr:col>
      <xdr:colOff>152400</xdr:colOff>
      <xdr:row>5</xdr:row>
      <xdr:rowOff>15240</xdr:rowOff>
    </xdr:from>
    <xdr:to>
      <xdr:col>1</xdr:col>
      <xdr:colOff>809625</xdr:colOff>
      <xdr:row>7</xdr:row>
      <xdr:rowOff>60960</xdr:rowOff>
    </xdr:to>
    <xdr:sp macro="" textlink="">
      <xdr:nvSpPr>
        <xdr:cNvPr id="3" name="Rectangle: Rounded Corners 2">
          <a:extLst>
            <a:ext uri="{FF2B5EF4-FFF2-40B4-BE49-F238E27FC236}">
              <a16:creationId xmlns:a16="http://schemas.microsoft.com/office/drawing/2014/main" id="{0C3B378F-59AD-4A50-83AF-90CADF8034BD}"/>
            </a:ext>
          </a:extLst>
        </xdr:cNvPr>
        <xdr:cNvSpPr/>
      </xdr:nvSpPr>
      <xdr:spPr>
        <a:xfrm>
          <a:off x="152400" y="739140"/>
          <a:ext cx="1533525" cy="407670"/>
        </a:xfrm>
        <a:custGeom>
          <a:avLst/>
          <a:gdLst>
            <a:gd name="connsiteX0" fmla="*/ 0 w 1533525"/>
            <a:gd name="connsiteY0" fmla="*/ 67946 h 407670"/>
            <a:gd name="connsiteX1" fmla="*/ 67946 w 1533525"/>
            <a:gd name="connsiteY1" fmla="*/ 0 h 407670"/>
            <a:gd name="connsiteX2" fmla="*/ 724834 w 1533525"/>
            <a:gd name="connsiteY2" fmla="*/ 0 h 407670"/>
            <a:gd name="connsiteX3" fmla="*/ 1465579 w 1533525"/>
            <a:gd name="connsiteY3" fmla="*/ 0 h 407670"/>
            <a:gd name="connsiteX4" fmla="*/ 1533525 w 1533525"/>
            <a:gd name="connsiteY4" fmla="*/ 67946 h 407670"/>
            <a:gd name="connsiteX5" fmla="*/ 1533525 w 1533525"/>
            <a:gd name="connsiteY5" fmla="*/ 339724 h 407670"/>
            <a:gd name="connsiteX6" fmla="*/ 1465579 w 1533525"/>
            <a:gd name="connsiteY6" fmla="*/ 407670 h 407670"/>
            <a:gd name="connsiteX7" fmla="*/ 738810 w 1533525"/>
            <a:gd name="connsiteY7" fmla="*/ 407670 h 407670"/>
            <a:gd name="connsiteX8" fmla="*/ 67946 w 1533525"/>
            <a:gd name="connsiteY8" fmla="*/ 407670 h 407670"/>
            <a:gd name="connsiteX9" fmla="*/ 0 w 1533525"/>
            <a:gd name="connsiteY9" fmla="*/ 339724 h 407670"/>
            <a:gd name="connsiteX10" fmla="*/ 0 w 1533525"/>
            <a:gd name="connsiteY10" fmla="*/ 67946 h 4076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533525" h="407670" fill="none" extrusionOk="0">
              <a:moveTo>
                <a:pt x="0" y="67946"/>
              </a:moveTo>
              <a:cubicBezTo>
                <a:pt x="-949" y="30314"/>
                <a:pt x="38126" y="1729"/>
                <a:pt x="67946" y="0"/>
              </a:cubicBezTo>
              <a:cubicBezTo>
                <a:pt x="369894" y="-20969"/>
                <a:pt x="565917" y="-5135"/>
                <a:pt x="724834" y="0"/>
              </a:cubicBezTo>
              <a:cubicBezTo>
                <a:pt x="883751" y="5135"/>
                <a:pt x="1283452" y="29236"/>
                <a:pt x="1465579" y="0"/>
              </a:cubicBezTo>
              <a:cubicBezTo>
                <a:pt x="1502489" y="8371"/>
                <a:pt x="1539159" y="27991"/>
                <a:pt x="1533525" y="67946"/>
              </a:cubicBezTo>
              <a:cubicBezTo>
                <a:pt x="1520565" y="176100"/>
                <a:pt x="1520479" y="280072"/>
                <a:pt x="1533525" y="339724"/>
              </a:cubicBezTo>
              <a:cubicBezTo>
                <a:pt x="1534027" y="370203"/>
                <a:pt x="1504070" y="399593"/>
                <a:pt x="1465579" y="407670"/>
              </a:cubicBezTo>
              <a:cubicBezTo>
                <a:pt x="1215849" y="389751"/>
                <a:pt x="1010318" y="441732"/>
                <a:pt x="738810" y="407670"/>
              </a:cubicBezTo>
              <a:cubicBezTo>
                <a:pt x="467302" y="373608"/>
                <a:pt x="381737" y="408069"/>
                <a:pt x="67946" y="407670"/>
              </a:cubicBezTo>
              <a:cubicBezTo>
                <a:pt x="29736" y="406725"/>
                <a:pt x="987" y="381569"/>
                <a:pt x="0" y="339724"/>
              </a:cubicBezTo>
              <a:cubicBezTo>
                <a:pt x="-10325" y="243180"/>
                <a:pt x="-7739" y="149309"/>
                <a:pt x="0" y="67946"/>
              </a:cubicBezTo>
              <a:close/>
            </a:path>
            <a:path w="1533525" h="407670" stroke="0" extrusionOk="0">
              <a:moveTo>
                <a:pt x="0" y="67946"/>
              </a:moveTo>
              <a:cubicBezTo>
                <a:pt x="-1114" y="31730"/>
                <a:pt x="31023" y="3394"/>
                <a:pt x="67946" y="0"/>
              </a:cubicBezTo>
              <a:cubicBezTo>
                <a:pt x="374460" y="-20915"/>
                <a:pt x="574788" y="30886"/>
                <a:pt x="738810" y="0"/>
              </a:cubicBezTo>
              <a:cubicBezTo>
                <a:pt x="902832" y="-30886"/>
                <a:pt x="1149718" y="23453"/>
                <a:pt x="1465579" y="0"/>
              </a:cubicBezTo>
              <a:cubicBezTo>
                <a:pt x="1501196" y="38"/>
                <a:pt x="1526551" y="31233"/>
                <a:pt x="1533525" y="67946"/>
              </a:cubicBezTo>
              <a:cubicBezTo>
                <a:pt x="1528983" y="146838"/>
                <a:pt x="1531913" y="265516"/>
                <a:pt x="1533525" y="339724"/>
              </a:cubicBezTo>
              <a:cubicBezTo>
                <a:pt x="1534617" y="382923"/>
                <a:pt x="1501291" y="408346"/>
                <a:pt x="1465579" y="407670"/>
              </a:cubicBezTo>
              <a:cubicBezTo>
                <a:pt x="1306510" y="394076"/>
                <a:pt x="1021678" y="394604"/>
                <a:pt x="752786" y="407670"/>
              </a:cubicBezTo>
              <a:cubicBezTo>
                <a:pt x="483894" y="420736"/>
                <a:pt x="219906" y="433501"/>
                <a:pt x="67946" y="407670"/>
              </a:cubicBezTo>
              <a:cubicBezTo>
                <a:pt x="31848" y="403528"/>
                <a:pt x="-3035" y="375057"/>
                <a:pt x="0" y="339724"/>
              </a:cubicBezTo>
              <a:cubicBezTo>
                <a:pt x="13440" y="269330"/>
                <a:pt x="-10320" y="127340"/>
                <a:pt x="0" y="67946"/>
              </a:cubicBezTo>
              <a:close/>
            </a:path>
          </a:pathLst>
        </a:custGeom>
        <a:solidFill>
          <a:sysClr val="window" lastClr="FFFFFF"/>
        </a:solidFill>
        <a:ln>
          <a:solidFill>
            <a:schemeClr val="tx1"/>
          </a:solidFill>
          <a:extLst>
            <a:ext uri="{C807C97D-BFC1-408E-A445-0C87EB9F89A2}">
              <ask:lineSketchStyleProps xmlns:ask="http://schemas.microsoft.com/office/drawing/2018/sketchyshapes" sd="895120139">
                <a:prstGeom prst="round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a:t>Sales latest month </a:t>
          </a:r>
        </a:p>
      </xdr:txBody>
    </xdr:sp>
    <xdr:clientData/>
  </xdr:twoCellAnchor>
  <xdr:twoCellAnchor>
    <xdr:from>
      <xdr:col>0</xdr:col>
      <xdr:colOff>160020</xdr:colOff>
      <xdr:row>7</xdr:row>
      <xdr:rowOff>142875</xdr:rowOff>
    </xdr:from>
    <xdr:to>
      <xdr:col>1</xdr:col>
      <xdr:colOff>838200</xdr:colOff>
      <xdr:row>10</xdr:row>
      <xdr:rowOff>5715</xdr:rowOff>
    </xdr:to>
    <xdr:sp macro="" textlink="">
      <xdr:nvSpPr>
        <xdr:cNvPr id="5" name="Rectangle: Rounded Corners 4">
          <a:extLst>
            <a:ext uri="{FF2B5EF4-FFF2-40B4-BE49-F238E27FC236}">
              <a16:creationId xmlns:a16="http://schemas.microsoft.com/office/drawing/2014/main" id="{FE670BCF-7DAB-4239-854C-72A5C4F054C8}"/>
            </a:ext>
          </a:extLst>
        </xdr:cNvPr>
        <xdr:cNvSpPr/>
      </xdr:nvSpPr>
      <xdr:spPr>
        <a:xfrm>
          <a:off x="160020" y="1228725"/>
          <a:ext cx="1554480" cy="405765"/>
        </a:xfrm>
        <a:custGeom>
          <a:avLst/>
          <a:gdLst>
            <a:gd name="connsiteX0" fmla="*/ 0 w 1554480"/>
            <a:gd name="connsiteY0" fmla="*/ 67629 h 405765"/>
            <a:gd name="connsiteX1" fmla="*/ 67629 w 1554480"/>
            <a:gd name="connsiteY1" fmla="*/ 0 h 405765"/>
            <a:gd name="connsiteX2" fmla="*/ 498126 w 1554480"/>
            <a:gd name="connsiteY2" fmla="*/ 0 h 405765"/>
            <a:gd name="connsiteX3" fmla="*/ 971200 w 1554480"/>
            <a:gd name="connsiteY3" fmla="*/ 0 h 405765"/>
            <a:gd name="connsiteX4" fmla="*/ 1486851 w 1554480"/>
            <a:gd name="connsiteY4" fmla="*/ 0 h 405765"/>
            <a:gd name="connsiteX5" fmla="*/ 1554480 w 1554480"/>
            <a:gd name="connsiteY5" fmla="*/ 67629 h 405765"/>
            <a:gd name="connsiteX6" fmla="*/ 1554480 w 1554480"/>
            <a:gd name="connsiteY6" fmla="*/ 338136 h 405765"/>
            <a:gd name="connsiteX7" fmla="*/ 1486851 w 1554480"/>
            <a:gd name="connsiteY7" fmla="*/ 405765 h 405765"/>
            <a:gd name="connsiteX8" fmla="*/ 1027969 w 1554480"/>
            <a:gd name="connsiteY8" fmla="*/ 405765 h 405765"/>
            <a:gd name="connsiteX9" fmla="*/ 554895 w 1554480"/>
            <a:gd name="connsiteY9" fmla="*/ 405765 h 405765"/>
            <a:gd name="connsiteX10" fmla="*/ 67629 w 1554480"/>
            <a:gd name="connsiteY10" fmla="*/ 405765 h 405765"/>
            <a:gd name="connsiteX11" fmla="*/ 0 w 1554480"/>
            <a:gd name="connsiteY11" fmla="*/ 338136 h 405765"/>
            <a:gd name="connsiteX12" fmla="*/ 0 w 1554480"/>
            <a:gd name="connsiteY12" fmla="*/ 67629 h 4057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554480" h="405765" fill="none" extrusionOk="0">
              <a:moveTo>
                <a:pt x="0" y="67629"/>
              </a:moveTo>
              <a:cubicBezTo>
                <a:pt x="2422" y="21988"/>
                <a:pt x="29685" y="-5325"/>
                <a:pt x="67629" y="0"/>
              </a:cubicBezTo>
              <a:cubicBezTo>
                <a:pt x="277125" y="14105"/>
                <a:pt x="377014" y="108"/>
                <a:pt x="498126" y="0"/>
              </a:cubicBezTo>
              <a:cubicBezTo>
                <a:pt x="619238" y="-108"/>
                <a:pt x="795443" y="-9988"/>
                <a:pt x="971200" y="0"/>
              </a:cubicBezTo>
              <a:cubicBezTo>
                <a:pt x="1146957" y="9988"/>
                <a:pt x="1238074" y="3141"/>
                <a:pt x="1486851" y="0"/>
              </a:cubicBezTo>
              <a:cubicBezTo>
                <a:pt x="1524653" y="-6357"/>
                <a:pt x="1555114" y="24972"/>
                <a:pt x="1554480" y="67629"/>
              </a:cubicBezTo>
              <a:cubicBezTo>
                <a:pt x="1566944" y="181320"/>
                <a:pt x="1567466" y="236282"/>
                <a:pt x="1554480" y="338136"/>
              </a:cubicBezTo>
              <a:cubicBezTo>
                <a:pt x="1550515" y="372603"/>
                <a:pt x="1516003" y="406275"/>
                <a:pt x="1486851" y="405765"/>
              </a:cubicBezTo>
              <a:cubicBezTo>
                <a:pt x="1314275" y="424537"/>
                <a:pt x="1163721" y="412100"/>
                <a:pt x="1027969" y="405765"/>
              </a:cubicBezTo>
              <a:cubicBezTo>
                <a:pt x="892217" y="399430"/>
                <a:pt x="681583" y="405605"/>
                <a:pt x="554895" y="405765"/>
              </a:cubicBezTo>
              <a:cubicBezTo>
                <a:pt x="428207" y="405925"/>
                <a:pt x="194495" y="387604"/>
                <a:pt x="67629" y="405765"/>
              </a:cubicBezTo>
              <a:cubicBezTo>
                <a:pt x="22628" y="405873"/>
                <a:pt x="-4734" y="378654"/>
                <a:pt x="0" y="338136"/>
              </a:cubicBezTo>
              <a:cubicBezTo>
                <a:pt x="8707" y="210003"/>
                <a:pt x="946" y="156913"/>
                <a:pt x="0" y="67629"/>
              </a:cubicBezTo>
              <a:close/>
            </a:path>
            <a:path w="1554480" h="405765" stroke="0" extrusionOk="0">
              <a:moveTo>
                <a:pt x="0" y="67629"/>
              </a:moveTo>
              <a:cubicBezTo>
                <a:pt x="-3603" y="34516"/>
                <a:pt x="30427" y="835"/>
                <a:pt x="67629" y="0"/>
              </a:cubicBezTo>
              <a:cubicBezTo>
                <a:pt x="211213" y="18184"/>
                <a:pt x="301977" y="16750"/>
                <a:pt x="512319" y="0"/>
              </a:cubicBezTo>
              <a:cubicBezTo>
                <a:pt x="722661" y="-16750"/>
                <a:pt x="805116" y="18578"/>
                <a:pt x="999585" y="0"/>
              </a:cubicBezTo>
              <a:cubicBezTo>
                <a:pt x="1194054" y="-18578"/>
                <a:pt x="1359573" y="-35"/>
                <a:pt x="1486851" y="0"/>
              </a:cubicBezTo>
              <a:cubicBezTo>
                <a:pt x="1531987" y="4409"/>
                <a:pt x="1552618" y="29832"/>
                <a:pt x="1554480" y="67629"/>
              </a:cubicBezTo>
              <a:cubicBezTo>
                <a:pt x="1549096" y="121914"/>
                <a:pt x="1562346" y="262476"/>
                <a:pt x="1554480" y="338136"/>
              </a:cubicBezTo>
              <a:cubicBezTo>
                <a:pt x="1551789" y="373700"/>
                <a:pt x="1528891" y="402893"/>
                <a:pt x="1486851" y="405765"/>
              </a:cubicBezTo>
              <a:cubicBezTo>
                <a:pt x="1259011" y="420969"/>
                <a:pt x="1145282" y="411748"/>
                <a:pt x="1013777" y="405765"/>
              </a:cubicBezTo>
              <a:cubicBezTo>
                <a:pt x="882272" y="399782"/>
                <a:pt x="762495" y="385473"/>
                <a:pt x="540703" y="405765"/>
              </a:cubicBezTo>
              <a:cubicBezTo>
                <a:pt x="318911" y="426057"/>
                <a:pt x="195434" y="396680"/>
                <a:pt x="67629" y="405765"/>
              </a:cubicBezTo>
              <a:cubicBezTo>
                <a:pt x="27310" y="409311"/>
                <a:pt x="2469" y="378671"/>
                <a:pt x="0" y="338136"/>
              </a:cubicBezTo>
              <a:cubicBezTo>
                <a:pt x="13082" y="243891"/>
                <a:pt x="-7984" y="164067"/>
                <a:pt x="0" y="67629"/>
              </a:cubicBezTo>
              <a:close/>
            </a:path>
          </a:pathLst>
        </a:custGeom>
        <a:solidFill>
          <a:sysClr val="window" lastClr="FFFFFF"/>
        </a:solidFill>
        <a:ln>
          <a:solidFill>
            <a:schemeClr val="tx1"/>
          </a:solidFill>
          <a:extLst>
            <a:ext uri="{C807C97D-BFC1-408E-A445-0C87EB9F89A2}">
              <ask:lineSketchStyleProps xmlns:ask="http://schemas.microsoft.com/office/drawing/2018/sketchyshapes" sd="895120139">
                <a:prstGeom prst="round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a:t>Sales previous month</a:t>
          </a:r>
        </a:p>
      </xdr:txBody>
    </xdr:sp>
    <xdr:clientData/>
  </xdr:twoCellAnchor>
  <xdr:twoCellAnchor>
    <xdr:from>
      <xdr:col>3</xdr:col>
      <xdr:colOff>870585</xdr:colOff>
      <xdr:row>14</xdr:row>
      <xdr:rowOff>100965</xdr:rowOff>
    </xdr:from>
    <xdr:to>
      <xdr:col>7</xdr:col>
      <xdr:colOff>390525</xdr:colOff>
      <xdr:row>15</xdr:row>
      <xdr:rowOff>161925</xdr:rowOff>
    </xdr:to>
    <xdr:sp macro="" textlink="">
      <xdr:nvSpPr>
        <xdr:cNvPr id="16" name="Rectangle: Rounded Corners 15">
          <a:extLst>
            <a:ext uri="{FF2B5EF4-FFF2-40B4-BE49-F238E27FC236}">
              <a16:creationId xmlns:a16="http://schemas.microsoft.com/office/drawing/2014/main" id="{50386FEA-50B2-4C6A-AD8C-AD1DDBA63C7D}"/>
            </a:ext>
          </a:extLst>
        </xdr:cNvPr>
        <xdr:cNvSpPr/>
      </xdr:nvSpPr>
      <xdr:spPr>
        <a:xfrm>
          <a:off x="3499485" y="2453640"/>
          <a:ext cx="3025140" cy="24193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by Product</a:t>
          </a:r>
          <a:r>
            <a:rPr lang="en-US" sz="1100" b="0" cap="none" spc="0" baseline="0">
              <a:ln w="0"/>
              <a:solidFill>
                <a:schemeClr val="tx1"/>
              </a:solidFill>
              <a:effectLst>
                <a:outerShdw blurRad="38100" dist="19050" dir="2700000" algn="tl" rotWithShape="0">
                  <a:schemeClr val="dk1">
                    <a:alpha val="40000"/>
                  </a:schemeClr>
                </a:outerShdw>
              </a:effectLst>
            </a:rPr>
            <a:t> Category</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209550</xdr:colOff>
      <xdr:row>13</xdr:row>
      <xdr:rowOff>142876</xdr:rowOff>
    </xdr:from>
    <xdr:to>
      <xdr:col>3</xdr:col>
      <xdr:colOff>800100</xdr:colOff>
      <xdr:row>23</xdr:row>
      <xdr:rowOff>17146</xdr:rowOff>
    </xdr:to>
    <xdr:grpSp>
      <xdr:nvGrpSpPr>
        <xdr:cNvPr id="43" name="Group 42">
          <a:extLst>
            <a:ext uri="{FF2B5EF4-FFF2-40B4-BE49-F238E27FC236}">
              <a16:creationId xmlns:a16="http://schemas.microsoft.com/office/drawing/2014/main" id="{B91CFC0A-C991-A4A8-7092-D1E0B4F9FFAB}"/>
            </a:ext>
          </a:extLst>
        </xdr:cNvPr>
        <xdr:cNvGrpSpPr/>
      </xdr:nvGrpSpPr>
      <xdr:grpSpPr>
        <a:xfrm>
          <a:off x="1085850" y="2495551"/>
          <a:ext cx="2343150" cy="1684020"/>
          <a:chOff x="333375" y="2251709"/>
          <a:chExt cx="2240280" cy="1375411"/>
        </a:xfrm>
      </xdr:grpSpPr>
      <xdr:sp macro="" textlink="">
        <xdr:nvSpPr>
          <xdr:cNvPr id="17" name="Rectangle: Rounded Corners 16">
            <a:extLst>
              <a:ext uri="{FF2B5EF4-FFF2-40B4-BE49-F238E27FC236}">
                <a16:creationId xmlns:a16="http://schemas.microsoft.com/office/drawing/2014/main" id="{9DCCEF98-3591-4A54-B8C0-9FE899D0CD8F}"/>
              </a:ext>
            </a:extLst>
          </xdr:cNvPr>
          <xdr:cNvSpPr/>
        </xdr:nvSpPr>
        <xdr:spPr>
          <a:xfrm>
            <a:off x="350520" y="2251709"/>
            <a:ext cx="1878330" cy="32956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by month</a:t>
            </a:r>
          </a:p>
        </xdr:txBody>
      </xdr:sp>
      <xdr:grpSp>
        <xdr:nvGrpSpPr>
          <xdr:cNvPr id="47" name="Group 46">
            <a:extLst>
              <a:ext uri="{FF2B5EF4-FFF2-40B4-BE49-F238E27FC236}">
                <a16:creationId xmlns:a16="http://schemas.microsoft.com/office/drawing/2014/main" id="{81509AC2-8512-D05F-3DF6-A15BC3995AAE}"/>
              </a:ext>
            </a:extLst>
          </xdr:cNvPr>
          <xdr:cNvGrpSpPr/>
        </xdr:nvGrpSpPr>
        <xdr:grpSpPr>
          <a:xfrm>
            <a:off x="333375" y="2556510"/>
            <a:ext cx="2240280" cy="1070610"/>
            <a:chOff x="304800" y="2583180"/>
            <a:chExt cx="2240280" cy="1082040"/>
          </a:xfrm>
        </xdr:grpSpPr>
        <xdr:cxnSp macro="">
          <xdr:nvCxnSpPr>
            <xdr:cNvPr id="18" name="Straight Connector 17">
              <a:extLst>
                <a:ext uri="{FF2B5EF4-FFF2-40B4-BE49-F238E27FC236}">
                  <a16:creationId xmlns:a16="http://schemas.microsoft.com/office/drawing/2014/main" id="{9168E3BB-CE11-4953-AB97-D3706F464E83}"/>
                </a:ext>
              </a:extLst>
            </xdr:cNvPr>
            <xdr:cNvCxnSpPr/>
          </xdr:nvCxnSpPr>
          <xdr:spPr>
            <a:xfrm>
              <a:off x="312420" y="2583180"/>
              <a:ext cx="0" cy="108204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CDB092FE-E0EA-440D-8E73-E26DBCBA47CE}"/>
                </a:ext>
              </a:extLst>
            </xdr:cNvPr>
            <xdr:cNvCxnSpPr/>
          </xdr:nvCxnSpPr>
          <xdr:spPr>
            <a:xfrm>
              <a:off x="304800" y="3657600"/>
              <a:ext cx="2240280" cy="762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168D0F5-1824-C24F-99F4-518CA19B215E}"/>
                </a:ext>
              </a:extLst>
            </xdr:cNvPr>
            <xdr:cNvCxnSpPr/>
          </xdr:nvCxnSpPr>
          <xdr:spPr>
            <a:xfrm flipH="1">
              <a:off x="434340" y="2781300"/>
              <a:ext cx="632460" cy="47244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C0925782-7B2F-EEFA-D4D3-7DCF3302FF2A}"/>
                </a:ext>
              </a:extLst>
            </xdr:cNvPr>
            <xdr:cNvCxnSpPr/>
          </xdr:nvCxnSpPr>
          <xdr:spPr>
            <a:xfrm>
              <a:off x="1059180" y="2773680"/>
              <a:ext cx="335280" cy="39624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55FE758D-BAE6-E5AC-F18B-75DBEE050E59}"/>
                </a:ext>
              </a:extLst>
            </xdr:cNvPr>
            <xdr:cNvCxnSpPr/>
          </xdr:nvCxnSpPr>
          <xdr:spPr>
            <a:xfrm flipH="1">
              <a:off x="1386840" y="2948940"/>
              <a:ext cx="632460" cy="22860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664844</xdr:colOff>
      <xdr:row>4</xdr:row>
      <xdr:rowOff>112394</xdr:rowOff>
    </xdr:from>
    <xdr:to>
      <xdr:col>12</xdr:col>
      <xdr:colOff>95249</xdr:colOff>
      <xdr:row>13</xdr:row>
      <xdr:rowOff>28575</xdr:rowOff>
    </xdr:to>
    <xdr:grpSp>
      <xdr:nvGrpSpPr>
        <xdr:cNvPr id="4" name="Group 3">
          <a:extLst>
            <a:ext uri="{FF2B5EF4-FFF2-40B4-BE49-F238E27FC236}">
              <a16:creationId xmlns:a16="http://schemas.microsoft.com/office/drawing/2014/main" id="{E935ABFE-541C-24B7-9E65-8C1BE12C7E0C}"/>
            </a:ext>
          </a:extLst>
        </xdr:cNvPr>
        <xdr:cNvGrpSpPr/>
      </xdr:nvGrpSpPr>
      <xdr:grpSpPr>
        <a:xfrm>
          <a:off x="6798944" y="836294"/>
          <a:ext cx="3011805" cy="1544956"/>
          <a:chOff x="45719" y="3884294"/>
          <a:chExt cx="3011805" cy="1544956"/>
        </a:xfrm>
      </xdr:grpSpPr>
      <xdr:sp macro="" textlink="">
        <xdr:nvSpPr>
          <xdr:cNvPr id="40" name="Rectangle: Rounded Corners 39">
            <a:extLst>
              <a:ext uri="{FF2B5EF4-FFF2-40B4-BE49-F238E27FC236}">
                <a16:creationId xmlns:a16="http://schemas.microsoft.com/office/drawing/2014/main" id="{470095A6-1E91-417D-5091-F82F697B8802}"/>
              </a:ext>
            </a:extLst>
          </xdr:cNvPr>
          <xdr:cNvSpPr/>
        </xdr:nvSpPr>
        <xdr:spPr>
          <a:xfrm>
            <a:off x="45719" y="3884294"/>
            <a:ext cx="3011805" cy="30670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Top 5 Sales</a:t>
            </a:r>
            <a:r>
              <a:rPr lang="en-US" sz="1100" b="0" cap="none" spc="0" baseline="0">
                <a:ln w="0"/>
                <a:solidFill>
                  <a:schemeClr val="tx1"/>
                </a:solidFill>
                <a:effectLst>
                  <a:outerShdw blurRad="38100" dist="19050" dir="2700000" algn="tl" rotWithShape="0">
                    <a:schemeClr val="dk1">
                      <a:alpha val="40000"/>
                    </a:schemeClr>
                  </a:outerShdw>
                </a:effectLst>
              </a:rPr>
              <a:t> Customers by Product Group</a:t>
            </a:r>
            <a:endParaRPr lang="en-US" sz="1100" b="0" cap="none" spc="0">
              <a:ln w="0"/>
              <a:solidFill>
                <a:schemeClr val="tx1"/>
              </a:solidFill>
              <a:effectLst>
                <a:outerShdw blurRad="38100" dist="19050" dir="2700000" algn="tl" rotWithShape="0">
                  <a:schemeClr val="dk1">
                    <a:alpha val="40000"/>
                  </a:schemeClr>
                </a:outerShdw>
              </a:effectLst>
            </a:endParaRPr>
          </a:p>
        </xdr:txBody>
      </xdr:sp>
      <xdr:grpSp>
        <xdr:nvGrpSpPr>
          <xdr:cNvPr id="55" name="Group 54">
            <a:extLst>
              <a:ext uri="{FF2B5EF4-FFF2-40B4-BE49-F238E27FC236}">
                <a16:creationId xmlns:a16="http://schemas.microsoft.com/office/drawing/2014/main" id="{EC4F53DD-7CCD-FF98-CF7B-D3FD4937CE63}"/>
              </a:ext>
            </a:extLst>
          </xdr:cNvPr>
          <xdr:cNvGrpSpPr/>
        </xdr:nvGrpSpPr>
        <xdr:grpSpPr>
          <a:xfrm>
            <a:off x="259080" y="4223385"/>
            <a:ext cx="2240280" cy="1205865"/>
            <a:chOff x="259080" y="4267200"/>
            <a:chExt cx="2240280" cy="1219200"/>
          </a:xfrm>
        </xdr:grpSpPr>
        <xdr:grpSp>
          <xdr:nvGrpSpPr>
            <xdr:cNvPr id="46" name="Group 45">
              <a:extLst>
                <a:ext uri="{FF2B5EF4-FFF2-40B4-BE49-F238E27FC236}">
                  <a16:creationId xmlns:a16="http://schemas.microsoft.com/office/drawing/2014/main" id="{527006E4-6CFB-973C-7126-AA81464722D7}"/>
                </a:ext>
              </a:extLst>
            </xdr:cNvPr>
            <xdr:cNvGrpSpPr/>
          </xdr:nvGrpSpPr>
          <xdr:grpSpPr>
            <a:xfrm>
              <a:off x="259080" y="4267200"/>
              <a:ext cx="2240280" cy="1219200"/>
              <a:chOff x="259080" y="4267200"/>
              <a:chExt cx="2240280" cy="1219200"/>
            </a:xfrm>
          </xdr:grpSpPr>
          <xdr:cxnSp macro="">
            <xdr:nvCxnSpPr>
              <xdr:cNvPr id="42" name="Straight Connector 41">
                <a:extLst>
                  <a:ext uri="{FF2B5EF4-FFF2-40B4-BE49-F238E27FC236}">
                    <a16:creationId xmlns:a16="http://schemas.microsoft.com/office/drawing/2014/main" id="{D03D7F5A-D4E0-4FD1-A2F6-7E3AEEAD1E77}"/>
                  </a:ext>
                </a:extLst>
              </xdr:cNvPr>
              <xdr:cNvCxnSpPr/>
            </xdr:nvCxnSpPr>
            <xdr:spPr>
              <a:xfrm>
                <a:off x="274320" y="4267200"/>
                <a:ext cx="0" cy="121920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F838ED1C-4BF8-4256-BC58-9A37330D9548}"/>
                  </a:ext>
                </a:extLst>
              </xdr:cNvPr>
              <xdr:cNvCxnSpPr/>
            </xdr:nvCxnSpPr>
            <xdr:spPr>
              <a:xfrm>
                <a:off x="259080" y="5478780"/>
                <a:ext cx="2240280" cy="762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2" name="Rectangle: Rounded Corners 51">
              <a:extLst>
                <a:ext uri="{FF2B5EF4-FFF2-40B4-BE49-F238E27FC236}">
                  <a16:creationId xmlns:a16="http://schemas.microsoft.com/office/drawing/2014/main" id="{1F06F400-764B-4218-64F1-C064AB61DEF0}"/>
                </a:ext>
              </a:extLst>
            </xdr:cNvPr>
            <xdr:cNvSpPr/>
          </xdr:nvSpPr>
          <xdr:spPr>
            <a:xfrm>
              <a:off x="281940" y="4465320"/>
              <a:ext cx="1729740" cy="167640"/>
            </a:xfrm>
            <a:custGeom>
              <a:avLst/>
              <a:gdLst>
                <a:gd name="connsiteX0" fmla="*/ 0 w 1729740"/>
                <a:gd name="connsiteY0" fmla="*/ 27941 h 167640"/>
                <a:gd name="connsiteX1" fmla="*/ 27941 w 1729740"/>
                <a:gd name="connsiteY1" fmla="*/ 0 h 167640"/>
                <a:gd name="connsiteX2" fmla="*/ 535678 w 1729740"/>
                <a:gd name="connsiteY2" fmla="*/ 0 h 167640"/>
                <a:gd name="connsiteX3" fmla="*/ 1093631 w 1729740"/>
                <a:gd name="connsiteY3" fmla="*/ 0 h 167640"/>
                <a:gd name="connsiteX4" fmla="*/ 1701799 w 1729740"/>
                <a:gd name="connsiteY4" fmla="*/ 0 h 167640"/>
                <a:gd name="connsiteX5" fmla="*/ 1729740 w 1729740"/>
                <a:gd name="connsiteY5" fmla="*/ 27941 h 167640"/>
                <a:gd name="connsiteX6" fmla="*/ 1729740 w 1729740"/>
                <a:gd name="connsiteY6" fmla="*/ 139699 h 167640"/>
                <a:gd name="connsiteX7" fmla="*/ 1701799 w 1729740"/>
                <a:gd name="connsiteY7" fmla="*/ 167640 h 167640"/>
                <a:gd name="connsiteX8" fmla="*/ 1127108 w 1729740"/>
                <a:gd name="connsiteY8" fmla="*/ 167640 h 167640"/>
                <a:gd name="connsiteX9" fmla="*/ 585894 w 1729740"/>
                <a:gd name="connsiteY9" fmla="*/ 167640 h 167640"/>
                <a:gd name="connsiteX10" fmla="*/ 27941 w 1729740"/>
                <a:gd name="connsiteY10" fmla="*/ 167640 h 167640"/>
                <a:gd name="connsiteX11" fmla="*/ 0 w 1729740"/>
                <a:gd name="connsiteY11" fmla="*/ 139699 h 167640"/>
                <a:gd name="connsiteX12" fmla="*/ 0 w 1729740"/>
                <a:gd name="connsiteY12" fmla="*/ 27941 h 167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729740" h="167640" fill="none" extrusionOk="0">
                  <a:moveTo>
                    <a:pt x="0" y="27941"/>
                  </a:moveTo>
                  <a:cubicBezTo>
                    <a:pt x="262" y="13004"/>
                    <a:pt x="13760" y="903"/>
                    <a:pt x="27941" y="0"/>
                  </a:cubicBezTo>
                  <a:cubicBezTo>
                    <a:pt x="188642" y="-6976"/>
                    <a:pt x="301227" y="-20598"/>
                    <a:pt x="535678" y="0"/>
                  </a:cubicBezTo>
                  <a:cubicBezTo>
                    <a:pt x="770129" y="20598"/>
                    <a:pt x="859297" y="-3704"/>
                    <a:pt x="1093631" y="0"/>
                  </a:cubicBezTo>
                  <a:cubicBezTo>
                    <a:pt x="1327965" y="3704"/>
                    <a:pt x="1552802" y="4012"/>
                    <a:pt x="1701799" y="0"/>
                  </a:cubicBezTo>
                  <a:cubicBezTo>
                    <a:pt x="1715646" y="-176"/>
                    <a:pt x="1731788" y="14087"/>
                    <a:pt x="1729740" y="27941"/>
                  </a:cubicBezTo>
                  <a:cubicBezTo>
                    <a:pt x="1735282" y="72250"/>
                    <a:pt x="1735260" y="114823"/>
                    <a:pt x="1729740" y="139699"/>
                  </a:cubicBezTo>
                  <a:cubicBezTo>
                    <a:pt x="1726410" y="153721"/>
                    <a:pt x="1715959" y="166592"/>
                    <a:pt x="1701799" y="167640"/>
                  </a:cubicBezTo>
                  <a:cubicBezTo>
                    <a:pt x="1577287" y="160507"/>
                    <a:pt x="1292307" y="161595"/>
                    <a:pt x="1127108" y="167640"/>
                  </a:cubicBezTo>
                  <a:cubicBezTo>
                    <a:pt x="961909" y="173685"/>
                    <a:pt x="737305" y="164207"/>
                    <a:pt x="585894" y="167640"/>
                  </a:cubicBezTo>
                  <a:cubicBezTo>
                    <a:pt x="434483" y="171073"/>
                    <a:pt x="278663" y="192675"/>
                    <a:pt x="27941" y="167640"/>
                  </a:cubicBezTo>
                  <a:cubicBezTo>
                    <a:pt x="12142" y="167725"/>
                    <a:pt x="-1581" y="154792"/>
                    <a:pt x="0" y="139699"/>
                  </a:cubicBezTo>
                  <a:cubicBezTo>
                    <a:pt x="-5269" y="88240"/>
                    <a:pt x="-169" y="56141"/>
                    <a:pt x="0" y="27941"/>
                  </a:cubicBezTo>
                  <a:close/>
                </a:path>
                <a:path w="1729740" h="167640" stroke="0" extrusionOk="0">
                  <a:moveTo>
                    <a:pt x="0" y="27941"/>
                  </a:moveTo>
                  <a:cubicBezTo>
                    <a:pt x="-344" y="11934"/>
                    <a:pt x="12193" y="1936"/>
                    <a:pt x="27941" y="0"/>
                  </a:cubicBezTo>
                  <a:cubicBezTo>
                    <a:pt x="176001" y="7502"/>
                    <a:pt x="386957" y="21371"/>
                    <a:pt x="619371" y="0"/>
                  </a:cubicBezTo>
                  <a:cubicBezTo>
                    <a:pt x="851785" y="-21371"/>
                    <a:pt x="990069" y="-17775"/>
                    <a:pt x="1177323" y="0"/>
                  </a:cubicBezTo>
                  <a:cubicBezTo>
                    <a:pt x="1364577" y="17775"/>
                    <a:pt x="1523405" y="-4938"/>
                    <a:pt x="1701799" y="0"/>
                  </a:cubicBezTo>
                  <a:cubicBezTo>
                    <a:pt x="1717529" y="526"/>
                    <a:pt x="1731282" y="14646"/>
                    <a:pt x="1729740" y="27941"/>
                  </a:cubicBezTo>
                  <a:cubicBezTo>
                    <a:pt x="1732488" y="73743"/>
                    <a:pt x="1734376" y="112039"/>
                    <a:pt x="1729740" y="139699"/>
                  </a:cubicBezTo>
                  <a:cubicBezTo>
                    <a:pt x="1729048" y="157796"/>
                    <a:pt x="1719919" y="167798"/>
                    <a:pt x="1701799" y="167640"/>
                  </a:cubicBezTo>
                  <a:cubicBezTo>
                    <a:pt x="1485615" y="156793"/>
                    <a:pt x="1358174" y="154961"/>
                    <a:pt x="1160585" y="167640"/>
                  </a:cubicBezTo>
                  <a:cubicBezTo>
                    <a:pt x="962996" y="180319"/>
                    <a:pt x="688140" y="182360"/>
                    <a:pt x="569155" y="167640"/>
                  </a:cubicBezTo>
                  <a:cubicBezTo>
                    <a:pt x="450170" y="152921"/>
                    <a:pt x="273910" y="163543"/>
                    <a:pt x="27941" y="167640"/>
                  </a:cubicBezTo>
                  <a:cubicBezTo>
                    <a:pt x="12399" y="168306"/>
                    <a:pt x="-1496" y="152935"/>
                    <a:pt x="0" y="139699"/>
                  </a:cubicBezTo>
                  <a:cubicBezTo>
                    <a:pt x="1325" y="114454"/>
                    <a:pt x="2863" y="56650"/>
                    <a:pt x="0" y="2794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Rounded Corners 52">
              <a:extLst>
                <a:ext uri="{FF2B5EF4-FFF2-40B4-BE49-F238E27FC236}">
                  <a16:creationId xmlns:a16="http://schemas.microsoft.com/office/drawing/2014/main" id="{715A8370-7C5F-AD52-BA7F-7EBB679FEACE}"/>
                </a:ext>
              </a:extLst>
            </xdr:cNvPr>
            <xdr:cNvSpPr/>
          </xdr:nvSpPr>
          <xdr:spPr>
            <a:xfrm>
              <a:off x="274320" y="4747260"/>
              <a:ext cx="1493520" cy="167640"/>
            </a:xfrm>
            <a:custGeom>
              <a:avLst/>
              <a:gdLst>
                <a:gd name="connsiteX0" fmla="*/ 0 w 1493520"/>
                <a:gd name="connsiteY0" fmla="*/ 27941 h 167640"/>
                <a:gd name="connsiteX1" fmla="*/ 27941 w 1493520"/>
                <a:gd name="connsiteY1" fmla="*/ 0 h 167640"/>
                <a:gd name="connsiteX2" fmla="*/ 464025 w 1493520"/>
                <a:gd name="connsiteY2" fmla="*/ 0 h 167640"/>
                <a:gd name="connsiteX3" fmla="*/ 943237 w 1493520"/>
                <a:gd name="connsiteY3" fmla="*/ 0 h 167640"/>
                <a:gd name="connsiteX4" fmla="*/ 1465579 w 1493520"/>
                <a:gd name="connsiteY4" fmla="*/ 0 h 167640"/>
                <a:gd name="connsiteX5" fmla="*/ 1493520 w 1493520"/>
                <a:gd name="connsiteY5" fmla="*/ 27941 h 167640"/>
                <a:gd name="connsiteX6" fmla="*/ 1493520 w 1493520"/>
                <a:gd name="connsiteY6" fmla="*/ 139699 h 167640"/>
                <a:gd name="connsiteX7" fmla="*/ 1465579 w 1493520"/>
                <a:gd name="connsiteY7" fmla="*/ 167640 h 167640"/>
                <a:gd name="connsiteX8" fmla="*/ 971990 w 1493520"/>
                <a:gd name="connsiteY8" fmla="*/ 167640 h 167640"/>
                <a:gd name="connsiteX9" fmla="*/ 507154 w 1493520"/>
                <a:gd name="connsiteY9" fmla="*/ 167640 h 167640"/>
                <a:gd name="connsiteX10" fmla="*/ 27941 w 1493520"/>
                <a:gd name="connsiteY10" fmla="*/ 167640 h 167640"/>
                <a:gd name="connsiteX11" fmla="*/ 0 w 1493520"/>
                <a:gd name="connsiteY11" fmla="*/ 139699 h 167640"/>
                <a:gd name="connsiteX12" fmla="*/ 0 w 1493520"/>
                <a:gd name="connsiteY12" fmla="*/ 27941 h 167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493520" h="167640" fill="none" extrusionOk="0">
                  <a:moveTo>
                    <a:pt x="0" y="27941"/>
                  </a:moveTo>
                  <a:cubicBezTo>
                    <a:pt x="262" y="13004"/>
                    <a:pt x="13760" y="903"/>
                    <a:pt x="27941" y="0"/>
                  </a:cubicBezTo>
                  <a:cubicBezTo>
                    <a:pt x="180070" y="-1183"/>
                    <a:pt x="321725" y="9842"/>
                    <a:pt x="464025" y="0"/>
                  </a:cubicBezTo>
                  <a:cubicBezTo>
                    <a:pt x="606325" y="-9842"/>
                    <a:pt x="764929" y="7574"/>
                    <a:pt x="943237" y="0"/>
                  </a:cubicBezTo>
                  <a:cubicBezTo>
                    <a:pt x="1121545" y="-7574"/>
                    <a:pt x="1241815" y="-19284"/>
                    <a:pt x="1465579" y="0"/>
                  </a:cubicBezTo>
                  <a:cubicBezTo>
                    <a:pt x="1479426" y="-176"/>
                    <a:pt x="1495568" y="14087"/>
                    <a:pt x="1493520" y="27941"/>
                  </a:cubicBezTo>
                  <a:cubicBezTo>
                    <a:pt x="1499062" y="72250"/>
                    <a:pt x="1499040" y="114823"/>
                    <a:pt x="1493520" y="139699"/>
                  </a:cubicBezTo>
                  <a:cubicBezTo>
                    <a:pt x="1490190" y="153721"/>
                    <a:pt x="1479739" y="166592"/>
                    <a:pt x="1465579" y="167640"/>
                  </a:cubicBezTo>
                  <a:cubicBezTo>
                    <a:pt x="1225609" y="175298"/>
                    <a:pt x="1118041" y="164854"/>
                    <a:pt x="971990" y="167640"/>
                  </a:cubicBezTo>
                  <a:cubicBezTo>
                    <a:pt x="825939" y="170426"/>
                    <a:pt x="675294" y="157523"/>
                    <a:pt x="507154" y="167640"/>
                  </a:cubicBezTo>
                  <a:cubicBezTo>
                    <a:pt x="339014" y="177757"/>
                    <a:pt x="236920" y="144150"/>
                    <a:pt x="27941" y="167640"/>
                  </a:cubicBezTo>
                  <a:cubicBezTo>
                    <a:pt x="12142" y="167725"/>
                    <a:pt x="-1581" y="154792"/>
                    <a:pt x="0" y="139699"/>
                  </a:cubicBezTo>
                  <a:cubicBezTo>
                    <a:pt x="-5269" y="88240"/>
                    <a:pt x="-169" y="56141"/>
                    <a:pt x="0" y="27941"/>
                  </a:cubicBezTo>
                  <a:close/>
                </a:path>
                <a:path w="1493520" h="167640" stroke="0" extrusionOk="0">
                  <a:moveTo>
                    <a:pt x="0" y="27941"/>
                  </a:moveTo>
                  <a:cubicBezTo>
                    <a:pt x="-344" y="11934"/>
                    <a:pt x="12193" y="1936"/>
                    <a:pt x="27941" y="0"/>
                  </a:cubicBezTo>
                  <a:cubicBezTo>
                    <a:pt x="171394" y="-11293"/>
                    <a:pt x="339920" y="-8858"/>
                    <a:pt x="535906" y="0"/>
                  </a:cubicBezTo>
                  <a:cubicBezTo>
                    <a:pt x="731892" y="8858"/>
                    <a:pt x="868461" y="-15360"/>
                    <a:pt x="1015119" y="0"/>
                  </a:cubicBezTo>
                  <a:cubicBezTo>
                    <a:pt x="1161777" y="15360"/>
                    <a:pt x="1275123" y="-7069"/>
                    <a:pt x="1465579" y="0"/>
                  </a:cubicBezTo>
                  <a:cubicBezTo>
                    <a:pt x="1481309" y="526"/>
                    <a:pt x="1495062" y="14646"/>
                    <a:pt x="1493520" y="27941"/>
                  </a:cubicBezTo>
                  <a:cubicBezTo>
                    <a:pt x="1496268" y="73743"/>
                    <a:pt x="1498156" y="112039"/>
                    <a:pt x="1493520" y="139699"/>
                  </a:cubicBezTo>
                  <a:cubicBezTo>
                    <a:pt x="1492828" y="157796"/>
                    <a:pt x="1483699" y="167798"/>
                    <a:pt x="1465579" y="167640"/>
                  </a:cubicBezTo>
                  <a:cubicBezTo>
                    <a:pt x="1288662" y="164062"/>
                    <a:pt x="1125361" y="161116"/>
                    <a:pt x="1000743" y="167640"/>
                  </a:cubicBezTo>
                  <a:cubicBezTo>
                    <a:pt x="876125" y="174164"/>
                    <a:pt x="698716" y="185268"/>
                    <a:pt x="492777" y="167640"/>
                  </a:cubicBezTo>
                  <a:cubicBezTo>
                    <a:pt x="286838" y="150012"/>
                    <a:pt x="175257" y="159281"/>
                    <a:pt x="27941" y="167640"/>
                  </a:cubicBezTo>
                  <a:cubicBezTo>
                    <a:pt x="12399" y="168306"/>
                    <a:pt x="-1496" y="152935"/>
                    <a:pt x="0" y="139699"/>
                  </a:cubicBezTo>
                  <a:cubicBezTo>
                    <a:pt x="1325" y="114454"/>
                    <a:pt x="2863" y="56650"/>
                    <a:pt x="0" y="2794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ectangle: Rounded Corners 53">
              <a:extLst>
                <a:ext uri="{FF2B5EF4-FFF2-40B4-BE49-F238E27FC236}">
                  <a16:creationId xmlns:a16="http://schemas.microsoft.com/office/drawing/2014/main" id="{96015329-5F56-021A-9A69-EB58BE57D07D}"/>
                </a:ext>
              </a:extLst>
            </xdr:cNvPr>
            <xdr:cNvSpPr/>
          </xdr:nvSpPr>
          <xdr:spPr>
            <a:xfrm>
              <a:off x="274320" y="5090160"/>
              <a:ext cx="1066800" cy="160020"/>
            </a:xfrm>
            <a:custGeom>
              <a:avLst/>
              <a:gdLst>
                <a:gd name="connsiteX0" fmla="*/ 0 w 1066800"/>
                <a:gd name="connsiteY0" fmla="*/ 26671 h 160020"/>
                <a:gd name="connsiteX1" fmla="*/ 26671 w 1066800"/>
                <a:gd name="connsiteY1" fmla="*/ 0 h 160020"/>
                <a:gd name="connsiteX2" fmla="*/ 553669 w 1066800"/>
                <a:gd name="connsiteY2" fmla="*/ 0 h 160020"/>
                <a:gd name="connsiteX3" fmla="*/ 1040129 w 1066800"/>
                <a:gd name="connsiteY3" fmla="*/ 0 h 160020"/>
                <a:gd name="connsiteX4" fmla="*/ 1066800 w 1066800"/>
                <a:gd name="connsiteY4" fmla="*/ 26671 h 160020"/>
                <a:gd name="connsiteX5" fmla="*/ 1066800 w 1066800"/>
                <a:gd name="connsiteY5" fmla="*/ 133349 h 160020"/>
                <a:gd name="connsiteX6" fmla="*/ 1040129 w 1066800"/>
                <a:gd name="connsiteY6" fmla="*/ 160020 h 160020"/>
                <a:gd name="connsiteX7" fmla="*/ 533400 w 1066800"/>
                <a:gd name="connsiteY7" fmla="*/ 160020 h 160020"/>
                <a:gd name="connsiteX8" fmla="*/ 26671 w 1066800"/>
                <a:gd name="connsiteY8" fmla="*/ 160020 h 160020"/>
                <a:gd name="connsiteX9" fmla="*/ 0 w 1066800"/>
                <a:gd name="connsiteY9" fmla="*/ 133349 h 160020"/>
                <a:gd name="connsiteX10" fmla="*/ 0 w 1066800"/>
                <a:gd name="connsiteY10" fmla="*/ 26671 h 1600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066800" h="160020" fill="none" extrusionOk="0">
                  <a:moveTo>
                    <a:pt x="0" y="26671"/>
                  </a:moveTo>
                  <a:cubicBezTo>
                    <a:pt x="-3073" y="10237"/>
                    <a:pt x="12086" y="625"/>
                    <a:pt x="26671" y="0"/>
                  </a:cubicBezTo>
                  <a:cubicBezTo>
                    <a:pt x="225124" y="-7461"/>
                    <a:pt x="347597" y="17927"/>
                    <a:pt x="553669" y="0"/>
                  </a:cubicBezTo>
                  <a:cubicBezTo>
                    <a:pt x="759741" y="-17927"/>
                    <a:pt x="918535" y="8690"/>
                    <a:pt x="1040129" y="0"/>
                  </a:cubicBezTo>
                  <a:cubicBezTo>
                    <a:pt x="1057009" y="-455"/>
                    <a:pt x="1065296" y="11066"/>
                    <a:pt x="1066800" y="26671"/>
                  </a:cubicBezTo>
                  <a:cubicBezTo>
                    <a:pt x="1070843" y="62465"/>
                    <a:pt x="1070307" y="92185"/>
                    <a:pt x="1066800" y="133349"/>
                  </a:cubicBezTo>
                  <a:cubicBezTo>
                    <a:pt x="1064362" y="147808"/>
                    <a:pt x="1057099" y="161744"/>
                    <a:pt x="1040129" y="160020"/>
                  </a:cubicBezTo>
                  <a:cubicBezTo>
                    <a:pt x="858303" y="158694"/>
                    <a:pt x="676834" y="162603"/>
                    <a:pt x="533400" y="160020"/>
                  </a:cubicBezTo>
                  <a:cubicBezTo>
                    <a:pt x="389966" y="157437"/>
                    <a:pt x="160721" y="162285"/>
                    <a:pt x="26671" y="160020"/>
                  </a:cubicBezTo>
                  <a:cubicBezTo>
                    <a:pt x="12090" y="161229"/>
                    <a:pt x="2442" y="149106"/>
                    <a:pt x="0" y="133349"/>
                  </a:cubicBezTo>
                  <a:cubicBezTo>
                    <a:pt x="-4980" y="89662"/>
                    <a:pt x="4221" y="53289"/>
                    <a:pt x="0" y="26671"/>
                  </a:cubicBezTo>
                  <a:close/>
                </a:path>
                <a:path w="1066800" h="160020" stroke="0" extrusionOk="0">
                  <a:moveTo>
                    <a:pt x="0" y="26671"/>
                  </a:moveTo>
                  <a:cubicBezTo>
                    <a:pt x="-268" y="11491"/>
                    <a:pt x="11392" y="3353"/>
                    <a:pt x="26671" y="0"/>
                  </a:cubicBezTo>
                  <a:cubicBezTo>
                    <a:pt x="201288" y="-2395"/>
                    <a:pt x="403729" y="4543"/>
                    <a:pt x="553669" y="0"/>
                  </a:cubicBezTo>
                  <a:cubicBezTo>
                    <a:pt x="703609" y="-4543"/>
                    <a:pt x="849067" y="-14666"/>
                    <a:pt x="1040129" y="0"/>
                  </a:cubicBezTo>
                  <a:cubicBezTo>
                    <a:pt x="1054434" y="29"/>
                    <a:pt x="1065685" y="13428"/>
                    <a:pt x="1066800" y="26671"/>
                  </a:cubicBezTo>
                  <a:cubicBezTo>
                    <a:pt x="1065459" y="74931"/>
                    <a:pt x="1068675" y="89832"/>
                    <a:pt x="1066800" y="133349"/>
                  </a:cubicBezTo>
                  <a:cubicBezTo>
                    <a:pt x="1068965" y="146404"/>
                    <a:pt x="1054382" y="159962"/>
                    <a:pt x="1040129" y="160020"/>
                  </a:cubicBezTo>
                  <a:cubicBezTo>
                    <a:pt x="888835" y="167494"/>
                    <a:pt x="675784" y="136847"/>
                    <a:pt x="553669" y="160020"/>
                  </a:cubicBezTo>
                  <a:cubicBezTo>
                    <a:pt x="431554" y="183193"/>
                    <a:pt x="136333" y="146099"/>
                    <a:pt x="26671" y="160020"/>
                  </a:cubicBezTo>
                  <a:cubicBezTo>
                    <a:pt x="11819" y="157336"/>
                    <a:pt x="536" y="146374"/>
                    <a:pt x="0" y="133349"/>
                  </a:cubicBezTo>
                  <a:cubicBezTo>
                    <a:pt x="4482" y="84619"/>
                    <a:pt x="4390" y="64963"/>
                    <a:pt x="0" y="2667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7</xdr:col>
      <xdr:colOff>723900</xdr:colOff>
      <xdr:row>14</xdr:row>
      <xdr:rowOff>38100</xdr:rowOff>
    </xdr:from>
    <xdr:to>
      <xdr:col>11</xdr:col>
      <xdr:colOff>571500</xdr:colOff>
      <xdr:row>22</xdr:row>
      <xdr:rowOff>171450</xdr:rowOff>
    </xdr:to>
    <xdr:grpSp>
      <xdr:nvGrpSpPr>
        <xdr:cNvPr id="6" name="Group 5">
          <a:extLst>
            <a:ext uri="{FF2B5EF4-FFF2-40B4-BE49-F238E27FC236}">
              <a16:creationId xmlns:a16="http://schemas.microsoft.com/office/drawing/2014/main" id="{1EB81600-3E69-1E67-805B-CB0354354F9E}"/>
            </a:ext>
          </a:extLst>
        </xdr:cNvPr>
        <xdr:cNvGrpSpPr/>
      </xdr:nvGrpSpPr>
      <xdr:grpSpPr>
        <a:xfrm>
          <a:off x="6858000" y="2571750"/>
          <a:ext cx="2819400" cy="1581150"/>
          <a:chOff x="3733800" y="3886200"/>
          <a:chExt cx="2819400" cy="1581150"/>
        </a:xfrm>
      </xdr:grpSpPr>
      <xdr:sp macro="" textlink="">
        <xdr:nvSpPr>
          <xdr:cNvPr id="39" name="Rectangle: Rounded Corners 38">
            <a:extLst>
              <a:ext uri="{FF2B5EF4-FFF2-40B4-BE49-F238E27FC236}">
                <a16:creationId xmlns:a16="http://schemas.microsoft.com/office/drawing/2014/main" id="{E3C483C5-A164-E478-CFBC-5C7E85A81516}"/>
              </a:ext>
            </a:extLst>
          </xdr:cNvPr>
          <xdr:cNvSpPr/>
        </xdr:nvSpPr>
        <xdr:spPr>
          <a:xfrm>
            <a:off x="3733800" y="3886200"/>
            <a:ext cx="2819400" cy="3143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Top 5 Sales</a:t>
            </a:r>
            <a:r>
              <a:rPr lang="en-US" sz="1100" b="0" cap="none" spc="0" baseline="0">
                <a:ln w="0"/>
                <a:solidFill>
                  <a:schemeClr val="tx1"/>
                </a:solidFill>
                <a:effectLst>
                  <a:outerShdw blurRad="38100" dist="19050" dir="2700000" algn="tl" rotWithShape="0">
                    <a:schemeClr val="dk1">
                      <a:alpha val="40000"/>
                    </a:schemeClr>
                  </a:outerShdw>
                </a:effectLst>
              </a:rPr>
              <a:t> Employee </a:t>
            </a:r>
            <a:r>
              <a:rPr lang="en-US" sz="1100" b="0" baseline="0">
                <a:solidFill>
                  <a:schemeClr val="tx1"/>
                </a:solidFill>
                <a:effectLst>
                  <a:outerShdw blurRad="38100" dist="19050" dir="2700000" algn="tl" rotWithShape="0">
                    <a:schemeClr val="dk1">
                      <a:alpha val="40000"/>
                    </a:schemeClr>
                  </a:outerShdw>
                </a:effectLst>
                <a:latin typeface="+mn-lt"/>
                <a:ea typeface="+mn-ea"/>
                <a:cs typeface="+mn-cs"/>
              </a:rPr>
              <a:t>by Product Group</a:t>
            </a:r>
            <a:endParaRPr lang="en-US" sz="1100" b="0" cap="none" spc="0">
              <a:ln w="0"/>
              <a:solidFill>
                <a:schemeClr val="tx1"/>
              </a:solidFill>
              <a:effectLst>
                <a:outerShdw blurRad="38100" dist="19050" dir="2700000" algn="tl" rotWithShape="0">
                  <a:schemeClr val="dk1">
                    <a:alpha val="40000"/>
                  </a:schemeClr>
                </a:outerShdw>
              </a:effectLst>
            </a:endParaRPr>
          </a:p>
        </xdr:txBody>
      </xdr:sp>
      <xdr:grpSp>
        <xdr:nvGrpSpPr>
          <xdr:cNvPr id="56" name="Group 55">
            <a:extLst>
              <a:ext uri="{FF2B5EF4-FFF2-40B4-BE49-F238E27FC236}">
                <a16:creationId xmlns:a16="http://schemas.microsoft.com/office/drawing/2014/main" id="{B4D32E8F-8082-4D1C-A829-CAD2E74EDC9A}"/>
              </a:ext>
            </a:extLst>
          </xdr:cNvPr>
          <xdr:cNvGrpSpPr/>
        </xdr:nvGrpSpPr>
        <xdr:grpSpPr>
          <a:xfrm>
            <a:off x="3848100" y="4261485"/>
            <a:ext cx="2240280" cy="1205865"/>
            <a:chOff x="259080" y="4267200"/>
            <a:chExt cx="2240280" cy="1219200"/>
          </a:xfrm>
        </xdr:grpSpPr>
        <xdr:grpSp>
          <xdr:nvGrpSpPr>
            <xdr:cNvPr id="57" name="Group 56">
              <a:extLst>
                <a:ext uri="{FF2B5EF4-FFF2-40B4-BE49-F238E27FC236}">
                  <a16:creationId xmlns:a16="http://schemas.microsoft.com/office/drawing/2014/main" id="{7F2B29DE-A166-858C-EE43-B1C663CE38A2}"/>
                </a:ext>
              </a:extLst>
            </xdr:cNvPr>
            <xdr:cNvGrpSpPr/>
          </xdr:nvGrpSpPr>
          <xdr:grpSpPr>
            <a:xfrm>
              <a:off x="259080" y="4267200"/>
              <a:ext cx="2240280" cy="1219200"/>
              <a:chOff x="259080" y="4267200"/>
              <a:chExt cx="2240280" cy="1219200"/>
            </a:xfrm>
          </xdr:grpSpPr>
          <xdr:cxnSp macro="">
            <xdr:nvCxnSpPr>
              <xdr:cNvPr id="61" name="Straight Connector 60">
                <a:extLst>
                  <a:ext uri="{FF2B5EF4-FFF2-40B4-BE49-F238E27FC236}">
                    <a16:creationId xmlns:a16="http://schemas.microsoft.com/office/drawing/2014/main" id="{2362056F-8462-DBA4-3A4F-BB9A73156EB2}"/>
                  </a:ext>
                </a:extLst>
              </xdr:cNvPr>
              <xdr:cNvCxnSpPr/>
            </xdr:nvCxnSpPr>
            <xdr:spPr>
              <a:xfrm>
                <a:off x="274320" y="4267200"/>
                <a:ext cx="0" cy="121920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148A1A28-D8B1-99CC-27FC-CDFF9E35EDD5}"/>
                  </a:ext>
                </a:extLst>
              </xdr:cNvPr>
              <xdr:cNvCxnSpPr/>
            </xdr:nvCxnSpPr>
            <xdr:spPr>
              <a:xfrm>
                <a:off x="259080" y="5478780"/>
                <a:ext cx="2240280" cy="762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8" name="Rectangle: Rounded Corners 57">
              <a:extLst>
                <a:ext uri="{FF2B5EF4-FFF2-40B4-BE49-F238E27FC236}">
                  <a16:creationId xmlns:a16="http://schemas.microsoft.com/office/drawing/2014/main" id="{D4501542-50CB-6EAE-A940-CE7A8FC3CCD0}"/>
                </a:ext>
              </a:extLst>
            </xdr:cNvPr>
            <xdr:cNvSpPr/>
          </xdr:nvSpPr>
          <xdr:spPr>
            <a:xfrm>
              <a:off x="281940" y="4465320"/>
              <a:ext cx="1729740" cy="167640"/>
            </a:xfrm>
            <a:custGeom>
              <a:avLst/>
              <a:gdLst>
                <a:gd name="connsiteX0" fmla="*/ 0 w 1729740"/>
                <a:gd name="connsiteY0" fmla="*/ 27941 h 167640"/>
                <a:gd name="connsiteX1" fmla="*/ 27941 w 1729740"/>
                <a:gd name="connsiteY1" fmla="*/ 0 h 167640"/>
                <a:gd name="connsiteX2" fmla="*/ 535678 w 1729740"/>
                <a:gd name="connsiteY2" fmla="*/ 0 h 167640"/>
                <a:gd name="connsiteX3" fmla="*/ 1093631 w 1729740"/>
                <a:gd name="connsiteY3" fmla="*/ 0 h 167640"/>
                <a:gd name="connsiteX4" fmla="*/ 1701799 w 1729740"/>
                <a:gd name="connsiteY4" fmla="*/ 0 h 167640"/>
                <a:gd name="connsiteX5" fmla="*/ 1729740 w 1729740"/>
                <a:gd name="connsiteY5" fmla="*/ 27941 h 167640"/>
                <a:gd name="connsiteX6" fmla="*/ 1729740 w 1729740"/>
                <a:gd name="connsiteY6" fmla="*/ 139699 h 167640"/>
                <a:gd name="connsiteX7" fmla="*/ 1701799 w 1729740"/>
                <a:gd name="connsiteY7" fmla="*/ 167640 h 167640"/>
                <a:gd name="connsiteX8" fmla="*/ 1127108 w 1729740"/>
                <a:gd name="connsiteY8" fmla="*/ 167640 h 167640"/>
                <a:gd name="connsiteX9" fmla="*/ 585894 w 1729740"/>
                <a:gd name="connsiteY9" fmla="*/ 167640 h 167640"/>
                <a:gd name="connsiteX10" fmla="*/ 27941 w 1729740"/>
                <a:gd name="connsiteY10" fmla="*/ 167640 h 167640"/>
                <a:gd name="connsiteX11" fmla="*/ 0 w 1729740"/>
                <a:gd name="connsiteY11" fmla="*/ 139699 h 167640"/>
                <a:gd name="connsiteX12" fmla="*/ 0 w 1729740"/>
                <a:gd name="connsiteY12" fmla="*/ 27941 h 167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729740" h="167640" fill="none" extrusionOk="0">
                  <a:moveTo>
                    <a:pt x="0" y="27941"/>
                  </a:moveTo>
                  <a:cubicBezTo>
                    <a:pt x="440" y="13341"/>
                    <a:pt x="15895" y="2446"/>
                    <a:pt x="27941" y="0"/>
                  </a:cubicBezTo>
                  <a:cubicBezTo>
                    <a:pt x="188642" y="-52672"/>
                    <a:pt x="301227" y="25098"/>
                    <a:pt x="535678" y="0"/>
                  </a:cubicBezTo>
                  <a:cubicBezTo>
                    <a:pt x="770129" y="-25098"/>
                    <a:pt x="859297" y="57671"/>
                    <a:pt x="1093631" y="0"/>
                  </a:cubicBezTo>
                  <a:cubicBezTo>
                    <a:pt x="1327965" y="-57671"/>
                    <a:pt x="1552802" y="70910"/>
                    <a:pt x="1701799" y="0"/>
                  </a:cubicBezTo>
                  <a:cubicBezTo>
                    <a:pt x="1716751" y="-53"/>
                    <a:pt x="1730159" y="12832"/>
                    <a:pt x="1729740" y="27941"/>
                  </a:cubicBezTo>
                  <a:cubicBezTo>
                    <a:pt x="1738634" y="72250"/>
                    <a:pt x="1727437" y="114823"/>
                    <a:pt x="1729740" y="139699"/>
                  </a:cubicBezTo>
                  <a:cubicBezTo>
                    <a:pt x="1728476" y="154595"/>
                    <a:pt x="1714917" y="165733"/>
                    <a:pt x="1701799" y="167640"/>
                  </a:cubicBezTo>
                  <a:cubicBezTo>
                    <a:pt x="1577287" y="189242"/>
                    <a:pt x="1292307" y="132860"/>
                    <a:pt x="1127108" y="167640"/>
                  </a:cubicBezTo>
                  <a:cubicBezTo>
                    <a:pt x="961909" y="202420"/>
                    <a:pt x="737305" y="147970"/>
                    <a:pt x="585894" y="167640"/>
                  </a:cubicBezTo>
                  <a:cubicBezTo>
                    <a:pt x="434483" y="187310"/>
                    <a:pt x="278663" y="108982"/>
                    <a:pt x="27941" y="167640"/>
                  </a:cubicBezTo>
                  <a:cubicBezTo>
                    <a:pt x="10500" y="168103"/>
                    <a:pt x="-1965" y="154711"/>
                    <a:pt x="0" y="139699"/>
                  </a:cubicBezTo>
                  <a:cubicBezTo>
                    <a:pt x="-13092" y="88240"/>
                    <a:pt x="9890" y="56141"/>
                    <a:pt x="0" y="27941"/>
                  </a:cubicBezTo>
                  <a:close/>
                </a:path>
                <a:path w="1729740" h="167640" stroke="0" extrusionOk="0">
                  <a:moveTo>
                    <a:pt x="0" y="27941"/>
                  </a:moveTo>
                  <a:cubicBezTo>
                    <a:pt x="-220" y="12142"/>
                    <a:pt x="12125" y="2350"/>
                    <a:pt x="27941" y="0"/>
                  </a:cubicBezTo>
                  <a:cubicBezTo>
                    <a:pt x="176001" y="-33899"/>
                    <a:pt x="386957" y="62771"/>
                    <a:pt x="619371" y="0"/>
                  </a:cubicBezTo>
                  <a:cubicBezTo>
                    <a:pt x="851785" y="-62771"/>
                    <a:pt x="990069" y="21282"/>
                    <a:pt x="1177323" y="0"/>
                  </a:cubicBezTo>
                  <a:cubicBezTo>
                    <a:pt x="1364577" y="-21282"/>
                    <a:pt x="1523405" y="10796"/>
                    <a:pt x="1701799" y="0"/>
                  </a:cubicBezTo>
                  <a:cubicBezTo>
                    <a:pt x="1718842" y="2830"/>
                    <a:pt x="1731628" y="15124"/>
                    <a:pt x="1729740" y="27941"/>
                  </a:cubicBezTo>
                  <a:cubicBezTo>
                    <a:pt x="1735841" y="73743"/>
                    <a:pt x="1728788" y="112039"/>
                    <a:pt x="1729740" y="139699"/>
                  </a:cubicBezTo>
                  <a:cubicBezTo>
                    <a:pt x="1728911" y="158323"/>
                    <a:pt x="1721353" y="167883"/>
                    <a:pt x="1701799" y="167640"/>
                  </a:cubicBezTo>
                  <a:cubicBezTo>
                    <a:pt x="1485615" y="173029"/>
                    <a:pt x="1358174" y="138725"/>
                    <a:pt x="1160585" y="167640"/>
                  </a:cubicBezTo>
                  <a:cubicBezTo>
                    <a:pt x="962996" y="196555"/>
                    <a:pt x="688140" y="140959"/>
                    <a:pt x="569155" y="167640"/>
                  </a:cubicBezTo>
                  <a:cubicBezTo>
                    <a:pt x="450170" y="194321"/>
                    <a:pt x="273910" y="158131"/>
                    <a:pt x="27941" y="167640"/>
                  </a:cubicBezTo>
                  <a:cubicBezTo>
                    <a:pt x="11928" y="171130"/>
                    <a:pt x="-1177" y="153403"/>
                    <a:pt x="0" y="139699"/>
                  </a:cubicBezTo>
                  <a:cubicBezTo>
                    <a:pt x="-2027" y="114454"/>
                    <a:pt x="3981" y="56650"/>
                    <a:pt x="0" y="2794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Rounded Corners 58">
              <a:extLst>
                <a:ext uri="{FF2B5EF4-FFF2-40B4-BE49-F238E27FC236}">
                  <a16:creationId xmlns:a16="http://schemas.microsoft.com/office/drawing/2014/main" id="{CF0FB124-272C-B5D6-66EE-EF3A57917321}"/>
                </a:ext>
              </a:extLst>
            </xdr:cNvPr>
            <xdr:cNvSpPr/>
          </xdr:nvSpPr>
          <xdr:spPr>
            <a:xfrm>
              <a:off x="274320" y="4747260"/>
              <a:ext cx="1493520" cy="167640"/>
            </a:xfrm>
            <a:custGeom>
              <a:avLst/>
              <a:gdLst>
                <a:gd name="connsiteX0" fmla="*/ 0 w 1493520"/>
                <a:gd name="connsiteY0" fmla="*/ 27941 h 167640"/>
                <a:gd name="connsiteX1" fmla="*/ 27941 w 1493520"/>
                <a:gd name="connsiteY1" fmla="*/ 0 h 167640"/>
                <a:gd name="connsiteX2" fmla="*/ 464025 w 1493520"/>
                <a:gd name="connsiteY2" fmla="*/ 0 h 167640"/>
                <a:gd name="connsiteX3" fmla="*/ 943237 w 1493520"/>
                <a:gd name="connsiteY3" fmla="*/ 0 h 167640"/>
                <a:gd name="connsiteX4" fmla="*/ 1465579 w 1493520"/>
                <a:gd name="connsiteY4" fmla="*/ 0 h 167640"/>
                <a:gd name="connsiteX5" fmla="*/ 1493520 w 1493520"/>
                <a:gd name="connsiteY5" fmla="*/ 27941 h 167640"/>
                <a:gd name="connsiteX6" fmla="*/ 1493520 w 1493520"/>
                <a:gd name="connsiteY6" fmla="*/ 139699 h 167640"/>
                <a:gd name="connsiteX7" fmla="*/ 1465579 w 1493520"/>
                <a:gd name="connsiteY7" fmla="*/ 167640 h 167640"/>
                <a:gd name="connsiteX8" fmla="*/ 971990 w 1493520"/>
                <a:gd name="connsiteY8" fmla="*/ 167640 h 167640"/>
                <a:gd name="connsiteX9" fmla="*/ 507154 w 1493520"/>
                <a:gd name="connsiteY9" fmla="*/ 167640 h 167640"/>
                <a:gd name="connsiteX10" fmla="*/ 27941 w 1493520"/>
                <a:gd name="connsiteY10" fmla="*/ 167640 h 167640"/>
                <a:gd name="connsiteX11" fmla="*/ 0 w 1493520"/>
                <a:gd name="connsiteY11" fmla="*/ 139699 h 167640"/>
                <a:gd name="connsiteX12" fmla="*/ 0 w 1493520"/>
                <a:gd name="connsiteY12" fmla="*/ 27941 h 167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493520" h="167640" fill="none" extrusionOk="0">
                  <a:moveTo>
                    <a:pt x="0" y="27941"/>
                  </a:moveTo>
                  <a:cubicBezTo>
                    <a:pt x="440" y="13341"/>
                    <a:pt x="15895" y="2446"/>
                    <a:pt x="27941" y="0"/>
                  </a:cubicBezTo>
                  <a:cubicBezTo>
                    <a:pt x="180070" y="-49152"/>
                    <a:pt x="321725" y="49090"/>
                    <a:pt x="464025" y="0"/>
                  </a:cubicBezTo>
                  <a:cubicBezTo>
                    <a:pt x="606325" y="-49090"/>
                    <a:pt x="764929" y="2781"/>
                    <a:pt x="943237" y="0"/>
                  </a:cubicBezTo>
                  <a:cubicBezTo>
                    <a:pt x="1121545" y="-2781"/>
                    <a:pt x="1241815" y="27727"/>
                    <a:pt x="1465579" y="0"/>
                  </a:cubicBezTo>
                  <a:cubicBezTo>
                    <a:pt x="1480531" y="-53"/>
                    <a:pt x="1493939" y="12832"/>
                    <a:pt x="1493520" y="27941"/>
                  </a:cubicBezTo>
                  <a:cubicBezTo>
                    <a:pt x="1502414" y="72250"/>
                    <a:pt x="1491217" y="114823"/>
                    <a:pt x="1493520" y="139699"/>
                  </a:cubicBezTo>
                  <a:cubicBezTo>
                    <a:pt x="1492256" y="154595"/>
                    <a:pt x="1478697" y="165733"/>
                    <a:pt x="1465579" y="167640"/>
                  </a:cubicBezTo>
                  <a:cubicBezTo>
                    <a:pt x="1225609" y="170362"/>
                    <a:pt x="1118041" y="150046"/>
                    <a:pt x="971990" y="167640"/>
                  </a:cubicBezTo>
                  <a:cubicBezTo>
                    <a:pt x="825939" y="185234"/>
                    <a:pt x="675294" y="152874"/>
                    <a:pt x="507154" y="167640"/>
                  </a:cubicBezTo>
                  <a:cubicBezTo>
                    <a:pt x="339014" y="182406"/>
                    <a:pt x="236920" y="158526"/>
                    <a:pt x="27941" y="167640"/>
                  </a:cubicBezTo>
                  <a:cubicBezTo>
                    <a:pt x="10500" y="168103"/>
                    <a:pt x="-1965" y="154711"/>
                    <a:pt x="0" y="139699"/>
                  </a:cubicBezTo>
                  <a:cubicBezTo>
                    <a:pt x="-13092" y="88240"/>
                    <a:pt x="9890" y="56141"/>
                    <a:pt x="0" y="27941"/>
                  </a:cubicBezTo>
                  <a:close/>
                </a:path>
                <a:path w="1493520" h="167640" stroke="0" extrusionOk="0">
                  <a:moveTo>
                    <a:pt x="0" y="27941"/>
                  </a:moveTo>
                  <a:cubicBezTo>
                    <a:pt x="-220" y="12142"/>
                    <a:pt x="12125" y="2350"/>
                    <a:pt x="27941" y="0"/>
                  </a:cubicBezTo>
                  <a:cubicBezTo>
                    <a:pt x="171394" y="-46851"/>
                    <a:pt x="339920" y="26700"/>
                    <a:pt x="535906" y="0"/>
                  </a:cubicBezTo>
                  <a:cubicBezTo>
                    <a:pt x="731892" y="-26700"/>
                    <a:pt x="868461" y="56522"/>
                    <a:pt x="1015119" y="0"/>
                  </a:cubicBezTo>
                  <a:cubicBezTo>
                    <a:pt x="1161777" y="-56522"/>
                    <a:pt x="1275123" y="15454"/>
                    <a:pt x="1465579" y="0"/>
                  </a:cubicBezTo>
                  <a:cubicBezTo>
                    <a:pt x="1482622" y="2830"/>
                    <a:pt x="1495408" y="15124"/>
                    <a:pt x="1493520" y="27941"/>
                  </a:cubicBezTo>
                  <a:cubicBezTo>
                    <a:pt x="1499621" y="73743"/>
                    <a:pt x="1492568" y="112039"/>
                    <a:pt x="1493520" y="139699"/>
                  </a:cubicBezTo>
                  <a:cubicBezTo>
                    <a:pt x="1492691" y="158323"/>
                    <a:pt x="1485133" y="167883"/>
                    <a:pt x="1465579" y="167640"/>
                  </a:cubicBezTo>
                  <a:cubicBezTo>
                    <a:pt x="1288662" y="196601"/>
                    <a:pt x="1125361" y="165765"/>
                    <a:pt x="1000743" y="167640"/>
                  </a:cubicBezTo>
                  <a:cubicBezTo>
                    <a:pt x="876125" y="169515"/>
                    <a:pt x="698716" y="149710"/>
                    <a:pt x="492777" y="167640"/>
                  </a:cubicBezTo>
                  <a:cubicBezTo>
                    <a:pt x="286838" y="185570"/>
                    <a:pt x="175257" y="136039"/>
                    <a:pt x="27941" y="167640"/>
                  </a:cubicBezTo>
                  <a:cubicBezTo>
                    <a:pt x="11928" y="171130"/>
                    <a:pt x="-1177" y="153403"/>
                    <a:pt x="0" y="139699"/>
                  </a:cubicBezTo>
                  <a:cubicBezTo>
                    <a:pt x="-2027" y="114454"/>
                    <a:pt x="3981" y="56650"/>
                    <a:pt x="0" y="2794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Rounded Corners 59">
              <a:extLst>
                <a:ext uri="{FF2B5EF4-FFF2-40B4-BE49-F238E27FC236}">
                  <a16:creationId xmlns:a16="http://schemas.microsoft.com/office/drawing/2014/main" id="{8D5BC470-A628-F917-85A3-44CC89B571E7}"/>
                </a:ext>
              </a:extLst>
            </xdr:cNvPr>
            <xdr:cNvSpPr/>
          </xdr:nvSpPr>
          <xdr:spPr>
            <a:xfrm>
              <a:off x="274320" y="5090160"/>
              <a:ext cx="1066800" cy="160020"/>
            </a:xfrm>
            <a:custGeom>
              <a:avLst/>
              <a:gdLst>
                <a:gd name="connsiteX0" fmla="*/ 0 w 1066800"/>
                <a:gd name="connsiteY0" fmla="*/ 26671 h 160020"/>
                <a:gd name="connsiteX1" fmla="*/ 26671 w 1066800"/>
                <a:gd name="connsiteY1" fmla="*/ 0 h 160020"/>
                <a:gd name="connsiteX2" fmla="*/ 553669 w 1066800"/>
                <a:gd name="connsiteY2" fmla="*/ 0 h 160020"/>
                <a:gd name="connsiteX3" fmla="*/ 1040129 w 1066800"/>
                <a:gd name="connsiteY3" fmla="*/ 0 h 160020"/>
                <a:gd name="connsiteX4" fmla="*/ 1066800 w 1066800"/>
                <a:gd name="connsiteY4" fmla="*/ 26671 h 160020"/>
                <a:gd name="connsiteX5" fmla="*/ 1066800 w 1066800"/>
                <a:gd name="connsiteY5" fmla="*/ 133349 h 160020"/>
                <a:gd name="connsiteX6" fmla="*/ 1040129 w 1066800"/>
                <a:gd name="connsiteY6" fmla="*/ 160020 h 160020"/>
                <a:gd name="connsiteX7" fmla="*/ 533400 w 1066800"/>
                <a:gd name="connsiteY7" fmla="*/ 160020 h 160020"/>
                <a:gd name="connsiteX8" fmla="*/ 26671 w 1066800"/>
                <a:gd name="connsiteY8" fmla="*/ 160020 h 160020"/>
                <a:gd name="connsiteX9" fmla="*/ 0 w 1066800"/>
                <a:gd name="connsiteY9" fmla="*/ 133349 h 160020"/>
                <a:gd name="connsiteX10" fmla="*/ 0 w 1066800"/>
                <a:gd name="connsiteY10" fmla="*/ 26671 h 1600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066800" h="160020" fill="none" extrusionOk="0">
                  <a:moveTo>
                    <a:pt x="0" y="26671"/>
                  </a:moveTo>
                  <a:cubicBezTo>
                    <a:pt x="-1641" y="11031"/>
                    <a:pt x="12047" y="458"/>
                    <a:pt x="26671" y="0"/>
                  </a:cubicBezTo>
                  <a:cubicBezTo>
                    <a:pt x="225124" y="-2191"/>
                    <a:pt x="347597" y="23197"/>
                    <a:pt x="553669" y="0"/>
                  </a:cubicBezTo>
                  <a:cubicBezTo>
                    <a:pt x="759741" y="-23197"/>
                    <a:pt x="918535" y="23284"/>
                    <a:pt x="1040129" y="0"/>
                  </a:cubicBezTo>
                  <a:cubicBezTo>
                    <a:pt x="1056642" y="-378"/>
                    <a:pt x="1063280" y="9893"/>
                    <a:pt x="1066800" y="26671"/>
                  </a:cubicBezTo>
                  <a:cubicBezTo>
                    <a:pt x="1076177" y="62465"/>
                    <a:pt x="1054305" y="92185"/>
                    <a:pt x="1066800" y="133349"/>
                  </a:cubicBezTo>
                  <a:cubicBezTo>
                    <a:pt x="1066482" y="148044"/>
                    <a:pt x="1056891" y="161585"/>
                    <a:pt x="1040129" y="160020"/>
                  </a:cubicBezTo>
                  <a:cubicBezTo>
                    <a:pt x="858303" y="214434"/>
                    <a:pt x="676834" y="106863"/>
                    <a:pt x="533400" y="160020"/>
                  </a:cubicBezTo>
                  <a:cubicBezTo>
                    <a:pt x="389966" y="213177"/>
                    <a:pt x="160721" y="116680"/>
                    <a:pt x="26671" y="160020"/>
                  </a:cubicBezTo>
                  <a:cubicBezTo>
                    <a:pt x="12198" y="162105"/>
                    <a:pt x="3904" y="149721"/>
                    <a:pt x="0" y="133349"/>
                  </a:cubicBezTo>
                  <a:cubicBezTo>
                    <a:pt x="-12448" y="89662"/>
                    <a:pt x="9555" y="53289"/>
                    <a:pt x="0" y="26671"/>
                  </a:cubicBezTo>
                  <a:close/>
                </a:path>
                <a:path w="1066800" h="160020" stroke="0" extrusionOk="0">
                  <a:moveTo>
                    <a:pt x="0" y="26671"/>
                  </a:moveTo>
                  <a:cubicBezTo>
                    <a:pt x="-543" y="11032"/>
                    <a:pt x="11548" y="2397"/>
                    <a:pt x="26671" y="0"/>
                  </a:cubicBezTo>
                  <a:cubicBezTo>
                    <a:pt x="201288" y="-60365"/>
                    <a:pt x="403729" y="9813"/>
                    <a:pt x="553669" y="0"/>
                  </a:cubicBezTo>
                  <a:cubicBezTo>
                    <a:pt x="703609" y="-9813"/>
                    <a:pt x="849067" y="9657"/>
                    <a:pt x="1040129" y="0"/>
                  </a:cubicBezTo>
                  <a:cubicBezTo>
                    <a:pt x="1053478" y="94"/>
                    <a:pt x="1066225" y="12707"/>
                    <a:pt x="1066800" y="26671"/>
                  </a:cubicBezTo>
                  <a:cubicBezTo>
                    <a:pt x="1075060" y="74931"/>
                    <a:pt x="1059074" y="89832"/>
                    <a:pt x="1066800" y="133349"/>
                  </a:cubicBezTo>
                  <a:cubicBezTo>
                    <a:pt x="1069901" y="145680"/>
                    <a:pt x="1051075" y="159563"/>
                    <a:pt x="1040129" y="160020"/>
                  </a:cubicBezTo>
                  <a:cubicBezTo>
                    <a:pt x="888835" y="211275"/>
                    <a:pt x="675784" y="122253"/>
                    <a:pt x="553669" y="160020"/>
                  </a:cubicBezTo>
                  <a:cubicBezTo>
                    <a:pt x="431554" y="197787"/>
                    <a:pt x="136333" y="130289"/>
                    <a:pt x="26671" y="160020"/>
                  </a:cubicBezTo>
                  <a:cubicBezTo>
                    <a:pt x="11852" y="158058"/>
                    <a:pt x="654" y="145996"/>
                    <a:pt x="0" y="133349"/>
                  </a:cubicBezTo>
                  <a:cubicBezTo>
                    <a:pt x="-9386" y="84619"/>
                    <a:pt x="3324" y="64963"/>
                    <a:pt x="0" y="2667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0</xdr:col>
      <xdr:colOff>150495</xdr:colOff>
      <xdr:row>10</xdr:row>
      <xdr:rowOff>85725</xdr:rowOff>
    </xdr:from>
    <xdr:to>
      <xdr:col>1</xdr:col>
      <xdr:colOff>828675</xdr:colOff>
      <xdr:row>12</xdr:row>
      <xdr:rowOff>129540</xdr:rowOff>
    </xdr:to>
    <xdr:sp macro="" textlink="">
      <xdr:nvSpPr>
        <xdr:cNvPr id="8" name="Rectangle: Rounded Corners 7">
          <a:extLst>
            <a:ext uri="{FF2B5EF4-FFF2-40B4-BE49-F238E27FC236}">
              <a16:creationId xmlns:a16="http://schemas.microsoft.com/office/drawing/2014/main" id="{C84E480B-3A40-8284-AA1F-04F0927E8D53}"/>
            </a:ext>
          </a:extLst>
        </xdr:cNvPr>
        <xdr:cNvSpPr/>
      </xdr:nvSpPr>
      <xdr:spPr>
        <a:xfrm>
          <a:off x="150495" y="1714500"/>
          <a:ext cx="1554480" cy="405765"/>
        </a:xfrm>
        <a:custGeom>
          <a:avLst/>
          <a:gdLst>
            <a:gd name="connsiteX0" fmla="*/ 0 w 1554480"/>
            <a:gd name="connsiteY0" fmla="*/ 67629 h 405765"/>
            <a:gd name="connsiteX1" fmla="*/ 67629 w 1554480"/>
            <a:gd name="connsiteY1" fmla="*/ 0 h 405765"/>
            <a:gd name="connsiteX2" fmla="*/ 498126 w 1554480"/>
            <a:gd name="connsiteY2" fmla="*/ 0 h 405765"/>
            <a:gd name="connsiteX3" fmla="*/ 971200 w 1554480"/>
            <a:gd name="connsiteY3" fmla="*/ 0 h 405765"/>
            <a:gd name="connsiteX4" fmla="*/ 1486851 w 1554480"/>
            <a:gd name="connsiteY4" fmla="*/ 0 h 405765"/>
            <a:gd name="connsiteX5" fmla="*/ 1554480 w 1554480"/>
            <a:gd name="connsiteY5" fmla="*/ 67629 h 405765"/>
            <a:gd name="connsiteX6" fmla="*/ 1554480 w 1554480"/>
            <a:gd name="connsiteY6" fmla="*/ 338136 h 405765"/>
            <a:gd name="connsiteX7" fmla="*/ 1486851 w 1554480"/>
            <a:gd name="connsiteY7" fmla="*/ 405765 h 405765"/>
            <a:gd name="connsiteX8" fmla="*/ 1027969 w 1554480"/>
            <a:gd name="connsiteY8" fmla="*/ 405765 h 405765"/>
            <a:gd name="connsiteX9" fmla="*/ 554895 w 1554480"/>
            <a:gd name="connsiteY9" fmla="*/ 405765 h 405765"/>
            <a:gd name="connsiteX10" fmla="*/ 67629 w 1554480"/>
            <a:gd name="connsiteY10" fmla="*/ 405765 h 405765"/>
            <a:gd name="connsiteX11" fmla="*/ 0 w 1554480"/>
            <a:gd name="connsiteY11" fmla="*/ 338136 h 405765"/>
            <a:gd name="connsiteX12" fmla="*/ 0 w 1554480"/>
            <a:gd name="connsiteY12" fmla="*/ 67629 h 4057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554480" h="405765" fill="none" extrusionOk="0">
              <a:moveTo>
                <a:pt x="0" y="67629"/>
              </a:moveTo>
              <a:cubicBezTo>
                <a:pt x="2422" y="21988"/>
                <a:pt x="29685" y="-5325"/>
                <a:pt x="67629" y="0"/>
              </a:cubicBezTo>
              <a:cubicBezTo>
                <a:pt x="277125" y="14105"/>
                <a:pt x="377014" y="108"/>
                <a:pt x="498126" y="0"/>
              </a:cubicBezTo>
              <a:cubicBezTo>
                <a:pt x="619238" y="-108"/>
                <a:pt x="795443" y="-9988"/>
                <a:pt x="971200" y="0"/>
              </a:cubicBezTo>
              <a:cubicBezTo>
                <a:pt x="1146957" y="9988"/>
                <a:pt x="1238074" y="3141"/>
                <a:pt x="1486851" y="0"/>
              </a:cubicBezTo>
              <a:cubicBezTo>
                <a:pt x="1524653" y="-6357"/>
                <a:pt x="1555114" y="24972"/>
                <a:pt x="1554480" y="67629"/>
              </a:cubicBezTo>
              <a:cubicBezTo>
                <a:pt x="1566944" y="181320"/>
                <a:pt x="1567466" y="236282"/>
                <a:pt x="1554480" y="338136"/>
              </a:cubicBezTo>
              <a:cubicBezTo>
                <a:pt x="1550515" y="372603"/>
                <a:pt x="1516003" y="406275"/>
                <a:pt x="1486851" y="405765"/>
              </a:cubicBezTo>
              <a:cubicBezTo>
                <a:pt x="1314275" y="424537"/>
                <a:pt x="1163721" y="412100"/>
                <a:pt x="1027969" y="405765"/>
              </a:cubicBezTo>
              <a:cubicBezTo>
                <a:pt x="892217" y="399430"/>
                <a:pt x="681583" y="405605"/>
                <a:pt x="554895" y="405765"/>
              </a:cubicBezTo>
              <a:cubicBezTo>
                <a:pt x="428207" y="405925"/>
                <a:pt x="194495" y="387604"/>
                <a:pt x="67629" y="405765"/>
              </a:cubicBezTo>
              <a:cubicBezTo>
                <a:pt x="22628" y="405873"/>
                <a:pt x="-4734" y="378654"/>
                <a:pt x="0" y="338136"/>
              </a:cubicBezTo>
              <a:cubicBezTo>
                <a:pt x="8707" y="210003"/>
                <a:pt x="946" y="156913"/>
                <a:pt x="0" y="67629"/>
              </a:cubicBezTo>
              <a:close/>
            </a:path>
            <a:path w="1554480" h="405765" stroke="0" extrusionOk="0">
              <a:moveTo>
                <a:pt x="0" y="67629"/>
              </a:moveTo>
              <a:cubicBezTo>
                <a:pt x="-3603" y="34516"/>
                <a:pt x="30427" y="835"/>
                <a:pt x="67629" y="0"/>
              </a:cubicBezTo>
              <a:cubicBezTo>
                <a:pt x="211213" y="18184"/>
                <a:pt x="301977" y="16750"/>
                <a:pt x="512319" y="0"/>
              </a:cubicBezTo>
              <a:cubicBezTo>
                <a:pt x="722661" y="-16750"/>
                <a:pt x="805116" y="18578"/>
                <a:pt x="999585" y="0"/>
              </a:cubicBezTo>
              <a:cubicBezTo>
                <a:pt x="1194054" y="-18578"/>
                <a:pt x="1359573" y="-35"/>
                <a:pt x="1486851" y="0"/>
              </a:cubicBezTo>
              <a:cubicBezTo>
                <a:pt x="1531987" y="4409"/>
                <a:pt x="1552618" y="29832"/>
                <a:pt x="1554480" y="67629"/>
              </a:cubicBezTo>
              <a:cubicBezTo>
                <a:pt x="1549096" y="121914"/>
                <a:pt x="1562346" y="262476"/>
                <a:pt x="1554480" y="338136"/>
              </a:cubicBezTo>
              <a:cubicBezTo>
                <a:pt x="1551789" y="373700"/>
                <a:pt x="1528891" y="402893"/>
                <a:pt x="1486851" y="405765"/>
              </a:cubicBezTo>
              <a:cubicBezTo>
                <a:pt x="1259011" y="420969"/>
                <a:pt x="1145282" y="411748"/>
                <a:pt x="1013777" y="405765"/>
              </a:cubicBezTo>
              <a:cubicBezTo>
                <a:pt x="882272" y="399782"/>
                <a:pt x="762495" y="385473"/>
                <a:pt x="540703" y="405765"/>
              </a:cubicBezTo>
              <a:cubicBezTo>
                <a:pt x="318911" y="426057"/>
                <a:pt x="195434" y="396680"/>
                <a:pt x="67629" y="405765"/>
              </a:cubicBezTo>
              <a:cubicBezTo>
                <a:pt x="27310" y="409311"/>
                <a:pt x="2469" y="378671"/>
                <a:pt x="0" y="338136"/>
              </a:cubicBezTo>
              <a:cubicBezTo>
                <a:pt x="13082" y="243891"/>
                <a:pt x="-7984" y="164067"/>
                <a:pt x="0" y="67629"/>
              </a:cubicBezTo>
              <a:close/>
            </a:path>
          </a:pathLst>
        </a:custGeom>
        <a:solidFill>
          <a:sysClr val="window" lastClr="FFFFFF"/>
        </a:solidFill>
        <a:ln>
          <a:solidFill>
            <a:schemeClr val="tx1"/>
          </a:solidFill>
          <a:extLst>
            <a:ext uri="{C807C97D-BFC1-408E-A445-0C87EB9F89A2}">
              <ask:lineSketchStyleProps xmlns:ask="http://schemas.microsoft.com/office/drawing/2018/sketchyshapes" sd="895120139">
                <a:prstGeom prst="round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a:t>Diff</a:t>
          </a:r>
        </a:p>
      </xdr:txBody>
    </xdr:sp>
    <xdr:clientData/>
  </xdr:twoCellAnchor>
  <xdr:twoCellAnchor>
    <xdr:from>
      <xdr:col>2</xdr:col>
      <xdr:colOff>142875</xdr:colOff>
      <xdr:row>5</xdr:row>
      <xdr:rowOff>28576</xdr:rowOff>
    </xdr:from>
    <xdr:to>
      <xdr:col>4</xdr:col>
      <xdr:colOff>723900</xdr:colOff>
      <xdr:row>12</xdr:row>
      <xdr:rowOff>59057</xdr:rowOff>
    </xdr:to>
    <xdr:grpSp>
      <xdr:nvGrpSpPr>
        <xdr:cNvPr id="28" name="Group 27">
          <a:extLst>
            <a:ext uri="{FF2B5EF4-FFF2-40B4-BE49-F238E27FC236}">
              <a16:creationId xmlns:a16="http://schemas.microsoft.com/office/drawing/2014/main" id="{5DA5567E-052C-4C7A-A1DA-ED7DD9D7B7E0}"/>
            </a:ext>
          </a:extLst>
        </xdr:cNvPr>
        <xdr:cNvGrpSpPr/>
      </xdr:nvGrpSpPr>
      <xdr:grpSpPr>
        <a:xfrm>
          <a:off x="1895475" y="933451"/>
          <a:ext cx="2333625" cy="1297306"/>
          <a:chOff x="25525" y="3872867"/>
          <a:chExt cx="2473835" cy="1556383"/>
        </a:xfrm>
      </xdr:grpSpPr>
      <xdr:sp macro="" textlink="">
        <xdr:nvSpPr>
          <xdr:cNvPr id="29" name="Rectangle: Rounded Corners 28">
            <a:extLst>
              <a:ext uri="{FF2B5EF4-FFF2-40B4-BE49-F238E27FC236}">
                <a16:creationId xmlns:a16="http://schemas.microsoft.com/office/drawing/2014/main" id="{58098EB6-301B-2B62-C683-029F69E4B2F7}"/>
              </a:ext>
            </a:extLst>
          </xdr:cNvPr>
          <xdr:cNvSpPr/>
        </xdr:nvSpPr>
        <xdr:spPr>
          <a:xfrm>
            <a:off x="25525" y="3872867"/>
            <a:ext cx="2322375" cy="29710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by Buing Group vs Forecast</a:t>
            </a:r>
          </a:p>
        </xdr:txBody>
      </xdr:sp>
      <xdr:grpSp>
        <xdr:nvGrpSpPr>
          <xdr:cNvPr id="30" name="Group 29">
            <a:extLst>
              <a:ext uri="{FF2B5EF4-FFF2-40B4-BE49-F238E27FC236}">
                <a16:creationId xmlns:a16="http://schemas.microsoft.com/office/drawing/2014/main" id="{ADE85858-C510-BE1E-945B-586CB5FC2211}"/>
              </a:ext>
            </a:extLst>
          </xdr:cNvPr>
          <xdr:cNvGrpSpPr/>
        </xdr:nvGrpSpPr>
        <xdr:grpSpPr>
          <a:xfrm>
            <a:off x="259080" y="4223385"/>
            <a:ext cx="2240280" cy="1205865"/>
            <a:chOff x="259080" y="4267200"/>
            <a:chExt cx="2240280" cy="1219200"/>
          </a:xfrm>
        </xdr:grpSpPr>
        <xdr:grpSp>
          <xdr:nvGrpSpPr>
            <xdr:cNvPr id="31" name="Group 30">
              <a:extLst>
                <a:ext uri="{FF2B5EF4-FFF2-40B4-BE49-F238E27FC236}">
                  <a16:creationId xmlns:a16="http://schemas.microsoft.com/office/drawing/2014/main" id="{F293BEAB-14A8-351F-FA71-0D459682DD16}"/>
                </a:ext>
              </a:extLst>
            </xdr:cNvPr>
            <xdr:cNvGrpSpPr/>
          </xdr:nvGrpSpPr>
          <xdr:grpSpPr>
            <a:xfrm>
              <a:off x="259080" y="4267200"/>
              <a:ext cx="2240280" cy="1219200"/>
              <a:chOff x="259080" y="4267200"/>
              <a:chExt cx="2240280" cy="1219200"/>
            </a:xfrm>
          </xdr:grpSpPr>
          <xdr:cxnSp macro="">
            <xdr:nvCxnSpPr>
              <xdr:cNvPr id="36" name="Straight Connector 35">
                <a:extLst>
                  <a:ext uri="{FF2B5EF4-FFF2-40B4-BE49-F238E27FC236}">
                    <a16:creationId xmlns:a16="http://schemas.microsoft.com/office/drawing/2014/main" id="{F6095FC2-2D20-62BB-BDFB-AEB4CA4C2A29}"/>
                  </a:ext>
                </a:extLst>
              </xdr:cNvPr>
              <xdr:cNvCxnSpPr/>
            </xdr:nvCxnSpPr>
            <xdr:spPr>
              <a:xfrm>
                <a:off x="274320" y="4267200"/>
                <a:ext cx="0" cy="121920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688D6A55-9B85-354D-4FCE-459C1E3718C6}"/>
                  </a:ext>
                </a:extLst>
              </xdr:cNvPr>
              <xdr:cNvCxnSpPr/>
            </xdr:nvCxnSpPr>
            <xdr:spPr>
              <a:xfrm>
                <a:off x="259080" y="5478780"/>
                <a:ext cx="2240280" cy="7620"/>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32" name="Rectangle: Rounded Corners 31">
              <a:extLst>
                <a:ext uri="{FF2B5EF4-FFF2-40B4-BE49-F238E27FC236}">
                  <a16:creationId xmlns:a16="http://schemas.microsoft.com/office/drawing/2014/main" id="{4E90DC6F-E392-1DE1-2E50-D80F2F63F9A2}"/>
                </a:ext>
              </a:extLst>
            </xdr:cNvPr>
            <xdr:cNvSpPr/>
          </xdr:nvSpPr>
          <xdr:spPr>
            <a:xfrm>
              <a:off x="281940" y="4465320"/>
              <a:ext cx="1729740" cy="167640"/>
            </a:xfrm>
            <a:custGeom>
              <a:avLst/>
              <a:gdLst>
                <a:gd name="connsiteX0" fmla="*/ 0 w 1729740"/>
                <a:gd name="connsiteY0" fmla="*/ 27941 h 167640"/>
                <a:gd name="connsiteX1" fmla="*/ 27941 w 1729740"/>
                <a:gd name="connsiteY1" fmla="*/ 0 h 167640"/>
                <a:gd name="connsiteX2" fmla="*/ 535678 w 1729740"/>
                <a:gd name="connsiteY2" fmla="*/ 0 h 167640"/>
                <a:gd name="connsiteX3" fmla="*/ 1093631 w 1729740"/>
                <a:gd name="connsiteY3" fmla="*/ 0 h 167640"/>
                <a:gd name="connsiteX4" fmla="*/ 1701799 w 1729740"/>
                <a:gd name="connsiteY4" fmla="*/ 0 h 167640"/>
                <a:gd name="connsiteX5" fmla="*/ 1729740 w 1729740"/>
                <a:gd name="connsiteY5" fmla="*/ 27941 h 167640"/>
                <a:gd name="connsiteX6" fmla="*/ 1729740 w 1729740"/>
                <a:gd name="connsiteY6" fmla="*/ 139699 h 167640"/>
                <a:gd name="connsiteX7" fmla="*/ 1701799 w 1729740"/>
                <a:gd name="connsiteY7" fmla="*/ 167640 h 167640"/>
                <a:gd name="connsiteX8" fmla="*/ 1127108 w 1729740"/>
                <a:gd name="connsiteY8" fmla="*/ 167640 h 167640"/>
                <a:gd name="connsiteX9" fmla="*/ 585894 w 1729740"/>
                <a:gd name="connsiteY9" fmla="*/ 167640 h 167640"/>
                <a:gd name="connsiteX10" fmla="*/ 27941 w 1729740"/>
                <a:gd name="connsiteY10" fmla="*/ 167640 h 167640"/>
                <a:gd name="connsiteX11" fmla="*/ 0 w 1729740"/>
                <a:gd name="connsiteY11" fmla="*/ 139699 h 167640"/>
                <a:gd name="connsiteX12" fmla="*/ 0 w 1729740"/>
                <a:gd name="connsiteY12" fmla="*/ 27941 h 167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729740" h="167640" fill="none" extrusionOk="0">
                  <a:moveTo>
                    <a:pt x="0" y="27941"/>
                  </a:moveTo>
                  <a:cubicBezTo>
                    <a:pt x="262" y="13004"/>
                    <a:pt x="13760" y="903"/>
                    <a:pt x="27941" y="0"/>
                  </a:cubicBezTo>
                  <a:cubicBezTo>
                    <a:pt x="188642" y="-6976"/>
                    <a:pt x="301227" y="-20598"/>
                    <a:pt x="535678" y="0"/>
                  </a:cubicBezTo>
                  <a:cubicBezTo>
                    <a:pt x="770129" y="20598"/>
                    <a:pt x="859297" y="-3704"/>
                    <a:pt x="1093631" y="0"/>
                  </a:cubicBezTo>
                  <a:cubicBezTo>
                    <a:pt x="1327965" y="3704"/>
                    <a:pt x="1552802" y="4012"/>
                    <a:pt x="1701799" y="0"/>
                  </a:cubicBezTo>
                  <a:cubicBezTo>
                    <a:pt x="1715646" y="-176"/>
                    <a:pt x="1731788" y="14087"/>
                    <a:pt x="1729740" y="27941"/>
                  </a:cubicBezTo>
                  <a:cubicBezTo>
                    <a:pt x="1735282" y="72250"/>
                    <a:pt x="1735260" y="114823"/>
                    <a:pt x="1729740" y="139699"/>
                  </a:cubicBezTo>
                  <a:cubicBezTo>
                    <a:pt x="1726410" y="153721"/>
                    <a:pt x="1715959" y="166592"/>
                    <a:pt x="1701799" y="167640"/>
                  </a:cubicBezTo>
                  <a:cubicBezTo>
                    <a:pt x="1577287" y="160507"/>
                    <a:pt x="1292307" y="161595"/>
                    <a:pt x="1127108" y="167640"/>
                  </a:cubicBezTo>
                  <a:cubicBezTo>
                    <a:pt x="961909" y="173685"/>
                    <a:pt x="737305" y="164207"/>
                    <a:pt x="585894" y="167640"/>
                  </a:cubicBezTo>
                  <a:cubicBezTo>
                    <a:pt x="434483" y="171073"/>
                    <a:pt x="278663" y="192675"/>
                    <a:pt x="27941" y="167640"/>
                  </a:cubicBezTo>
                  <a:cubicBezTo>
                    <a:pt x="12142" y="167725"/>
                    <a:pt x="-1581" y="154792"/>
                    <a:pt x="0" y="139699"/>
                  </a:cubicBezTo>
                  <a:cubicBezTo>
                    <a:pt x="-5269" y="88240"/>
                    <a:pt x="-169" y="56141"/>
                    <a:pt x="0" y="27941"/>
                  </a:cubicBezTo>
                  <a:close/>
                </a:path>
                <a:path w="1729740" h="167640" stroke="0" extrusionOk="0">
                  <a:moveTo>
                    <a:pt x="0" y="27941"/>
                  </a:moveTo>
                  <a:cubicBezTo>
                    <a:pt x="-344" y="11934"/>
                    <a:pt x="12193" y="1936"/>
                    <a:pt x="27941" y="0"/>
                  </a:cubicBezTo>
                  <a:cubicBezTo>
                    <a:pt x="176001" y="7502"/>
                    <a:pt x="386957" y="21371"/>
                    <a:pt x="619371" y="0"/>
                  </a:cubicBezTo>
                  <a:cubicBezTo>
                    <a:pt x="851785" y="-21371"/>
                    <a:pt x="990069" y="-17775"/>
                    <a:pt x="1177323" y="0"/>
                  </a:cubicBezTo>
                  <a:cubicBezTo>
                    <a:pt x="1364577" y="17775"/>
                    <a:pt x="1523405" y="-4938"/>
                    <a:pt x="1701799" y="0"/>
                  </a:cubicBezTo>
                  <a:cubicBezTo>
                    <a:pt x="1717529" y="526"/>
                    <a:pt x="1731282" y="14646"/>
                    <a:pt x="1729740" y="27941"/>
                  </a:cubicBezTo>
                  <a:cubicBezTo>
                    <a:pt x="1732488" y="73743"/>
                    <a:pt x="1734376" y="112039"/>
                    <a:pt x="1729740" y="139699"/>
                  </a:cubicBezTo>
                  <a:cubicBezTo>
                    <a:pt x="1729048" y="157796"/>
                    <a:pt x="1719919" y="167798"/>
                    <a:pt x="1701799" y="167640"/>
                  </a:cubicBezTo>
                  <a:cubicBezTo>
                    <a:pt x="1485615" y="156793"/>
                    <a:pt x="1358174" y="154961"/>
                    <a:pt x="1160585" y="167640"/>
                  </a:cubicBezTo>
                  <a:cubicBezTo>
                    <a:pt x="962996" y="180319"/>
                    <a:pt x="688140" y="182360"/>
                    <a:pt x="569155" y="167640"/>
                  </a:cubicBezTo>
                  <a:cubicBezTo>
                    <a:pt x="450170" y="152921"/>
                    <a:pt x="273910" y="163543"/>
                    <a:pt x="27941" y="167640"/>
                  </a:cubicBezTo>
                  <a:cubicBezTo>
                    <a:pt x="12399" y="168306"/>
                    <a:pt x="-1496" y="152935"/>
                    <a:pt x="0" y="139699"/>
                  </a:cubicBezTo>
                  <a:cubicBezTo>
                    <a:pt x="1325" y="114454"/>
                    <a:pt x="2863" y="56650"/>
                    <a:pt x="0" y="2794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extLst>
                <a:ext uri="{FF2B5EF4-FFF2-40B4-BE49-F238E27FC236}">
                  <a16:creationId xmlns:a16="http://schemas.microsoft.com/office/drawing/2014/main" id="{63D453E2-3550-E15E-56F5-FECC26CE6DB0}"/>
                </a:ext>
              </a:extLst>
            </xdr:cNvPr>
            <xdr:cNvSpPr/>
          </xdr:nvSpPr>
          <xdr:spPr>
            <a:xfrm>
              <a:off x="274320" y="4747260"/>
              <a:ext cx="1493520" cy="167640"/>
            </a:xfrm>
            <a:custGeom>
              <a:avLst/>
              <a:gdLst>
                <a:gd name="connsiteX0" fmla="*/ 0 w 1493520"/>
                <a:gd name="connsiteY0" fmla="*/ 27941 h 167640"/>
                <a:gd name="connsiteX1" fmla="*/ 27941 w 1493520"/>
                <a:gd name="connsiteY1" fmla="*/ 0 h 167640"/>
                <a:gd name="connsiteX2" fmla="*/ 464025 w 1493520"/>
                <a:gd name="connsiteY2" fmla="*/ 0 h 167640"/>
                <a:gd name="connsiteX3" fmla="*/ 943237 w 1493520"/>
                <a:gd name="connsiteY3" fmla="*/ 0 h 167640"/>
                <a:gd name="connsiteX4" fmla="*/ 1465579 w 1493520"/>
                <a:gd name="connsiteY4" fmla="*/ 0 h 167640"/>
                <a:gd name="connsiteX5" fmla="*/ 1493520 w 1493520"/>
                <a:gd name="connsiteY5" fmla="*/ 27941 h 167640"/>
                <a:gd name="connsiteX6" fmla="*/ 1493520 w 1493520"/>
                <a:gd name="connsiteY6" fmla="*/ 139699 h 167640"/>
                <a:gd name="connsiteX7" fmla="*/ 1465579 w 1493520"/>
                <a:gd name="connsiteY7" fmla="*/ 167640 h 167640"/>
                <a:gd name="connsiteX8" fmla="*/ 971990 w 1493520"/>
                <a:gd name="connsiteY8" fmla="*/ 167640 h 167640"/>
                <a:gd name="connsiteX9" fmla="*/ 507154 w 1493520"/>
                <a:gd name="connsiteY9" fmla="*/ 167640 h 167640"/>
                <a:gd name="connsiteX10" fmla="*/ 27941 w 1493520"/>
                <a:gd name="connsiteY10" fmla="*/ 167640 h 167640"/>
                <a:gd name="connsiteX11" fmla="*/ 0 w 1493520"/>
                <a:gd name="connsiteY11" fmla="*/ 139699 h 167640"/>
                <a:gd name="connsiteX12" fmla="*/ 0 w 1493520"/>
                <a:gd name="connsiteY12" fmla="*/ 27941 h 167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493520" h="167640" fill="none" extrusionOk="0">
                  <a:moveTo>
                    <a:pt x="0" y="27941"/>
                  </a:moveTo>
                  <a:cubicBezTo>
                    <a:pt x="262" y="13004"/>
                    <a:pt x="13760" y="903"/>
                    <a:pt x="27941" y="0"/>
                  </a:cubicBezTo>
                  <a:cubicBezTo>
                    <a:pt x="180070" y="-1183"/>
                    <a:pt x="321725" y="9842"/>
                    <a:pt x="464025" y="0"/>
                  </a:cubicBezTo>
                  <a:cubicBezTo>
                    <a:pt x="606325" y="-9842"/>
                    <a:pt x="764929" y="7574"/>
                    <a:pt x="943237" y="0"/>
                  </a:cubicBezTo>
                  <a:cubicBezTo>
                    <a:pt x="1121545" y="-7574"/>
                    <a:pt x="1241815" y="-19284"/>
                    <a:pt x="1465579" y="0"/>
                  </a:cubicBezTo>
                  <a:cubicBezTo>
                    <a:pt x="1479426" y="-176"/>
                    <a:pt x="1495568" y="14087"/>
                    <a:pt x="1493520" y="27941"/>
                  </a:cubicBezTo>
                  <a:cubicBezTo>
                    <a:pt x="1499062" y="72250"/>
                    <a:pt x="1499040" y="114823"/>
                    <a:pt x="1493520" y="139699"/>
                  </a:cubicBezTo>
                  <a:cubicBezTo>
                    <a:pt x="1490190" y="153721"/>
                    <a:pt x="1479739" y="166592"/>
                    <a:pt x="1465579" y="167640"/>
                  </a:cubicBezTo>
                  <a:cubicBezTo>
                    <a:pt x="1225609" y="175298"/>
                    <a:pt x="1118041" y="164854"/>
                    <a:pt x="971990" y="167640"/>
                  </a:cubicBezTo>
                  <a:cubicBezTo>
                    <a:pt x="825939" y="170426"/>
                    <a:pt x="675294" y="157523"/>
                    <a:pt x="507154" y="167640"/>
                  </a:cubicBezTo>
                  <a:cubicBezTo>
                    <a:pt x="339014" y="177757"/>
                    <a:pt x="236920" y="144150"/>
                    <a:pt x="27941" y="167640"/>
                  </a:cubicBezTo>
                  <a:cubicBezTo>
                    <a:pt x="12142" y="167725"/>
                    <a:pt x="-1581" y="154792"/>
                    <a:pt x="0" y="139699"/>
                  </a:cubicBezTo>
                  <a:cubicBezTo>
                    <a:pt x="-5269" y="88240"/>
                    <a:pt x="-169" y="56141"/>
                    <a:pt x="0" y="27941"/>
                  </a:cubicBezTo>
                  <a:close/>
                </a:path>
                <a:path w="1493520" h="167640" stroke="0" extrusionOk="0">
                  <a:moveTo>
                    <a:pt x="0" y="27941"/>
                  </a:moveTo>
                  <a:cubicBezTo>
                    <a:pt x="-344" y="11934"/>
                    <a:pt x="12193" y="1936"/>
                    <a:pt x="27941" y="0"/>
                  </a:cubicBezTo>
                  <a:cubicBezTo>
                    <a:pt x="171394" y="-11293"/>
                    <a:pt x="339920" y="-8858"/>
                    <a:pt x="535906" y="0"/>
                  </a:cubicBezTo>
                  <a:cubicBezTo>
                    <a:pt x="731892" y="8858"/>
                    <a:pt x="868461" y="-15360"/>
                    <a:pt x="1015119" y="0"/>
                  </a:cubicBezTo>
                  <a:cubicBezTo>
                    <a:pt x="1161777" y="15360"/>
                    <a:pt x="1275123" y="-7069"/>
                    <a:pt x="1465579" y="0"/>
                  </a:cubicBezTo>
                  <a:cubicBezTo>
                    <a:pt x="1481309" y="526"/>
                    <a:pt x="1495062" y="14646"/>
                    <a:pt x="1493520" y="27941"/>
                  </a:cubicBezTo>
                  <a:cubicBezTo>
                    <a:pt x="1496268" y="73743"/>
                    <a:pt x="1498156" y="112039"/>
                    <a:pt x="1493520" y="139699"/>
                  </a:cubicBezTo>
                  <a:cubicBezTo>
                    <a:pt x="1492828" y="157796"/>
                    <a:pt x="1483699" y="167798"/>
                    <a:pt x="1465579" y="167640"/>
                  </a:cubicBezTo>
                  <a:cubicBezTo>
                    <a:pt x="1288662" y="164062"/>
                    <a:pt x="1125361" y="161116"/>
                    <a:pt x="1000743" y="167640"/>
                  </a:cubicBezTo>
                  <a:cubicBezTo>
                    <a:pt x="876125" y="174164"/>
                    <a:pt x="698716" y="185268"/>
                    <a:pt x="492777" y="167640"/>
                  </a:cubicBezTo>
                  <a:cubicBezTo>
                    <a:pt x="286838" y="150012"/>
                    <a:pt x="175257" y="159281"/>
                    <a:pt x="27941" y="167640"/>
                  </a:cubicBezTo>
                  <a:cubicBezTo>
                    <a:pt x="12399" y="168306"/>
                    <a:pt x="-1496" y="152935"/>
                    <a:pt x="0" y="139699"/>
                  </a:cubicBezTo>
                  <a:cubicBezTo>
                    <a:pt x="1325" y="114454"/>
                    <a:pt x="2863" y="56650"/>
                    <a:pt x="0" y="27941"/>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5B2506B5-CEE2-3AD4-D7F1-F6EB90834696}"/>
                </a:ext>
              </a:extLst>
            </xdr:cNvPr>
            <xdr:cNvSpPr/>
          </xdr:nvSpPr>
          <xdr:spPr>
            <a:xfrm>
              <a:off x="274320" y="5090160"/>
              <a:ext cx="1336479" cy="139751"/>
            </a:xfrm>
            <a:custGeom>
              <a:avLst/>
              <a:gdLst>
                <a:gd name="connsiteX0" fmla="*/ 0 w 1336479"/>
                <a:gd name="connsiteY0" fmla="*/ 23292 h 139751"/>
                <a:gd name="connsiteX1" fmla="*/ 23292 w 1336479"/>
                <a:gd name="connsiteY1" fmla="*/ 0 h 139751"/>
                <a:gd name="connsiteX2" fmla="*/ 694037 w 1336479"/>
                <a:gd name="connsiteY2" fmla="*/ 0 h 139751"/>
                <a:gd name="connsiteX3" fmla="*/ 1313187 w 1336479"/>
                <a:gd name="connsiteY3" fmla="*/ 0 h 139751"/>
                <a:gd name="connsiteX4" fmla="*/ 1336479 w 1336479"/>
                <a:gd name="connsiteY4" fmla="*/ 23292 h 139751"/>
                <a:gd name="connsiteX5" fmla="*/ 1336479 w 1336479"/>
                <a:gd name="connsiteY5" fmla="*/ 116459 h 139751"/>
                <a:gd name="connsiteX6" fmla="*/ 1313187 w 1336479"/>
                <a:gd name="connsiteY6" fmla="*/ 139751 h 139751"/>
                <a:gd name="connsiteX7" fmla="*/ 668240 w 1336479"/>
                <a:gd name="connsiteY7" fmla="*/ 139751 h 139751"/>
                <a:gd name="connsiteX8" fmla="*/ 23292 w 1336479"/>
                <a:gd name="connsiteY8" fmla="*/ 139751 h 139751"/>
                <a:gd name="connsiteX9" fmla="*/ 0 w 1336479"/>
                <a:gd name="connsiteY9" fmla="*/ 116459 h 139751"/>
                <a:gd name="connsiteX10" fmla="*/ 0 w 1336479"/>
                <a:gd name="connsiteY10" fmla="*/ 23292 h 1397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336479" h="139751" fill="none" extrusionOk="0">
                  <a:moveTo>
                    <a:pt x="0" y="23292"/>
                  </a:moveTo>
                  <a:cubicBezTo>
                    <a:pt x="-1940" y="9352"/>
                    <a:pt x="10770" y="1471"/>
                    <a:pt x="23292" y="0"/>
                  </a:cubicBezTo>
                  <a:cubicBezTo>
                    <a:pt x="180724" y="-28879"/>
                    <a:pt x="515777" y="-31362"/>
                    <a:pt x="694037" y="0"/>
                  </a:cubicBezTo>
                  <a:cubicBezTo>
                    <a:pt x="872297" y="31362"/>
                    <a:pt x="1160280" y="-15254"/>
                    <a:pt x="1313187" y="0"/>
                  </a:cubicBezTo>
                  <a:cubicBezTo>
                    <a:pt x="1327451" y="-296"/>
                    <a:pt x="1335462" y="9836"/>
                    <a:pt x="1336479" y="23292"/>
                  </a:cubicBezTo>
                  <a:cubicBezTo>
                    <a:pt x="1340144" y="42937"/>
                    <a:pt x="1338542" y="90351"/>
                    <a:pt x="1336479" y="116459"/>
                  </a:cubicBezTo>
                  <a:cubicBezTo>
                    <a:pt x="1335188" y="129179"/>
                    <a:pt x="1326966" y="140455"/>
                    <a:pt x="1313187" y="139751"/>
                  </a:cubicBezTo>
                  <a:cubicBezTo>
                    <a:pt x="1029048" y="151790"/>
                    <a:pt x="972734" y="146535"/>
                    <a:pt x="668240" y="139751"/>
                  </a:cubicBezTo>
                  <a:cubicBezTo>
                    <a:pt x="363746" y="132967"/>
                    <a:pt x="283184" y="119969"/>
                    <a:pt x="23292" y="139751"/>
                  </a:cubicBezTo>
                  <a:cubicBezTo>
                    <a:pt x="10652" y="141565"/>
                    <a:pt x="2504" y="130376"/>
                    <a:pt x="0" y="116459"/>
                  </a:cubicBezTo>
                  <a:cubicBezTo>
                    <a:pt x="-3539" y="89549"/>
                    <a:pt x="2318" y="46134"/>
                    <a:pt x="0" y="23292"/>
                  </a:cubicBezTo>
                  <a:close/>
                </a:path>
                <a:path w="1336479" h="139751" stroke="0" extrusionOk="0">
                  <a:moveTo>
                    <a:pt x="0" y="23292"/>
                  </a:moveTo>
                  <a:cubicBezTo>
                    <a:pt x="-1454" y="7993"/>
                    <a:pt x="9985" y="2703"/>
                    <a:pt x="23292" y="0"/>
                  </a:cubicBezTo>
                  <a:cubicBezTo>
                    <a:pt x="257250" y="15457"/>
                    <a:pt x="499793" y="-4299"/>
                    <a:pt x="694037" y="0"/>
                  </a:cubicBezTo>
                  <a:cubicBezTo>
                    <a:pt x="888281" y="4299"/>
                    <a:pt x="1116161" y="-5636"/>
                    <a:pt x="1313187" y="0"/>
                  </a:cubicBezTo>
                  <a:cubicBezTo>
                    <a:pt x="1323506" y="172"/>
                    <a:pt x="1335703" y="11462"/>
                    <a:pt x="1336479" y="23292"/>
                  </a:cubicBezTo>
                  <a:cubicBezTo>
                    <a:pt x="1335846" y="67748"/>
                    <a:pt x="1333879" y="71532"/>
                    <a:pt x="1336479" y="116459"/>
                  </a:cubicBezTo>
                  <a:cubicBezTo>
                    <a:pt x="1338343" y="127881"/>
                    <a:pt x="1323797" y="139479"/>
                    <a:pt x="1313187" y="139751"/>
                  </a:cubicBezTo>
                  <a:cubicBezTo>
                    <a:pt x="1123719" y="135974"/>
                    <a:pt x="942168" y="116023"/>
                    <a:pt x="694037" y="139751"/>
                  </a:cubicBezTo>
                  <a:cubicBezTo>
                    <a:pt x="445906" y="163480"/>
                    <a:pt x="300486" y="158912"/>
                    <a:pt x="23292" y="139751"/>
                  </a:cubicBezTo>
                  <a:cubicBezTo>
                    <a:pt x="10322" y="137419"/>
                    <a:pt x="105" y="128990"/>
                    <a:pt x="0" y="116459"/>
                  </a:cubicBezTo>
                  <a:cubicBezTo>
                    <a:pt x="-1609" y="86625"/>
                    <a:pt x="-3265" y="56384"/>
                    <a:pt x="0" y="23292"/>
                  </a:cubicBezTo>
                  <a:close/>
                </a:path>
              </a:pathLst>
            </a:custGeom>
            <a:solidFill>
              <a:schemeClr val="bg1">
                <a:lumMod val="65000"/>
              </a:schemeClr>
            </a:solidFill>
            <a:ln>
              <a:solidFill>
                <a:schemeClr val="tx1"/>
              </a:solidFill>
              <a:extLst>
                <a:ext uri="{C807C97D-BFC1-408E-A445-0C87EB9F89A2}">
                  <ask:lineSketchStyleProps xmlns:ask="http://schemas.microsoft.com/office/drawing/2018/sketchyshapes" sd="210264289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0</xdr:col>
      <xdr:colOff>221932</xdr:colOff>
      <xdr:row>13</xdr:row>
      <xdr:rowOff>149543</xdr:rowOff>
    </xdr:from>
    <xdr:to>
      <xdr:col>0</xdr:col>
      <xdr:colOff>790574</xdr:colOff>
      <xdr:row>23</xdr:row>
      <xdr:rowOff>38102</xdr:rowOff>
    </xdr:to>
    <xdr:sp macro="" textlink="">
      <xdr:nvSpPr>
        <xdr:cNvPr id="44" name="Rectangle: Rounded Corners 43">
          <a:extLst>
            <a:ext uri="{FF2B5EF4-FFF2-40B4-BE49-F238E27FC236}">
              <a16:creationId xmlns:a16="http://schemas.microsoft.com/office/drawing/2014/main" id="{A1D5F738-C81D-496D-8C3B-4C72A7ADF4E6}"/>
            </a:ext>
          </a:extLst>
        </xdr:cNvPr>
        <xdr:cNvSpPr/>
      </xdr:nvSpPr>
      <xdr:spPr>
        <a:xfrm rot="5400000">
          <a:off x="-342902" y="2886077"/>
          <a:ext cx="1698309" cy="568642"/>
        </a:xfrm>
        <a:custGeom>
          <a:avLst/>
          <a:gdLst>
            <a:gd name="connsiteX0" fmla="*/ 0 w 1698309"/>
            <a:gd name="connsiteY0" fmla="*/ 94776 h 568642"/>
            <a:gd name="connsiteX1" fmla="*/ 94776 w 1698309"/>
            <a:gd name="connsiteY1" fmla="*/ 0 h 568642"/>
            <a:gd name="connsiteX2" fmla="*/ 552432 w 1698309"/>
            <a:gd name="connsiteY2" fmla="*/ 0 h 568642"/>
            <a:gd name="connsiteX3" fmla="*/ 1055351 w 1698309"/>
            <a:gd name="connsiteY3" fmla="*/ 0 h 568642"/>
            <a:gd name="connsiteX4" fmla="*/ 1603533 w 1698309"/>
            <a:gd name="connsiteY4" fmla="*/ 0 h 568642"/>
            <a:gd name="connsiteX5" fmla="*/ 1698309 w 1698309"/>
            <a:gd name="connsiteY5" fmla="*/ 94776 h 568642"/>
            <a:gd name="connsiteX6" fmla="*/ 1698309 w 1698309"/>
            <a:gd name="connsiteY6" fmla="*/ 473866 h 568642"/>
            <a:gd name="connsiteX7" fmla="*/ 1603533 w 1698309"/>
            <a:gd name="connsiteY7" fmla="*/ 568642 h 568642"/>
            <a:gd name="connsiteX8" fmla="*/ 1115702 w 1698309"/>
            <a:gd name="connsiteY8" fmla="*/ 568642 h 568642"/>
            <a:gd name="connsiteX9" fmla="*/ 612783 w 1698309"/>
            <a:gd name="connsiteY9" fmla="*/ 568642 h 568642"/>
            <a:gd name="connsiteX10" fmla="*/ 94776 w 1698309"/>
            <a:gd name="connsiteY10" fmla="*/ 568642 h 568642"/>
            <a:gd name="connsiteX11" fmla="*/ 0 w 1698309"/>
            <a:gd name="connsiteY11" fmla="*/ 473866 h 568642"/>
            <a:gd name="connsiteX12" fmla="*/ 0 w 1698309"/>
            <a:gd name="connsiteY12" fmla="*/ 94776 h 568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98309" h="568642" fill="none" extrusionOk="0">
              <a:moveTo>
                <a:pt x="0" y="94776"/>
              </a:moveTo>
              <a:cubicBezTo>
                <a:pt x="1665" y="36733"/>
                <a:pt x="42054" y="-3397"/>
                <a:pt x="94776" y="0"/>
              </a:cubicBezTo>
              <a:cubicBezTo>
                <a:pt x="222216" y="-17035"/>
                <a:pt x="451655" y="-3847"/>
                <a:pt x="552432" y="0"/>
              </a:cubicBezTo>
              <a:cubicBezTo>
                <a:pt x="653209" y="3847"/>
                <a:pt x="894315" y="16480"/>
                <a:pt x="1055351" y="0"/>
              </a:cubicBezTo>
              <a:cubicBezTo>
                <a:pt x="1216387" y="-16480"/>
                <a:pt x="1474515" y="-8866"/>
                <a:pt x="1603533" y="0"/>
              </a:cubicBezTo>
              <a:cubicBezTo>
                <a:pt x="1656150" y="-3850"/>
                <a:pt x="1698752" y="38721"/>
                <a:pt x="1698309" y="94776"/>
              </a:cubicBezTo>
              <a:cubicBezTo>
                <a:pt x="1707198" y="261233"/>
                <a:pt x="1692787" y="384024"/>
                <a:pt x="1698309" y="473866"/>
              </a:cubicBezTo>
              <a:cubicBezTo>
                <a:pt x="1688835" y="519320"/>
                <a:pt x="1648608" y="569094"/>
                <a:pt x="1603533" y="568642"/>
              </a:cubicBezTo>
              <a:cubicBezTo>
                <a:pt x="1455542" y="567102"/>
                <a:pt x="1260275" y="588568"/>
                <a:pt x="1115702" y="568642"/>
              </a:cubicBezTo>
              <a:cubicBezTo>
                <a:pt x="971129" y="548716"/>
                <a:pt x="754476" y="549967"/>
                <a:pt x="612783" y="568642"/>
              </a:cubicBezTo>
              <a:cubicBezTo>
                <a:pt x="471090" y="587317"/>
                <a:pt x="246235" y="577548"/>
                <a:pt x="94776" y="568642"/>
              </a:cubicBezTo>
              <a:cubicBezTo>
                <a:pt x="39524" y="568683"/>
                <a:pt x="-4117" y="528964"/>
                <a:pt x="0" y="473866"/>
              </a:cubicBezTo>
              <a:cubicBezTo>
                <a:pt x="-17114" y="315745"/>
                <a:pt x="-12026" y="265792"/>
                <a:pt x="0" y="94776"/>
              </a:cubicBezTo>
              <a:close/>
            </a:path>
            <a:path w="1698309" h="568642" stroke="0" extrusionOk="0">
              <a:moveTo>
                <a:pt x="0" y="94776"/>
              </a:moveTo>
              <a:cubicBezTo>
                <a:pt x="-3759" y="46853"/>
                <a:pt x="43354" y="5184"/>
                <a:pt x="94776" y="0"/>
              </a:cubicBezTo>
              <a:cubicBezTo>
                <a:pt x="209024" y="-6189"/>
                <a:pt x="390216" y="-21225"/>
                <a:pt x="567520" y="0"/>
              </a:cubicBezTo>
              <a:cubicBezTo>
                <a:pt x="744824" y="21225"/>
                <a:pt x="838425" y="-17162"/>
                <a:pt x="1085526" y="0"/>
              </a:cubicBezTo>
              <a:cubicBezTo>
                <a:pt x="1332627" y="17162"/>
                <a:pt x="1467255" y="-14056"/>
                <a:pt x="1603533" y="0"/>
              </a:cubicBezTo>
              <a:cubicBezTo>
                <a:pt x="1660270" y="2488"/>
                <a:pt x="1688308" y="40031"/>
                <a:pt x="1698309" y="94776"/>
              </a:cubicBezTo>
              <a:cubicBezTo>
                <a:pt x="1695736" y="208029"/>
                <a:pt x="1707285" y="328022"/>
                <a:pt x="1698309" y="473866"/>
              </a:cubicBezTo>
              <a:cubicBezTo>
                <a:pt x="1695823" y="524560"/>
                <a:pt x="1659878" y="566191"/>
                <a:pt x="1603533" y="568642"/>
              </a:cubicBezTo>
              <a:cubicBezTo>
                <a:pt x="1388145" y="544662"/>
                <a:pt x="1241250" y="545721"/>
                <a:pt x="1100614" y="568642"/>
              </a:cubicBezTo>
              <a:cubicBezTo>
                <a:pt x="959978" y="591563"/>
                <a:pt x="796104" y="575453"/>
                <a:pt x="597695" y="568642"/>
              </a:cubicBezTo>
              <a:cubicBezTo>
                <a:pt x="399286" y="561831"/>
                <a:pt x="262220" y="553434"/>
                <a:pt x="94776" y="568642"/>
              </a:cubicBezTo>
              <a:cubicBezTo>
                <a:pt x="38006" y="573929"/>
                <a:pt x="7289" y="535613"/>
                <a:pt x="0" y="473866"/>
              </a:cubicBezTo>
              <a:cubicBezTo>
                <a:pt x="4" y="388368"/>
                <a:pt x="-13455" y="271513"/>
                <a:pt x="0" y="94776"/>
              </a:cubicBezTo>
              <a:close/>
            </a:path>
          </a:pathLst>
        </a:custGeom>
        <a:solidFill>
          <a:sysClr val="window" lastClr="FFFFFF"/>
        </a:solidFill>
        <a:ln>
          <a:solidFill>
            <a:schemeClr val="tx1"/>
          </a:solidFill>
          <a:extLst>
            <a:ext uri="{C807C97D-BFC1-408E-A445-0C87EB9F89A2}">
              <ask:lineSketchStyleProps xmlns:ask="http://schemas.microsoft.com/office/drawing/2018/sketchyshapes" sd="895120139">
                <a:prstGeom prst="roundRect">
                  <a:avLst/>
                </a:prstGeom>
                <ask:type>
                  <ask:lineSketchFreehand/>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vert="vert270" rtlCol="0" anchor="t"/>
        <a:lstStyle/>
        <a:p>
          <a:pPr algn="ctr"/>
          <a:r>
            <a:rPr lang="en-US" sz="1100"/>
            <a:t>Slicer</a:t>
          </a:r>
        </a:p>
      </xdr:txBody>
    </xdr:sp>
    <xdr:clientData/>
  </xdr:twoCellAnchor>
  <xdr:twoCellAnchor>
    <xdr:from>
      <xdr:col>5</xdr:col>
      <xdr:colOff>0</xdr:colOff>
      <xdr:row>5</xdr:row>
      <xdr:rowOff>0</xdr:rowOff>
    </xdr:from>
    <xdr:to>
      <xdr:col>7</xdr:col>
      <xdr:colOff>436908</xdr:colOff>
      <xdr:row>12</xdr:row>
      <xdr:rowOff>123825</xdr:rowOff>
    </xdr:to>
    <xdr:grpSp>
      <xdr:nvGrpSpPr>
        <xdr:cNvPr id="66" name="Group 65">
          <a:extLst>
            <a:ext uri="{FF2B5EF4-FFF2-40B4-BE49-F238E27FC236}">
              <a16:creationId xmlns:a16="http://schemas.microsoft.com/office/drawing/2014/main" id="{6329B684-E44F-0A21-AE77-5EF57E68372A}"/>
            </a:ext>
          </a:extLst>
        </xdr:cNvPr>
        <xdr:cNvGrpSpPr/>
      </xdr:nvGrpSpPr>
      <xdr:grpSpPr>
        <a:xfrm>
          <a:off x="4381500" y="904875"/>
          <a:ext cx="2189508" cy="1390650"/>
          <a:chOff x="4381500" y="904875"/>
          <a:chExt cx="2189508" cy="1390650"/>
        </a:xfrm>
      </xdr:grpSpPr>
      <xdr:cxnSp macro="">
        <xdr:nvCxnSpPr>
          <xdr:cNvPr id="48" name="Straight Connector 47">
            <a:extLst>
              <a:ext uri="{FF2B5EF4-FFF2-40B4-BE49-F238E27FC236}">
                <a16:creationId xmlns:a16="http://schemas.microsoft.com/office/drawing/2014/main" id="{2924937C-4DD4-407F-898D-E3742EBAC122}"/>
              </a:ext>
            </a:extLst>
          </xdr:cNvPr>
          <xdr:cNvCxnSpPr/>
        </xdr:nvCxnSpPr>
        <xdr:spPr>
          <a:xfrm>
            <a:off x="4457700" y="1285875"/>
            <a:ext cx="0" cy="1005135"/>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78F94BE0-652F-4E95-83E7-C6E1AB760330}"/>
              </a:ext>
            </a:extLst>
          </xdr:cNvPr>
          <xdr:cNvCxnSpPr/>
        </xdr:nvCxnSpPr>
        <xdr:spPr>
          <a:xfrm>
            <a:off x="4457700" y="2286000"/>
            <a:ext cx="2113308" cy="6282"/>
          </a:xfrm>
          <a:prstGeom prst="line">
            <a:avLst/>
          </a:prstGeom>
          <a:ln w="12700" cmpd="sng">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0" name="Rectangle 49">
            <a:extLst>
              <a:ext uri="{FF2B5EF4-FFF2-40B4-BE49-F238E27FC236}">
                <a16:creationId xmlns:a16="http://schemas.microsoft.com/office/drawing/2014/main" id="{A9316305-A3C0-95C4-B2D4-C3AB7575AF09}"/>
              </a:ext>
            </a:extLst>
          </xdr:cNvPr>
          <xdr:cNvSpPr/>
        </xdr:nvSpPr>
        <xdr:spPr>
          <a:xfrm>
            <a:off x="4638675" y="1285875"/>
            <a:ext cx="285750" cy="1009650"/>
          </a:xfrm>
          <a:custGeom>
            <a:avLst/>
            <a:gdLst>
              <a:gd name="connsiteX0" fmla="*/ 0 w 285750"/>
              <a:gd name="connsiteY0" fmla="*/ 0 h 1009650"/>
              <a:gd name="connsiteX1" fmla="*/ 285750 w 285750"/>
              <a:gd name="connsiteY1" fmla="*/ 0 h 1009650"/>
              <a:gd name="connsiteX2" fmla="*/ 285750 w 285750"/>
              <a:gd name="connsiteY2" fmla="*/ 484632 h 1009650"/>
              <a:gd name="connsiteX3" fmla="*/ 285750 w 285750"/>
              <a:gd name="connsiteY3" fmla="*/ 1009650 h 1009650"/>
              <a:gd name="connsiteX4" fmla="*/ 0 w 285750"/>
              <a:gd name="connsiteY4" fmla="*/ 1009650 h 1009650"/>
              <a:gd name="connsiteX5" fmla="*/ 0 w 285750"/>
              <a:gd name="connsiteY5" fmla="*/ 514922 h 1009650"/>
              <a:gd name="connsiteX6" fmla="*/ 0 w 285750"/>
              <a:gd name="connsiteY6" fmla="*/ 0 h 10096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85750" h="1009650" fill="none" extrusionOk="0">
                <a:moveTo>
                  <a:pt x="0" y="0"/>
                </a:moveTo>
                <a:cubicBezTo>
                  <a:pt x="137225" y="-18977"/>
                  <a:pt x="164630" y="720"/>
                  <a:pt x="285750" y="0"/>
                </a:cubicBezTo>
                <a:cubicBezTo>
                  <a:pt x="312465" y="185302"/>
                  <a:pt x="253363" y="331756"/>
                  <a:pt x="285750" y="484632"/>
                </a:cubicBezTo>
                <a:cubicBezTo>
                  <a:pt x="318137" y="637508"/>
                  <a:pt x="240570" y="870196"/>
                  <a:pt x="285750" y="1009650"/>
                </a:cubicBezTo>
                <a:cubicBezTo>
                  <a:pt x="197172" y="1035782"/>
                  <a:pt x="84196" y="991905"/>
                  <a:pt x="0" y="1009650"/>
                </a:cubicBezTo>
                <a:cubicBezTo>
                  <a:pt x="-56761" y="861569"/>
                  <a:pt x="23528" y="704341"/>
                  <a:pt x="0" y="514922"/>
                </a:cubicBezTo>
                <a:cubicBezTo>
                  <a:pt x="-23528" y="325503"/>
                  <a:pt x="43793" y="221919"/>
                  <a:pt x="0" y="0"/>
                </a:cubicBezTo>
                <a:close/>
              </a:path>
              <a:path w="285750" h="1009650" stroke="0" extrusionOk="0">
                <a:moveTo>
                  <a:pt x="0" y="0"/>
                </a:moveTo>
                <a:cubicBezTo>
                  <a:pt x="63865" y="-24223"/>
                  <a:pt x="153459" y="3047"/>
                  <a:pt x="285750" y="0"/>
                </a:cubicBezTo>
                <a:cubicBezTo>
                  <a:pt x="317128" y="95739"/>
                  <a:pt x="233672" y="377136"/>
                  <a:pt x="285750" y="474536"/>
                </a:cubicBezTo>
                <a:cubicBezTo>
                  <a:pt x="337828" y="571936"/>
                  <a:pt x="227993" y="845499"/>
                  <a:pt x="285750" y="1009650"/>
                </a:cubicBezTo>
                <a:cubicBezTo>
                  <a:pt x="166622" y="1028360"/>
                  <a:pt x="59446" y="983383"/>
                  <a:pt x="0" y="1009650"/>
                </a:cubicBezTo>
                <a:cubicBezTo>
                  <a:pt x="-17827" y="779759"/>
                  <a:pt x="38402" y="646441"/>
                  <a:pt x="0" y="514922"/>
                </a:cubicBezTo>
                <a:cubicBezTo>
                  <a:pt x="-38402" y="383403"/>
                  <a:pt x="18475" y="236897"/>
                  <a:pt x="0" y="0"/>
                </a:cubicBezTo>
                <a:close/>
              </a:path>
            </a:pathLst>
          </a:custGeom>
          <a:solidFill>
            <a:schemeClr val="tx1">
              <a:lumMod val="50000"/>
              <a:lumOff val="50000"/>
            </a:schemeClr>
          </a:solidFill>
          <a:ln>
            <a:extLst>
              <a:ext uri="{C807C97D-BFC1-408E-A445-0C87EB9F89A2}">
                <ask:lineSketchStyleProps xmlns:ask="http://schemas.microsoft.com/office/drawing/2018/sketchyshapes" sd="1219033472">
                  <a:prstGeom prst="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50">
            <a:extLst>
              <a:ext uri="{FF2B5EF4-FFF2-40B4-BE49-F238E27FC236}">
                <a16:creationId xmlns:a16="http://schemas.microsoft.com/office/drawing/2014/main" id="{B05E521D-9005-8A67-814E-1DD99FA7754D}"/>
              </a:ext>
            </a:extLst>
          </xdr:cNvPr>
          <xdr:cNvSpPr/>
        </xdr:nvSpPr>
        <xdr:spPr>
          <a:xfrm>
            <a:off x="5438775" y="1466849"/>
            <a:ext cx="276225" cy="828675"/>
          </a:xfrm>
          <a:custGeom>
            <a:avLst/>
            <a:gdLst>
              <a:gd name="connsiteX0" fmla="*/ 0 w 276225"/>
              <a:gd name="connsiteY0" fmla="*/ 0 h 828675"/>
              <a:gd name="connsiteX1" fmla="*/ 276225 w 276225"/>
              <a:gd name="connsiteY1" fmla="*/ 0 h 828675"/>
              <a:gd name="connsiteX2" fmla="*/ 276225 w 276225"/>
              <a:gd name="connsiteY2" fmla="*/ 430911 h 828675"/>
              <a:gd name="connsiteX3" fmla="*/ 276225 w 276225"/>
              <a:gd name="connsiteY3" fmla="*/ 828675 h 828675"/>
              <a:gd name="connsiteX4" fmla="*/ 0 w 276225"/>
              <a:gd name="connsiteY4" fmla="*/ 828675 h 828675"/>
              <a:gd name="connsiteX5" fmla="*/ 0 w 276225"/>
              <a:gd name="connsiteY5" fmla="*/ 406051 h 828675"/>
              <a:gd name="connsiteX6" fmla="*/ 0 w 276225"/>
              <a:gd name="connsiteY6" fmla="*/ 0 h 8286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76225" h="828675" fill="none" extrusionOk="0">
                <a:moveTo>
                  <a:pt x="0" y="0"/>
                </a:moveTo>
                <a:cubicBezTo>
                  <a:pt x="66204" y="-16345"/>
                  <a:pt x="165796" y="17276"/>
                  <a:pt x="276225" y="0"/>
                </a:cubicBezTo>
                <a:cubicBezTo>
                  <a:pt x="326787" y="86772"/>
                  <a:pt x="275898" y="261722"/>
                  <a:pt x="276225" y="430911"/>
                </a:cubicBezTo>
                <a:cubicBezTo>
                  <a:pt x="276552" y="600100"/>
                  <a:pt x="268943" y="648121"/>
                  <a:pt x="276225" y="828675"/>
                </a:cubicBezTo>
                <a:cubicBezTo>
                  <a:pt x="204024" y="848798"/>
                  <a:pt x="88113" y="828343"/>
                  <a:pt x="0" y="828675"/>
                </a:cubicBezTo>
                <a:cubicBezTo>
                  <a:pt x="-683" y="660116"/>
                  <a:pt x="12569" y="599944"/>
                  <a:pt x="0" y="406051"/>
                </a:cubicBezTo>
                <a:cubicBezTo>
                  <a:pt x="-12569" y="212158"/>
                  <a:pt x="47777" y="109448"/>
                  <a:pt x="0" y="0"/>
                </a:cubicBezTo>
                <a:close/>
              </a:path>
              <a:path w="276225" h="828675" stroke="0" extrusionOk="0">
                <a:moveTo>
                  <a:pt x="0" y="0"/>
                </a:moveTo>
                <a:cubicBezTo>
                  <a:pt x="81392" y="-17757"/>
                  <a:pt x="202554" y="17474"/>
                  <a:pt x="276225" y="0"/>
                </a:cubicBezTo>
                <a:cubicBezTo>
                  <a:pt x="281061" y="88186"/>
                  <a:pt x="268515" y="210061"/>
                  <a:pt x="276225" y="397764"/>
                </a:cubicBezTo>
                <a:cubicBezTo>
                  <a:pt x="283935" y="585467"/>
                  <a:pt x="232911" y="734879"/>
                  <a:pt x="276225" y="828675"/>
                </a:cubicBezTo>
                <a:cubicBezTo>
                  <a:pt x="184716" y="852337"/>
                  <a:pt x="94475" y="798653"/>
                  <a:pt x="0" y="828675"/>
                </a:cubicBezTo>
                <a:cubicBezTo>
                  <a:pt x="-24261" y="735336"/>
                  <a:pt x="28190" y="516733"/>
                  <a:pt x="0" y="397764"/>
                </a:cubicBezTo>
                <a:cubicBezTo>
                  <a:pt x="-28190" y="278795"/>
                  <a:pt x="47295" y="181788"/>
                  <a:pt x="0" y="0"/>
                </a:cubicBezTo>
                <a:close/>
              </a:path>
            </a:pathLst>
          </a:custGeom>
          <a:solidFill>
            <a:schemeClr val="tx1">
              <a:lumMod val="50000"/>
              <a:lumOff val="50000"/>
            </a:schemeClr>
          </a:solidFill>
          <a:ln>
            <a:extLst>
              <a:ext uri="{C807C97D-BFC1-408E-A445-0C87EB9F89A2}">
                <ask:lineSketchStyleProps xmlns:ask="http://schemas.microsoft.com/office/drawing/2018/sketchyshapes" sd="3705000160">
                  <a:prstGeom prst="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62">
            <a:extLst>
              <a:ext uri="{FF2B5EF4-FFF2-40B4-BE49-F238E27FC236}">
                <a16:creationId xmlns:a16="http://schemas.microsoft.com/office/drawing/2014/main" id="{D4BC9E24-F5BA-5A05-1120-2D6CE1E5964B}"/>
              </a:ext>
            </a:extLst>
          </xdr:cNvPr>
          <xdr:cNvSpPr/>
        </xdr:nvSpPr>
        <xdr:spPr>
          <a:xfrm>
            <a:off x="4924425" y="1676400"/>
            <a:ext cx="257175" cy="609600"/>
          </a:xfrm>
          <a:custGeom>
            <a:avLst/>
            <a:gdLst>
              <a:gd name="connsiteX0" fmla="*/ 0 w 257175"/>
              <a:gd name="connsiteY0" fmla="*/ 0 h 609600"/>
              <a:gd name="connsiteX1" fmla="*/ 257175 w 257175"/>
              <a:gd name="connsiteY1" fmla="*/ 0 h 609600"/>
              <a:gd name="connsiteX2" fmla="*/ 257175 w 257175"/>
              <a:gd name="connsiteY2" fmla="*/ 304800 h 609600"/>
              <a:gd name="connsiteX3" fmla="*/ 257175 w 257175"/>
              <a:gd name="connsiteY3" fmla="*/ 609600 h 609600"/>
              <a:gd name="connsiteX4" fmla="*/ 0 w 257175"/>
              <a:gd name="connsiteY4" fmla="*/ 609600 h 609600"/>
              <a:gd name="connsiteX5" fmla="*/ 0 w 257175"/>
              <a:gd name="connsiteY5" fmla="*/ 298704 h 609600"/>
              <a:gd name="connsiteX6" fmla="*/ 0 w 257175"/>
              <a:gd name="connsiteY6" fmla="*/ 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175" h="609600" fill="none" extrusionOk="0">
                <a:moveTo>
                  <a:pt x="0" y="0"/>
                </a:moveTo>
                <a:cubicBezTo>
                  <a:pt x="74658" y="-6778"/>
                  <a:pt x="165943" y="12287"/>
                  <a:pt x="257175" y="0"/>
                </a:cubicBezTo>
                <a:cubicBezTo>
                  <a:pt x="269560" y="94097"/>
                  <a:pt x="226027" y="212142"/>
                  <a:pt x="257175" y="304800"/>
                </a:cubicBezTo>
                <a:cubicBezTo>
                  <a:pt x="288323" y="397458"/>
                  <a:pt x="232023" y="534968"/>
                  <a:pt x="257175" y="609600"/>
                </a:cubicBezTo>
                <a:cubicBezTo>
                  <a:pt x="162841" y="615769"/>
                  <a:pt x="103227" y="594243"/>
                  <a:pt x="0" y="609600"/>
                </a:cubicBezTo>
                <a:cubicBezTo>
                  <a:pt x="-25546" y="482285"/>
                  <a:pt x="16202" y="382116"/>
                  <a:pt x="0" y="298704"/>
                </a:cubicBezTo>
                <a:cubicBezTo>
                  <a:pt x="-16202" y="215292"/>
                  <a:pt x="6270" y="76488"/>
                  <a:pt x="0" y="0"/>
                </a:cubicBezTo>
                <a:close/>
              </a:path>
              <a:path w="257175" h="609600" stroke="0" extrusionOk="0">
                <a:moveTo>
                  <a:pt x="0" y="0"/>
                </a:moveTo>
                <a:cubicBezTo>
                  <a:pt x="54336" y="-10069"/>
                  <a:pt x="190847" y="6016"/>
                  <a:pt x="257175" y="0"/>
                </a:cubicBezTo>
                <a:cubicBezTo>
                  <a:pt x="273852" y="77525"/>
                  <a:pt x="231293" y="183771"/>
                  <a:pt x="257175" y="286512"/>
                </a:cubicBezTo>
                <a:cubicBezTo>
                  <a:pt x="283057" y="389253"/>
                  <a:pt x="230234" y="529893"/>
                  <a:pt x="257175" y="609600"/>
                </a:cubicBezTo>
                <a:cubicBezTo>
                  <a:pt x="137768" y="632504"/>
                  <a:pt x="108474" y="591782"/>
                  <a:pt x="0" y="609600"/>
                </a:cubicBezTo>
                <a:cubicBezTo>
                  <a:pt x="-18418" y="533638"/>
                  <a:pt x="6718" y="439293"/>
                  <a:pt x="0" y="292608"/>
                </a:cubicBezTo>
                <a:cubicBezTo>
                  <a:pt x="-6718" y="145923"/>
                  <a:pt x="26583" y="83911"/>
                  <a:pt x="0" y="0"/>
                </a:cubicBezTo>
                <a:close/>
              </a:path>
            </a:pathLst>
          </a:custGeom>
          <a:solidFill>
            <a:schemeClr val="bg1">
              <a:lumMod val="85000"/>
            </a:schemeClr>
          </a:solidFill>
          <a:ln>
            <a:extLst>
              <a:ext uri="{C807C97D-BFC1-408E-A445-0C87EB9F89A2}">
                <ask:lineSketchStyleProps xmlns:ask="http://schemas.microsoft.com/office/drawing/2018/sketchyshapes" sd="158228927">
                  <a:prstGeom prst="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a:extLst>
              <a:ext uri="{FF2B5EF4-FFF2-40B4-BE49-F238E27FC236}">
                <a16:creationId xmlns:a16="http://schemas.microsoft.com/office/drawing/2014/main" id="{4DD43D6E-DDBF-843A-4D77-94269F073EF8}"/>
              </a:ext>
            </a:extLst>
          </xdr:cNvPr>
          <xdr:cNvSpPr/>
        </xdr:nvSpPr>
        <xdr:spPr>
          <a:xfrm>
            <a:off x="5715001" y="1552575"/>
            <a:ext cx="247650" cy="733425"/>
          </a:xfrm>
          <a:custGeom>
            <a:avLst/>
            <a:gdLst>
              <a:gd name="connsiteX0" fmla="*/ 0 w 247650"/>
              <a:gd name="connsiteY0" fmla="*/ 0 h 733425"/>
              <a:gd name="connsiteX1" fmla="*/ 247650 w 247650"/>
              <a:gd name="connsiteY1" fmla="*/ 0 h 733425"/>
              <a:gd name="connsiteX2" fmla="*/ 247650 w 247650"/>
              <a:gd name="connsiteY2" fmla="*/ 366713 h 733425"/>
              <a:gd name="connsiteX3" fmla="*/ 247650 w 247650"/>
              <a:gd name="connsiteY3" fmla="*/ 733425 h 733425"/>
              <a:gd name="connsiteX4" fmla="*/ 0 w 247650"/>
              <a:gd name="connsiteY4" fmla="*/ 733425 h 733425"/>
              <a:gd name="connsiteX5" fmla="*/ 0 w 247650"/>
              <a:gd name="connsiteY5" fmla="*/ 359378 h 733425"/>
              <a:gd name="connsiteX6" fmla="*/ 0 w 247650"/>
              <a:gd name="connsiteY6"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47650" h="733425" fill="none" extrusionOk="0">
                <a:moveTo>
                  <a:pt x="0" y="0"/>
                </a:moveTo>
                <a:cubicBezTo>
                  <a:pt x="62736" y="-873"/>
                  <a:pt x="136329" y="-10764"/>
                  <a:pt x="247650" y="0"/>
                </a:cubicBezTo>
                <a:cubicBezTo>
                  <a:pt x="237127" y="125791"/>
                  <a:pt x="239296" y="212423"/>
                  <a:pt x="247650" y="366713"/>
                </a:cubicBezTo>
                <a:cubicBezTo>
                  <a:pt x="256004" y="521003"/>
                  <a:pt x="259038" y="591094"/>
                  <a:pt x="247650" y="733425"/>
                </a:cubicBezTo>
                <a:cubicBezTo>
                  <a:pt x="190563" y="738261"/>
                  <a:pt x="113902" y="743405"/>
                  <a:pt x="0" y="733425"/>
                </a:cubicBezTo>
                <a:cubicBezTo>
                  <a:pt x="122" y="573458"/>
                  <a:pt x="3285" y="439625"/>
                  <a:pt x="0" y="359378"/>
                </a:cubicBezTo>
                <a:cubicBezTo>
                  <a:pt x="-3285" y="279131"/>
                  <a:pt x="16261" y="173989"/>
                  <a:pt x="0" y="0"/>
                </a:cubicBezTo>
                <a:close/>
              </a:path>
              <a:path w="247650" h="733425" stroke="0" extrusionOk="0">
                <a:moveTo>
                  <a:pt x="0" y="0"/>
                </a:moveTo>
                <a:cubicBezTo>
                  <a:pt x="54560" y="-8355"/>
                  <a:pt x="138936" y="5826"/>
                  <a:pt x="247650" y="0"/>
                </a:cubicBezTo>
                <a:cubicBezTo>
                  <a:pt x="233275" y="141310"/>
                  <a:pt x="255350" y="259307"/>
                  <a:pt x="247650" y="344710"/>
                </a:cubicBezTo>
                <a:cubicBezTo>
                  <a:pt x="239951" y="430113"/>
                  <a:pt x="234836" y="540372"/>
                  <a:pt x="247650" y="733425"/>
                </a:cubicBezTo>
                <a:cubicBezTo>
                  <a:pt x="192106" y="745090"/>
                  <a:pt x="73249" y="737515"/>
                  <a:pt x="0" y="733425"/>
                </a:cubicBezTo>
                <a:cubicBezTo>
                  <a:pt x="15906" y="650344"/>
                  <a:pt x="18853" y="491298"/>
                  <a:pt x="0" y="352044"/>
                </a:cubicBezTo>
                <a:cubicBezTo>
                  <a:pt x="-18853" y="212790"/>
                  <a:pt x="-11319" y="113683"/>
                  <a:pt x="0" y="0"/>
                </a:cubicBezTo>
                <a:close/>
              </a:path>
            </a:pathLst>
          </a:custGeom>
          <a:solidFill>
            <a:schemeClr val="bg1">
              <a:lumMod val="85000"/>
            </a:schemeClr>
          </a:solidFill>
          <a:ln>
            <a:extLst>
              <a:ext uri="{C807C97D-BFC1-408E-A445-0C87EB9F89A2}">
                <ask:lineSketchStyleProps xmlns:ask="http://schemas.microsoft.com/office/drawing/2018/sketchyshapes" sd="158228927">
                  <a:prstGeom prst="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Rounded Corners 64">
            <a:extLst>
              <a:ext uri="{FF2B5EF4-FFF2-40B4-BE49-F238E27FC236}">
                <a16:creationId xmlns:a16="http://schemas.microsoft.com/office/drawing/2014/main" id="{FA5E4E54-FFB1-44DC-AD6B-D1B399018615}"/>
              </a:ext>
            </a:extLst>
          </xdr:cNvPr>
          <xdr:cNvSpPr/>
        </xdr:nvSpPr>
        <xdr:spPr>
          <a:xfrm>
            <a:off x="4381500" y="904875"/>
            <a:ext cx="1854535" cy="23183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tx1"/>
                </a:solidFill>
                <a:effectLst>
                  <a:outerShdw blurRad="38100" dist="19050" dir="2700000" algn="tl" rotWithShape="0">
                    <a:schemeClr val="dk1">
                      <a:alpha val="40000"/>
                    </a:schemeClr>
                  </a:outerShdw>
                </a:effectLst>
              </a:rPr>
              <a:t>Sales by Buying Group</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487680</xdr:colOff>
      <xdr:row>2</xdr:row>
      <xdr:rowOff>106680</xdr:rowOff>
    </xdr:from>
    <xdr:to>
      <xdr:col>6</xdr:col>
      <xdr:colOff>525547</xdr:colOff>
      <xdr:row>9</xdr:row>
      <xdr:rowOff>140806</xdr:rowOff>
    </xdr:to>
    <xdr:pic>
      <xdr:nvPicPr>
        <xdr:cNvPr id="2" name="Picture 1">
          <a:extLst>
            <a:ext uri="{FF2B5EF4-FFF2-40B4-BE49-F238E27FC236}">
              <a16:creationId xmlns:a16="http://schemas.microsoft.com/office/drawing/2014/main" id="{EF07B5D5-96E5-4798-B75F-8C050D3DDA46}"/>
            </a:ext>
          </a:extLst>
        </xdr:cNvPr>
        <xdr:cNvPicPr>
          <a:picLocks noChangeAspect="1"/>
        </xdr:cNvPicPr>
      </xdr:nvPicPr>
      <xdr:blipFill>
        <a:blip xmlns:r="http://schemas.openxmlformats.org/officeDocument/2006/relationships" r:embed="rId1"/>
        <a:stretch>
          <a:fillRect/>
        </a:stretch>
      </xdr:blipFill>
      <xdr:spPr>
        <a:xfrm>
          <a:off x="2316480" y="685800"/>
          <a:ext cx="1866667" cy="1314286"/>
        </a:xfrm>
        <a:prstGeom prst="rect">
          <a:avLst/>
        </a:prstGeom>
      </xdr:spPr>
    </xdr:pic>
    <xdr:clientData/>
  </xdr:twoCellAnchor>
  <xdr:twoCellAnchor editAs="oneCell">
    <xdr:from>
      <xdr:col>1</xdr:col>
      <xdr:colOff>190500</xdr:colOff>
      <xdr:row>10</xdr:row>
      <xdr:rowOff>68580</xdr:rowOff>
    </xdr:from>
    <xdr:to>
      <xdr:col>7</xdr:col>
      <xdr:colOff>167640</xdr:colOff>
      <xdr:row>12</xdr:row>
      <xdr:rowOff>60644</xdr:rowOff>
    </xdr:to>
    <xdr:pic>
      <xdr:nvPicPr>
        <xdr:cNvPr id="3" name="Picture 2">
          <a:extLst>
            <a:ext uri="{FF2B5EF4-FFF2-40B4-BE49-F238E27FC236}">
              <a16:creationId xmlns:a16="http://schemas.microsoft.com/office/drawing/2014/main" id="{FF01A614-90F7-4930-99BA-DB658B05756E}"/>
            </a:ext>
          </a:extLst>
        </xdr:cNvPr>
        <xdr:cNvPicPr>
          <a:picLocks noChangeAspect="1"/>
        </xdr:cNvPicPr>
      </xdr:nvPicPr>
      <xdr:blipFill>
        <a:blip xmlns:r="http://schemas.openxmlformats.org/officeDocument/2006/relationships" r:embed="rId2"/>
        <a:stretch>
          <a:fillRect/>
        </a:stretch>
      </xdr:blipFill>
      <xdr:spPr>
        <a:xfrm>
          <a:off x="800100" y="1897380"/>
          <a:ext cx="3634740" cy="357824"/>
        </a:xfrm>
        <a:prstGeom prst="rect">
          <a:avLst/>
        </a:prstGeom>
      </xdr:spPr>
    </xdr:pic>
    <xdr:clientData/>
  </xdr:twoCellAnchor>
  <xdr:twoCellAnchor>
    <xdr:from>
      <xdr:col>6</xdr:col>
      <xdr:colOff>518160</xdr:colOff>
      <xdr:row>4</xdr:row>
      <xdr:rowOff>167640</xdr:rowOff>
    </xdr:from>
    <xdr:to>
      <xdr:col>9</xdr:col>
      <xdr:colOff>129540</xdr:colOff>
      <xdr:row>7</xdr:row>
      <xdr:rowOff>68580</xdr:rowOff>
    </xdr:to>
    <xdr:cxnSp macro="">
      <xdr:nvCxnSpPr>
        <xdr:cNvPr id="5" name="Straight Arrow Connector 4">
          <a:extLst>
            <a:ext uri="{FF2B5EF4-FFF2-40B4-BE49-F238E27FC236}">
              <a16:creationId xmlns:a16="http://schemas.microsoft.com/office/drawing/2014/main" id="{F993887A-13B1-4C6A-1598-757884C42A6C}"/>
            </a:ext>
          </a:extLst>
        </xdr:cNvPr>
        <xdr:cNvCxnSpPr/>
      </xdr:nvCxnSpPr>
      <xdr:spPr>
        <a:xfrm>
          <a:off x="4175760" y="1112520"/>
          <a:ext cx="1440180" cy="4495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1</xdr:row>
      <xdr:rowOff>7620</xdr:rowOff>
    </xdr:from>
    <xdr:to>
      <xdr:col>11</xdr:col>
      <xdr:colOff>365760</xdr:colOff>
      <xdr:row>14</xdr:row>
      <xdr:rowOff>137160</xdr:rowOff>
    </xdr:to>
    <xdr:sp macro="" textlink="">
      <xdr:nvSpPr>
        <xdr:cNvPr id="7" name="Rectangle: Folded Corner 6">
          <a:extLst>
            <a:ext uri="{FF2B5EF4-FFF2-40B4-BE49-F238E27FC236}">
              <a16:creationId xmlns:a16="http://schemas.microsoft.com/office/drawing/2014/main" id="{03A522C1-FD0B-6CCE-C93F-2203843C5649}"/>
            </a:ext>
          </a:extLst>
        </xdr:cNvPr>
        <xdr:cNvSpPr/>
      </xdr:nvSpPr>
      <xdr:spPr>
        <a:xfrm>
          <a:off x="5791200" y="190500"/>
          <a:ext cx="1280160" cy="2720340"/>
        </a:xfrm>
        <a:prstGeom prst="foldedCorner">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Sales Key</a:t>
          </a:r>
        </a:p>
        <a:p>
          <a:pPr algn="l"/>
          <a:r>
            <a:rPr lang="en-US" sz="1100" b="1">
              <a:solidFill>
                <a:schemeClr val="accent6"/>
              </a:solidFill>
            </a:rPr>
            <a:t>Customer Key</a:t>
          </a:r>
        </a:p>
        <a:p>
          <a:pPr algn="l"/>
          <a:r>
            <a:rPr lang="en-US" sz="1100" b="1">
              <a:solidFill>
                <a:srgbClr val="0070C0"/>
              </a:solidFill>
            </a:rPr>
            <a:t>Stock Item Key</a:t>
          </a:r>
        </a:p>
        <a:p>
          <a:pPr algn="l"/>
          <a:r>
            <a:rPr lang="en-US" sz="1100" b="1">
              <a:solidFill>
                <a:schemeClr val="tx1"/>
              </a:solidFill>
            </a:rPr>
            <a:t>Invoice Date Key</a:t>
          </a:r>
        </a:p>
        <a:p>
          <a:pPr algn="l"/>
          <a:r>
            <a:rPr lang="en-US" sz="1100">
              <a:solidFill>
                <a:schemeClr val="tx1"/>
              </a:solidFill>
            </a:rPr>
            <a:t>Delivery Date Key</a:t>
          </a:r>
        </a:p>
        <a:p>
          <a:pPr algn="l"/>
          <a:r>
            <a:rPr lang="en-US" sz="1100" b="1">
              <a:solidFill>
                <a:srgbClr val="C00000"/>
              </a:solidFill>
            </a:rPr>
            <a:t>Sales Person Key</a:t>
          </a:r>
        </a:p>
        <a:p>
          <a:pPr algn="l"/>
          <a:r>
            <a:rPr lang="en-US" sz="1100">
              <a:solidFill>
                <a:schemeClr val="tx1"/>
              </a:solidFill>
            </a:rPr>
            <a:t>Quantity</a:t>
          </a:r>
        </a:p>
        <a:p>
          <a:pPr algn="l"/>
          <a:r>
            <a:rPr lang="en-US" sz="1100">
              <a:solidFill>
                <a:schemeClr val="tx1"/>
              </a:solidFill>
            </a:rPr>
            <a:t>UnitPrice</a:t>
          </a:r>
        </a:p>
        <a:p>
          <a:pPr algn="l"/>
          <a:r>
            <a:rPr lang="en-US" sz="1100">
              <a:solidFill>
                <a:schemeClr val="tx1"/>
              </a:solidFill>
            </a:rPr>
            <a:t>Total Excluding Tax</a:t>
          </a:r>
        </a:p>
        <a:p>
          <a:pPr algn="l"/>
          <a:r>
            <a:rPr lang="en-US" sz="1100">
              <a:solidFill>
                <a:schemeClr val="tx1"/>
              </a:solidFill>
            </a:rPr>
            <a:t>Tax Amount</a:t>
          </a:r>
        </a:p>
        <a:p>
          <a:pPr algn="l"/>
          <a:r>
            <a:rPr lang="en-US" sz="1100">
              <a:solidFill>
                <a:schemeClr val="tx1"/>
              </a:solidFill>
            </a:rPr>
            <a:t>Profit</a:t>
          </a:r>
        </a:p>
        <a:p>
          <a:pPr algn="l"/>
          <a:r>
            <a:rPr lang="en-US" sz="1100">
              <a:solidFill>
                <a:schemeClr val="tx1"/>
              </a:solidFill>
            </a:rPr>
            <a:t>Buying Group</a:t>
          </a:r>
        </a:p>
        <a:p>
          <a:pPr algn="l"/>
          <a:r>
            <a:rPr lang="en-US" sz="1100">
              <a:solidFill>
                <a:schemeClr val="tx1"/>
              </a:solidFill>
            </a:rPr>
            <a:t>Month</a:t>
          </a:r>
        </a:p>
        <a:p>
          <a:pPr algn="l"/>
          <a:r>
            <a:rPr lang="en-US" sz="1100">
              <a:solidFill>
                <a:schemeClr val="tx1"/>
              </a:solidFill>
            </a:rPr>
            <a:t>Target</a:t>
          </a: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endParaRPr lang="en-US" sz="1100"/>
        </a:p>
      </xdr:txBody>
    </xdr:sp>
    <xdr:clientData/>
  </xdr:twoCellAnchor>
  <xdr:twoCellAnchor>
    <xdr:from>
      <xdr:col>0</xdr:col>
      <xdr:colOff>144780</xdr:colOff>
      <xdr:row>12</xdr:row>
      <xdr:rowOff>160020</xdr:rowOff>
    </xdr:from>
    <xdr:to>
      <xdr:col>2</xdr:col>
      <xdr:colOff>114300</xdr:colOff>
      <xdr:row>17</xdr:row>
      <xdr:rowOff>114300</xdr:rowOff>
    </xdr:to>
    <xdr:sp macro="" textlink="">
      <xdr:nvSpPr>
        <xdr:cNvPr id="8" name="Double Wave 7">
          <a:extLst>
            <a:ext uri="{FF2B5EF4-FFF2-40B4-BE49-F238E27FC236}">
              <a16:creationId xmlns:a16="http://schemas.microsoft.com/office/drawing/2014/main" id="{DC1E7737-3A82-22E2-3BCD-23A68080E47F}"/>
            </a:ext>
          </a:extLst>
        </xdr:cNvPr>
        <xdr:cNvSpPr/>
      </xdr:nvSpPr>
      <xdr:spPr>
        <a:xfrm>
          <a:off x="144780" y="2354580"/>
          <a:ext cx="1188720" cy="868680"/>
        </a:xfrm>
        <a:prstGeom prst="doubleWave">
          <a:avLst/>
        </a:prstGeom>
        <a:ln>
          <a:solidFill>
            <a:schemeClr val="bg1">
              <a:lumMod val="75000"/>
            </a:schemeClr>
          </a:solidFill>
          <a:extLst>
            <a:ext uri="{C807C97D-BFC1-408E-A445-0C87EB9F89A2}">
              <ask:lineSketchStyleProps xmlns:ask="http://schemas.microsoft.com/office/drawing/2018/sketchyshapes" sd="1219033472">
                <a:custGeom>
                  <a:avLst/>
                  <a:gdLst>
                    <a:gd name="connsiteX0" fmla="*/ 0 w 1188720"/>
                    <a:gd name="connsiteY0" fmla="*/ 54293 h 868680"/>
                    <a:gd name="connsiteX1" fmla="*/ 594360 w 1188720"/>
                    <a:gd name="connsiteY1" fmla="*/ 54293 h 868680"/>
                    <a:gd name="connsiteX2" fmla="*/ 1188720 w 1188720"/>
                    <a:gd name="connsiteY2" fmla="*/ 54293 h 868680"/>
                    <a:gd name="connsiteX3" fmla="*/ 1188720 w 1188720"/>
                    <a:gd name="connsiteY3" fmla="*/ 814388 h 868680"/>
                    <a:gd name="connsiteX4" fmla="*/ 594360 w 1188720"/>
                    <a:gd name="connsiteY4" fmla="*/ 814388 h 868680"/>
                    <a:gd name="connsiteX5" fmla="*/ 0 w 1188720"/>
                    <a:gd name="connsiteY5" fmla="*/ 814388 h 868680"/>
                    <a:gd name="connsiteX6" fmla="*/ 0 w 1188720"/>
                    <a:gd name="connsiteY6" fmla="*/ 54293 h 868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88720" h="868680" fill="none" extrusionOk="0">
                      <a:moveTo>
                        <a:pt x="0" y="54293"/>
                      </a:moveTo>
                      <a:cubicBezTo>
                        <a:pt x="196395" y="-143129"/>
                        <a:pt x="392921" y="239880"/>
                        <a:pt x="594360" y="54293"/>
                      </a:cubicBezTo>
                      <a:cubicBezTo>
                        <a:pt x="803342" y="-120602"/>
                        <a:pt x="1008616" y="239600"/>
                        <a:pt x="1188720" y="54293"/>
                      </a:cubicBezTo>
                      <a:cubicBezTo>
                        <a:pt x="1219927" y="154079"/>
                        <a:pt x="1219529" y="526014"/>
                        <a:pt x="1188720" y="814388"/>
                      </a:cubicBezTo>
                      <a:cubicBezTo>
                        <a:pt x="1008504" y="1022015"/>
                        <a:pt x="796684" y="676956"/>
                        <a:pt x="594360" y="814388"/>
                      </a:cubicBezTo>
                      <a:cubicBezTo>
                        <a:pt x="410861" y="1017884"/>
                        <a:pt x="221853" y="662484"/>
                        <a:pt x="0" y="814388"/>
                      </a:cubicBezTo>
                      <a:cubicBezTo>
                        <a:pt x="45751" y="574888"/>
                        <a:pt x="21660" y="312759"/>
                        <a:pt x="0" y="54293"/>
                      </a:cubicBezTo>
                      <a:close/>
                    </a:path>
                    <a:path w="1188720" h="868680" stroke="0" extrusionOk="0">
                      <a:moveTo>
                        <a:pt x="0" y="54293"/>
                      </a:moveTo>
                      <a:cubicBezTo>
                        <a:pt x="172836" y="-142279"/>
                        <a:pt x="355043" y="250730"/>
                        <a:pt x="594360" y="54293"/>
                      </a:cubicBezTo>
                      <a:cubicBezTo>
                        <a:pt x="843168" y="-116012"/>
                        <a:pt x="939330" y="236898"/>
                        <a:pt x="1188720" y="54293"/>
                      </a:cubicBezTo>
                      <a:cubicBezTo>
                        <a:pt x="1251443" y="347573"/>
                        <a:pt x="1136188" y="495288"/>
                        <a:pt x="1188720" y="814388"/>
                      </a:cubicBezTo>
                      <a:cubicBezTo>
                        <a:pt x="954474" y="975597"/>
                        <a:pt x="834695" y="653584"/>
                        <a:pt x="594360" y="814388"/>
                      </a:cubicBezTo>
                      <a:cubicBezTo>
                        <a:pt x="439017" y="1000438"/>
                        <a:pt x="220636" y="587076"/>
                        <a:pt x="0" y="814388"/>
                      </a:cubicBezTo>
                      <a:cubicBezTo>
                        <a:pt x="43336" y="641424"/>
                        <a:pt x="9899" y="312082"/>
                        <a:pt x="0" y="54293"/>
                      </a:cubicBezTo>
                      <a:close/>
                    </a:path>
                  </a:pathLst>
                </a:custGeom>
                <ask:type>
                  <ask:lineSketchNone/>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solidFill>
                <a:srgbClr val="0070C0"/>
              </a:solidFill>
            </a:rPr>
            <a:t>Product Item Key</a:t>
          </a:r>
        </a:p>
        <a:p>
          <a:pPr algn="l"/>
          <a:r>
            <a:rPr lang="en-US" sz="1100"/>
            <a:t>Product</a:t>
          </a:r>
        </a:p>
        <a:p>
          <a:pPr algn="l"/>
          <a:r>
            <a:rPr lang="en-US" sz="1100"/>
            <a:t>Product Group</a:t>
          </a:r>
        </a:p>
      </xdr:txBody>
    </xdr:sp>
    <xdr:clientData/>
  </xdr:twoCellAnchor>
  <xdr:twoCellAnchor>
    <xdr:from>
      <xdr:col>2</xdr:col>
      <xdr:colOff>220980</xdr:colOff>
      <xdr:row>13</xdr:row>
      <xdr:rowOff>0</xdr:rowOff>
    </xdr:from>
    <xdr:to>
      <xdr:col>4</xdr:col>
      <xdr:colOff>213360</xdr:colOff>
      <xdr:row>20</xdr:row>
      <xdr:rowOff>53340</xdr:rowOff>
    </xdr:to>
    <xdr:sp macro="" textlink="">
      <xdr:nvSpPr>
        <xdr:cNvPr id="9" name="Double Wave 8">
          <a:extLst>
            <a:ext uri="{FF2B5EF4-FFF2-40B4-BE49-F238E27FC236}">
              <a16:creationId xmlns:a16="http://schemas.microsoft.com/office/drawing/2014/main" id="{B2686088-4AF3-7ABA-E270-6605995FFCF9}"/>
            </a:ext>
          </a:extLst>
        </xdr:cNvPr>
        <xdr:cNvSpPr/>
      </xdr:nvSpPr>
      <xdr:spPr>
        <a:xfrm>
          <a:off x="1440180" y="2590800"/>
          <a:ext cx="1211580" cy="1333500"/>
        </a:xfrm>
        <a:prstGeom prst="doubleWave">
          <a:avLst/>
        </a:prstGeom>
        <a:ln>
          <a:solidFill>
            <a:schemeClr val="bg1">
              <a:lumMod val="75000"/>
            </a:schemeClr>
          </a:solidFill>
          <a:extLst>
            <a:ext uri="{C807C97D-BFC1-408E-A445-0C87EB9F89A2}">
              <ask:lineSketchStyleProps xmlns:ask="http://schemas.microsoft.com/office/drawing/2018/sketchyshapes" sd="1219033472">
                <a:custGeom>
                  <a:avLst/>
                  <a:gdLst>
                    <a:gd name="connsiteX0" fmla="*/ 0 w 1211580"/>
                    <a:gd name="connsiteY0" fmla="*/ 83344 h 1333500"/>
                    <a:gd name="connsiteX1" fmla="*/ 605790 w 1211580"/>
                    <a:gd name="connsiteY1" fmla="*/ 83344 h 1333500"/>
                    <a:gd name="connsiteX2" fmla="*/ 1211580 w 1211580"/>
                    <a:gd name="connsiteY2" fmla="*/ 83344 h 1333500"/>
                    <a:gd name="connsiteX3" fmla="*/ 1211580 w 1211580"/>
                    <a:gd name="connsiteY3" fmla="*/ 631746 h 1333500"/>
                    <a:gd name="connsiteX4" fmla="*/ 1211580 w 1211580"/>
                    <a:gd name="connsiteY4" fmla="*/ 1250156 h 1333500"/>
                    <a:gd name="connsiteX5" fmla="*/ 605790 w 1211580"/>
                    <a:gd name="connsiteY5" fmla="*/ 1250156 h 1333500"/>
                    <a:gd name="connsiteX6" fmla="*/ 0 w 1211580"/>
                    <a:gd name="connsiteY6" fmla="*/ 1250156 h 1333500"/>
                    <a:gd name="connsiteX7" fmla="*/ 0 w 1211580"/>
                    <a:gd name="connsiteY7" fmla="*/ 678418 h 1333500"/>
                    <a:gd name="connsiteX8" fmla="*/ 0 w 1211580"/>
                    <a:gd name="connsiteY8" fmla="*/ 83344 h 1333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11580" h="1333500" fill="none" extrusionOk="0">
                      <a:moveTo>
                        <a:pt x="0" y="83344"/>
                      </a:moveTo>
                      <a:cubicBezTo>
                        <a:pt x="130381" y="-206042"/>
                        <a:pt x="463172" y="409662"/>
                        <a:pt x="605790" y="83344"/>
                      </a:cubicBezTo>
                      <a:cubicBezTo>
                        <a:pt x="827319" y="-165294"/>
                        <a:pt x="1012035" y="385853"/>
                        <a:pt x="1211580" y="83344"/>
                      </a:cubicBezTo>
                      <a:cubicBezTo>
                        <a:pt x="1249711" y="312001"/>
                        <a:pt x="1203380" y="446711"/>
                        <a:pt x="1211580" y="631746"/>
                      </a:cubicBezTo>
                      <a:cubicBezTo>
                        <a:pt x="1219780" y="816781"/>
                        <a:pt x="1149729" y="1062590"/>
                        <a:pt x="1211580" y="1250156"/>
                      </a:cubicBezTo>
                      <a:cubicBezTo>
                        <a:pt x="982307" y="1532459"/>
                        <a:pt x="758541" y="938411"/>
                        <a:pt x="605790" y="1250156"/>
                      </a:cubicBezTo>
                      <a:cubicBezTo>
                        <a:pt x="369493" y="1525529"/>
                        <a:pt x="171455" y="910222"/>
                        <a:pt x="0" y="1250156"/>
                      </a:cubicBezTo>
                      <a:cubicBezTo>
                        <a:pt x="-824" y="1025903"/>
                        <a:pt x="49553" y="817271"/>
                        <a:pt x="0" y="678418"/>
                      </a:cubicBezTo>
                      <a:cubicBezTo>
                        <a:pt x="-49553" y="539565"/>
                        <a:pt x="43242" y="256670"/>
                        <a:pt x="0" y="83344"/>
                      </a:cubicBezTo>
                      <a:close/>
                    </a:path>
                    <a:path w="1211580" h="1333500" stroke="0" extrusionOk="0">
                      <a:moveTo>
                        <a:pt x="0" y="83344"/>
                      </a:moveTo>
                      <a:cubicBezTo>
                        <a:pt x="188806" y="-202564"/>
                        <a:pt x="357637" y="378504"/>
                        <a:pt x="605790" y="83344"/>
                      </a:cubicBezTo>
                      <a:cubicBezTo>
                        <a:pt x="854331" y="-184656"/>
                        <a:pt x="990201" y="361774"/>
                        <a:pt x="1211580" y="83344"/>
                      </a:cubicBezTo>
                      <a:cubicBezTo>
                        <a:pt x="1263885" y="283640"/>
                        <a:pt x="1177230" y="537433"/>
                        <a:pt x="1211580" y="690086"/>
                      </a:cubicBezTo>
                      <a:cubicBezTo>
                        <a:pt x="1245930" y="842739"/>
                        <a:pt x="1200115" y="1027021"/>
                        <a:pt x="1211580" y="1250156"/>
                      </a:cubicBezTo>
                      <a:cubicBezTo>
                        <a:pt x="1073418" y="1535534"/>
                        <a:pt x="846056" y="893448"/>
                        <a:pt x="605790" y="1250156"/>
                      </a:cubicBezTo>
                      <a:cubicBezTo>
                        <a:pt x="343536" y="1518731"/>
                        <a:pt x="138845" y="1031738"/>
                        <a:pt x="0" y="1250156"/>
                      </a:cubicBezTo>
                      <a:cubicBezTo>
                        <a:pt x="-54925" y="992773"/>
                        <a:pt x="15313" y="868814"/>
                        <a:pt x="0" y="690086"/>
                      </a:cubicBezTo>
                      <a:cubicBezTo>
                        <a:pt x="-15313" y="511358"/>
                        <a:pt x="72524" y="365411"/>
                        <a:pt x="0" y="83344"/>
                      </a:cubicBezTo>
                      <a:close/>
                    </a:path>
                  </a:pathLst>
                </a:custGeom>
                <ask:type>
                  <ask:lineSketchNone/>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solidFill>
                <a:schemeClr val="accent6"/>
              </a:solidFill>
            </a:rPr>
            <a:t>Customer Key</a:t>
          </a:r>
        </a:p>
        <a:p>
          <a:pPr algn="l"/>
          <a:r>
            <a:rPr lang="en-US" sz="1100"/>
            <a:t>Customer</a:t>
          </a:r>
        </a:p>
        <a:p>
          <a:pPr algn="l"/>
          <a:r>
            <a:rPr lang="en-US" sz="1100"/>
            <a:t>Buying Group</a:t>
          </a:r>
        </a:p>
        <a:p>
          <a:pPr algn="l"/>
          <a:r>
            <a:rPr lang="en-US" sz="1100"/>
            <a:t>Primary Contact</a:t>
          </a:r>
        </a:p>
        <a:p>
          <a:pPr algn="l"/>
          <a:r>
            <a:rPr lang="en-US" sz="1100"/>
            <a:t>Postal Code</a:t>
          </a:r>
        </a:p>
        <a:p>
          <a:pPr algn="l"/>
          <a:endParaRPr lang="en-US" sz="1100"/>
        </a:p>
      </xdr:txBody>
    </xdr:sp>
    <xdr:clientData/>
  </xdr:twoCellAnchor>
  <xdr:twoCellAnchor>
    <xdr:from>
      <xdr:col>6</xdr:col>
      <xdr:colOff>342900</xdr:colOff>
      <xdr:row>13</xdr:row>
      <xdr:rowOff>68580</xdr:rowOff>
    </xdr:from>
    <xdr:to>
      <xdr:col>8</xdr:col>
      <xdr:colOff>213360</xdr:colOff>
      <xdr:row>20</xdr:row>
      <xdr:rowOff>167640</xdr:rowOff>
    </xdr:to>
    <xdr:sp macro="" textlink="">
      <xdr:nvSpPr>
        <xdr:cNvPr id="10" name="Double Wave 9">
          <a:extLst>
            <a:ext uri="{FF2B5EF4-FFF2-40B4-BE49-F238E27FC236}">
              <a16:creationId xmlns:a16="http://schemas.microsoft.com/office/drawing/2014/main" id="{85D864C0-FF67-B128-F4AF-8253C96D1535}"/>
            </a:ext>
          </a:extLst>
        </xdr:cNvPr>
        <xdr:cNvSpPr/>
      </xdr:nvSpPr>
      <xdr:spPr>
        <a:xfrm>
          <a:off x="4000500" y="2659380"/>
          <a:ext cx="1089660" cy="1379220"/>
        </a:xfrm>
        <a:prstGeom prst="doubleWave">
          <a:avLst/>
        </a:prstGeom>
        <a:ln>
          <a:solidFill>
            <a:schemeClr val="bg1">
              <a:lumMod val="75000"/>
            </a:schemeClr>
          </a:solidFill>
          <a:extLst>
            <a:ext uri="{C807C97D-BFC1-408E-A445-0C87EB9F89A2}">
              <ask:lineSketchStyleProps xmlns:ask="http://schemas.microsoft.com/office/drawing/2018/sketchyshapes" sd="1219033472">
                <a:custGeom>
                  <a:avLst/>
                  <a:gdLst>
                    <a:gd name="connsiteX0" fmla="*/ 0 w 1089660"/>
                    <a:gd name="connsiteY0" fmla="*/ 86201 h 1379220"/>
                    <a:gd name="connsiteX1" fmla="*/ 544830 w 1089660"/>
                    <a:gd name="connsiteY1" fmla="*/ 86201 h 1379220"/>
                    <a:gd name="connsiteX2" fmla="*/ 1089660 w 1089660"/>
                    <a:gd name="connsiteY2" fmla="*/ 86201 h 1379220"/>
                    <a:gd name="connsiteX3" fmla="*/ 1089660 w 1089660"/>
                    <a:gd name="connsiteY3" fmla="*/ 1293019 h 1379220"/>
                    <a:gd name="connsiteX4" fmla="*/ 544830 w 1089660"/>
                    <a:gd name="connsiteY4" fmla="*/ 1293019 h 1379220"/>
                    <a:gd name="connsiteX5" fmla="*/ 0 w 1089660"/>
                    <a:gd name="connsiteY5" fmla="*/ 1293019 h 1379220"/>
                    <a:gd name="connsiteX6" fmla="*/ 0 w 1089660"/>
                    <a:gd name="connsiteY6" fmla="*/ 86201 h 13792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089660" h="1379220" fill="none" extrusionOk="0">
                      <a:moveTo>
                        <a:pt x="0" y="86201"/>
                      </a:moveTo>
                      <a:cubicBezTo>
                        <a:pt x="178616" y="-229684"/>
                        <a:pt x="326971" y="423914"/>
                        <a:pt x="544830" y="86201"/>
                      </a:cubicBezTo>
                      <a:cubicBezTo>
                        <a:pt x="747040" y="-189603"/>
                        <a:pt x="937687" y="380665"/>
                        <a:pt x="1089660" y="86201"/>
                      </a:cubicBezTo>
                      <a:cubicBezTo>
                        <a:pt x="1108129" y="586159"/>
                        <a:pt x="1149899" y="995348"/>
                        <a:pt x="1089660" y="1293019"/>
                      </a:cubicBezTo>
                      <a:cubicBezTo>
                        <a:pt x="917958" y="1595104"/>
                        <a:pt x="730995" y="1052862"/>
                        <a:pt x="544830" y="1293019"/>
                      </a:cubicBezTo>
                      <a:cubicBezTo>
                        <a:pt x="382978" y="1610790"/>
                        <a:pt x="188361" y="1013951"/>
                        <a:pt x="0" y="1293019"/>
                      </a:cubicBezTo>
                      <a:cubicBezTo>
                        <a:pt x="78927" y="1130550"/>
                        <a:pt x="-103996" y="242047"/>
                        <a:pt x="0" y="86201"/>
                      </a:cubicBezTo>
                      <a:close/>
                    </a:path>
                    <a:path w="1089660" h="1379220" stroke="0" extrusionOk="0">
                      <a:moveTo>
                        <a:pt x="0" y="86201"/>
                      </a:moveTo>
                      <a:cubicBezTo>
                        <a:pt x="163162" y="-212515"/>
                        <a:pt x="336371" y="383616"/>
                        <a:pt x="544830" y="86201"/>
                      </a:cubicBezTo>
                      <a:cubicBezTo>
                        <a:pt x="749727" y="-196234"/>
                        <a:pt x="891260" y="374073"/>
                        <a:pt x="1089660" y="86201"/>
                      </a:cubicBezTo>
                      <a:cubicBezTo>
                        <a:pt x="1066007" y="559203"/>
                        <a:pt x="1101746" y="1105329"/>
                        <a:pt x="1089660" y="1293019"/>
                      </a:cubicBezTo>
                      <a:cubicBezTo>
                        <a:pt x="870480" y="1559800"/>
                        <a:pt x="735604" y="1010060"/>
                        <a:pt x="544830" y="1293019"/>
                      </a:cubicBezTo>
                      <a:cubicBezTo>
                        <a:pt x="409597" y="1585858"/>
                        <a:pt x="186604" y="995403"/>
                        <a:pt x="0" y="1293019"/>
                      </a:cubicBezTo>
                      <a:cubicBezTo>
                        <a:pt x="-100740" y="713253"/>
                        <a:pt x="75283" y="609068"/>
                        <a:pt x="0" y="86201"/>
                      </a:cubicBezTo>
                      <a:close/>
                    </a:path>
                  </a:pathLst>
                </a:custGeom>
                <ask:type>
                  <ask:lineSketchNone/>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Date</a:t>
          </a:r>
        </a:p>
        <a:p>
          <a:pPr algn="l"/>
          <a:r>
            <a:rPr lang="en-US" sz="1100"/>
            <a:t>Month</a:t>
          </a:r>
        </a:p>
        <a:p>
          <a:pPr algn="l"/>
          <a:r>
            <a:rPr lang="en-US" sz="1100"/>
            <a:t>Month Number</a:t>
          </a:r>
        </a:p>
        <a:p>
          <a:pPr algn="l"/>
          <a:r>
            <a:rPr lang="en-US" sz="1100"/>
            <a:t>Quarter</a:t>
          </a:r>
        </a:p>
        <a:p>
          <a:pPr algn="l"/>
          <a:r>
            <a:rPr lang="en-US" sz="1100"/>
            <a:t>Year</a:t>
          </a:r>
        </a:p>
      </xdr:txBody>
    </xdr:sp>
    <xdr:clientData/>
  </xdr:twoCellAnchor>
  <xdr:twoCellAnchor>
    <xdr:from>
      <xdr:col>4</xdr:col>
      <xdr:colOff>297180</xdr:colOff>
      <xdr:row>13</xdr:row>
      <xdr:rowOff>7620</xdr:rowOff>
    </xdr:from>
    <xdr:to>
      <xdr:col>6</xdr:col>
      <xdr:colOff>220980</xdr:colOff>
      <xdr:row>20</xdr:row>
      <xdr:rowOff>152400</xdr:rowOff>
    </xdr:to>
    <xdr:sp macro="" textlink="">
      <xdr:nvSpPr>
        <xdr:cNvPr id="11" name="Double Wave 10">
          <a:extLst>
            <a:ext uri="{FF2B5EF4-FFF2-40B4-BE49-F238E27FC236}">
              <a16:creationId xmlns:a16="http://schemas.microsoft.com/office/drawing/2014/main" id="{877DC0E2-6D0D-D5AF-DE92-6F0B818EFCBA}"/>
            </a:ext>
          </a:extLst>
        </xdr:cNvPr>
        <xdr:cNvSpPr/>
      </xdr:nvSpPr>
      <xdr:spPr>
        <a:xfrm>
          <a:off x="2735580" y="2598420"/>
          <a:ext cx="1143000" cy="1424940"/>
        </a:xfrm>
        <a:prstGeom prst="doubleWave">
          <a:avLst/>
        </a:prstGeom>
        <a:ln>
          <a:solidFill>
            <a:schemeClr val="bg1">
              <a:lumMod val="75000"/>
            </a:schemeClr>
          </a:solidFill>
          <a:extLst>
            <a:ext uri="{C807C97D-BFC1-408E-A445-0C87EB9F89A2}">
              <ask:lineSketchStyleProps xmlns:ask="http://schemas.microsoft.com/office/drawing/2018/sketchyshapes" sd="1219033472">
                <a:custGeom>
                  <a:avLst/>
                  <a:gdLst>
                    <a:gd name="connsiteX0" fmla="*/ 0 w 1143000"/>
                    <a:gd name="connsiteY0" fmla="*/ 89059 h 1424940"/>
                    <a:gd name="connsiteX1" fmla="*/ 571500 w 1143000"/>
                    <a:gd name="connsiteY1" fmla="*/ 89059 h 1424940"/>
                    <a:gd name="connsiteX2" fmla="*/ 1143000 w 1143000"/>
                    <a:gd name="connsiteY2" fmla="*/ 89059 h 1424940"/>
                    <a:gd name="connsiteX3" fmla="*/ 1143000 w 1143000"/>
                    <a:gd name="connsiteY3" fmla="*/ 504666 h 1424940"/>
                    <a:gd name="connsiteX4" fmla="*/ 1143000 w 1143000"/>
                    <a:gd name="connsiteY4" fmla="*/ 920274 h 1424940"/>
                    <a:gd name="connsiteX5" fmla="*/ 1143000 w 1143000"/>
                    <a:gd name="connsiteY5" fmla="*/ 1335881 h 1424940"/>
                    <a:gd name="connsiteX6" fmla="*/ 571500 w 1143000"/>
                    <a:gd name="connsiteY6" fmla="*/ 1335881 h 1424940"/>
                    <a:gd name="connsiteX7" fmla="*/ 0 w 1143000"/>
                    <a:gd name="connsiteY7" fmla="*/ 1335881 h 1424940"/>
                    <a:gd name="connsiteX8" fmla="*/ 0 w 1143000"/>
                    <a:gd name="connsiteY8" fmla="*/ 945210 h 1424940"/>
                    <a:gd name="connsiteX9" fmla="*/ 0 w 1143000"/>
                    <a:gd name="connsiteY9" fmla="*/ 542071 h 1424940"/>
                    <a:gd name="connsiteX10" fmla="*/ 0 w 1143000"/>
                    <a:gd name="connsiteY10" fmla="*/ 89059 h 14249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143000" h="1424940" fill="none" extrusionOk="0">
                      <a:moveTo>
                        <a:pt x="0" y="89059"/>
                      </a:moveTo>
                      <a:cubicBezTo>
                        <a:pt x="200444" y="-104810"/>
                        <a:pt x="414022" y="436786"/>
                        <a:pt x="571500" y="89059"/>
                      </a:cubicBezTo>
                      <a:cubicBezTo>
                        <a:pt x="826836" y="-128384"/>
                        <a:pt x="963357" y="376415"/>
                        <a:pt x="1143000" y="89059"/>
                      </a:cubicBezTo>
                      <a:cubicBezTo>
                        <a:pt x="1158890" y="179886"/>
                        <a:pt x="1100114" y="371058"/>
                        <a:pt x="1143000" y="504666"/>
                      </a:cubicBezTo>
                      <a:cubicBezTo>
                        <a:pt x="1185886" y="638274"/>
                        <a:pt x="1116500" y="745399"/>
                        <a:pt x="1143000" y="920274"/>
                      </a:cubicBezTo>
                      <a:cubicBezTo>
                        <a:pt x="1169500" y="1095149"/>
                        <a:pt x="1127635" y="1138495"/>
                        <a:pt x="1143000" y="1335881"/>
                      </a:cubicBezTo>
                      <a:cubicBezTo>
                        <a:pt x="948791" y="1621586"/>
                        <a:pt x="798334" y="1031638"/>
                        <a:pt x="571500" y="1335881"/>
                      </a:cubicBezTo>
                      <a:cubicBezTo>
                        <a:pt x="404133" y="1636502"/>
                        <a:pt x="160640" y="1040248"/>
                        <a:pt x="0" y="1335881"/>
                      </a:cubicBezTo>
                      <a:cubicBezTo>
                        <a:pt x="-19071" y="1158043"/>
                        <a:pt x="28357" y="1041735"/>
                        <a:pt x="0" y="945210"/>
                      </a:cubicBezTo>
                      <a:cubicBezTo>
                        <a:pt x="-28357" y="848685"/>
                        <a:pt x="20797" y="636006"/>
                        <a:pt x="0" y="542071"/>
                      </a:cubicBezTo>
                      <a:cubicBezTo>
                        <a:pt x="-20797" y="448136"/>
                        <a:pt x="29010" y="214913"/>
                        <a:pt x="0" y="89059"/>
                      </a:cubicBezTo>
                      <a:close/>
                    </a:path>
                    <a:path w="1143000" h="1424940" stroke="0" extrusionOk="0">
                      <a:moveTo>
                        <a:pt x="0" y="89059"/>
                      </a:moveTo>
                      <a:cubicBezTo>
                        <a:pt x="181423" y="-213403"/>
                        <a:pt x="346057" y="399036"/>
                        <a:pt x="571500" y="89059"/>
                      </a:cubicBezTo>
                      <a:cubicBezTo>
                        <a:pt x="772035" y="-205691"/>
                        <a:pt x="936505" y="386430"/>
                        <a:pt x="1143000" y="89059"/>
                      </a:cubicBezTo>
                      <a:cubicBezTo>
                        <a:pt x="1190861" y="298968"/>
                        <a:pt x="1122408" y="429355"/>
                        <a:pt x="1143000" y="529603"/>
                      </a:cubicBezTo>
                      <a:cubicBezTo>
                        <a:pt x="1163592" y="629851"/>
                        <a:pt x="1111370" y="823816"/>
                        <a:pt x="1143000" y="945210"/>
                      </a:cubicBezTo>
                      <a:cubicBezTo>
                        <a:pt x="1174630" y="1066604"/>
                        <a:pt x="1098995" y="1216294"/>
                        <a:pt x="1143000" y="1335881"/>
                      </a:cubicBezTo>
                      <a:cubicBezTo>
                        <a:pt x="871730" y="1579785"/>
                        <a:pt x="809373" y="961926"/>
                        <a:pt x="571500" y="1335881"/>
                      </a:cubicBezTo>
                      <a:cubicBezTo>
                        <a:pt x="314875" y="1690854"/>
                        <a:pt x="275016" y="1054085"/>
                        <a:pt x="0" y="1335881"/>
                      </a:cubicBezTo>
                      <a:cubicBezTo>
                        <a:pt x="-40754" y="1180361"/>
                        <a:pt x="12080" y="1073526"/>
                        <a:pt x="0" y="895337"/>
                      </a:cubicBezTo>
                      <a:cubicBezTo>
                        <a:pt x="-12080" y="717148"/>
                        <a:pt x="10884" y="654161"/>
                        <a:pt x="0" y="454793"/>
                      </a:cubicBezTo>
                      <a:cubicBezTo>
                        <a:pt x="-10884" y="255425"/>
                        <a:pt x="26343" y="201269"/>
                        <a:pt x="0" y="89059"/>
                      </a:cubicBezTo>
                      <a:close/>
                    </a:path>
                  </a:pathLst>
                </a:custGeom>
                <ask:type>
                  <ask:lineSketchNone/>
                </ask:type>
              </ask:lineSketchStyleProps>
            </a:ext>
          </a:extLs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solidFill>
                <a:srgbClr val="C00000"/>
              </a:solidFill>
            </a:rPr>
            <a:t>Employee Key</a:t>
          </a:r>
        </a:p>
        <a:p>
          <a:pPr algn="l"/>
          <a:r>
            <a:rPr lang="en-US" sz="1100" b="0">
              <a:solidFill>
                <a:schemeClr val="tx1"/>
              </a:solidFill>
            </a:rPr>
            <a:t>Parent Employee Key</a:t>
          </a:r>
        </a:p>
        <a:p>
          <a:pPr algn="l"/>
          <a:r>
            <a:rPr lang="en-US" sz="1100"/>
            <a:t>Employee</a:t>
          </a:r>
        </a:p>
        <a:p>
          <a:pPr algn="l"/>
          <a:r>
            <a:rPr lang="en-US" sz="1100"/>
            <a:t>Title</a:t>
          </a:r>
        </a:p>
        <a:p>
          <a:pPr algn="l"/>
          <a:r>
            <a:rPr lang="en-US" sz="1100"/>
            <a:t>Email</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486971296297" backgroundQuery="1" createdVersion="8" refreshedVersion="8" minRefreshableVersion="3" recordCount="0" supportSubquery="1" supportAdvancedDrill="1" xr:uid="{559D8D8C-D16D-4BB9-8751-3C2038E3FE4F}">
  <cacheSource type="external" connectionId="7"/>
  <cacheFields count="2">
    <cacheField name="[Sales].[Month Flag].[Month Flag]" caption="Month Flag" numFmtId="0" hierarchy="44" level="1">
      <sharedItems containsSemiMixedTypes="0" containsNonDate="0" containsString="0"/>
    </cacheField>
    <cacheField name="[Sales].[Month].[Month]" caption="Month" numFmtId="0" hierarchy="41" level="1">
      <sharedItems count="1">
        <s v="September"/>
      </sharedItems>
    </cacheField>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0" memberValueDatatype="20" unbalanced="0"/>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0" memberValueDatatype="130" unbalanced="0"/>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0"/>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hidden="1">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486966087963" backgroundQuery="1" createdVersion="3" refreshedVersion="8" minRefreshableVersion="3" recordCount="0" supportSubquery="1" supportAdvancedDrill="1" xr:uid="{F89F98D6-166E-4176-B230-B1A54B7FE218}">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0" memberValueDatatype="20" unbalanced="0"/>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2" memberValueDatatype="130" unbalanced="0"/>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0" memberValueDatatype="130" unbalanced="0"/>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hidden="1">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slicerData="1" pivotCacheId="21038590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486965046293" backgroundQuery="1" createdVersion="8" refreshedVersion="8" minRefreshableVersion="3" recordCount="0" supportSubquery="1" supportAdvancedDrill="1" xr:uid="{AEB74FEA-BF6E-46E7-99EF-A16AE22C9B65}">
  <cacheSource type="external" connectionId="7"/>
  <cacheFields count="3">
    <cacheField name="[MasterDate].[Month Number].[Month Number]" caption="Month Number" numFmtId="0" hierarchy="7" level="1">
      <sharedItems containsSemiMixedTypes="0" containsString="0" containsNumber="1" containsInteger="1" minValue="12" maxValue="12" count="1">
        <n v="12"/>
      </sharedItems>
      <extLst>
        <ext xmlns:x15="http://schemas.microsoft.com/office/spreadsheetml/2010/11/main" uri="{4F2E5C28-24EA-4eb8-9CBF-B6C8F9C3D259}">
          <x15:cachedUniqueNames>
            <x15:cachedUniqueName index="0" name="[MasterDate].[Month Number].&amp;[12]"/>
          </x15:cachedUniqueNames>
        </ext>
      </extLst>
    </cacheField>
    <cacheField name="[Sales].[Month Flag].[Month Flag]" caption="Month Flag" numFmtId="0" hierarchy="44" level="1">
      <sharedItems count="2">
        <s v="Latest"/>
        <s v="Previous"/>
      </sharedItems>
    </cacheField>
    <cacheField name="[Measures].[Sum of Total Excluding Tax]" caption="Sum of Total Excluding Tax" numFmtId="0" hierarchy="54" level="32767"/>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2" memberValueDatatype="20" unbalanced="0">
      <fieldsUsage count="2">
        <fieldUsage x="-1"/>
        <fieldUsage x="0"/>
      </fieldsUsage>
    </cacheHierarchy>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0" memberValueDatatype="130" unbalanced="0"/>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1"/>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486963541669" backgroundQuery="1" createdVersion="8" refreshedVersion="8" minRefreshableVersion="3" recordCount="0" supportSubquery="1" supportAdvancedDrill="1" xr:uid="{360627DB-0995-4C3E-99D8-BECD3117B6E5}">
  <cacheSource type="external" connectionId="7"/>
  <cacheFields count="4">
    <cacheField name="[MasterDate].[Month Number].[Month Number]" caption="Month Number" numFmtId="0" hierarchy="7" level="1">
      <sharedItems containsSemiMixedTypes="0" containsString="0" containsNumber="1" containsInteger="1" minValue="12" maxValue="12" count="1">
        <n v="12"/>
      </sharedItems>
      <extLst>
        <ext xmlns:x15="http://schemas.microsoft.com/office/spreadsheetml/2010/11/main" uri="{4F2E5C28-24EA-4eb8-9CBF-B6C8F9C3D259}">
          <x15:cachedUniqueNames>
            <x15:cachedUniqueName index="0" name="[MasterDate].[Month Number].&amp;[12]"/>
          </x15:cachedUniqueNames>
        </ext>
      </extLst>
    </cacheField>
    <cacheField name="[Sales].[Month Flag].[Month Flag]" caption="Month Flag" numFmtId="0" hierarchy="44" level="1">
      <sharedItems count="2">
        <s v="Latest"/>
        <s v="Previous"/>
      </sharedItems>
    </cacheField>
    <cacheField name="[Measures].[Sum of Total Excluding Tax]" caption="Sum of Total Excluding Tax" numFmtId="0" hierarchy="54" level="32767"/>
    <cacheField name="[MasterDate].[Start of Month].[Start of Month]" caption="Start of Month" numFmtId="0" hierarchy="12" level="1">
      <sharedItems containsSemiMixedTypes="0" containsNonDate="0" containsDate="1" containsString="0" minDate="2020-01-01T00:00:00" maxDate="2020-09-02T00:00:00" count="9">
        <d v="2020-01-01T00:00:00"/>
        <d v="2020-02-01T00:00:00"/>
        <d v="2020-03-01T00:00:00"/>
        <d v="2020-04-01T00:00:00"/>
        <d v="2020-05-01T00:00:00"/>
        <d v="2020-06-01T00:00:00"/>
        <d v="2020-07-01T00:00:00"/>
        <d v="2020-08-01T00:00:00"/>
        <d v="2020-09-01T00:00:00"/>
      </sharedItems>
    </cacheField>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2" memberValueDatatype="20" unbalanced="0">
      <fieldsUsage count="2">
        <fieldUsage x="-1"/>
        <fieldUsage x="0"/>
      </fieldsUsage>
    </cacheHierarchy>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2" memberValueDatatype="7" unbalanced="0">
      <fieldsUsage count="2">
        <fieldUsage x="-1"/>
        <fieldUsage x="3"/>
      </fieldsUsage>
    </cacheHierarchy>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0" memberValueDatatype="130" unbalanced="0"/>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1"/>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486962268522" backgroundQuery="1" createdVersion="8" refreshedVersion="8" minRefreshableVersion="3" recordCount="0" supportSubquery="1" supportAdvancedDrill="1" xr:uid="{174A095B-D823-4C8F-AAB0-FBED9FE2C08C}">
  <cacheSource type="external" connectionId="7"/>
  <cacheFields count="4">
    <cacheField name="[MasterDate].[Month Number].[Month Number]" caption="Month Number" numFmtId="0" hierarchy="7" level="1">
      <sharedItems containsSemiMixedTypes="0" containsString="0" containsNumber="1" containsInteger="1" minValue="12" maxValue="12" count="1">
        <n v="12"/>
      </sharedItems>
      <extLst>
        <ext xmlns:x15="http://schemas.microsoft.com/office/spreadsheetml/2010/11/main" uri="{4F2E5C28-24EA-4eb8-9CBF-B6C8F9C3D259}">
          <x15:cachedUniqueNames>
            <x15:cachedUniqueName index="0" name="[MasterDate].[Month Number].&amp;[12]"/>
          </x15:cachedUniqueNames>
        </ext>
      </extLst>
    </cacheField>
    <cacheField name="[Sales].[Month Flag].[Month Flag]" caption="Month Flag" numFmtId="0" hierarchy="44" level="1">
      <sharedItems count="2">
        <s v="Latest"/>
        <s v="Previous"/>
      </sharedItems>
    </cacheField>
    <cacheField name="[Measures].[Sum of Total Excluding Tax]" caption="Sum of Total Excluding Tax" numFmtId="0" hierarchy="54" level="32767"/>
    <cacheField name="[MasterProduct].[Product Group].[Product Group]" caption="Product Group" numFmtId="0" hierarchy="22" level="1">
      <sharedItems count="8">
        <s v="Chocolate"/>
        <s v="Clothing"/>
        <s v="Mug"/>
        <s v="Packaging"/>
        <s v="Special"/>
        <s v="Tools"/>
        <s v="Toy"/>
        <s v="USB"/>
      </sharedItems>
    </cacheField>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2" memberValueDatatype="20" unbalanced="0">
      <fieldsUsage count="2">
        <fieldUsage x="-1"/>
        <fieldUsage x="0"/>
      </fieldsUsage>
    </cacheHierarchy>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2" memberValueDatatype="130" unbalanced="0">
      <fieldsUsage count="2">
        <fieldUsage x="-1"/>
        <fieldUsage x="3"/>
      </fieldsUsage>
    </cacheHierarchy>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1"/>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48696076389" backgroundQuery="1" createdVersion="8" refreshedVersion="8" minRefreshableVersion="3" recordCount="0" supportSubquery="1" supportAdvancedDrill="1" xr:uid="{D0E2F67A-2E9C-4652-945C-7A2418EA425D}">
  <cacheSource type="external" connectionId="7"/>
  <cacheFields count="2">
    <cacheField name="[Sales].[Month Flag].[Month Flag]" caption="Month Flag" numFmtId="0" hierarchy="44" level="1">
      <sharedItems containsSemiMixedTypes="0" containsNonDate="0" containsString="0"/>
    </cacheField>
    <cacheField name="[Sales].[Month].[Month]" caption="Month" numFmtId="0" hierarchy="41" level="1">
      <sharedItems count="1">
        <s v="August"/>
      </sharedItems>
    </cacheField>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0" memberValueDatatype="20" unbalanced="0"/>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0" memberValueDatatype="130" unbalanced="0"/>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0"/>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hidden="1">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555062384257" backgroundQuery="1" createdVersion="8" refreshedVersion="8" minRefreshableVersion="3" recordCount="0" supportSubquery="1" supportAdvancedDrill="1" xr:uid="{E0406BE6-7FF8-490E-BCAB-5ADE1B03CBF9}">
  <cacheSource type="external" connectionId="7"/>
  <cacheFields count="4">
    <cacheField name="[Sales].[Month Flag].[Month Flag]" caption="Month Flag" numFmtId="0" hierarchy="44" level="1">
      <sharedItems containsSemiMixedTypes="0" containsNonDate="0" containsString="0"/>
    </cacheField>
    <cacheField name="[Sales].[Buying Group].[Buying Group]" caption="Buying Group" numFmtId="0" hierarchy="40" level="1">
      <sharedItems count="3">
        <s v="Other"/>
        <s v="Tailspin Toys"/>
        <s v="Wingtip Toys"/>
      </sharedItems>
    </cacheField>
    <cacheField name="[Measures].[Sum of Total Excluding Tax]" caption="Sum of Total Excluding Tax" numFmtId="0" hierarchy="54" level="32767"/>
    <cacheField name="[Measures].[Max of Target]" caption="Max of Target" numFmtId="0" hierarchy="57" level="32767"/>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0" memberValueDatatype="20" unbalanced="0"/>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0" memberValueDatatype="130" unbalanced="0"/>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2" memberValueDatatype="130" unbalanced="0">
      <fieldsUsage count="2">
        <fieldUsage x="-1"/>
        <fieldUsage x="1"/>
      </fieldsUsage>
    </cacheHierarchy>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0"/>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oneField="1" hidden="1">
      <fieldsUsage count="1">
        <fieldUsage x="3"/>
      </fieldsUsage>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558208680559" backgroundQuery="1" createdVersion="8" refreshedVersion="8" minRefreshableVersion="3" recordCount="0" supportSubquery="1" supportAdvancedDrill="1" xr:uid="{984972FF-5C28-4B19-A238-FE3387502B83}">
  <cacheSource type="external" connectionId="7"/>
  <cacheFields count="4">
    <cacheField name="[MasterDate].[Month Number].[Month Number]" caption="Month Number" numFmtId="0" hierarchy="7" level="1">
      <sharedItems containsSemiMixedTypes="0" containsString="0" containsNumber="1" containsInteger="1" minValue="12" maxValue="12" count="1">
        <n v="12"/>
      </sharedItems>
      <extLst>
        <ext xmlns:x15="http://schemas.microsoft.com/office/spreadsheetml/2010/11/main" uri="{4F2E5C28-24EA-4eb8-9CBF-B6C8F9C3D259}">
          <x15:cachedUniqueNames>
            <x15:cachedUniqueName index="0" name="[MasterDate].[Month Number].&amp;[12]"/>
          </x15:cachedUniqueNames>
        </ext>
      </extLst>
    </cacheField>
    <cacheField name="[MasterCustomer].[Buying Group].[Buying Group]" caption="Buying Group" numFmtId="0" hierarchy="4" level="1">
      <sharedItems count="3">
        <s v="Other"/>
        <s v="Tailspin Toys"/>
        <s v="Wingtip Toys"/>
      </sharedItems>
    </cacheField>
    <cacheField name="[Measures].[Sum of Total Excluding Tax]" caption="Sum of Total Excluding Tax" numFmtId="0" hierarchy="54" level="32767"/>
    <cacheField name="[Sales].[Month Flag].[Month Flag]" caption="Month Flag" numFmtId="0" hierarchy="44" level="1">
      <sharedItems count="2">
        <s v="Latest"/>
        <s v="Previous"/>
      </sharedItems>
    </cacheField>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2" memberValueDatatype="130" unbalanced="0">
      <fieldsUsage count="2">
        <fieldUsage x="-1"/>
        <fieldUsage x="1"/>
      </fieldsUsage>
    </cacheHierarchy>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2" memberValueDatatype="20" unbalanced="0">
      <fieldsUsage count="2">
        <fieldUsage x="-1"/>
        <fieldUsage x="0"/>
      </fieldsUsage>
    </cacheHierarchy>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0" memberValueDatatype="130" unbalanced="0"/>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3"/>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576637847225" backgroundQuery="1" createdVersion="8" refreshedVersion="8" minRefreshableVersion="3" recordCount="0" supportSubquery="1" supportAdvancedDrill="1" xr:uid="{5A25CA1F-D06C-4B8E-A80C-993F2B6DAEDA}">
  <cacheSource type="external" connectionId="7"/>
  <cacheFields count="5">
    <cacheField name="[MasterDate].[Month Number].[Month Number]" caption="Month Number" numFmtId="0" hierarchy="7" level="1">
      <sharedItems containsSemiMixedTypes="0" containsString="0" containsNumber="1" containsInteger="1" minValue="12" maxValue="12" count="1">
        <n v="12"/>
      </sharedItems>
      <extLst>
        <ext xmlns:x15="http://schemas.microsoft.com/office/spreadsheetml/2010/11/main" uri="{4F2E5C28-24EA-4eb8-9CBF-B6C8F9C3D259}">
          <x15:cachedUniqueNames>
            <x15:cachedUniqueName index="0" name="[MasterDate].[Month Number].&amp;[12]"/>
          </x15:cachedUniqueNames>
        </ext>
      </extLst>
    </cacheField>
    <cacheField name="[MasterEmployee].[Employee].[Employee]" caption="Employee" numFmtId="0" hierarchy="17" level="1">
      <sharedItems count="5">
        <s v="Anthony Grosse"/>
        <s v="Archer Lamble"/>
        <s v="Hudson Hollinworth"/>
        <s v="Sophia Hinton"/>
        <s v="Taj Shand"/>
      </sharedItems>
    </cacheField>
    <cacheField name="[Measures].[Sum of Total Excluding Tax]" caption="Sum of Total Excluding Tax" numFmtId="0" hierarchy="54" level="32767"/>
    <cacheField name="[Sales].[Month Flag].[Month Flag]" caption="Month Flag" numFmtId="0" hierarchy="44" level="1">
      <sharedItems containsSemiMixedTypes="0" containsNonDate="0" containsString="0"/>
    </cacheField>
    <cacheField name="[MasterProduct].[Product Group].[Product Group]" caption="Product Group" numFmtId="0" hierarchy="22" level="1">
      <sharedItems containsSemiMixedTypes="0" containsNonDate="0" containsString="0"/>
    </cacheField>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0" memberValueDatatype="130" unbalanced="0"/>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2" memberValueDatatype="20" unbalanced="0">
      <fieldsUsage count="2">
        <fieldUsage x="-1"/>
        <fieldUsage x="0"/>
      </fieldsUsage>
    </cacheHierarchy>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2" memberValueDatatype="130" unbalanced="0">
      <fieldsUsage count="2">
        <fieldUsage x="-1"/>
        <fieldUsage x="1"/>
      </fieldsUsage>
    </cacheHierarchy>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2" memberValueDatatype="130" unbalanced="0">
      <fieldsUsage count="2">
        <fieldUsage x="-1"/>
        <fieldUsage x="4"/>
      </fieldsUsage>
    </cacheHierarchy>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3"/>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EN Nguyet Han" refreshedDate="45327.576638773149" backgroundQuery="1" createdVersion="8" refreshedVersion="8" minRefreshableVersion="3" recordCount="0" supportSubquery="1" supportAdvancedDrill="1" xr:uid="{B7883EA7-D00A-43A2-A3AC-A9671251CEE9}">
  <cacheSource type="external" connectionId="7"/>
  <cacheFields count="5">
    <cacheField name="[MasterDate].[Month Number].[Month Number]" caption="Month Number" numFmtId="0" hierarchy="7" level="1">
      <sharedItems containsSemiMixedTypes="0" containsString="0" containsNumber="1" containsInteger="1" minValue="12" maxValue="12" count="1">
        <n v="12"/>
      </sharedItems>
      <extLst>
        <ext xmlns:x15="http://schemas.microsoft.com/office/spreadsheetml/2010/11/main" uri="{4F2E5C28-24EA-4eb8-9CBF-B6C8F9C3D259}">
          <x15:cachedUniqueNames>
            <x15:cachedUniqueName index="0" name="[MasterDate].[Month Number].&amp;[12]"/>
          </x15:cachedUniqueNames>
        </ext>
      </extLst>
    </cacheField>
    <cacheField name="[MasterCustomer].[Customer].[Customer]" caption="Customer" numFmtId="0" hierarchy="1" level="1">
      <sharedItems count="5">
        <s v="Tailspin Toys (Frankewing, TN)"/>
        <s v="Tailspin Toys (Good Hart, MI)"/>
        <s v="Wingtip Toys (Jeromesville, OH)"/>
        <s v="Wingtip Toys (Leathersville, GA)"/>
        <s v="Wingtip Toys (Weld, ME)"/>
      </sharedItems>
    </cacheField>
    <cacheField name="[Measures].[Sum of Total Excluding Tax]" caption="Sum of Total Excluding Tax" numFmtId="0" hierarchy="54" level="32767"/>
    <cacheField name="[Sales].[Month Flag].[Month Flag]" caption="Month Flag" numFmtId="0" hierarchy="44" level="1">
      <sharedItems containsSemiMixedTypes="0" containsNonDate="0" containsString="0"/>
    </cacheField>
    <cacheField name="[MasterProduct].[Product Group].[Product Group]" caption="Product Group" numFmtId="0" hierarchy="22" level="1">
      <sharedItems containsSemiMixedTypes="0" containsNonDate="0" containsString="0"/>
    </cacheField>
  </cacheFields>
  <cacheHierarchies count="58">
    <cacheHierarchy uniqueName="[MasterCustomer].[Customer Key]" caption="Customer Key" attribute="1" defaultMemberUniqueName="[MasterCustomer].[Customer Key].[All]" allUniqueName="[MasterCustomer].[Customer Key].[All]" dimensionUniqueName="[MasterCustomer]" displayFolder="" count="0" memberValueDatatype="130" unbalanced="0"/>
    <cacheHierarchy uniqueName="[MasterCustomer].[Customer]" caption="Customer" attribute="1" defaultMemberUniqueName="[MasterCustomer].[Customer].[All]" allUniqueName="[MasterCustomer].[Customer].[All]" dimensionUniqueName="[MasterCustomer]" displayFolder="" count="2" memberValueDatatype="130" unbalanced="0">
      <fieldsUsage count="2">
        <fieldUsage x="-1"/>
        <fieldUsage x="1"/>
      </fieldsUsage>
    </cacheHierarchy>
    <cacheHierarchy uniqueName="[MasterCustomer].[Bill To Customer]" caption="Bill To Customer" attribute="1" defaultMemberUniqueName="[MasterCustomer].[Bill To Customer].[All]" allUniqueName="[MasterCustomer].[Bill To Customer].[All]" dimensionUniqueName="[MasterCustomer]" displayFolder="" count="0" memberValueDatatype="130" unbalanced="0"/>
    <cacheHierarchy uniqueName="[MasterCustomer].[Category]" caption="Category" attribute="1" defaultMemberUniqueName="[MasterCustomer].[Category].[All]" allUniqueName="[MasterCustomer].[Category].[All]" dimensionUniqueName="[MasterCustomer]" displayFolder="" count="0" memberValueDatatype="130" unbalanced="0"/>
    <cacheHierarchy uniqueName="[MasterCustomer].[Buying Group]" caption="Buying Group" attribute="1" defaultMemberUniqueName="[MasterCustomer].[Buying Group].[All]" allUniqueName="[MasterCustomer].[Buying Group].[All]" dimensionUniqueName="[MasterCustomer]" displayFolder="" count="0" memberValueDatatype="130" unbalanced="0"/>
    <cacheHierarchy uniqueName="[MasterDate].[Date]" caption="Date" attribute="1" time="1" defaultMemberUniqueName="[MasterDate].[Date].[All]" allUniqueName="[MasterDate].[Date].[All]" dimensionUniqueName="[MasterDate]" displayFolder="" count="0" memberValueDatatype="7" unbalanced="0"/>
    <cacheHierarchy uniqueName="[MasterDate].[Month]" caption="Month" attribute="1" defaultMemberUniqueName="[MasterDate].[Month].[All]" allUniqueName="[MasterDate].[Month].[All]" dimensionUniqueName="[MasterDate]" displayFolder="" count="0" memberValueDatatype="130" unbalanced="0"/>
    <cacheHierarchy uniqueName="[MasterDate].[Month Number]" caption="Month Number" attribute="1" defaultMemberUniqueName="[MasterDate].[Month Number].[All]" allUniqueName="[MasterDate].[Month Number].[All]" dimensionUniqueName="[MasterDate]" displayFolder="" count="2" memberValueDatatype="20" unbalanced="0">
      <fieldsUsage count="2">
        <fieldUsage x="-1"/>
        <fieldUsage x="0"/>
      </fieldsUsage>
    </cacheHierarchy>
    <cacheHierarchy uniqueName="[MasterDate].[Quarter]" caption="Quarter" attribute="1" defaultMemberUniqueName="[MasterDate].[Quarter].[All]" allUniqueName="[MasterDate].[Quarter].[All]" dimensionUniqueName="[MasterDate]" displayFolder="" count="0" memberValueDatatype="130" unbalanced="0"/>
    <cacheHierarchy uniqueName="[MasterDate].[Year]" caption="Year" attribute="1" defaultMemberUniqueName="[MasterDate].[Year].[All]" allUniqueName="[MasterDate].[Year].[All]" dimensionUniqueName="[MasterDate]" displayFolder="" count="0" memberValueDatatype="20" unbalanced="0"/>
    <cacheHierarchy uniqueName="[MasterDate].[ISO Week Number]" caption="ISO Week Number" attribute="1" defaultMemberUniqueName="[MasterDate].[ISO Week Number].[All]" allUniqueName="[MasterDate].[ISO Week Number].[All]" dimensionUniqueName="[MasterDate]" displayFolder="" count="0" memberValueDatatype="20" unbalanced="0"/>
    <cacheHierarchy uniqueName="[MasterDate].[Week of Month]" caption="Week of Month" attribute="1" defaultMemberUniqueName="[MasterDate].[Week of Month].[All]" allUniqueName="[MasterDate].[Week of Month].[All]" dimensionUniqueName="[MasterDate]" displayFolder="" count="0" memberValueDatatype="130" unbalanced="0"/>
    <cacheHierarchy uniqueName="[MasterDate].[Start of Month]" caption="Start of Month" attribute="1" time="1" defaultMemberUniqueName="[MasterDate].[Start of Month].[All]" allUniqueName="[MasterDate].[Start of Month].[All]" dimensionUniqueName="[MasterDate]" displayFolder="" count="0" memberValueDatatype="7" unbalanced="0"/>
    <cacheHierarchy uniqueName="[MasterDate].[Month Flag]" caption="Month Flag" attribute="1" defaultMemberUniqueName="[MasterDate].[Month Flag].[All]" allUniqueName="[MasterDate].[Month Flag].[All]" dimensionUniqueName="[MasterDate]" displayFolder="" count="0" memberValueDatatype="130" unbalanced="0"/>
    <cacheHierarchy uniqueName="[MasterDate].[Start of Month (Month)]" caption="Start of Month (Month)" attribute="1" defaultMemberUniqueName="[MasterDate].[Start of Month (Month)].[All]" allUniqueName="[MasterDate].[Start of Month (Month)].[All]" dimensionUniqueName="[MasterDate]" displayFolder="" count="0" memberValueDatatype="130" unbalanced="0"/>
    <cacheHierarchy uniqueName="[MasterEmployee].[Employee Key]" caption="Employee Key" attribute="1" defaultMemberUniqueName="[MasterEmployee].[Employee Key].[All]" allUniqueName="[MasterEmployee].[Employee Key].[All]" dimensionUniqueName="[MasterEmployee]" displayFolder="" count="0" memberValueDatatype="20" unbalanced="0"/>
    <cacheHierarchy uniqueName="[MasterEmployee].[Parent Employee Key]" caption="Parent Employee Key" attribute="1" defaultMemberUniqueName="[MasterEmployee].[Parent Employee Key].[All]" allUniqueName="[MasterEmployee].[Parent Employee Key].[All]" dimensionUniqueName="[MasterEmployee]" displayFolder="" count="0" memberValueDatatype="20" unbalanced="0"/>
    <cacheHierarchy uniqueName="[MasterEmployee].[Employee]" caption="Employee" attribute="1" defaultMemberUniqueName="[MasterEmployee].[Employee].[All]" allUniqueName="[MasterEmployee].[Employee].[All]" dimensionUniqueName="[MasterEmployee]" displayFolder="" count="0" memberValueDatatype="130" unbalanced="0"/>
    <cacheHierarchy uniqueName="[MasterEmployee].[Title]" caption="Title" attribute="1" defaultMemberUniqueName="[MasterEmployee].[Title].[All]" allUniqueName="[MasterEmployee].[Title].[All]" dimensionUniqueName="[MasterEmployee]" displayFolder="" count="0" memberValueDatatype="130" unbalanced="0"/>
    <cacheHierarchy uniqueName="[MasterEmployee].[Email]" caption="Email" attribute="1" defaultMemberUniqueName="[MasterEmployee].[Email].[All]" allUniqueName="[MasterEmployee].[Email].[All]" dimensionUniqueName="[MasterEmployee]" displayFolder="" count="0" memberValueDatatype="130" unbalanced="0"/>
    <cacheHierarchy uniqueName="[MasterProduct].[Product Item Key]" caption="Product Item Key" attribute="1" defaultMemberUniqueName="[MasterProduct].[Product Item Key].[All]" allUniqueName="[MasterProduct].[Product Item Key].[All]" dimensionUniqueName="[MasterProduct]" displayFolder="" count="0" memberValueDatatype="20" unbalanced="0"/>
    <cacheHierarchy uniqueName="[MasterProduct].[Product]" caption="Product" attribute="1" defaultMemberUniqueName="[MasterProduct].[Product].[All]" allUniqueName="[MasterProduct].[Product].[All]" dimensionUniqueName="[MasterProduct]" displayFolder="" count="0" memberValueDatatype="130" unbalanced="0"/>
    <cacheHierarchy uniqueName="[MasterProduct].[Product Group]" caption="Product Group" attribute="1" defaultMemberUniqueName="[MasterProduct].[Product Group].[All]" allUniqueName="[MasterProduct].[Product Group].[All]" dimensionUniqueName="[MasterProduct]" displayFolder="" count="2" memberValueDatatype="130" unbalanced="0">
      <fieldsUsage count="2">
        <fieldUsage x="-1"/>
        <fieldUsage x="4"/>
      </fieldsUsage>
    </cacheHierarchy>
    <cacheHierarchy uniqueName="[MasterProduct].[Size]" caption="Size" attribute="1" defaultMemberUniqueName="[MasterProduct].[Size].[All]" allUniqueName="[MasterProduct].[Size].[All]" dimensionUniqueName="[MasterProduct]" displayFolder="" count="0" memberValueDatatype="130" unbalanced="0"/>
    <cacheHierarchy uniqueName="[MasterProduct].[Is Chiller Stock]" caption="Is Chiller Stock" attribute="1" defaultMemberUniqueName="[MasterProduct].[Is Chiller Stock].[All]" allUniqueName="[MasterProduct].[Is Chiller Stock].[All]" dimensionUniqueName="[MasterProduct]" displayFolder="" count="0" memberValueDatatype="11" unbalanced="0"/>
    <cacheHierarchy uniqueName="[MasterProduct].[Unit Price]" caption="Unit Price" attribute="1" defaultMemberUniqueName="[MasterProduct].[Unit Price].[All]" allUniqueName="[MasterProduct].[Unit Price].[All]" dimensionUniqueName="[MasterProduct]" displayFolder="" count="0" memberValueDatatype="5" unbalanced="0"/>
    <cacheHierarchy uniqueName="[Sales].[Sale Key]" caption="Sale Key" attribute="1" defaultMemberUniqueName="[Sales].[Sale Key].[All]" allUniqueName="[Sales].[Sale Key].[All]" dimensionUniqueName="[Sales]" displayFolder="" count="0" memberValueDatatype="20" unbalanced="0"/>
    <cacheHierarchy uniqueName="[Sales].[City Key]" caption="City Key" attribute="1" defaultMemberUniqueName="[Sales].[City Key].[All]" allUniqueName="[Sales].[City Key].[All]" dimensionUniqueName="[Sales]" displayFolder="" count="0" memberValueDatatype="20" unbalanced="0"/>
    <cacheHierarchy uniqueName="[Sales].[Customer Key]" caption="Customer Key" attribute="1" defaultMemberUniqueName="[Sales].[Customer Key].[All]" allUniqueName="[Sales].[Customer Key].[All]" dimensionUniqueName="[Sales]" displayFolder="" count="0" memberValueDatatype="20" unbalanced="0"/>
    <cacheHierarchy uniqueName="[Sales].[Stock Item Key]" caption="Stock Item Key" attribute="1" defaultMemberUniqueName="[Sales].[Stock Item Key].[All]" allUniqueName="[Sales].[Stock Item Key].[All]" dimensionUniqueName="[Sales]" displayFolder="" count="0" memberValueDatatype="20" unbalanced="0"/>
    <cacheHierarchy uniqueName="[Sales].[Invoice Date Key]" caption="Invoice Date Key" attribute="1" time="1" defaultMemberUniqueName="[Sales].[Invoice Date Key].[All]" allUniqueName="[Sales].[Invoice Date Key].[All]" dimensionUniqueName="[Sales]" displayFolder="" count="0" memberValueDatatype="7" unbalanced="0"/>
    <cacheHierarchy uniqueName="[Sales].[Delivery Date Key]" caption="Delivery Date Key" attribute="1" time="1" defaultMemberUniqueName="[Sales].[Delivery Date Key].[All]" allUniqueName="[Sales].[Delivery Date Key].[All]" dimensionUniqueName="[Sales]" displayFolder="" count="0" memberValueDatatype="7" unbalanced="0"/>
    <cacheHierarchy uniqueName="[Sales].[Salesperson Key]" caption="Salesperson Key" attribute="1" defaultMemberUniqueName="[Sales].[Salesperson Key].[All]" allUniqueName="[Sales].[Salesperson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20" unbalanced="0"/>
    <cacheHierarchy uniqueName="[Sales].[Tax Rate]" caption="Tax Rate" attribute="1" defaultMemberUniqueName="[Sales].[Tax Rate].[All]" allUniqueName="[Sales].[Tax Rate].[All]" dimensionUniqueName="[Sales]" displayFolder="" count="0" memberValueDatatype="20" unbalanced="0"/>
    <cacheHierarchy uniqueName="[Sales].[Total Excluding Tax]" caption="Total Excluding Tax" attribute="1" defaultMemberUniqueName="[Sales].[Total Excluding Tax].[All]" allUniqueName="[Sales].[Total Excluding Tax].[All]" dimensionUniqueName="[Sales]" displayFolder="" count="0" memberValueDatatype="20" unbalanced="0"/>
    <cacheHierarchy uniqueName="[Sales].[Tax Amount]" caption="Tax Amount" attribute="1" defaultMemberUniqueName="[Sales].[Tax Amount].[All]" allUniqueName="[Sales].[Tax Am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Total Including Tax]" caption="Total Including Tax" attribute="1" defaultMemberUniqueName="[Sales].[Total Including Tax].[All]" allUniqueName="[Sales].[Total Including Tax].[All]" dimensionUniqueName="[Sales]" displayFolder="" count="0" memberValueDatatype="5" unbalanced="0"/>
    <cacheHierarchy uniqueName="[Sales].[Buying Group]" caption="Buying Group" attribute="1" defaultMemberUniqueName="[Sales].[Buying Group].[All]" allUniqueName="[Sales].[Buying Group].[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Target]" caption="Target" attribute="1" defaultMemberUniqueName="[Sales].[Target].[All]" allUniqueName="[Sales].[Target].[All]" dimensionUniqueName="[Sales]" displayFolder="" count="0" memberValueDatatype="20" unbalanced="0"/>
    <cacheHierarchy uniqueName="[Sales].[Month Number]" caption="Month Number" attribute="1" defaultMemberUniqueName="[Sales].[Month Number].[All]" allUniqueName="[Sales].[Month Number].[All]" dimensionUniqueName="[Sales]" displayFolder="" count="0" memberValueDatatype="20" unbalanced="0"/>
    <cacheHierarchy uniqueName="[Sales].[Month Flag]" caption="Month Flag" attribute="1" defaultMemberUniqueName="[Sales].[Month Flag].[All]" allUniqueName="[Sales].[Month Flag].[All]" dimensionUniqueName="[Sales]" displayFolder="" count="2" memberValueDatatype="130" unbalanced="0">
      <fieldsUsage count="2">
        <fieldUsage x="-1"/>
        <fieldUsage x="3"/>
      </fieldsUsage>
    </cacheHierarchy>
    <cacheHierarchy uniqueName="[MasterDate].[Start of Month (Month Index)]" caption="Start of Month (Month Index)" attribute="1" defaultMemberUniqueName="[MasterDate].[Start of Month (Month Index)].[All]" allUniqueName="[MasterDate].[Start of Month (Month Index)].[All]" dimensionUniqueName="[MasterDate]"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Employee]" caption="__XL_Count MasterEmployee" measure="1" displayFolder="" measureGroup="MasterEmployee" count="0" hidden="1"/>
    <cacheHierarchy uniqueName="[Measures].[__XL_Count MasterDate]" caption="__XL_Count MasterDate" measure="1" displayFolder="" measureGroup="MasterDate"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Month Flag]" caption="Count of Month Flag" measure="1" displayFolder="" measureGroup="MasterDate"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Sales" count="0" hidden="1">
      <extLst>
        <ext xmlns:x15="http://schemas.microsoft.com/office/spreadsheetml/2010/11/main" uri="{B97F6D7D-B522-45F9-BDA1-12C45D357490}">
          <x15:cacheHierarchy aggregatedColumn="41"/>
        </ext>
      </extLst>
    </cacheHierarchy>
    <cacheHierarchy uniqueName="[Measures].[Sum of Total Excluding Tax]" caption="Sum of Total Excluding Tax" measure="1" displayFolder="" measureGroup="Sale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Target]" caption="Count of Target" measure="1" displayFolder="" measureGroup="Sales" count="0" hidden="1">
      <extLst>
        <ext xmlns:x15="http://schemas.microsoft.com/office/spreadsheetml/2010/11/main" uri="{B97F6D7D-B522-45F9-BDA1-12C45D357490}">
          <x15:cacheHierarchy aggregatedColumn="42"/>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42"/>
        </ext>
      </extLst>
    </cacheHierarchy>
    <cacheHierarchy uniqueName="[Measures].[Max of Target]" caption="Max of Target" measure="1" displayFolder="" measureGroup="Sales" count="0" hidden="1">
      <extLst>
        <ext xmlns:x15="http://schemas.microsoft.com/office/spreadsheetml/2010/11/main" uri="{B97F6D7D-B522-45F9-BDA1-12C45D357490}">
          <x15:cacheHierarchy aggregatedColumn="42"/>
        </ext>
      </extLst>
    </cacheHierarchy>
  </cacheHierarchies>
  <kpis count="0"/>
  <dimensions count="6">
    <dimension name="MasterCustomer" uniqueName="[MasterCustomer]" caption="MasterCustomer"/>
    <dimension name="MasterDate" uniqueName="[MasterDate]" caption="MasterDate"/>
    <dimension name="MasterEmployee" uniqueName="[MasterEmployee]" caption="MasterEmployee"/>
    <dimension name="MasterProduct" uniqueName="[MasterProduct]" caption="MasterProduct"/>
    <dimension measure="1" name="Measures" uniqueName="[Measures]" caption="Measures"/>
    <dimension name="Sales" uniqueName="[Sales]" caption="Sales"/>
  </dimensions>
  <measureGroups count="5">
    <measureGroup name="MasterCustomer" caption="MasterCustomer"/>
    <measureGroup name="MasterDate" caption="MasterDate"/>
    <measureGroup name="MasterEmployee" caption="MasterEmployee"/>
    <measureGroup name="MasterProduct" caption="MasterProduct"/>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E5713-7D07-46DF-89DB-6123FB138AD0}" name="PivotTable8" cacheId="45" applyNumberFormats="0" applyBorderFormats="0" applyFontFormats="0" applyPatternFormats="0" applyAlignmentFormats="0" applyWidthHeightFormats="1" dataCaption="Values" tag="60ea837f-b9c8-4ace-85b5-8e606d790f39" updatedVersion="8" minRefreshableVersion="3" visualTotals="0" useAutoFormatting="1" subtotalHiddenItems="1" colGrandTotals="0" itemPrintTitles="1" createdVersion="8" indent="0" outline="1" outlineData="1" multipleFieldFilters="0" chartFormat="6">
  <location ref="F51:G57" firstHeaderRow="1" firstDataRow="1" firstDataCol="1" rowPageCount="1" colPageCount="1"/>
  <pivotFields count="5">
    <pivotField allDrilled="1" subtotalTop="0" showAll="0" sortType="ascending" defaultSubtotal="0" defaultAttributeDrillState="1">
      <items count="1">
        <item x="0"/>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v="4"/>
    </i>
    <i>
      <x v="2"/>
    </i>
    <i>
      <x v="3"/>
    </i>
    <i>
      <x v="1"/>
    </i>
    <i>
      <x/>
    </i>
    <i t="grand">
      <x/>
    </i>
  </rowItems>
  <colItems count="1">
    <i/>
  </colItems>
  <pageFields count="1">
    <pageField fld="3" hier="44" name="[Sales].[Month Flag].&amp;[Latest]" cap="Latest"/>
  </pageFields>
  <dataFields count="1">
    <dataField name="Sum of Total Excluding Tax" fld="2" baseField="0" baseItem="0"/>
  </dataFields>
  <formats count="7">
    <format dxfId="6">
      <pivotArea type="all" dataOnly="0" outline="0" fieldPosition="0"/>
    </format>
    <format dxfId="5">
      <pivotArea outline="0" collapsedLevelsAreSubtotals="1" fieldPosition="0"/>
    </format>
    <format dxfId="4">
      <pivotArea type="origin" dataOnly="0" labelOnly="1" outline="0" fieldPosition="0"/>
    </format>
    <format dxfId="3">
      <pivotArea dataOnly="0" labelOnly="1" outline="0" axis="axisValues" fieldPosition="0"/>
    </format>
    <format dxfId="2">
      <pivotArea type="topRight" dataOnly="0" labelOnly="1" outline="0" fieldPosition="0"/>
    </format>
    <format dxfId="1">
      <pivotArea grandRow="1" outline="0" collapsedLevelsAreSubtotals="1" fieldPosition="0"/>
    </format>
    <format dxfId="0">
      <pivotArea collapsedLevelsAreSubtotals="1" fieldPosition="0">
        <references count="1">
          <reference field="1" count="0"/>
        </references>
      </pivotArea>
    </format>
  </formats>
  <chartFormats count="1">
    <chartFormat chart="4" format="9"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Date]"/>
        <x15:activeTabTopLevelEntity name="[MasterEmployee]"/>
        <x15:activeTabTopLevelEntity name="[Master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AFEA7-0DA7-4E5B-85D2-2849A6C53957}" name="PivotTable7" cacheId="46" applyNumberFormats="0" applyBorderFormats="0" applyFontFormats="0" applyPatternFormats="0" applyAlignmentFormats="0" applyWidthHeightFormats="1" dataCaption="Values" tag="6fb5e527-1b50-4779-b072-90ca07adaee1" updatedVersion="8" minRefreshableVersion="3" visualTotals="0" subtotalHiddenItems="1" colGrandTotals="0" itemPrintTitles="1" createdVersion="8" indent="0" outline="1" outlineData="1" chartFormat="14">
  <location ref="A51:B57" firstHeaderRow="1" firstDataRow="1" firstDataCol="1" rowPageCount="1" colPageCount="1"/>
  <pivotFields count="5">
    <pivotField allDrilled="1" subtotalTop="0" showAll="0" sortType="ascending" defaultSubtotal="0" defaultAttributeDrillState="1">
      <items count="1">
        <item x="0"/>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v="2"/>
    </i>
    <i>
      <x v="4"/>
    </i>
    <i>
      <x v="1"/>
    </i>
    <i>
      <x/>
    </i>
    <i>
      <x v="3"/>
    </i>
    <i t="grand">
      <x/>
    </i>
  </rowItems>
  <colItems count="1">
    <i/>
  </colItems>
  <pageFields count="1">
    <pageField fld="3" hier="44" name="[Sales].[Month Flag].&amp;[Latest]" cap="Latest"/>
  </pageFields>
  <dataFields count="1">
    <dataField name="Sum of Total Excluding Tax" fld="2" baseField="0" baseItem="0"/>
  </dataFields>
  <formats count="7">
    <format dxfId="13">
      <pivotArea type="all" dataOnly="0" outline="0" fieldPosition="0"/>
    </format>
    <format dxfId="12">
      <pivotArea outline="0" collapsedLevelsAreSubtotals="1" fieldPosition="0"/>
    </format>
    <format dxfId="11">
      <pivotArea type="origin" dataOnly="0" labelOnly="1" outline="0" fieldPosition="0"/>
    </format>
    <format dxfId="10">
      <pivotArea dataOnly="0" labelOnly="1" outline="0" axis="axisValues" fieldPosition="0"/>
    </format>
    <format dxfId="9">
      <pivotArea type="topRight" dataOnly="0" labelOnly="1" outline="0" fieldPosition="0"/>
    </format>
    <format dxfId="8">
      <pivotArea grandRow="1" outline="0" collapsedLevelsAreSubtotals="1" fieldPosition="0"/>
    </format>
    <format dxfId="7">
      <pivotArea collapsedLevelsAreSubtotals="1" fieldPosition="0">
        <references count="1">
          <reference field="1" count="0"/>
        </references>
      </pivotArea>
    </format>
  </formats>
  <chartFormats count="1">
    <chartFormat chart="8" format="6"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aptionNotEqual" evalOrder="-1" id="13" stringValue1="Unknown">
      <autoFilter ref="A1">
        <filterColumn colId="0">
          <customFilters>
            <customFilter operator="notEqual" val="Unknown"/>
          </customFilters>
        </filterColumn>
      </autoFilter>
    </filter>
    <filter fld="1" type="count" id="12" iMeasureHier="5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Date]"/>
        <x15:activeTabTopLevelEntity name="[MasterEmployee]"/>
        <x15:activeTabTopLevelEntity name="[MasterCustomer]"/>
        <x15:activeTabTopLevelEntity name="[Master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BD87AA-B502-4103-A3F3-976BB3AF6962}" name="PivotTable4" cacheId="44" applyNumberFormats="0" applyBorderFormats="0" applyFontFormats="0" applyPatternFormats="0" applyAlignmentFormats="0" applyWidthHeightFormats="1" dataCaption="Values" tag="9173eef1-68a0-493d-9db8-c6e6f8d8552b" updatedVersion="8" minRefreshableVersion="3" useAutoFormatting="1" subtotalHiddenItems="1" colGrandTotals="0" itemPrintTitles="1" createdVersion="8" indent="0" outline="1" outlineData="1" multipleFieldFilters="0" chartFormat="1">
  <location ref="F18:H23" firstHeaderRow="1" firstDataRow="2" firstDataCol="1"/>
  <pivotFields count="4">
    <pivotField allDrilled="1" subtotalTop="0" showAll="0" sortType="ascending" defaultSubtotal="0" defaultAttributeDrillState="1">
      <items count="1">
        <item x="0"/>
      </items>
    </pivotField>
    <pivotField axis="axisRow" allDrilled="1" subtotalTop="0" showAll="0" sortType="ascending"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s="1" x="0"/>
        <item s="1" x="1"/>
      </items>
    </pivotField>
  </pivotFields>
  <rowFields count="1">
    <field x="1"/>
  </rowFields>
  <rowItems count="4">
    <i>
      <x/>
    </i>
    <i>
      <x v="1"/>
    </i>
    <i>
      <x v="2"/>
    </i>
    <i t="grand">
      <x/>
    </i>
  </rowItems>
  <colFields count="1">
    <field x="3"/>
  </colFields>
  <colItems count="2">
    <i>
      <x/>
    </i>
    <i>
      <x v="1"/>
    </i>
  </colItems>
  <dataFields count="1">
    <dataField name="Sum of Total Excluding Tax" fld="2" baseField="0" baseItem="0"/>
  </dataFields>
  <formats count="7">
    <format dxfId="20">
      <pivotArea type="all" dataOnly="0" outline="0" fieldPosition="0"/>
    </format>
    <format dxfId="19">
      <pivotArea outline="0" collapsedLevelsAreSubtotals="1" fieldPosition="0"/>
    </format>
    <format dxfId="18">
      <pivotArea type="origin" dataOnly="0" labelOnly="1" outline="0" fieldPosition="0"/>
    </format>
    <format dxfId="17">
      <pivotArea dataOnly="0" labelOnly="1" outline="0" axis="axisValues" fieldPosition="0"/>
    </format>
    <format dxfId="16">
      <pivotArea type="topRight" dataOnly="0" labelOnly="1" outline="0" fieldPosition="0"/>
    </format>
    <format dxfId="15">
      <pivotArea grandRow="1" outline="0" collapsedLevelsAreSubtotals="1" fieldPosition="0"/>
    </format>
    <format dxfId="14">
      <pivotArea collapsedLevelsAreSubtotals="1" fieldPosition="0">
        <references count="1">
          <reference field="1" count="0"/>
        </references>
      </pivotArea>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Date]"/>
        <x15:activeTabTopLevelEntity name="[MasterEmployee]"/>
        <x15:activeTabTopLevelEntity name="[Master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7F4CBD-43E6-4E5E-B8C3-A5B3605AF4E8}" name="PivotTable14" cacheId="40" applyNumberFormats="0" applyBorderFormats="0" applyFontFormats="0" applyPatternFormats="0" applyAlignmentFormats="0" applyWidthHeightFormats="1" dataCaption="Values" tag="047d0234-acf6-479f-8c1c-7b09358473bc" updatedVersion="8" minRefreshableVersion="3" subtotalHiddenItems="1" colGrandTotals="0" itemPrintTitles="1" createdVersion="8" indent="0" outline="1" outlineData="1" multipleFieldFilters="0" chartFormat="6">
  <location ref="A31:B41" firstHeaderRow="1" firstDataRow="1" firstDataCol="1"/>
  <pivotFields count="4">
    <pivotField allDrilled="1" subtotalTop="0" showAll="0" sortType="ascending" defaultSubtotal="0" defaultAttributeDrillState="1">
      <items count="1">
        <item x="0"/>
      </items>
    </pivotField>
    <pivotField allDrilled="1" subtotalTop="0" showAll="0" dataSourceSort="1" defaultSubtotal="0" defaultAttributeDrillState="1">
      <items count="2">
        <item s="1" x="0"/>
        <item s="1" x="1"/>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3"/>
  </rowFields>
  <rowItems count="10">
    <i>
      <x/>
    </i>
    <i>
      <x v="1"/>
    </i>
    <i>
      <x v="2"/>
    </i>
    <i>
      <x v="3"/>
    </i>
    <i>
      <x v="4"/>
    </i>
    <i>
      <x v="5"/>
    </i>
    <i>
      <x v="6"/>
    </i>
    <i>
      <x v="7"/>
    </i>
    <i>
      <x v="8"/>
    </i>
    <i t="grand">
      <x/>
    </i>
  </rowItems>
  <colItems count="1">
    <i/>
  </colItems>
  <dataFields count="1">
    <dataField name="Sum of Total Excluding Tax" fld="2" baseField="0" baseItem="0"/>
  </dataFields>
  <formats count="6">
    <format dxfId="26">
      <pivotArea type="all" dataOnly="0" outline="0" fieldPosition="0"/>
    </format>
    <format dxfId="25">
      <pivotArea outline="0" collapsedLevelsAreSubtotals="1" fieldPosition="0"/>
    </format>
    <format dxfId="24">
      <pivotArea type="origin" dataOnly="0" labelOnly="1" outline="0" fieldPosition="0"/>
    </format>
    <format dxfId="23">
      <pivotArea dataOnly="0" labelOnly="1" outline="0" axis="axisValues" fieldPosition="0"/>
    </format>
    <format dxfId="22">
      <pivotArea type="topRight" dataOnly="0" labelOnly="1" outline="0" fieldPosition="0"/>
    </format>
    <format dxfId="21">
      <pivotArea collapsedLevelsAreSubtotals="1" fieldPosition="0">
        <references count="1">
          <reference field="3" count="0"/>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Date]"/>
        <x15:activeTabTopLevelEntity name="[Sales]"/>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6ABA95-0EC3-4B79-AC17-7F66B0B159EC}" name="PivotTable6" cacheId="41" applyNumberFormats="0" applyBorderFormats="0" applyFontFormats="0" applyPatternFormats="0" applyAlignmentFormats="0" applyWidthHeightFormats="1" dataCaption="Values" tag="4cc54a7c-a69f-48a4-83f1-24229a0a5d79" updatedVersion="8" minRefreshableVersion="3" subtotalHiddenItems="1" colGrandTotals="0" itemPrintTitles="1" createdVersion="8" indent="0" outline="1" outlineData="1" multipleFieldFilters="0">
  <location ref="F31:H41" firstHeaderRow="1" firstDataRow="2" firstDataCol="1"/>
  <pivotFields count="4">
    <pivotField allDrilled="1" subtotalTop="0" showAll="0" sortType="ascending" defaultSubtotal="0" defaultAttributeDrillState="1">
      <items count="1">
        <item x="0"/>
      </items>
    </pivotField>
    <pivotField axis="axisCol" allDrilled="1" subtotalTop="0" showAll="0" dataSourceSort="1" defaultSubtotal="0" defaultAttributeDrillState="1">
      <items count="2">
        <item s="1" x="0"/>
        <item s="1" x="1"/>
      </items>
    </pivotField>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2">
            <reference field="4294967294" count="1" selected="0">
              <x v="0"/>
            </reference>
            <reference field="1" count="1" selected="0">
              <x v="0"/>
            </reference>
          </references>
        </pivotArea>
      </autoSortScope>
    </pivotField>
  </pivotFields>
  <rowFields count="1">
    <field x="3"/>
  </rowFields>
  <rowItems count="9">
    <i>
      <x v="3"/>
    </i>
    <i>
      <x v="1"/>
    </i>
    <i>
      <x v="6"/>
    </i>
    <i>
      <x/>
    </i>
    <i>
      <x v="7"/>
    </i>
    <i>
      <x v="2"/>
    </i>
    <i>
      <x v="5"/>
    </i>
    <i>
      <x v="4"/>
    </i>
    <i t="grand">
      <x/>
    </i>
  </rowItems>
  <colFields count="1">
    <field x="1"/>
  </colFields>
  <colItems count="2">
    <i>
      <x/>
    </i>
    <i>
      <x v="1"/>
    </i>
  </colItems>
  <dataFields count="1">
    <dataField name="Sum of Total Excluding Tax" fld="2" baseField="0" baseItem="0"/>
  </dataFields>
  <formats count="5">
    <format dxfId="31">
      <pivotArea type="all" dataOnly="0" outline="0" fieldPosition="0"/>
    </format>
    <format dxfId="30">
      <pivotArea outline="0" collapsedLevelsAreSubtotals="1" fieldPosition="0"/>
    </format>
    <format dxfId="29">
      <pivotArea type="origin" dataOnly="0" labelOnly="1" outline="0" fieldPosition="0"/>
    </format>
    <format dxfId="28">
      <pivotArea dataOnly="0" labelOnly="1" outline="0" axis="axisValues" fieldPosition="0"/>
    </format>
    <format dxfId="27">
      <pivotArea type="topRight" dataOnly="0" labelOnly="1" outline="0"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Date]"/>
        <x15:activeTabTopLevelEntity name="[Sales]"/>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4626F-EBE1-4D71-B125-A09EE111829A}" name="PivotTable5" cacheId="43" applyNumberFormats="0" applyBorderFormats="0" applyFontFormats="0" applyPatternFormats="0" applyAlignmentFormats="0" applyWidthHeightFormats="1" dataCaption="Values" tag="3c27512f-2230-43cd-90c4-1091f9d7292b" updatedVersion="8" minRefreshableVersion="3" useAutoFormatting="1" subtotalHiddenItems="1" rowGrandTotals="0" colGrandTotals="0" itemPrintTitles="1" createdVersion="8" indent="0" outline="1" outlineData="1" multipleFieldFilters="0" chartFormat="1">
  <location ref="H7:J10" firstHeaderRow="0" firstDataRow="1" firstDataCol="1" rowPageCount="1" colPageCount="1"/>
  <pivotFields count="4">
    <pivotField axis="axisPage" allDrilled="1" subtotalTop="0" showAll="0" dataSourceSort="1" defaultSubtotal="0" defaultAttributeDrillState="1"/>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1"/>
  </rowFields>
  <rowItems count="3">
    <i>
      <x v="1"/>
    </i>
    <i>
      <x v="2"/>
    </i>
    <i>
      <x/>
    </i>
  </rowItems>
  <colFields count="1">
    <field x="-2"/>
  </colFields>
  <colItems count="2">
    <i>
      <x/>
    </i>
    <i i="1">
      <x v="1"/>
    </i>
  </colItems>
  <pageFields count="1">
    <pageField fld="0" hier="44" name="[Sales].[Month Flag].&amp;[Latest]" cap="Latest"/>
  </pageFields>
  <dataFields count="2">
    <dataField name="Max of Target" fld="3" subtotal="max" baseField="1" baseItem="0"/>
    <dataField name="Sum of Total Excluding Tax" fld="2" baseField="0" baseItem="0"/>
  </dataFields>
  <formats count="1">
    <format dxfId="3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arget"/>
    <pivotHierarchy dragToData="1" caption="Max of Target"/>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AA5D3C-A777-448A-809B-A71A3BAF937F}" name="PivotTable3" cacheId="39" applyNumberFormats="0" applyBorderFormats="0" applyFontFormats="0" applyPatternFormats="0" applyAlignmentFormats="0" applyWidthHeightFormats="1" dataCaption="Values" tag="ff8aaf2d-c8b9-471b-9b95-71f29f2c7054" updatedVersion="8" minRefreshableVersion="3" subtotalHiddenItems="1" rowGrandTotals="0" colGrandTotals="0" itemPrintTitles="1" createdVersion="8" indent="0" outline="1" outlineData="1" multipleFieldFilters="0">
  <location ref="A18:C20" firstHeaderRow="1" firstDataRow="2" firstDataCol="1"/>
  <pivotFields count="3">
    <pivotField allDrilled="1" subtotalTop="0" showAll="0" sortType="ascending" defaultSubtotal="0" defaultAttributeDrillState="1">
      <items count="1">
        <item x="0"/>
      </items>
    </pivotField>
    <pivotField axis="axisCol" allDrilled="1" subtotalTop="0" showAll="0" dataSourceSort="1" defaultSubtotal="0" defaultAttributeDrillState="1">
      <items count="2">
        <item s="1" x="0"/>
        <item s="1" x="1"/>
      </items>
    </pivotField>
    <pivotField dataField="1" subtotalTop="0" showAll="0" defaultSubtotal="0"/>
  </pivotFields>
  <rowItems count="1">
    <i/>
  </rowItems>
  <colFields count="1">
    <field x="1"/>
  </colFields>
  <colItems count="2">
    <i>
      <x/>
    </i>
    <i>
      <x v="1"/>
    </i>
  </colItems>
  <dataFields count="1">
    <dataField name="Sum of Total Excluding Tax" fld="2" baseField="0" baseItem="0"/>
  </dataFields>
  <formats count="5">
    <format dxfId="37">
      <pivotArea type="all" dataOnly="0" outline="0" fieldPosition="0"/>
    </format>
    <format dxfId="36">
      <pivotArea outline="0" collapsedLevelsAreSubtotals="1" fieldPosition="0"/>
    </format>
    <format dxfId="35">
      <pivotArea type="origin" dataOnly="0" labelOnly="1" outline="0" fieldPosition="0"/>
    </format>
    <format dxfId="34">
      <pivotArea dataOnly="0" labelOnly="1" outline="0" axis="axisValues" fieldPosition="0"/>
    </format>
    <format dxfId="33">
      <pivotArea type="topRight" dataOnly="0" labelOnly="1" outline="0"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Dat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AA4008-E528-4E80-A172-A866BADB7E20}" name="PivotTable1" cacheId="38" applyNumberFormats="0" applyBorderFormats="0" applyFontFormats="0" applyPatternFormats="0" applyAlignmentFormats="0" applyWidthHeightFormats="1" dataCaption="Values" tag="b8d46d85-649d-49c7-a789-bdd4db487d90" updatedVersion="8" minRefreshableVersion="3" rowGrandTotals="0" colGrandTotals="0" itemPrintTitles="1" createdVersion="8" indent="0" showHeaders="0" outline="1" outlineData="1" multipleFieldFilters="0">
  <location ref="A7" firstHeaderRow="0" firstDataRow="0"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1">
    <i>
      <x/>
    </i>
  </rowItems>
  <pageFields count="1">
    <pageField fld="0" hier="44" name="[Sales].[Month Flag].&amp;[Latest]" cap="Latest"/>
  </page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05EC99-E4BE-4AED-B4CC-019CBE486D2C}" name="PivotTable11" cacheId="42" applyNumberFormats="0" applyBorderFormats="0" applyFontFormats="0" applyPatternFormats="0" applyAlignmentFormats="0" applyWidthHeightFormats="1" dataCaption="Values" tag="ae310b48-e476-4266-8100-fb284f477136" updatedVersion="8" minRefreshableVersion="3" rowGrandTotals="0" colGrandTotals="0" itemPrintTitles="1" createdVersion="8" indent="0" showHeaders="0" outline="1" outlineData="1" multipleFieldFilters="0">
  <location ref="E7" firstHeaderRow="0" firstDataRow="0"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1">
    <i>
      <x/>
    </i>
  </rowItems>
  <pageFields count="1">
    <pageField fld="0" hier="44" name="[Sales].[Month Flag].&amp;[Previous]" cap="Previous"/>
  </page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6E03EA13-B3F3-481D-9E51-87DD9DF8A6A5}" sourceName="[MasterProduct].[Product Group]">
  <pivotTables>
    <pivotTable tabId="4" name="PivotTable8"/>
    <pivotTable tabId="4" name="PivotTable7"/>
  </pivotTables>
  <data>
    <olap pivotCacheId="2103859026">
      <levels count="2">
        <level uniqueName="[MasterProduct].[Product Group].[(All)]" sourceCaption="(All)" count="0"/>
        <level uniqueName="[MasterProduct].[Product Group].[Product Group]" sourceCaption="Product Group" count="9">
          <ranges>
            <range startItem="0">
              <i n="[MasterProduct].[Product Group].&amp;[Chocolate]" c="Chocolate"/>
              <i n="[MasterProduct].[Product Group].&amp;[Clothing]" c="Clothing"/>
              <i n="[MasterProduct].[Product Group].&amp;[Mug]" c="Mug"/>
              <i n="[MasterProduct].[Product Group].&amp;[Packaging]" c="Packaging"/>
              <i n="[MasterProduct].[Product Group].&amp;[Special]" c="Special"/>
              <i n="[MasterProduct].[Product Group].&amp;[Tools]" c="Tools"/>
              <i n="[MasterProduct].[Product Group].&amp;[Toy]" c="Toy"/>
              <i n="[MasterProduct].[Product Group].&amp;[USB]" c="USB"/>
              <i n="[MasterProduct].[Product Group].&amp;" c="(blank)" nd="1"/>
            </range>
          </ranges>
        </level>
      </levels>
      <selections count="1">
        <selection n="[MasterProduct].[Product Group].[All]"/>
      </selections>
    </olap>
  </data>
  <extLst>
    <x:ext xmlns:x15="http://schemas.microsoft.com/office/spreadsheetml/2010/11/main" uri="{470722E0-AACD-4C17-9CDC-17EF765DBC7E}">
      <x15:slicerCacheHideItemsWithNoData count="1">
        <x15:slicerCacheOlapLevelName uniqueName="[MasterProduct].[Product Group].[Product Group]"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Group" xr10:uid="{9F7C91AB-8C0E-4091-8A26-841CDA0FFE67}" cache="Slicer_Product_Group" caption="Product" level="1" style="Gray no border Slic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43A3C-DA54-41AA-8B96-01D1A93C3C3A}">
  <sheetPr codeName="Sheet1"/>
  <dimension ref="A1:S62"/>
  <sheetViews>
    <sheetView showGridLines="0" tabSelected="1" zoomScale="80" zoomScaleNormal="80" workbookViewId="0">
      <selection activeCell="R32" sqref="R32"/>
    </sheetView>
  </sheetViews>
  <sheetFormatPr defaultColWidth="0" defaultRowHeight="14.4" zeroHeight="1" x14ac:dyDescent="0.3"/>
  <cols>
    <col min="1" max="18" width="11.33203125" customWidth="1"/>
    <col min="19" max="19" width="11.33203125" hidden="1" customWidth="1"/>
    <col min="20" max="16384" width="8.88671875" hidden="1"/>
  </cols>
  <sheetData>
    <row r="1" spans="15:15" x14ac:dyDescent="0.3"/>
    <row r="2" spans="15:15" x14ac:dyDescent="0.3"/>
    <row r="3" spans="15:15" x14ac:dyDescent="0.3"/>
    <row r="4" spans="15:15" x14ac:dyDescent="0.3"/>
    <row r="5" spans="15:15" x14ac:dyDescent="0.3"/>
    <row r="6" spans="15:15" x14ac:dyDescent="0.3"/>
    <row r="7" spans="15:15" x14ac:dyDescent="0.3"/>
    <row r="8" spans="15:15" x14ac:dyDescent="0.3"/>
    <row r="9" spans="15:15" x14ac:dyDescent="0.3"/>
    <row r="10" spans="15:15" x14ac:dyDescent="0.3"/>
    <row r="11" spans="15:15" x14ac:dyDescent="0.3"/>
    <row r="12" spans="15:15" x14ac:dyDescent="0.3"/>
    <row r="13" spans="15:15" x14ac:dyDescent="0.3"/>
    <row r="14" spans="15:15" x14ac:dyDescent="0.3"/>
    <row r="15" spans="15:15" x14ac:dyDescent="0.3">
      <c r="O15" s="11"/>
    </row>
    <row r="16" spans="15:15" x14ac:dyDescent="0.3">
      <c r="O16" s="11"/>
    </row>
    <row r="17" spans="9:12" x14ac:dyDescent="0.3"/>
    <row r="18" spans="9:12" x14ac:dyDescent="0.3"/>
    <row r="19" spans="9:12" x14ac:dyDescent="0.3"/>
    <row r="20" spans="9:12" x14ac:dyDescent="0.3"/>
    <row r="21" spans="9:12" ht="16.2" thickBot="1" x14ac:dyDescent="0.35">
      <c r="I21" s="5"/>
      <c r="J21" s="14" t="str">
        <f>Calculations!A7</f>
        <v>September</v>
      </c>
      <c r="K21" s="15" t="str">
        <f>Calculations!E7</f>
        <v>August</v>
      </c>
      <c r="L21" s="5"/>
    </row>
    <row r="22" spans="9:12" ht="15" thickTop="1" x14ac:dyDescent="0.3">
      <c r="I22" t="str">
        <f>Calculations!F33</f>
        <v>Packaging</v>
      </c>
      <c r="J22" s="24">
        <f>Calculations!G33</f>
        <v>2662953</v>
      </c>
      <c r="K22" s="24">
        <f>Calculations!H33</f>
        <v>2356848</v>
      </c>
      <c r="L22" s="25">
        <f>J22/K22-1</f>
        <v>0.1298789739516506</v>
      </c>
    </row>
    <row r="23" spans="9:12" x14ac:dyDescent="0.3">
      <c r="I23" t="str">
        <f>Calculations!F34</f>
        <v>Clothing</v>
      </c>
      <c r="J23" s="24">
        <f>Calculations!G34</f>
        <v>1189217</v>
      </c>
      <c r="K23" s="24">
        <f>Calculations!H34</f>
        <v>1155785</v>
      </c>
      <c r="L23" s="25">
        <f t="shared" ref="L23:L29" si="0">J23/K23-1</f>
        <v>2.8925795022430645E-2</v>
      </c>
    </row>
    <row r="24" spans="9:12" x14ac:dyDescent="0.3">
      <c r="I24" t="str">
        <f>Calculations!F35</f>
        <v>Toy</v>
      </c>
      <c r="J24" s="24">
        <f>Calculations!G35</f>
        <v>388465</v>
      </c>
      <c r="K24" s="24">
        <f>Calculations!H35</f>
        <v>405690</v>
      </c>
      <c r="L24" s="25">
        <f t="shared" si="0"/>
        <v>-4.2458527447065464E-2</v>
      </c>
    </row>
    <row r="25" spans="9:12" x14ac:dyDescent="0.3">
      <c r="I25" t="str">
        <f>Calculations!F36</f>
        <v>Chocolate</v>
      </c>
      <c r="J25" s="24">
        <f>Calculations!G36</f>
        <v>239958</v>
      </c>
      <c r="K25" s="24">
        <f>Calculations!H36</f>
        <v>251801</v>
      </c>
      <c r="L25" s="25">
        <f t="shared" si="0"/>
        <v>-4.7033173021552743E-2</v>
      </c>
    </row>
    <row r="26" spans="9:12" x14ac:dyDescent="0.3">
      <c r="I26" t="str">
        <f>Calculations!F37</f>
        <v>USB</v>
      </c>
      <c r="J26" s="24">
        <f>Calculations!G37</f>
        <v>90313</v>
      </c>
      <c r="K26" s="24">
        <f>Calculations!H37</f>
        <v>90649</v>
      </c>
      <c r="L26" s="25">
        <f t="shared" si="0"/>
        <v>-3.7066045957484528E-3</v>
      </c>
    </row>
    <row r="27" spans="9:12" x14ac:dyDescent="0.3">
      <c r="I27" t="str">
        <f>Calculations!F38</f>
        <v>Mug</v>
      </c>
      <c r="J27" s="24">
        <f>Calculations!G38</f>
        <v>75556</v>
      </c>
      <c r="K27" s="24">
        <f>Calculations!H38</f>
        <v>82212</v>
      </c>
      <c r="L27" s="25">
        <f t="shared" si="0"/>
        <v>-8.0961416824794408E-2</v>
      </c>
    </row>
    <row r="28" spans="9:12" x14ac:dyDescent="0.3">
      <c r="I28" t="str">
        <f>Calculations!F39</f>
        <v>Tools</v>
      </c>
      <c r="J28" s="24">
        <f>Calculations!G39</f>
        <v>66252</v>
      </c>
      <c r="K28" s="24">
        <f>Calculations!H39</f>
        <v>58186</v>
      </c>
      <c r="L28" s="25">
        <f t="shared" si="0"/>
        <v>0.13862441137043269</v>
      </c>
    </row>
    <row r="29" spans="9:12" x14ac:dyDescent="0.3">
      <c r="I29" t="str">
        <f>Calculations!F40</f>
        <v>Special</v>
      </c>
      <c r="J29" s="24">
        <f>Calculations!G40</f>
        <v>6336</v>
      </c>
      <c r="K29" s="24">
        <f>Calculations!H40</f>
        <v>7936</v>
      </c>
      <c r="L29" s="25">
        <f t="shared" si="0"/>
        <v>-0.20161290322580649</v>
      </c>
    </row>
    <row r="30" spans="9:12" x14ac:dyDescent="0.3"/>
    <row r="31" spans="9:12" x14ac:dyDescent="0.3"/>
    <row r="32" spans="9:12" x14ac:dyDescent="0.3"/>
    <row r="33" customFormat="1" hidden="1" x14ac:dyDescent="0.3"/>
    <row r="34" customFormat="1" hidden="1" x14ac:dyDescent="0.3"/>
    <row r="35" customFormat="1" hidden="1" x14ac:dyDescent="0.3"/>
    <row r="36" customFormat="1" hidden="1" x14ac:dyDescent="0.3"/>
    <row r="37" customFormat="1" hidden="1" x14ac:dyDescent="0.3"/>
    <row r="38" customFormat="1" hidden="1" x14ac:dyDescent="0.3"/>
    <row r="39" customFormat="1" hidden="1" x14ac:dyDescent="0.3"/>
    <row r="40" customFormat="1" hidden="1" x14ac:dyDescent="0.3"/>
    <row r="41" customFormat="1" hidden="1" x14ac:dyDescent="0.3"/>
    <row r="42" customFormat="1" hidden="1" x14ac:dyDescent="0.3"/>
    <row r="43" customFormat="1" hidden="1" x14ac:dyDescent="0.3"/>
    <row r="44" customFormat="1" hidden="1" x14ac:dyDescent="0.3"/>
    <row r="45" customFormat="1" hidden="1" x14ac:dyDescent="0.3"/>
    <row r="46" customFormat="1" hidden="1" x14ac:dyDescent="0.3"/>
    <row r="47" customFormat="1" hidden="1" x14ac:dyDescent="0.3"/>
    <row r="48" customFormat="1" hidden="1" x14ac:dyDescent="0.3"/>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row r="58" customFormat="1" hidden="1" x14ac:dyDescent="0.3"/>
    <row r="59" customFormat="1" hidden="1" x14ac:dyDescent="0.3"/>
    <row r="60" customFormat="1" hidden="1" x14ac:dyDescent="0.3"/>
    <row r="61" customFormat="1" hidden="1" x14ac:dyDescent="0.3"/>
    <row r="62" customFormat="1" hidden="1" x14ac:dyDescent="0.3"/>
  </sheetData>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1" id="{EFEBEAB3-94BE-4A2C-8646-142A4B157EB3}">
            <x14:iconSet iconSet="3Triangles">
              <x14:cfvo type="percent">
                <xm:f>0</xm:f>
              </x14:cfvo>
              <x14:cfvo type="num">
                <xm:f>-0.05</xm:f>
              </x14:cfvo>
              <x14:cfvo type="num">
                <xm:f>0.05</xm:f>
              </x14:cfvo>
            </x14:iconSet>
          </x14:cfRule>
          <xm:sqref>L22:L29</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5EEF5-5642-4573-875E-8AE65A4C9B0F}">
  <sheetPr codeName="Sheet2"/>
  <dimension ref="A3:QE4015"/>
  <sheetViews>
    <sheetView topLeftCell="A22" zoomScale="80" zoomScaleNormal="80" workbookViewId="0">
      <selection activeCell="J37" sqref="J37"/>
    </sheetView>
  </sheetViews>
  <sheetFormatPr defaultRowHeight="15.6" x14ac:dyDescent="0.3"/>
  <cols>
    <col min="1" max="1" width="26.5546875" style="5" customWidth="1"/>
    <col min="2" max="2" width="26.44140625" style="5" bestFit="1" customWidth="1"/>
    <col min="3" max="3" width="14.44140625" style="5" customWidth="1"/>
    <col min="4" max="4" width="8.6640625" style="5" customWidth="1"/>
    <col min="5" max="5" width="11" style="5" bestFit="1" customWidth="1"/>
    <col min="6" max="6" width="19.88671875" style="5" bestFit="1" customWidth="1"/>
    <col min="7" max="7" width="26.88671875" style="5" bestFit="1" customWidth="1"/>
    <col min="8" max="8" width="11.21875" style="5" bestFit="1" customWidth="1"/>
    <col min="9" max="9" width="12.88671875" style="5" bestFit="1" customWidth="1"/>
    <col min="10" max="10" width="24" style="5" bestFit="1" customWidth="1"/>
    <col min="11" max="11" width="9.88671875" style="5" bestFit="1" customWidth="1"/>
    <col min="12" max="12" width="8.5546875" style="5" bestFit="1" customWidth="1"/>
    <col min="13" max="13" width="8.77734375" style="5" bestFit="1" customWidth="1"/>
    <col min="14" max="14" width="9.88671875" style="5" bestFit="1" customWidth="1"/>
    <col min="15" max="15" width="12.109375" style="5" bestFit="1" customWidth="1"/>
    <col min="16" max="16" width="11.109375" style="5" bestFit="1" customWidth="1"/>
    <col min="17" max="70" width="3.33203125" style="5" bestFit="1" customWidth="1"/>
    <col min="71" max="275" width="4.44140625" style="5" bestFit="1" customWidth="1"/>
    <col min="276" max="437" width="5.5546875" style="5" bestFit="1" customWidth="1"/>
    <col min="438" max="447" width="6.6640625" style="5" bestFit="1" customWidth="1"/>
    <col min="448" max="16384" width="8.88671875" style="5"/>
  </cols>
  <sheetData>
    <row r="3" spans="1:15" x14ac:dyDescent="0.3">
      <c r="A3" s="5" t="str">
        <f xml:space="preserve"> "Sales Overview for " &amp;A7</f>
        <v>Sales Overview for September</v>
      </c>
      <c r="H3" s="22" t="s">
        <v>51</v>
      </c>
    </row>
    <row r="4" spans="1:15" x14ac:dyDescent="0.3">
      <c r="E4"/>
      <c r="F4"/>
    </row>
    <row r="5" spans="1:15" x14ac:dyDescent="0.3">
      <c r="A5" s="4" t="s">
        <v>13</v>
      </c>
      <c r="B5" t="s" vm="1">
        <v>14</v>
      </c>
      <c r="E5" s="4" t="s">
        <v>13</v>
      </c>
      <c r="F5" t="s" vm="2">
        <v>11</v>
      </c>
      <c r="H5" s="4" t="s">
        <v>13</v>
      </c>
      <c r="I5" t="s" vm="1">
        <v>14</v>
      </c>
      <c r="J5"/>
    </row>
    <row r="6" spans="1:15" x14ac:dyDescent="0.3">
      <c r="A6" s="4"/>
      <c r="B6"/>
      <c r="E6" s="4"/>
      <c r="F6"/>
      <c r="H6"/>
      <c r="I6"/>
      <c r="J6"/>
    </row>
    <row r="7" spans="1:15" x14ac:dyDescent="0.3">
      <c r="A7" s="16" t="s">
        <v>8</v>
      </c>
      <c r="B7"/>
      <c r="E7" s="16" t="s">
        <v>31</v>
      </c>
      <c r="F7"/>
      <c r="H7" s="4" t="s">
        <v>7</v>
      </c>
      <c r="I7" t="s">
        <v>48</v>
      </c>
      <c r="J7" t="s">
        <v>12</v>
      </c>
      <c r="M7" s="5" t="s">
        <v>49</v>
      </c>
      <c r="N7" s="5" t="s">
        <v>50</v>
      </c>
    </row>
    <row r="8" spans="1:15" x14ac:dyDescent="0.3">
      <c r="A8" s="7"/>
      <c r="E8" s="7"/>
      <c r="H8" s="16" t="s">
        <v>32</v>
      </c>
      <c r="I8" s="23">
        <v>1350000</v>
      </c>
      <c r="J8" s="23">
        <v>1365412</v>
      </c>
      <c r="L8" s="5" t="str">
        <f t="shared" ref="L8:N10" si="0">H8</f>
        <v>Tailspin Toys</v>
      </c>
      <c r="M8" s="19">
        <f t="shared" si="0"/>
        <v>1350000</v>
      </c>
      <c r="N8" s="19">
        <f t="shared" si="0"/>
        <v>1365412</v>
      </c>
      <c r="O8" s="20">
        <f>N8/M8</f>
        <v>1.0114162962962963</v>
      </c>
    </row>
    <row r="9" spans="1:15" x14ac:dyDescent="0.3">
      <c r="A9" s="7"/>
      <c r="E9" s="7"/>
      <c r="H9" s="16" t="s">
        <v>33</v>
      </c>
      <c r="I9" s="23">
        <v>1500000</v>
      </c>
      <c r="J9" s="23">
        <v>1497029</v>
      </c>
      <c r="L9" s="5" t="str">
        <f t="shared" si="0"/>
        <v>Wingtip Toys</v>
      </c>
      <c r="M9" s="19">
        <f t="shared" si="0"/>
        <v>1500000</v>
      </c>
      <c r="N9" s="19">
        <f t="shared" si="0"/>
        <v>1497029</v>
      </c>
      <c r="O9" s="20">
        <f t="shared" ref="O9:O10" si="1">N9/M9</f>
        <v>0.99801933333333337</v>
      </c>
    </row>
    <row r="10" spans="1:15" x14ac:dyDescent="0.3">
      <c r="A10" s="7"/>
      <c r="E10" s="7"/>
      <c r="H10" s="16" t="s">
        <v>34</v>
      </c>
      <c r="I10" s="23">
        <v>1850000</v>
      </c>
      <c r="J10" s="23">
        <v>1856609</v>
      </c>
      <c r="L10" s="5" t="str">
        <f t="shared" si="0"/>
        <v>Other</v>
      </c>
      <c r="M10" s="19">
        <f t="shared" si="0"/>
        <v>1850000</v>
      </c>
      <c r="N10" s="19">
        <f t="shared" si="0"/>
        <v>1856609</v>
      </c>
      <c r="O10" s="20">
        <f t="shared" si="1"/>
        <v>1.0035724324324324</v>
      </c>
    </row>
    <row r="11" spans="1:15" x14ac:dyDescent="0.3">
      <c r="A11" s="7"/>
      <c r="E11" s="7"/>
      <c r="H11" s="16"/>
    </row>
    <row r="12" spans="1:15" x14ac:dyDescent="0.3">
      <c r="A12" s="7"/>
      <c r="E12" s="7"/>
      <c r="I12" s="5" t="s">
        <v>49</v>
      </c>
      <c r="J12" s="5" t="s">
        <v>50</v>
      </c>
    </row>
    <row r="13" spans="1:15" x14ac:dyDescent="0.3">
      <c r="A13" s="7"/>
      <c r="E13" s="7"/>
      <c r="H13" s="5" t="str">
        <f>$A$7</f>
        <v>September</v>
      </c>
      <c r="I13" s="23">
        <f>SUM(I8:I10)</f>
        <v>4700000</v>
      </c>
      <c r="J13" s="23">
        <f>SUM(J8:J10)</f>
        <v>4719050</v>
      </c>
      <c r="K13" s="20">
        <f>J13/I13</f>
        <v>1.0040531914893618</v>
      </c>
    </row>
    <row r="14" spans="1:15" x14ac:dyDescent="0.3">
      <c r="A14" s="7"/>
      <c r="E14" s="7"/>
    </row>
    <row r="15" spans="1:15" x14ac:dyDescent="0.3">
      <c r="A15" s="7"/>
      <c r="E15" s="7"/>
    </row>
    <row r="16" spans="1:15" x14ac:dyDescent="0.3">
      <c r="A16" s="7"/>
      <c r="E16" s="7"/>
      <c r="F16" s="22" t="s">
        <v>46</v>
      </c>
    </row>
    <row r="18" spans="1:22" x14ac:dyDescent="0.3">
      <c r="B18" s="6" t="s">
        <v>10</v>
      </c>
      <c r="D18"/>
      <c r="F18" s="6" t="s">
        <v>12</v>
      </c>
      <c r="G18" s="6" t="s">
        <v>10</v>
      </c>
    </row>
    <row r="19" spans="1:22" x14ac:dyDescent="0.3">
      <c r="B19" s="5" t="s">
        <v>14</v>
      </c>
      <c r="C19" s="5" t="s">
        <v>11</v>
      </c>
      <c r="D19"/>
      <c r="F19" s="6" t="s">
        <v>7</v>
      </c>
      <c r="G19" s="5" t="s">
        <v>14</v>
      </c>
      <c r="H19" s="5" t="s">
        <v>11</v>
      </c>
      <c r="I19" s="9"/>
      <c r="J19" s="5" t="str">
        <f>$A$7</f>
        <v>September</v>
      </c>
      <c r="K19" s="5" t="str">
        <f>$E$7</f>
        <v>August</v>
      </c>
      <c r="L19" s="5" t="s">
        <v>39</v>
      </c>
      <c r="M19" s="5" t="s">
        <v>43</v>
      </c>
      <c r="N19" s="5" t="s">
        <v>40</v>
      </c>
      <c r="O19" s="5" t="s">
        <v>42</v>
      </c>
      <c r="P19" s="5" t="s">
        <v>41</v>
      </c>
    </row>
    <row r="20" spans="1:22" x14ac:dyDescent="0.3">
      <c r="A20" s="5" t="s">
        <v>12</v>
      </c>
      <c r="B20" s="5">
        <v>4719050</v>
      </c>
      <c r="C20" s="5">
        <v>4409107</v>
      </c>
      <c r="D20"/>
      <c r="F20" s="7" t="s">
        <v>34</v>
      </c>
      <c r="G20" s="19">
        <v>1856609</v>
      </c>
      <c r="H20" s="19">
        <v>1731114</v>
      </c>
      <c r="I20" s="5" t="str">
        <f t="shared" ref="I20:I22" si="2">F20</f>
        <v>Other</v>
      </c>
      <c r="J20" s="21">
        <f t="shared" ref="J20:K22" si="3">G20</f>
        <v>1856609</v>
      </c>
      <c r="K20" s="19">
        <f t="shared" si="3"/>
        <v>1731114</v>
      </c>
      <c r="L20" s="5">
        <f>IF(K20&gt;J20, K20-J20,0)</f>
        <v>0</v>
      </c>
      <c r="M20" s="5">
        <f>IF(J20&gt;K20, J20-K20,0)</f>
        <v>125495</v>
      </c>
      <c r="N20" s="8">
        <f>MAX(J20:K20)</f>
        <v>1856609</v>
      </c>
      <c r="O20" s="20" t="str">
        <f>IF(K20&gt;J20,L20/J20,"")</f>
        <v/>
      </c>
      <c r="P20" s="20">
        <f>IF(J20&gt;K20,M20/K20,"")</f>
        <v>7.2493781460955198E-2</v>
      </c>
    </row>
    <row r="21" spans="1:22" x14ac:dyDescent="0.3">
      <c r="A21"/>
      <c r="D21" s="5" t="s">
        <v>15</v>
      </c>
      <c r="F21" s="7" t="s">
        <v>32</v>
      </c>
      <c r="G21" s="19">
        <v>1365412</v>
      </c>
      <c r="H21" s="19">
        <v>1363798</v>
      </c>
      <c r="I21" s="5" t="str">
        <f t="shared" si="2"/>
        <v>Tailspin Toys</v>
      </c>
      <c r="J21" s="21">
        <f t="shared" si="3"/>
        <v>1365412</v>
      </c>
      <c r="K21" s="19">
        <f t="shared" si="3"/>
        <v>1363798</v>
      </c>
      <c r="L21" s="5">
        <f t="shared" ref="L21:L22" si="4">IF(K21&gt;J21, K21-J21,0)</f>
        <v>0</v>
      </c>
      <c r="M21" s="5">
        <f>IF(J21&gt;K21, J21-K21,0)</f>
        <v>1614</v>
      </c>
      <c r="N21" s="8">
        <f t="shared" ref="N21:N22" si="5">MAX(J21:K21)</f>
        <v>1365412</v>
      </c>
      <c r="O21" s="20" t="str">
        <f t="shared" ref="O21:O22" si="6">IF(K21&gt;J21,L21/J21,"")</f>
        <v/>
      </c>
      <c r="P21" s="20">
        <f t="shared" ref="P21:P22" si="7">IF(J21&gt;K21,M21/K21,"")</f>
        <v>1.1834597205744545E-3</v>
      </c>
    </row>
    <row r="22" spans="1:22" x14ac:dyDescent="0.3">
      <c r="A22"/>
      <c r="B22" s="26">
        <f>B20</f>
        <v>4719050</v>
      </c>
      <c r="C22" s="26">
        <f>C20</f>
        <v>4409107</v>
      </c>
      <c r="D22" s="12">
        <f>B22/C22-1</f>
        <v>7.0296093970956042E-2</v>
      </c>
      <c r="F22" s="7" t="s">
        <v>33</v>
      </c>
      <c r="G22" s="19">
        <v>1497029</v>
      </c>
      <c r="H22" s="19">
        <v>1314195</v>
      </c>
      <c r="I22" s="5" t="str">
        <f t="shared" si="2"/>
        <v>Wingtip Toys</v>
      </c>
      <c r="J22" s="19">
        <f t="shared" si="3"/>
        <v>1497029</v>
      </c>
      <c r="K22" s="19">
        <f t="shared" si="3"/>
        <v>1314195</v>
      </c>
      <c r="L22" s="5">
        <f t="shared" si="4"/>
        <v>0</v>
      </c>
      <c r="M22" s="5">
        <f>IF(J22&gt;K22, J22-K22,0)</f>
        <v>182834</v>
      </c>
      <c r="N22" s="8">
        <f t="shared" si="5"/>
        <v>1497029</v>
      </c>
      <c r="O22" s="20" t="str">
        <f t="shared" si="6"/>
        <v/>
      </c>
      <c r="P22" s="20">
        <f t="shared" si="7"/>
        <v>0.1391224285589277</v>
      </c>
    </row>
    <row r="23" spans="1:22" x14ac:dyDescent="0.3">
      <c r="A23"/>
      <c r="B23"/>
      <c r="C23"/>
      <c r="F23" s="7" t="s">
        <v>9</v>
      </c>
      <c r="G23" s="17">
        <v>4719050</v>
      </c>
      <c r="H23" s="17">
        <v>4409107</v>
      </c>
      <c r="I23" s="18"/>
      <c r="N23" s="8"/>
    </row>
    <row r="24" spans="1:22" x14ac:dyDescent="0.3">
      <c r="A24"/>
      <c r="B24"/>
      <c r="C24"/>
    </row>
    <row r="25" spans="1:22" x14ac:dyDescent="0.3">
      <c r="A25"/>
      <c r="B25"/>
      <c r="C25"/>
    </row>
    <row r="26" spans="1:22" x14ac:dyDescent="0.3">
      <c r="A26"/>
      <c r="B26"/>
      <c r="C26"/>
      <c r="F26"/>
      <c r="G26"/>
      <c r="H26"/>
    </row>
    <row r="27" spans="1:22" x14ac:dyDescent="0.3">
      <c r="A27"/>
      <c r="B27"/>
      <c r="C27"/>
      <c r="F27"/>
      <c r="G27"/>
      <c r="H27"/>
    </row>
    <row r="28" spans="1:22" x14ac:dyDescent="0.3">
      <c r="A28"/>
      <c r="B28"/>
      <c r="C28"/>
      <c r="F28"/>
      <c r="G28"/>
      <c r="H28"/>
    </row>
    <row r="29" spans="1:22" x14ac:dyDescent="0.3">
      <c r="A29" s="22" t="s">
        <v>47</v>
      </c>
      <c r="B29"/>
      <c r="C29"/>
      <c r="F29" s="22" t="s">
        <v>21</v>
      </c>
      <c r="G29"/>
    </row>
    <row r="30" spans="1:22" x14ac:dyDescent="0.3">
      <c r="F30"/>
      <c r="G30"/>
    </row>
    <row r="31" spans="1:22" x14ac:dyDescent="0.3">
      <c r="A31" s="6" t="s">
        <v>7</v>
      </c>
      <c r="B31" s="5" t="s">
        <v>12</v>
      </c>
      <c r="C31"/>
      <c r="D31"/>
      <c r="E31"/>
      <c r="F31" s="6" t="s">
        <v>12</v>
      </c>
      <c r="G31" s="6" t="s">
        <v>10</v>
      </c>
      <c r="I31"/>
      <c r="J31"/>
      <c r="K31"/>
      <c r="L31"/>
      <c r="M31"/>
      <c r="N31"/>
      <c r="O31"/>
      <c r="P31"/>
      <c r="Q31"/>
      <c r="R31"/>
      <c r="S31"/>
      <c r="T31"/>
      <c r="U31"/>
      <c r="V31"/>
    </row>
    <row r="32" spans="1:22" x14ac:dyDescent="0.3">
      <c r="A32" s="10">
        <v>43831</v>
      </c>
      <c r="B32" s="19">
        <v>4604705</v>
      </c>
      <c r="C32"/>
      <c r="D32" s="10"/>
      <c r="E32" s="8"/>
      <c r="F32" s="6" t="s">
        <v>7</v>
      </c>
      <c r="G32" s="5" t="s">
        <v>14</v>
      </c>
      <c r="H32" s="5" t="s">
        <v>11</v>
      </c>
      <c r="I32"/>
      <c r="J32"/>
      <c r="K32"/>
      <c r="L32"/>
      <c r="M32"/>
      <c r="N32"/>
      <c r="O32"/>
      <c r="P32"/>
      <c r="Q32"/>
      <c r="R32"/>
      <c r="S32"/>
      <c r="T32"/>
      <c r="U32"/>
      <c r="V32"/>
    </row>
    <row r="33" spans="1:447" x14ac:dyDescent="0.3">
      <c r="A33" s="10">
        <v>43862</v>
      </c>
      <c r="B33" s="19">
        <v>4021260</v>
      </c>
      <c r="C33"/>
      <c r="D33" s="10"/>
      <c r="E33" s="8"/>
      <c r="F33" s="7" t="s">
        <v>25</v>
      </c>
      <c r="G33" s="5">
        <v>2662953</v>
      </c>
      <c r="H33" s="5">
        <v>2356848</v>
      </c>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row>
    <row r="34" spans="1:447" x14ac:dyDescent="0.3">
      <c r="A34" s="10">
        <v>43891</v>
      </c>
      <c r="B34" s="19">
        <v>4750489</v>
      </c>
      <c r="C34"/>
      <c r="D34" s="10"/>
      <c r="E34" s="8"/>
      <c r="F34" s="7" t="s">
        <v>23</v>
      </c>
      <c r="G34" s="5">
        <v>1189217</v>
      </c>
      <c r="H34" s="5">
        <v>1155785</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row>
    <row r="35" spans="1:447" x14ac:dyDescent="0.3">
      <c r="A35" s="10">
        <v>43922</v>
      </c>
      <c r="B35" s="19">
        <v>4156661</v>
      </c>
      <c r="C35"/>
      <c r="D35" s="10"/>
      <c r="E35" s="8"/>
      <c r="F35" s="7" t="s">
        <v>28</v>
      </c>
      <c r="G35" s="5">
        <v>388465</v>
      </c>
      <c r="H35" s="5">
        <v>405690</v>
      </c>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row>
    <row r="36" spans="1:447" x14ac:dyDescent="0.3">
      <c r="A36" s="10">
        <v>43952</v>
      </c>
      <c r="B36" s="19">
        <v>4750218</v>
      </c>
      <c r="C36"/>
      <c r="D36" s="10"/>
      <c r="E36" s="8"/>
      <c r="F36" s="7" t="s">
        <v>22</v>
      </c>
      <c r="G36" s="5">
        <v>239958</v>
      </c>
      <c r="H36" s="5">
        <v>251801</v>
      </c>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row>
    <row r="37" spans="1:447" x14ac:dyDescent="0.3">
      <c r="A37" s="10">
        <v>43983</v>
      </c>
      <c r="B37" s="19">
        <v>3952168</v>
      </c>
      <c r="C37"/>
      <c r="D37" s="10"/>
      <c r="E37" s="8"/>
      <c r="F37" s="7" t="s">
        <v>29</v>
      </c>
      <c r="G37" s="5">
        <v>90313</v>
      </c>
      <c r="H37" s="5">
        <v>90649</v>
      </c>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row>
    <row r="38" spans="1:447" x14ac:dyDescent="0.3">
      <c r="A38" s="10">
        <v>44013</v>
      </c>
      <c r="B38" s="19">
        <v>4377526</v>
      </c>
      <c r="C38"/>
      <c r="D38" s="10"/>
      <c r="E38" s="8"/>
      <c r="F38" s="7" t="s">
        <v>24</v>
      </c>
      <c r="G38" s="5">
        <v>75556</v>
      </c>
      <c r="H38" s="5">
        <v>82212</v>
      </c>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row>
    <row r="39" spans="1:447" x14ac:dyDescent="0.3">
      <c r="A39" s="10">
        <v>44044</v>
      </c>
      <c r="B39" s="19">
        <v>4409107</v>
      </c>
      <c r="C39"/>
      <c r="D39" s="10"/>
      <c r="E39" s="8"/>
      <c r="F39" s="7" t="s">
        <v>27</v>
      </c>
      <c r="G39" s="5">
        <v>66252</v>
      </c>
      <c r="H39" s="5">
        <v>58186</v>
      </c>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row>
    <row r="40" spans="1:447" x14ac:dyDescent="0.3">
      <c r="A40" s="10">
        <v>44075</v>
      </c>
      <c r="B40" s="19">
        <v>4719050</v>
      </c>
      <c r="C40"/>
      <c r="D40" s="10"/>
      <c r="E40" s="8"/>
      <c r="F40" s="7" t="s">
        <v>26</v>
      </c>
      <c r="G40" s="5">
        <v>6336</v>
      </c>
      <c r="H40" s="5">
        <v>7936</v>
      </c>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row>
    <row r="41" spans="1:447" x14ac:dyDescent="0.3">
      <c r="A41" s="7" t="s">
        <v>9</v>
      </c>
      <c r="B41" s="5">
        <v>39741184</v>
      </c>
      <c r="C41"/>
      <c r="D41" s="10"/>
      <c r="E41" s="8"/>
      <c r="F41" s="7" t="s">
        <v>9</v>
      </c>
      <c r="G41" s="5">
        <v>4719050</v>
      </c>
      <c r="H41" s="5">
        <v>4409107</v>
      </c>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row>
    <row r="42" spans="1:447" x14ac:dyDescent="0.3">
      <c r="A42" s="7"/>
      <c r="C42"/>
      <c r="D42" s="10"/>
      <c r="E42" s="8"/>
      <c r="F42" s="7"/>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row>
    <row r="43" spans="1:447" x14ac:dyDescent="0.3">
      <c r="A43" s="7"/>
      <c r="C43"/>
      <c r="D43" s="10"/>
      <c r="E43" s="8"/>
      <c r="F43" s="7"/>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row>
    <row r="44" spans="1:447" x14ac:dyDescent="0.3">
      <c r="A44" s="7"/>
      <c r="C44"/>
      <c r="D44" s="10"/>
      <c r="E44" s="8"/>
      <c r="F44" s="7"/>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row>
    <row r="45" spans="1:447" x14ac:dyDescent="0.3">
      <c r="A45" s="7"/>
      <c r="C45"/>
      <c r="D45" s="10"/>
      <c r="E45" s="8"/>
      <c r="F45" s="7"/>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row>
    <row r="46" spans="1:447" x14ac:dyDescent="0.3">
      <c r="A46"/>
      <c r="B46"/>
      <c r="C46"/>
      <c r="D46"/>
      <c r="E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row>
    <row r="47" spans="1:447" x14ac:dyDescent="0.3">
      <c r="A47" s="22" t="s">
        <v>44</v>
      </c>
      <c r="F47" s="22" t="s">
        <v>45</v>
      </c>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row>
    <row r="48" spans="1:447" x14ac:dyDescent="0.3">
      <c r="F48"/>
    </row>
    <row r="49" spans="1:9" x14ac:dyDescent="0.3">
      <c r="A49" s="6" t="s">
        <v>13</v>
      </c>
      <c r="B49" s="5" t="s" vm="1">
        <v>14</v>
      </c>
      <c r="F49" s="6" t="s">
        <v>13</v>
      </c>
      <c r="G49" s="5" t="s" vm="1">
        <v>14</v>
      </c>
    </row>
    <row r="51" spans="1:9" x14ac:dyDescent="0.3">
      <c r="A51" s="6" t="s">
        <v>7</v>
      </c>
      <c r="B51" s="5" t="s">
        <v>12</v>
      </c>
      <c r="C51"/>
      <c r="F51" s="6" t="s">
        <v>7</v>
      </c>
      <c r="G51" s="5" t="s">
        <v>12</v>
      </c>
      <c r="H51"/>
      <c r="I51"/>
    </row>
    <row r="52" spans="1:9" x14ac:dyDescent="0.3">
      <c r="A52" s="7" t="s">
        <v>36</v>
      </c>
      <c r="B52" s="18">
        <v>24280</v>
      </c>
      <c r="C52"/>
      <c r="F52" s="7" t="s">
        <v>20</v>
      </c>
      <c r="G52" s="18">
        <v>610317</v>
      </c>
      <c r="H52"/>
      <c r="I52"/>
    </row>
    <row r="53" spans="1:9" x14ac:dyDescent="0.3">
      <c r="A53" s="7" t="s">
        <v>38</v>
      </c>
      <c r="B53" s="18">
        <v>24836</v>
      </c>
      <c r="C53"/>
      <c r="F53" s="7" t="s">
        <v>18</v>
      </c>
      <c r="G53" s="18">
        <v>611083</v>
      </c>
      <c r="H53"/>
      <c r="I53"/>
    </row>
    <row r="54" spans="1:9" x14ac:dyDescent="0.3">
      <c r="A54" s="7" t="s">
        <v>30</v>
      </c>
      <c r="B54" s="18">
        <v>25325</v>
      </c>
      <c r="C54"/>
      <c r="F54" s="7" t="s">
        <v>19</v>
      </c>
      <c r="G54" s="18">
        <v>619934</v>
      </c>
      <c r="H54"/>
      <c r="I54"/>
    </row>
    <row r="55" spans="1:9" x14ac:dyDescent="0.3">
      <c r="A55" s="7" t="s">
        <v>35</v>
      </c>
      <c r="B55" s="18">
        <v>27073</v>
      </c>
      <c r="C55"/>
      <c r="F55" s="7" t="s">
        <v>17</v>
      </c>
      <c r="G55" s="18">
        <v>649705</v>
      </c>
      <c r="H55"/>
      <c r="I55"/>
    </row>
    <row r="56" spans="1:9" x14ac:dyDescent="0.3">
      <c r="A56" s="7" t="s">
        <v>37</v>
      </c>
      <c r="B56" s="18">
        <v>58443</v>
      </c>
      <c r="C56"/>
      <c r="F56" s="7" t="s">
        <v>16</v>
      </c>
      <c r="G56" s="18">
        <v>1154189</v>
      </c>
      <c r="H56"/>
      <c r="I56"/>
    </row>
    <row r="57" spans="1:9" x14ac:dyDescent="0.3">
      <c r="A57" s="13" t="s">
        <v>9</v>
      </c>
      <c r="B57" s="18">
        <v>4719050</v>
      </c>
      <c r="C57"/>
      <c r="F57" s="13" t="s">
        <v>9</v>
      </c>
      <c r="G57" s="18">
        <v>4719050</v>
      </c>
      <c r="H57"/>
      <c r="I57"/>
    </row>
    <row r="58" spans="1:9" x14ac:dyDescent="0.3">
      <c r="A58"/>
      <c r="B58"/>
      <c r="C58"/>
      <c r="F58"/>
      <c r="G58"/>
      <c r="H58"/>
      <c r="I58"/>
    </row>
    <row r="59" spans="1:9" x14ac:dyDescent="0.3">
      <c r="A59"/>
      <c r="B59"/>
      <c r="C59"/>
      <c r="F59"/>
      <c r="G59"/>
      <c r="H59"/>
      <c r="I59"/>
    </row>
    <row r="60" spans="1:9" x14ac:dyDescent="0.3">
      <c r="A60"/>
      <c r="B60"/>
      <c r="C60"/>
      <c r="F60"/>
      <c r="G60"/>
      <c r="H60"/>
      <c r="I60"/>
    </row>
    <row r="61" spans="1:9" x14ac:dyDescent="0.3">
      <c r="A61"/>
      <c r="B61"/>
      <c r="C61"/>
      <c r="F61"/>
      <c r="G61"/>
      <c r="H61"/>
      <c r="I61"/>
    </row>
    <row r="62" spans="1:9" x14ac:dyDescent="0.3">
      <c r="A62"/>
      <c r="B62"/>
      <c r="C62"/>
      <c r="F62"/>
    </row>
    <row r="63" spans="1:9" x14ac:dyDescent="0.3">
      <c r="A63"/>
      <c r="B63"/>
      <c r="C63"/>
      <c r="F63"/>
    </row>
    <row r="64" spans="1:9" x14ac:dyDescent="0.3">
      <c r="A64"/>
      <c r="B64"/>
      <c r="C64"/>
      <c r="F64"/>
    </row>
    <row r="65" spans="1:6" x14ac:dyDescent="0.3">
      <c r="A65"/>
      <c r="B65"/>
      <c r="C65"/>
      <c r="F65"/>
    </row>
    <row r="66" spans="1:6" x14ac:dyDescent="0.3">
      <c r="A66"/>
      <c r="B66"/>
      <c r="C66"/>
      <c r="F66"/>
    </row>
    <row r="67" spans="1:6" x14ac:dyDescent="0.3">
      <c r="A67"/>
      <c r="B67"/>
      <c r="C67"/>
      <c r="F67"/>
    </row>
    <row r="68" spans="1:6" x14ac:dyDescent="0.3">
      <c r="A68"/>
      <c r="B68"/>
      <c r="C68"/>
      <c r="F68"/>
    </row>
    <row r="69" spans="1:6" x14ac:dyDescent="0.3">
      <c r="A69"/>
      <c r="B69"/>
      <c r="F69"/>
    </row>
    <row r="70" spans="1:6" x14ac:dyDescent="0.3">
      <c r="A70"/>
      <c r="B70"/>
      <c r="F70"/>
    </row>
    <row r="71" spans="1:6" x14ac:dyDescent="0.3">
      <c r="A71"/>
      <c r="B71"/>
      <c r="F71"/>
    </row>
    <row r="72" spans="1:6" x14ac:dyDescent="0.3">
      <c r="A72"/>
      <c r="B72"/>
      <c r="F72"/>
    </row>
    <row r="73" spans="1:6" x14ac:dyDescent="0.3">
      <c r="A73"/>
      <c r="B73"/>
      <c r="F73"/>
    </row>
    <row r="74" spans="1:6" x14ac:dyDescent="0.3">
      <c r="A74"/>
      <c r="B74"/>
      <c r="F74"/>
    </row>
    <row r="75" spans="1:6" x14ac:dyDescent="0.3">
      <c r="A75"/>
      <c r="B75"/>
      <c r="F75"/>
    </row>
    <row r="76" spans="1:6" x14ac:dyDescent="0.3">
      <c r="A76"/>
      <c r="B76"/>
      <c r="F76"/>
    </row>
    <row r="77" spans="1:6" x14ac:dyDescent="0.3">
      <c r="A77"/>
      <c r="B77"/>
      <c r="F77"/>
    </row>
    <row r="78" spans="1:6" x14ac:dyDescent="0.3">
      <c r="A78"/>
      <c r="B78"/>
      <c r="F78"/>
    </row>
    <row r="79" spans="1:6" x14ac:dyDescent="0.3">
      <c r="A79"/>
      <c r="B79"/>
      <c r="F79"/>
    </row>
    <row r="80" spans="1:6" x14ac:dyDescent="0.3">
      <c r="A80"/>
      <c r="B80"/>
      <c r="F80"/>
    </row>
    <row r="81" spans="1:6" x14ac:dyDescent="0.3">
      <c r="A81"/>
      <c r="B81"/>
      <c r="F81"/>
    </row>
    <row r="82" spans="1:6" x14ac:dyDescent="0.3">
      <c r="A82"/>
      <c r="B82"/>
      <c r="F82"/>
    </row>
    <row r="83" spans="1:6" x14ac:dyDescent="0.3">
      <c r="A83"/>
      <c r="B83"/>
      <c r="F83"/>
    </row>
    <row r="84" spans="1:6" x14ac:dyDescent="0.3">
      <c r="A84"/>
      <c r="B84"/>
      <c r="F84"/>
    </row>
    <row r="85" spans="1:6" x14ac:dyDescent="0.3">
      <c r="A85"/>
      <c r="B85"/>
      <c r="F85"/>
    </row>
    <row r="86" spans="1:6" x14ac:dyDescent="0.3">
      <c r="A86"/>
      <c r="B86"/>
      <c r="F86"/>
    </row>
    <row r="87" spans="1:6" x14ac:dyDescent="0.3">
      <c r="A87"/>
      <c r="B87"/>
      <c r="F87"/>
    </row>
    <row r="88" spans="1:6" x14ac:dyDescent="0.3">
      <c r="A88"/>
      <c r="B88"/>
      <c r="F88"/>
    </row>
    <row r="89" spans="1:6" x14ac:dyDescent="0.3">
      <c r="A89"/>
      <c r="B89"/>
      <c r="F89"/>
    </row>
    <row r="90" spans="1:6" x14ac:dyDescent="0.3">
      <c r="A90"/>
      <c r="B90"/>
      <c r="F90"/>
    </row>
    <row r="91" spans="1:6" x14ac:dyDescent="0.3">
      <c r="A91"/>
      <c r="B91"/>
      <c r="F91"/>
    </row>
    <row r="92" spans="1:6" x14ac:dyDescent="0.3">
      <c r="A92"/>
      <c r="B92"/>
      <c r="F92"/>
    </row>
    <row r="93" spans="1:6" x14ac:dyDescent="0.3">
      <c r="A93"/>
      <c r="B93"/>
      <c r="F93"/>
    </row>
    <row r="94" spans="1:6" x14ac:dyDescent="0.3">
      <c r="A94"/>
      <c r="B94"/>
      <c r="F94"/>
    </row>
    <row r="95" spans="1:6" x14ac:dyDescent="0.3">
      <c r="A95"/>
      <c r="B95"/>
      <c r="F95"/>
    </row>
    <row r="96" spans="1:6" x14ac:dyDescent="0.3">
      <c r="A96"/>
      <c r="B96"/>
      <c r="F96"/>
    </row>
    <row r="97" spans="1:6" x14ac:dyDescent="0.3">
      <c r="A97"/>
      <c r="B97"/>
      <c r="F97"/>
    </row>
    <row r="98" spans="1:6" x14ac:dyDescent="0.3">
      <c r="A98"/>
      <c r="B98"/>
      <c r="F98"/>
    </row>
    <row r="99" spans="1:6" x14ac:dyDescent="0.3">
      <c r="A99"/>
      <c r="B99"/>
      <c r="F99"/>
    </row>
    <row r="100" spans="1:6" x14ac:dyDescent="0.3">
      <c r="A100"/>
      <c r="B100"/>
      <c r="F100"/>
    </row>
    <row r="101" spans="1:6" x14ac:dyDescent="0.3">
      <c r="A101"/>
      <c r="B101"/>
      <c r="F101"/>
    </row>
    <row r="102" spans="1:6" x14ac:dyDescent="0.3">
      <c r="A102"/>
      <c r="B102"/>
      <c r="F102"/>
    </row>
    <row r="103" spans="1:6" x14ac:dyDescent="0.3">
      <c r="A103"/>
      <c r="B103"/>
      <c r="F103"/>
    </row>
    <row r="104" spans="1:6" x14ac:dyDescent="0.3">
      <c r="A104"/>
      <c r="B104"/>
      <c r="F104"/>
    </row>
    <row r="105" spans="1:6" x14ac:dyDescent="0.3">
      <c r="A105"/>
      <c r="B105"/>
      <c r="F105"/>
    </row>
    <row r="106" spans="1:6" x14ac:dyDescent="0.3">
      <c r="A106"/>
      <c r="B106"/>
      <c r="F106"/>
    </row>
    <row r="107" spans="1:6" x14ac:dyDescent="0.3">
      <c r="A107"/>
      <c r="B107"/>
      <c r="F107"/>
    </row>
    <row r="108" spans="1:6" x14ac:dyDescent="0.3">
      <c r="A108"/>
      <c r="B108"/>
      <c r="F108"/>
    </row>
    <row r="109" spans="1:6" x14ac:dyDescent="0.3">
      <c r="A109"/>
      <c r="B109"/>
      <c r="F109"/>
    </row>
    <row r="110" spans="1:6" x14ac:dyDescent="0.3">
      <c r="A110"/>
      <c r="B110"/>
      <c r="F110"/>
    </row>
    <row r="111" spans="1:6" x14ac:dyDescent="0.3">
      <c r="A111"/>
      <c r="B111"/>
      <c r="F111"/>
    </row>
    <row r="112" spans="1:6" x14ac:dyDescent="0.3">
      <c r="A112"/>
      <c r="B112"/>
      <c r="F112"/>
    </row>
    <row r="113" spans="1:6" x14ac:dyDescent="0.3">
      <c r="A113"/>
      <c r="B113"/>
      <c r="F113"/>
    </row>
    <row r="114" spans="1:6" x14ac:dyDescent="0.3">
      <c r="A114"/>
      <c r="B114"/>
      <c r="F114"/>
    </row>
    <row r="115" spans="1:6" x14ac:dyDescent="0.3">
      <c r="A115"/>
      <c r="B115"/>
      <c r="F115"/>
    </row>
    <row r="116" spans="1:6" x14ac:dyDescent="0.3">
      <c r="A116"/>
      <c r="B116"/>
      <c r="F116"/>
    </row>
    <row r="117" spans="1:6" x14ac:dyDescent="0.3">
      <c r="A117"/>
      <c r="B117"/>
      <c r="F117"/>
    </row>
    <row r="118" spans="1:6" x14ac:dyDescent="0.3">
      <c r="A118"/>
      <c r="B118"/>
      <c r="F118"/>
    </row>
    <row r="119" spans="1:6" x14ac:dyDescent="0.3">
      <c r="A119"/>
      <c r="B119"/>
      <c r="F119"/>
    </row>
    <row r="120" spans="1:6" x14ac:dyDescent="0.3">
      <c r="A120"/>
      <c r="B120"/>
      <c r="F120"/>
    </row>
    <row r="121" spans="1:6" x14ac:dyDescent="0.3">
      <c r="A121"/>
      <c r="B121"/>
      <c r="F121"/>
    </row>
    <row r="122" spans="1:6" x14ac:dyDescent="0.3">
      <c r="A122"/>
      <c r="B122"/>
      <c r="F122"/>
    </row>
    <row r="123" spans="1:6" x14ac:dyDescent="0.3">
      <c r="A123"/>
      <c r="B123"/>
      <c r="F123"/>
    </row>
    <row r="124" spans="1:6" x14ac:dyDescent="0.3">
      <c r="A124"/>
      <c r="B124"/>
      <c r="F124"/>
    </row>
    <row r="125" spans="1:6" x14ac:dyDescent="0.3">
      <c r="A125"/>
      <c r="B125"/>
      <c r="F125"/>
    </row>
    <row r="126" spans="1:6" x14ac:dyDescent="0.3">
      <c r="A126"/>
      <c r="B126"/>
      <c r="F126"/>
    </row>
    <row r="127" spans="1:6" x14ac:dyDescent="0.3">
      <c r="A127"/>
      <c r="B127"/>
      <c r="F127"/>
    </row>
    <row r="128" spans="1:6" x14ac:dyDescent="0.3">
      <c r="A128"/>
      <c r="B128"/>
      <c r="F128"/>
    </row>
    <row r="129" spans="1:6" x14ac:dyDescent="0.3">
      <c r="A129"/>
      <c r="B129"/>
      <c r="F129"/>
    </row>
    <row r="130" spans="1:6" x14ac:dyDescent="0.3">
      <c r="A130"/>
      <c r="B130"/>
      <c r="F130"/>
    </row>
    <row r="131" spans="1:6" x14ac:dyDescent="0.3">
      <c r="A131"/>
      <c r="B131"/>
      <c r="F131"/>
    </row>
    <row r="132" spans="1:6" x14ac:dyDescent="0.3">
      <c r="A132"/>
      <c r="B132"/>
      <c r="F132"/>
    </row>
    <row r="133" spans="1:6" x14ac:dyDescent="0.3">
      <c r="A133"/>
      <c r="B133"/>
      <c r="F133"/>
    </row>
    <row r="134" spans="1:6" x14ac:dyDescent="0.3">
      <c r="A134"/>
      <c r="B134"/>
      <c r="F134"/>
    </row>
    <row r="135" spans="1:6" x14ac:dyDescent="0.3">
      <c r="A135"/>
      <c r="B135"/>
      <c r="F135"/>
    </row>
    <row r="136" spans="1:6" x14ac:dyDescent="0.3">
      <c r="A136"/>
      <c r="B136"/>
      <c r="F136"/>
    </row>
    <row r="137" spans="1:6" x14ac:dyDescent="0.3">
      <c r="A137"/>
      <c r="B137"/>
      <c r="F137"/>
    </row>
    <row r="138" spans="1:6" x14ac:dyDescent="0.3">
      <c r="A138"/>
      <c r="B138"/>
      <c r="F138"/>
    </row>
    <row r="139" spans="1:6" x14ac:dyDescent="0.3">
      <c r="A139"/>
      <c r="B139"/>
      <c r="F139"/>
    </row>
    <row r="140" spans="1:6" x14ac:dyDescent="0.3">
      <c r="A140"/>
      <c r="B140"/>
      <c r="F140"/>
    </row>
    <row r="141" spans="1:6" x14ac:dyDescent="0.3">
      <c r="A141"/>
      <c r="B141"/>
      <c r="F141"/>
    </row>
    <row r="142" spans="1:6" x14ac:dyDescent="0.3">
      <c r="A142"/>
      <c r="B142"/>
      <c r="F142"/>
    </row>
    <row r="143" spans="1:6" x14ac:dyDescent="0.3">
      <c r="A143"/>
      <c r="B143"/>
      <c r="F143"/>
    </row>
    <row r="144" spans="1:6" x14ac:dyDescent="0.3">
      <c r="A144"/>
      <c r="B144"/>
      <c r="F144"/>
    </row>
    <row r="145" spans="1:6" x14ac:dyDescent="0.3">
      <c r="A145"/>
      <c r="B145"/>
      <c r="F145"/>
    </row>
    <row r="146" spans="1:6" x14ac:dyDescent="0.3">
      <c r="A146"/>
      <c r="B146"/>
      <c r="F146"/>
    </row>
    <row r="147" spans="1:6" x14ac:dyDescent="0.3">
      <c r="A147"/>
      <c r="B147"/>
      <c r="F147"/>
    </row>
    <row r="148" spans="1:6" x14ac:dyDescent="0.3">
      <c r="A148"/>
      <c r="B148"/>
      <c r="F148"/>
    </row>
    <row r="149" spans="1:6" x14ac:dyDescent="0.3">
      <c r="A149"/>
      <c r="B149"/>
      <c r="F149"/>
    </row>
    <row r="150" spans="1:6" x14ac:dyDescent="0.3">
      <c r="A150"/>
      <c r="B150"/>
      <c r="F150"/>
    </row>
    <row r="151" spans="1:6" x14ac:dyDescent="0.3">
      <c r="A151"/>
      <c r="B151"/>
      <c r="F151"/>
    </row>
    <row r="152" spans="1:6" x14ac:dyDescent="0.3">
      <c r="A152"/>
      <c r="B152"/>
      <c r="F152"/>
    </row>
    <row r="153" spans="1:6" x14ac:dyDescent="0.3">
      <c r="A153"/>
      <c r="B153"/>
      <c r="F153"/>
    </row>
    <row r="154" spans="1:6" x14ac:dyDescent="0.3">
      <c r="A154"/>
      <c r="B154"/>
      <c r="F154"/>
    </row>
    <row r="155" spans="1:6" x14ac:dyDescent="0.3">
      <c r="A155"/>
      <c r="B155"/>
      <c r="F155"/>
    </row>
    <row r="156" spans="1:6" x14ac:dyDescent="0.3">
      <c r="A156"/>
      <c r="B156"/>
      <c r="F156"/>
    </row>
    <row r="157" spans="1:6" x14ac:dyDescent="0.3">
      <c r="A157"/>
      <c r="B157"/>
      <c r="F157"/>
    </row>
    <row r="158" spans="1:6" x14ac:dyDescent="0.3">
      <c r="A158"/>
      <c r="B158"/>
      <c r="F158"/>
    </row>
    <row r="159" spans="1:6" x14ac:dyDescent="0.3">
      <c r="A159"/>
      <c r="B159"/>
      <c r="F159"/>
    </row>
    <row r="160" spans="1:6" x14ac:dyDescent="0.3">
      <c r="A160"/>
      <c r="B160"/>
      <c r="F160"/>
    </row>
    <row r="161" spans="1:6" x14ac:dyDescent="0.3">
      <c r="A161"/>
      <c r="B161"/>
      <c r="F161"/>
    </row>
    <row r="162" spans="1:6" x14ac:dyDescent="0.3">
      <c r="A162"/>
      <c r="B162"/>
      <c r="F162"/>
    </row>
    <row r="163" spans="1:6" x14ac:dyDescent="0.3">
      <c r="A163"/>
      <c r="B163"/>
      <c r="F163"/>
    </row>
    <row r="164" spans="1:6" x14ac:dyDescent="0.3">
      <c r="A164"/>
      <c r="B164"/>
      <c r="F164"/>
    </row>
    <row r="165" spans="1:6" x14ac:dyDescent="0.3">
      <c r="A165"/>
      <c r="B165"/>
      <c r="F165"/>
    </row>
    <row r="166" spans="1:6" x14ac:dyDescent="0.3">
      <c r="A166"/>
      <c r="B166"/>
      <c r="F166"/>
    </row>
    <row r="167" spans="1:6" x14ac:dyDescent="0.3">
      <c r="A167"/>
      <c r="B167"/>
      <c r="F167"/>
    </row>
    <row r="168" spans="1:6" x14ac:dyDescent="0.3">
      <c r="A168"/>
      <c r="B168"/>
      <c r="F168"/>
    </row>
    <row r="169" spans="1:6" x14ac:dyDescent="0.3">
      <c r="A169"/>
      <c r="B169"/>
      <c r="F169"/>
    </row>
    <row r="170" spans="1:6" x14ac:dyDescent="0.3">
      <c r="A170"/>
      <c r="B170"/>
      <c r="F170"/>
    </row>
    <row r="171" spans="1:6" x14ac:dyDescent="0.3">
      <c r="A171"/>
      <c r="B171"/>
      <c r="F171"/>
    </row>
    <row r="172" spans="1:6" x14ac:dyDescent="0.3">
      <c r="A172"/>
      <c r="B172"/>
      <c r="F172"/>
    </row>
    <row r="173" spans="1:6" x14ac:dyDescent="0.3">
      <c r="A173"/>
      <c r="B173"/>
      <c r="F173"/>
    </row>
    <row r="174" spans="1:6" x14ac:dyDescent="0.3">
      <c r="A174"/>
      <c r="B174"/>
      <c r="F174"/>
    </row>
    <row r="175" spans="1:6" x14ac:dyDescent="0.3">
      <c r="A175"/>
      <c r="B175"/>
      <c r="F175"/>
    </row>
    <row r="176" spans="1:6" x14ac:dyDescent="0.3">
      <c r="A176"/>
      <c r="B176"/>
      <c r="F176"/>
    </row>
    <row r="177" spans="1:6" x14ac:dyDescent="0.3">
      <c r="A177"/>
      <c r="B177"/>
      <c r="F177"/>
    </row>
    <row r="178" spans="1:6" x14ac:dyDescent="0.3">
      <c r="A178"/>
      <c r="B178"/>
      <c r="F178"/>
    </row>
    <row r="179" spans="1:6" x14ac:dyDescent="0.3">
      <c r="A179"/>
      <c r="B179"/>
      <c r="F179"/>
    </row>
    <row r="180" spans="1:6" x14ac:dyDescent="0.3">
      <c r="A180"/>
      <c r="B180"/>
      <c r="F180"/>
    </row>
    <row r="181" spans="1:6" x14ac:dyDescent="0.3">
      <c r="A181"/>
      <c r="B181"/>
      <c r="F181"/>
    </row>
    <row r="182" spans="1:6" x14ac:dyDescent="0.3">
      <c r="A182"/>
      <c r="B182"/>
      <c r="F182"/>
    </row>
    <row r="183" spans="1:6" x14ac:dyDescent="0.3">
      <c r="A183"/>
      <c r="B183"/>
      <c r="F183"/>
    </row>
    <row r="184" spans="1:6" x14ac:dyDescent="0.3">
      <c r="A184"/>
      <c r="B184"/>
      <c r="F184"/>
    </row>
    <row r="185" spans="1:6" x14ac:dyDescent="0.3">
      <c r="A185"/>
      <c r="B185"/>
      <c r="F185"/>
    </row>
    <row r="186" spans="1:6" x14ac:dyDescent="0.3">
      <c r="A186"/>
      <c r="B186"/>
      <c r="F186"/>
    </row>
    <row r="187" spans="1:6" x14ac:dyDescent="0.3">
      <c r="A187"/>
      <c r="B187"/>
      <c r="F187"/>
    </row>
    <row r="188" spans="1:6" x14ac:dyDescent="0.3">
      <c r="A188"/>
      <c r="B188"/>
      <c r="F188"/>
    </row>
    <row r="189" spans="1:6" x14ac:dyDescent="0.3">
      <c r="A189"/>
      <c r="B189"/>
      <c r="F189"/>
    </row>
    <row r="190" spans="1:6" x14ac:dyDescent="0.3">
      <c r="A190"/>
      <c r="B190"/>
      <c r="F190"/>
    </row>
    <row r="191" spans="1:6" x14ac:dyDescent="0.3">
      <c r="A191"/>
      <c r="B191"/>
      <c r="F191"/>
    </row>
    <row r="192" spans="1:6" x14ac:dyDescent="0.3">
      <c r="A192"/>
      <c r="B192"/>
      <c r="F192"/>
    </row>
    <row r="193" spans="1:6" x14ac:dyDescent="0.3">
      <c r="A193"/>
      <c r="B193"/>
      <c r="F193"/>
    </row>
    <row r="194" spans="1:6" x14ac:dyDescent="0.3">
      <c r="A194"/>
      <c r="B194"/>
      <c r="F194"/>
    </row>
    <row r="195" spans="1:6" x14ac:dyDescent="0.3">
      <c r="A195"/>
      <c r="B195"/>
      <c r="F195"/>
    </row>
    <row r="196" spans="1:6" x14ac:dyDescent="0.3">
      <c r="A196"/>
      <c r="B196"/>
      <c r="F196"/>
    </row>
    <row r="197" spans="1:6" x14ac:dyDescent="0.3">
      <c r="A197"/>
      <c r="B197"/>
      <c r="F197"/>
    </row>
    <row r="198" spans="1:6" x14ac:dyDescent="0.3">
      <c r="A198"/>
      <c r="B198"/>
      <c r="F198"/>
    </row>
    <row r="199" spans="1:6" x14ac:dyDescent="0.3">
      <c r="A199"/>
      <c r="B199"/>
      <c r="F199"/>
    </row>
    <row r="200" spans="1:6" x14ac:dyDescent="0.3">
      <c r="A200"/>
      <c r="B200"/>
      <c r="F200"/>
    </row>
    <row r="201" spans="1:6" x14ac:dyDescent="0.3">
      <c r="A201"/>
      <c r="B201"/>
      <c r="F201"/>
    </row>
    <row r="202" spans="1:6" x14ac:dyDescent="0.3">
      <c r="A202"/>
      <c r="B202"/>
      <c r="F202"/>
    </row>
    <row r="203" spans="1:6" x14ac:dyDescent="0.3">
      <c r="A203"/>
      <c r="B203"/>
      <c r="F203"/>
    </row>
    <row r="204" spans="1:6" x14ac:dyDescent="0.3">
      <c r="A204"/>
      <c r="B204"/>
      <c r="F204"/>
    </row>
    <row r="205" spans="1:6" x14ac:dyDescent="0.3">
      <c r="A205"/>
      <c r="B205"/>
      <c r="F205"/>
    </row>
    <row r="206" spans="1:6" x14ac:dyDescent="0.3">
      <c r="A206"/>
      <c r="B206"/>
      <c r="F206"/>
    </row>
    <row r="207" spans="1:6" x14ac:dyDescent="0.3">
      <c r="A207"/>
      <c r="B207"/>
      <c r="F207"/>
    </row>
    <row r="208" spans="1:6" x14ac:dyDescent="0.3">
      <c r="A208"/>
      <c r="B208"/>
      <c r="F208"/>
    </row>
    <row r="209" spans="1:6" x14ac:dyDescent="0.3">
      <c r="A209"/>
      <c r="B209"/>
      <c r="F209"/>
    </row>
    <row r="210" spans="1:6" x14ac:dyDescent="0.3">
      <c r="A210"/>
      <c r="B210"/>
      <c r="F210"/>
    </row>
    <row r="211" spans="1:6" x14ac:dyDescent="0.3">
      <c r="A211"/>
      <c r="B211"/>
      <c r="F211"/>
    </row>
    <row r="212" spans="1:6" x14ac:dyDescent="0.3">
      <c r="A212"/>
      <c r="B212"/>
      <c r="F212"/>
    </row>
    <row r="213" spans="1:6" x14ac:dyDescent="0.3">
      <c r="A213"/>
      <c r="B213"/>
      <c r="F213"/>
    </row>
    <row r="214" spans="1:6" x14ac:dyDescent="0.3">
      <c r="A214"/>
      <c r="B214"/>
      <c r="F214"/>
    </row>
    <row r="215" spans="1:6" x14ac:dyDescent="0.3">
      <c r="A215"/>
      <c r="B215"/>
      <c r="F215"/>
    </row>
    <row r="216" spans="1:6" x14ac:dyDescent="0.3">
      <c r="A216"/>
      <c r="B216"/>
      <c r="F216"/>
    </row>
    <row r="217" spans="1:6" x14ac:dyDescent="0.3">
      <c r="A217"/>
      <c r="B217"/>
      <c r="F217"/>
    </row>
    <row r="218" spans="1:6" x14ac:dyDescent="0.3">
      <c r="A218"/>
      <c r="B218"/>
      <c r="F218"/>
    </row>
    <row r="219" spans="1:6" x14ac:dyDescent="0.3">
      <c r="A219"/>
      <c r="B219"/>
      <c r="F219"/>
    </row>
    <row r="220" spans="1:6" x14ac:dyDescent="0.3">
      <c r="A220"/>
      <c r="B220"/>
      <c r="F220"/>
    </row>
    <row r="221" spans="1:6" x14ac:dyDescent="0.3">
      <c r="A221"/>
      <c r="B221"/>
      <c r="F221"/>
    </row>
    <row r="222" spans="1:6" x14ac:dyDescent="0.3">
      <c r="A222"/>
      <c r="B222"/>
      <c r="F222"/>
    </row>
    <row r="223" spans="1:6" x14ac:dyDescent="0.3">
      <c r="A223"/>
      <c r="B223"/>
      <c r="F223"/>
    </row>
    <row r="224" spans="1:6" x14ac:dyDescent="0.3">
      <c r="A224"/>
      <c r="B224"/>
      <c r="F224"/>
    </row>
    <row r="225" spans="1:6" x14ac:dyDescent="0.3">
      <c r="A225"/>
      <c r="B225"/>
      <c r="F225"/>
    </row>
    <row r="226" spans="1:6" x14ac:dyDescent="0.3">
      <c r="A226"/>
      <c r="B226"/>
      <c r="F226"/>
    </row>
    <row r="227" spans="1:6" x14ac:dyDescent="0.3">
      <c r="A227"/>
      <c r="B227"/>
      <c r="F227"/>
    </row>
    <row r="228" spans="1:6" x14ac:dyDescent="0.3">
      <c r="A228"/>
      <c r="B228"/>
      <c r="F228"/>
    </row>
    <row r="229" spans="1:6" x14ac:dyDescent="0.3">
      <c r="A229"/>
      <c r="B229"/>
      <c r="F229"/>
    </row>
    <row r="230" spans="1:6" x14ac:dyDescent="0.3">
      <c r="A230"/>
      <c r="B230"/>
      <c r="F230"/>
    </row>
    <row r="231" spans="1:6" x14ac:dyDescent="0.3">
      <c r="A231"/>
      <c r="B231"/>
      <c r="F231"/>
    </row>
    <row r="232" spans="1:6" x14ac:dyDescent="0.3">
      <c r="A232"/>
      <c r="B232"/>
      <c r="F232"/>
    </row>
    <row r="233" spans="1:6" x14ac:dyDescent="0.3">
      <c r="A233"/>
      <c r="B233"/>
      <c r="F233"/>
    </row>
    <row r="234" spans="1:6" x14ac:dyDescent="0.3">
      <c r="A234"/>
      <c r="B234"/>
      <c r="F234"/>
    </row>
    <row r="235" spans="1:6" x14ac:dyDescent="0.3">
      <c r="A235"/>
      <c r="B235"/>
      <c r="F235"/>
    </row>
    <row r="236" spans="1:6" x14ac:dyDescent="0.3">
      <c r="A236"/>
      <c r="B236"/>
      <c r="F236"/>
    </row>
    <row r="237" spans="1:6" x14ac:dyDescent="0.3">
      <c r="A237"/>
      <c r="B237"/>
      <c r="F237"/>
    </row>
    <row r="238" spans="1:6" x14ac:dyDescent="0.3">
      <c r="A238"/>
      <c r="B238"/>
      <c r="F238"/>
    </row>
    <row r="239" spans="1:6" x14ac:dyDescent="0.3">
      <c r="A239"/>
      <c r="B239"/>
      <c r="F239"/>
    </row>
    <row r="240" spans="1:6" x14ac:dyDescent="0.3">
      <c r="A240"/>
      <c r="B240"/>
      <c r="F240"/>
    </row>
    <row r="241" spans="1:6" x14ac:dyDescent="0.3">
      <c r="A241"/>
      <c r="B241"/>
      <c r="F241"/>
    </row>
    <row r="242" spans="1:6" x14ac:dyDescent="0.3">
      <c r="A242"/>
      <c r="B242"/>
      <c r="F242"/>
    </row>
    <row r="243" spans="1:6" x14ac:dyDescent="0.3">
      <c r="A243"/>
      <c r="B243"/>
      <c r="F243"/>
    </row>
    <row r="244" spans="1:6" x14ac:dyDescent="0.3">
      <c r="A244"/>
      <c r="B244"/>
      <c r="F244"/>
    </row>
    <row r="245" spans="1:6" x14ac:dyDescent="0.3">
      <c r="A245"/>
      <c r="B245"/>
      <c r="F245"/>
    </row>
    <row r="246" spans="1:6" x14ac:dyDescent="0.3">
      <c r="A246"/>
      <c r="B246"/>
      <c r="F246"/>
    </row>
    <row r="247" spans="1:6" x14ac:dyDescent="0.3">
      <c r="A247"/>
      <c r="B247"/>
      <c r="F247"/>
    </row>
    <row r="248" spans="1:6" x14ac:dyDescent="0.3">
      <c r="A248"/>
      <c r="B248"/>
      <c r="F248"/>
    </row>
    <row r="249" spans="1:6" x14ac:dyDescent="0.3">
      <c r="A249"/>
      <c r="B249"/>
      <c r="F249"/>
    </row>
    <row r="250" spans="1:6" x14ac:dyDescent="0.3">
      <c r="A250"/>
      <c r="B250"/>
      <c r="F250"/>
    </row>
    <row r="251" spans="1:6" x14ac:dyDescent="0.3">
      <c r="A251"/>
      <c r="B251"/>
      <c r="F251"/>
    </row>
    <row r="252" spans="1:6" x14ac:dyDescent="0.3">
      <c r="A252"/>
      <c r="B252"/>
      <c r="F252"/>
    </row>
    <row r="253" spans="1:6" x14ac:dyDescent="0.3">
      <c r="A253"/>
      <c r="B253"/>
      <c r="F253"/>
    </row>
    <row r="254" spans="1:6" x14ac:dyDescent="0.3">
      <c r="A254"/>
      <c r="B254"/>
      <c r="F254"/>
    </row>
    <row r="255" spans="1:6" x14ac:dyDescent="0.3">
      <c r="A255"/>
      <c r="B255"/>
      <c r="F255"/>
    </row>
    <row r="256" spans="1:6" x14ac:dyDescent="0.3">
      <c r="A256"/>
      <c r="B256"/>
      <c r="F256"/>
    </row>
    <row r="257" spans="1:6" x14ac:dyDescent="0.3">
      <c r="A257"/>
      <c r="B257"/>
      <c r="F257"/>
    </row>
    <row r="258" spans="1:6" x14ac:dyDescent="0.3">
      <c r="A258"/>
      <c r="B258"/>
      <c r="F258"/>
    </row>
    <row r="259" spans="1:6" x14ac:dyDescent="0.3">
      <c r="A259"/>
      <c r="B259"/>
      <c r="F259"/>
    </row>
    <row r="260" spans="1:6" x14ac:dyDescent="0.3">
      <c r="A260"/>
      <c r="B260"/>
      <c r="F260"/>
    </row>
    <row r="261" spans="1:6" x14ac:dyDescent="0.3">
      <c r="A261"/>
      <c r="B261"/>
      <c r="F261"/>
    </row>
    <row r="262" spans="1:6" x14ac:dyDescent="0.3">
      <c r="A262"/>
      <c r="B262"/>
      <c r="F262"/>
    </row>
    <row r="263" spans="1:6" x14ac:dyDescent="0.3">
      <c r="A263"/>
      <c r="B263"/>
      <c r="F263"/>
    </row>
    <row r="264" spans="1:6" x14ac:dyDescent="0.3">
      <c r="A264"/>
      <c r="B264"/>
      <c r="F264"/>
    </row>
    <row r="265" spans="1:6" x14ac:dyDescent="0.3">
      <c r="A265"/>
      <c r="B265"/>
      <c r="F265"/>
    </row>
    <row r="266" spans="1:6" x14ac:dyDescent="0.3">
      <c r="A266"/>
      <c r="B266"/>
      <c r="F266"/>
    </row>
    <row r="267" spans="1:6" x14ac:dyDescent="0.3">
      <c r="A267"/>
      <c r="B267"/>
      <c r="F267"/>
    </row>
    <row r="268" spans="1:6" x14ac:dyDescent="0.3">
      <c r="A268"/>
      <c r="B268"/>
      <c r="F268"/>
    </row>
    <row r="269" spans="1:6" x14ac:dyDescent="0.3">
      <c r="A269"/>
      <c r="B269"/>
      <c r="F269"/>
    </row>
    <row r="270" spans="1:6" x14ac:dyDescent="0.3">
      <c r="A270"/>
      <c r="B270"/>
      <c r="F270"/>
    </row>
    <row r="271" spans="1:6" x14ac:dyDescent="0.3">
      <c r="A271"/>
      <c r="B271"/>
      <c r="F271"/>
    </row>
    <row r="272" spans="1:6" x14ac:dyDescent="0.3">
      <c r="A272"/>
      <c r="B272"/>
      <c r="F272"/>
    </row>
    <row r="273" spans="1:6" x14ac:dyDescent="0.3">
      <c r="A273"/>
      <c r="B273"/>
      <c r="F273"/>
    </row>
    <row r="274" spans="1:6" x14ac:dyDescent="0.3">
      <c r="A274"/>
      <c r="B274"/>
      <c r="F274"/>
    </row>
    <row r="275" spans="1:6" x14ac:dyDescent="0.3">
      <c r="A275"/>
      <c r="B275"/>
      <c r="F275"/>
    </row>
    <row r="276" spans="1:6" x14ac:dyDescent="0.3">
      <c r="A276"/>
      <c r="B276"/>
      <c r="F276"/>
    </row>
    <row r="277" spans="1:6" x14ac:dyDescent="0.3">
      <c r="A277"/>
      <c r="B277"/>
      <c r="F277"/>
    </row>
    <row r="278" spans="1:6" x14ac:dyDescent="0.3">
      <c r="A278"/>
      <c r="B278"/>
      <c r="F278"/>
    </row>
    <row r="279" spans="1:6" x14ac:dyDescent="0.3">
      <c r="A279"/>
      <c r="B279"/>
      <c r="F279"/>
    </row>
    <row r="280" spans="1:6" x14ac:dyDescent="0.3">
      <c r="A280"/>
      <c r="B280"/>
      <c r="F280"/>
    </row>
    <row r="281" spans="1:6" x14ac:dyDescent="0.3">
      <c r="A281"/>
      <c r="B281"/>
      <c r="F281"/>
    </row>
    <row r="282" spans="1:6" x14ac:dyDescent="0.3">
      <c r="A282"/>
      <c r="B282"/>
      <c r="F282"/>
    </row>
    <row r="283" spans="1:6" x14ac:dyDescent="0.3">
      <c r="A283"/>
      <c r="B283"/>
      <c r="F283"/>
    </row>
    <row r="284" spans="1:6" x14ac:dyDescent="0.3">
      <c r="A284"/>
      <c r="B284"/>
      <c r="F284"/>
    </row>
    <row r="285" spans="1:6" x14ac:dyDescent="0.3">
      <c r="A285"/>
      <c r="B285"/>
      <c r="F285"/>
    </row>
    <row r="286" spans="1:6" x14ac:dyDescent="0.3">
      <c r="A286"/>
      <c r="B286"/>
      <c r="F286"/>
    </row>
    <row r="287" spans="1:6" x14ac:dyDescent="0.3">
      <c r="A287"/>
      <c r="B287"/>
      <c r="F287"/>
    </row>
    <row r="288" spans="1:6" x14ac:dyDescent="0.3">
      <c r="A288"/>
      <c r="B288"/>
      <c r="F288"/>
    </row>
    <row r="289" spans="1:6" x14ac:dyDescent="0.3">
      <c r="A289"/>
      <c r="B289"/>
      <c r="F289"/>
    </row>
    <row r="290" spans="1:6" x14ac:dyDescent="0.3">
      <c r="A290"/>
      <c r="B290"/>
      <c r="F290"/>
    </row>
    <row r="291" spans="1:6" x14ac:dyDescent="0.3">
      <c r="A291"/>
      <c r="B291"/>
      <c r="F291"/>
    </row>
    <row r="292" spans="1:6" x14ac:dyDescent="0.3">
      <c r="A292"/>
      <c r="B292"/>
      <c r="F292"/>
    </row>
    <row r="293" spans="1:6" x14ac:dyDescent="0.3">
      <c r="A293"/>
      <c r="B293"/>
      <c r="F293"/>
    </row>
    <row r="294" spans="1:6" x14ac:dyDescent="0.3">
      <c r="A294"/>
      <c r="B294"/>
      <c r="F294"/>
    </row>
    <row r="295" spans="1:6" x14ac:dyDescent="0.3">
      <c r="A295"/>
      <c r="B295"/>
      <c r="F295"/>
    </row>
    <row r="296" spans="1:6" x14ac:dyDescent="0.3">
      <c r="A296"/>
      <c r="B296"/>
      <c r="F296"/>
    </row>
    <row r="297" spans="1:6" x14ac:dyDescent="0.3">
      <c r="A297"/>
      <c r="B297"/>
      <c r="F297"/>
    </row>
    <row r="298" spans="1:6" x14ac:dyDescent="0.3">
      <c r="A298"/>
      <c r="B298"/>
      <c r="F298"/>
    </row>
    <row r="299" spans="1:6" x14ac:dyDescent="0.3">
      <c r="A299"/>
      <c r="B299"/>
      <c r="F299"/>
    </row>
    <row r="300" spans="1:6" x14ac:dyDescent="0.3">
      <c r="A300"/>
      <c r="B300"/>
      <c r="F300"/>
    </row>
    <row r="301" spans="1:6" x14ac:dyDescent="0.3">
      <c r="A301"/>
      <c r="B301"/>
      <c r="F301"/>
    </row>
    <row r="302" spans="1:6" x14ac:dyDescent="0.3">
      <c r="A302"/>
      <c r="B302"/>
      <c r="F302"/>
    </row>
    <row r="303" spans="1:6" x14ac:dyDescent="0.3">
      <c r="A303"/>
      <c r="B303"/>
      <c r="F303"/>
    </row>
    <row r="304" spans="1:6" x14ac:dyDescent="0.3">
      <c r="A304"/>
      <c r="B304"/>
      <c r="F304"/>
    </row>
    <row r="305" spans="1:6" x14ac:dyDescent="0.3">
      <c r="A305"/>
      <c r="B305"/>
      <c r="F305"/>
    </row>
    <row r="306" spans="1:6" x14ac:dyDescent="0.3">
      <c r="A306"/>
      <c r="B306"/>
      <c r="F306"/>
    </row>
    <row r="307" spans="1:6" x14ac:dyDescent="0.3">
      <c r="A307"/>
      <c r="B307"/>
      <c r="F307"/>
    </row>
    <row r="308" spans="1:6" x14ac:dyDescent="0.3">
      <c r="A308"/>
      <c r="B308"/>
      <c r="F308"/>
    </row>
    <row r="309" spans="1:6" x14ac:dyDescent="0.3">
      <c r="A309"/>
      <c r="B309"/>
      <c r="F309"/>
    </row>
    <row r="310" spans="1:6" x14ac:dyDescent="0.3">
      <c r="A310"/>
      <c r="B310"/>
      <c r="F310"/>
    </row>
    <row r="311" spans="1:6" x14ac:dyDescent="0.3">
      <c r="A311"/>
      <c r="B311"/>
      <c r="F311"/>
    </row>
    <row r="312" spans="1:6" x14ac:dyDescent="0.3">
      <c r="A312"/>
      <c r="B312"/>
      <c r="F312"/>
    </row>
    <row r="313" spans="1:6" x14ac:dyDescent="0.3">
      <c r="A313"/>
      <c r="B313"/>
      <c r="F313"/>
    </row>
    <row r="314" spans="1:6" x14ac:dyDescent="0.3">
      <c r="A314"/>
      <c r="B314"/>
      <c r="F314"/>
    </row>
    <row r="315" spans="1:6" x14ac:dyDescent="0.3">
      <c r="A315"/>
      <c r="B315"/>
      <c r="F315"/>
    </row>
    <row r="316" spans="1:6" x14ac:dyDescent="0.3">
      <c r="A316"/>
      <c r="B316"/>
      <c r="F316"/>
    </row>
    <row r="317" spans="1:6" x14ac:dyDescent="0.3">
      <c r="A317"/>
      <c r="B317"/>
      <c r="F317"/>
    </row>
    <row r="318" spans="1:6" x14ac:dyDescent="0.3">
      <c r="A318"/>
      <c r="B318"/>
      <c r="F318"/>
    </row>
    <row r="319" spans="1:6" x14ac:dyDescent="0.3">
      <c r="A319"/>
      <c r="B319"/>
      <c r="F319"/>
    </row>
    <row r="320" spans="1:6" x14ac:dyDescent="0.3">
      <c r="A320"/>
      <c r="B320"/>
      <c r="F320"/>
    </row>
    <row r="321" spans="1:6" x14ac:dyDescent="0.3">
      <c r="A321"/>
      <c r="B321"/>
      <c r="F321"/>
    </row>
    <row r="322" spans="1:6" x14ac:dyDescent="0.3">
      <c r="A322"/>
      <c r="B322"/>
      <c r="F322"/>
    </row>
    <row r="323" spans="1:6" x14ac:dyDescent="0.3">
      <c r="A323"/>
      <c r="B323"/>
      <c r="F323"/>
    </row>
    <row r="324" spans="1:6" x14ac:dyDescent="0.3">
      <c r="A324"/>
      <c r="B324"/>
      <c r="F324"/>
    </row>
    <row r="325" spans="1:6" x14ac:dyDescent="0.3">
      <c r="A325"/>
      <c r="B325"/>
      <c r="F325"/>
    </row>
    <row r="326" spans="1:6" x14ac:dyDescent="0.3">
      <c r="A326"/>
      <c r="B326"/>
      <c r="F326"/>
    </row>
    <row r="327" spans="1:6" x14ac:dyDescent="0.3">
      <c r="A327"/>
      <c r="B327"/>
      <c r="F327"/>
    </row>
    <row r="328" spans="1:6" x14ac:dyDescent="0.3">
      <c r="A328"/>
      <c r="B328"/>
      <c r="F328"/>
    </row>
    <row r="329" spans="1:6" x14ac:dyDescent="0.3">
      <c r="A329"/>
      <c r="B329"/>
      <c r="F329"/>
    </row>
    <row r="330" spans="1:6" x14ac:dyDescent="0.3">
      <c r="A330"/>
      <c r="B330"/>
      <c r="F330"/>
    </row>
    <row r="331" spans="1:6" x14ac:dyDescent="0.3">
      <c r="A331"/>
      <c r="B331"/>
      <c r="F331"/>
    </row>
    <row r="332" spans="1:6" x14ac:dyDescent="0.3">
      <c r="A332"/>
      <c r="B332"/>
      <c r="F332"/>
    </row>
    <row r="333" spans="1:6" x14ac:dyDescent="0.3">
      <c r="A333"/>
      <c r="B333"/>
      <c r="F333"/>
    </row>
    <row r="334" spans="1:6" x14ac:dyDescent="0.3">
      <c r="A334"/>
      <c r="B334"/>
      <c r="F334"/>
    </row>
    <row r="335" spans="1:6" x14ac:dyDescent="0.3">
      <c r="A335"/>
      <c r="B335"/>
      <c r="F335"/>
    </row>
    <row r="336" spans="1:6" x14ac:dyDescent="0.3">
      <c r="A336"/>
      <c r="B336"/>
      <c r="F336"/>
    </row>
    <row r="337" spans="1:6" x14ac:dyDescent="0.3">
      <c r="A337"/>
      <c r="B337"/>
      <c r="F337"/>
    </row>
    <row r="338" spans="1:6" x14ac:dyDescent="0.3">
      <c r="A338"/>
      <c r="B338"/>
      <c r="F338"/>
    </row>
    <row r="339" spans="1:6" x14ac:dyDescent="0.3">
      <c r="A339"/>
      <c r="B339"/>
      <c r="F339"/>
    </row>
    <row r="340" spans="1:6" x14ac:dyDescent="0.3">
      <c r="A340"/>
      <c r="B340"/>
      <c r="F340"/>
    </row>
    <row r="341" spans="1:6" x14ac:dyDescent="0.3">
      <c r="A341"/>
      <c r="B341"/>
      <c r="F341"/>
    </row>
    <row r="342" spans="1:6" x14ac:dyDescent="0.3">
      <c r="A342"/>
      <c r="B342"/>
      <c r="F342"/>
    </row>
    <row r="343" spans="1:6" x14ac:dyDescent="0.3">
      <c r="A343"/>
      <c r="B343"/>
      <c r="F343"/>
    </row>
    <row r="344" spans="1:6" x14ac:dyDescent="0.3">
      <c r="A344"/>
      <c r="B344"/>
      <c r="F344"/>
    </row>
    <row r="345" spans="1:6" x14ac:dyDescent="0.3">
      <c r="A345"/>
      <c r="B345"/>
      <c r="F345"/>
    </row>
    <row r="346" spans="1:6" x14ac:dyDescent="0.3">
      <c r="A346"/>
      <c r="B346"/>
      <c r="F346"/>
    </row>
    <row r="347" spans="1:6" x14ac:dyDescent="0.3">
      <c r="A347"/>
      <c r="B347"/>
      <c r="F347"/>
    </row>
    <row r="348" spans="1:6" x14ac:dyDescent="0.3">
      <c r="A348"/>
      <c r="B348"/>
      <c r="F348"/>
    </row>
    <row r="349" spans="1:6" x14ac:dyDescent="0.3">
      <c r="A349"/>
      <c r="B349"/>
      <c r="F349"/>
    </row>
    <row r="350" spans="1:6" x14ac:dyDescent="0.3">
      <c r="A350"/>
      <c r="B350"/>
      <c r="F350"/>
    </row>
    <row r="351" spans="1:6" x14ac:dyDescent="0.3">
      <c r="A351"/>
      <c r="B351"/>
      <c r="F351"/>
    </row>
    <row r="352" spans="1:6" x14ac:dyDescent="0.3">
      <c r="A352"/>
      <c r="B352"/>
      <c r="F352"/>
    </row>
    <row r="353" spans="1:6" x14ac:dyDescent="0.3">
      <c r="A353"/>
      <c r="B353"/>
      <c r="F353"/>
    </row>
    <row r="354" spans="1:6" x14ac:dyDescent="0.3">
      <c r="A354"/>
      <c r="B354"/>
      <c r="F354"/>
    </row>
    <row r="355" spans="1:6" x14ac:dyDescent="0.3">
      <c r="A355"/>
      <c r="B355"/>
      <c r="F355"/>
    </row>
    <row r="356" spans="1:6" x14ac:dyDescent="0.3">
      <c r="A356"/>
      <c r="B356"/>
      <c r="F356"/>
    </row>
    <row r="357" spans="1:6" x14ac:dyDescent="0.3">
      <c r="A357"/>
      <c r="B357"/>
      <c r="F357"/>
    </row>
    <row r="358" spans="1:6" x14ac:dyDescent="0.3">
      <c r="A358"/>
      <c r="B358"/>
      <c r="F358"/>
    </row>
    <row r="359" spans="1:6" x14ac:dyDescent="0.3">
      <c r="A359"/>
      <c r="B359"/>
      <c r="F359"/>
    </row>
    <row r="360" spans="1:6" x14ac:dyDescent="0.3">
      <c r="A360"/>
      <c r="B360"/>
      <c r="F360"/>
    </row>
    <row r="361" spans="1:6" x14ac:dyDescent="0.3">
      <c r="A361"/>
      <c r="B361"/>
      <c r="F361"/>
    </row>
    <row r="362" spans="1:6" x14ac:dyDescent="0.3">
      <c r="A362"/>
      <c r="B362"/>
      <c r="F362"/>
    </row>
    <row r="363" spans="1:6" x14ac:dyDescent="0.3">
      <c r="A363"/>
      <c r="B363"/>
      <c r="F363"/>
    </row>
    <row r="364" spans="1:6" x14ac:dyDescent="0.3">
      <c r="A364"/>
      <c r="B364"/>
      <c r="F364"/>
    </row>
    <row r="365" spans="1:6" x14ac:dyDescent="0.3">
      <c r="A365"/>
      <c r="B365"/>
      <c r="F365"/>
    </row>
    <row r="366" spans="1:6" x14ac:dyDescent="0.3">
      <c r="A366"/>
      <c r="B366"/>
      <c r="F366"/>
    </row>
    <row r="367" spans="1:6" x14ac:dyDescent="0.3">
      <c r="A367"/>
      <c r="B367"/>
      <c r="F367"/>
    </row>
    <row r="368" spans="1:6" x14ac:dyDescent="0.3">
      <c r="A368"/>
      <c r="B368"/>
      <c r="F368"/>
    </row>
    <row r="369" spans="1:6" x14ac:dyDescent="0.3">
      <c r="A369"/>
      <c r="B369"/>
      <c r="F369"/>
    </row>
    <row r="370" spans="1:6" x14ac:dyDescent="0.3">
      <c r="A370"/>
      <c r="B370"/>
      <c r="F370"/>
    </row>
    <row r="371" spans="1:6" x14ac:dyDescent="0.3">
      <c r="A371"/>
      <c r="B371"/>
      <c r="F371"/>
    </row>
    <row r="372" spans="1:6" x14ac:dyDescent="0.3">
      <c r="A372"/>
      <c r="B372"/>
      <c r="F372"/>
    </row>
    <row r="373" spans="1:6" x14ac:dyDescent="0.3">
      <c r="A373"/>
      <c r="B373"/>
      <c r="F373"/>
    </row>
    <row r="374" spans="1:6" x14ac:dyDescent="0.3">
      <c r="A374"/>
      <c r="B374"/>
      <c r="F374"/>
    </row>
    <row r="375" spans="1:6" x14ac:dyDescent="0.3">
      <c r="A375"/>
      <c r="B375"/>
      <c r="F375"/>
    </row>
    <row r="376" spans="1:6" x14ac:dyDescent="0.3">
      <c r="A376"/>
      <c r="B376"/>
      <c r="F376"/>
    </row>
    <row r="377" spans="1:6" x14ac:dyDescent="0.3">
      <c r="A377"/>
      <c r="B377"/>
      <c r="F377"/>
    </row>
    <row r="378" spans="1:6" x14ac:dyDescent="0.3">
      <c r="A378"/>
      <c r="B378"/>
      <c r="F378"/>
    </row>
    <row r="379" spans="1:6" x14ac:dyDescent="0.3">
      <c r="A379"/>
      <c r="B379"/>
      <c r="F379"/>
    </row>
    <row r="380" spans="1:6" x14ac:dyDescent="0.3">
      <c r="A380"/>
      <c r="B380"/>
      <c r="F380"/>
    </row>
    <row r="381" spans="1:6" x14ac:dyDescent="0.3">
      <c r="A381"/>
      <c r="B381"/>
      <c r="F381"/>
    </row>
    <row r="382" spans="1:6" x14ac:dyDescent="0.3">
      <c r="A382"/>
      <c r="B382"/>
      <c r="F382"/>
    </row>
    <row r="383" spans="1:6" x14ac:dyDescent="0.3">
      <c r="A383"/>
      <c r="B383"/>
      <c r="F383"/>
    </row>
    <row r="384" spans="1:6" x14ac:dyDescent="0.3">
      <c r="A384"/>
      <c r="B384"/>
      <c r="F384"/>
    </row>
    <row r="385" spans="1:6" x14ac:dyDescent="0.3">
      <c r="A385"/>
      <c r="B385"/>
      <c r="F385"/>
    </row>
    <row r="386" spans="1:6" x14ac:dyDescent="0.3">
      <c r="A386"/>
      <c r="B386"/>
      <c r="F386"/>
    </row>
    <row r="387" spans="1:6" x14ac:dyDescent="0.3">
      <c r="A387"/>
      <c r="B387"/>
      <c r="F387"/>
    </row>
    <row r="388" spans="1:6" x14ac:dyDescent="0.3">
      <c r="A388"/>
      <c r="B388"/>
      <c r="F388"/>
    </row>
    <row r="389" spans="1:6" x14ac:dyDescent="0.3">
      <c r="A389"/>
      <c r="B389"/>
      <c r="F389"/>
    </row>
    <row r="390" spans="1:6" x14ac:dyDescent="0.3">
      <c r="A390"/>
      <c r="B390"/>
      <c r="F390"/>
    </row>
    <row r="391" spans="1:6" x14ac:dyDescent="0.3">
      <c r="A391"/>
      <c r="B391"/>
      <c r="F391"/>
    </row>
    <row r="392" spans="1:6" x14ac:dyDescent="0.3">
      <c r="A392"/>
      <c r="B392"/>
      <c r="F392"/>
    </row>
    <row r="393" spans="1:6" x14ac:dyDescent="0.3">
      <c r="A393"/>
      <c r="B393"/>
      <c r="F393"/>
    </row>
    <row r="394" spans="1:6" x14ac:dyDescent="0.3">
      <c r="A394"/>
      <c r="B394"/>
      <c r="F394"/>
    </row>
    <row r="395" spans="1:6" x14ac:dyDescent="0.3">
      <c r="A395"/>
      <c r="B395"/>
      <c r="F395"/>
    </row>
    <row r="396" spans="1:6" x14ac:dyDescent="0.3">
      <c r="A396"/>
      <c r="B396"/>
      <c r="F396"/>
    </row>
    <row r="397" spans="1:6" x14ac:dyDescent="0.3">
      <c r="A397"/>
      <c r="B397"/>
      <c r="F397"/>
    </row>
    <row r="398" spans="1:6" x14ac:dyDescent="0.3">
      <c r="A398"/>
      <c r="B398"/>
      <c r="F398"/>
    </row>
    <row r="399" spans="1:6" x14ac:dyDescent="0.3">
      <c r="A399"/>
      <c r="B399"/>
      <c r="F399"/>
    </row>
    <row r="400" spans="1:6" x14ac:dyDescent="0.3">
      <c r="A400"/>
      <c r="B400"/>
      <c r="F400"/>
    </row>
    <row r="401" spans="1:6" x14ac:dyDescent="0.3">
      <c r="A401"/>
      <c r="B401"/>
      <c r="F401"/>
    </row>
    <row r="402" spans="1:6" x14ac:dyDescent="0.3">
      <c r="A402"/>
      <c r="B402"/>
      <c r="F402"/>
    </row>
    <row r="403" spans="1:6" x14ac:dyDescent="0.3">
      <c r="A403"/>
      <c r="B403"/>
      <c r="F403"/>
    </row>
    <row r="404" spans="1:6" x14ac:dyDescent="0.3">
      <c r="A404"/>
      <c r="B404"/>
      <c r="F404"/>
    </row>
    <row r="405" spans="1:6" x14ac:dyDescent="0.3">
      <c r="A405"/>
      <c r="B405"/>
      <c r="F405"/>
    </row>
    <row r="406" spans="1:6" x14ac:dyDescent="0.3">
      <c r="A406"/>
      <c r="B406"/>
      <c r="F406"/>
    </row>
    <row r="407" spans="1:6" x14ac:dyDescent="0.3">
      <c r="A407"/>
      <c r="B407"/>
      <c r="F407"/>
    </row>
    <row r="408" spans="1:6" x14ac:dyDescent="0.3">
      <c r="A408"/>
      <c r="B408"/>
      <c r="F408"/>
    </row>
    <row r="409" spans="1:6" x14ac:dyDescent="0.3">
      <c r="A409"/>
      <c r="B409"/>
      <c r="F409"/>
    </row>
    <row r="410" spans="1:6" x14ac:dyDescent="0.3">
      <c r="A410"/>
      <c r="B410"/>
      <c r="F410"/>
    </row>
    <row r="411" spans="1:6" x14ac:dyDescent="0.3">
      <c r="A411"/>
      <c r="B411"/>
      <c r="F411"/>
    </row>
    <row r="412" spans="1:6" x14ac:dyDescent="0.3">
      <c r="A412"/>
      <c r="B412"/>
      <c r="F412"/>
    </row>
    <row r="413" spans="1:6" x14ac:dyDescent="0.3">
      <c r="A413"/>
      <c r="B413"/>
      <c r="F413"/>
    </row>
    <row r="414" spans="1:6" x14ac:dyDescent="0.3">
      <c r="A414"/>
      <c r="B414"/>
      <c r="F414"/>
    </row>
    <row r="415" spans="1:6" x14ac:dyDescent="0.3">
      <c r="A415"/>
      <c r="B415"/>
      <c r="F415"/>
    </row>
    <row r="416" spans="1:6" x14ac:dyDescent="0.3">
      <c r="A416"/>
      <c r="B416"/>
      <c r="F416"/>
    </row>
    <row r="417" spans="1:6" x14ac:dyDescent="0.3">
      <c r="A417"/>
      <c r="B417"/>
      <c r="F417"/>
    </row>
    <row r="418" spans="1:6" x14ac:dyDescent="0.3">
      <c r="A418"/>
      <c r="B418"/>
      <c r="F418"/>
    </row>
    <row r="419" spans="1:6" x14ac:dyDescent="0.3">
      <c r="A419"/>
      <c r="B419"/>
      <c r="F419"/>
    </row>
    <row r="420" spans="1:6" x14ac:dyDescent="0.3">
      <c r="A420"/>
      <c r="B420"/>
      <c r="F420"/>
    </row>
    <row r="421" spans="1:6" x14ac:dyDescent="0.3">
      <c r="A421"/>
      <c r="B421"/>
      <c r="F421"/>
    </row>
    <row r="422" spans="1:6" x14ac:dyDescent="0.3">
      <c r="A422"/>
      <c r="B422"/>
      <c r="F422"/>
    </row>
    <row r="423" spans="1:6" x14ac:dyDescent="0.3">
      <c r="A423"/>
      <c r="B423"/>
      <c r="F423"/>
    </row>
    <row r="424" spans="1:6" x14ac:dyDescent="0.3">
      <c r="A424"/>
      <c r="B424"/>
      <c r="F424"/>
    </row>
    <row r="425" spans="1:6" x14ac:dyDescent="0.3">
      <c r="A425"/>
      <c r="B425"/>
      <c r="F425"/>
    </row>
    <row r="426" spans="1:6" x14ac:dyDescent="0.3">
      <c r="A426"/>
      <c r="B426"/>
      <c r="F426"/>
    </row>
    <row r="427" spans="1:6" x14ac:dyDescent="0.3">
      <c r="A427"/>
      <c r="B427"/>
      <c r="F427"/>
    </row>
    <row r="428" spans="1:6" x14ac:dyDescent="0.3">
      <c r="A428"/>
      <c r="B428"/>
      <c r="F428"/>
    </row>
    <row r="429" spans="1:6" x14ac:dyDescent="0.3">
      <c r="A429"/>
      <c r="B429"/>
      <c r="F429"/>
    </row>
    <row r="430" spans="1:6" x14ac:dyDescent="0.3">
      <c r="A430"/>
      <c r="B430"/>
      <c r="F430"/>
    </row>
    <row r="431" spans="1:6" x14ac:dyDescent="0.3">
      <c r="A431"/>
      <c r="B431"/>
      <c r="F431"/>
    </row>
    <row r="432" spans="1:6" x14ac:dyDescent="0.3">
      <c r="A432"/>
      <c r="B432"/>
      <c r="F432"/>
    </row>
    <row r="433" spans="1:6" x14ac:dyDescent="0.3">
      <c r="A433"/>
      <c r="B433"/>
      <c r="F433"/>
    </row>
    <row r="434" spans="1:6" x14ac:dyDescent="0.3">
      <c r="A434"/>
      <c r="B434"/>
      <c r="F434"/>
    </row>
    <row r="435" spans="1:6" x14ac:dyDescent="0.3">
      <c r="A435"/>
      <c r="B435"/>
      <c r="F435"/>
    </row>
    <row r="436" spans="1:6" x14ac:dyDescent="0.3">
      <c r="A436"/>
      <c r="B436"/>
      <c r="F436"/>
    </row>
    <row r="437" spans="1:6" x14ac:dyDescent="0.3">
      <c r="A437"/>
      <c r="B437"/>
      <c r="F437"/>
    </row>
    <row r="438" spans="1:6" x14ac:dyDescent="0.3">
      <c r="A438"/>
      <c r="B438"/>
      <c r="F438"/>
    </row>
    <row r="439" spans="1:6" x14ac:dyDescent="0.3">
      <c r="A439"/>
      <c r="B439"/>
      <c r="F439"/>
    </row>
    <row r="440" spans="1:6" x14ac:dyDescent="0.3">
      <c r="A440"/>
      <c r="B440"/>
      <c r="F440"/>
    </row>
    <row r="441" spans="1:6" x14ac:dyDescent="0.3">
      <c r="A441"/>
      <c r="B441"/>
      <c r="F441"/>
    </row>
    <row r="442" spans="1:6" x14ac:dyDescent="0.3">
      <c r="A442"/>
      <c r="B442"/>
      <c r="F442"/>
    </row>
    <row r="443" spans="1:6" x14ac:dyDescent="0.3">
      <c r="A443"/>
      <c r="B443"/>
      <c r="F443"/>
    </row>
    <row r="444" spans="1:6" x14ac:dyDescent="0.3">
      <c r="A444"/>
      <c r="B444"/>
      <c r="F444"/>
    </row>
    <row r="445" spans="1:6" x14ac:dyDescent="0.3">
      <c r="A445"/>
      <c r="B445"/>
      <c r="F445"/>
    </row>
    <row r="446" spans="1:6" x14ac:dyDescent="0.3">
      <c r="A446"/>
      <c r="B446"/>
      <c r="F446"/>
    </row>
    <row r="447" spans="1:6" x14ac:dyDescent="0.3">
      <c r="A447"/>
      <c r="B447"/>
      <c r="F447"/>
    </row>
    <row r="448" spans="1:6" x14ac:dyDescent="0.3">
      <c r="A448"/>
      <c r="B448"/>
      <c r="F448"/>
    </row>
    <row r="449" spans="1:6" x14ac:dyDescent="0.3">
      <c r="A449"/>
      <c r="B449"/>
      <c r="F449"/>
    </row>
    <row r="450" spans="1:6" x14ac:dyDescent="0.3">
      <c r="A450"/>
      <c r="B450"/>
      <c r="F450"/>
    </row>
    <row r="451" spans="1:6" x14ac:dyDescent="0.3">
      <c r="A451"/>
      <c r="B451"/>
      <c r="F451"/>
    </row>
    <row r="452" spans="1:6" x14ac:dyDescent="0.3">
      <c r="A452"/>
      <c r="B452"/>
      <c r="F452"/>
    </row>
    <row r="453" spans="1:6" x14ac:dyDescent="0.3">
      <c r="A453"/>
      <c r="B453"/>
      <c r="F453"/>
    </row>
    <row r="454" spans="1:6" x14ac:dyDescent="0.3">
      <c r="A454"/>
      <c r="B454"/>
      <c r="F454"/>
    </row>
    <row r="455" spans="1:6" x14ac:dyDescent="0.3">
      <c r="A455"/>
      <c r="B455"/>
      <c r="F455"/>
    </row>
    <row r="456" spans="1:6" x14ac:dyDescent="0.3">
      <c r="F456"/>
    </row>
    <row r="457" spans="1:6" x14ac:dyDescent="0.3">
      <c r="F457"/>
    </row>
    <row r="458" spans="1:6" x14ac:dyDescent="0.3">
      <c r="F458"/>
    </row>
    <row r="459" spans="1:6" x14ac:dyDescent="0.3">
      <c r="F459"/>
    </row>
    <row r="460" spans="1:6" x14ac:dyDescent="0.3">
      <c r="F460"/>
    </row>
    <row r="461" spans="1:6" x14ac:dyDescent="0.3">
      <c r="F461"/>
    </row>
    <row r="462" spans="1:6" x14ac:dyDescent="0.3">
      <c r="F462"/>
    </row>
    <row r="463" spans="1:6" x14ac:dyDescent="0.3">
      <c r="F463"/>
    </row>
    <row r="464" spans="1:6" x14ac:dyDescent="0.3">
      <c r="F464"/>
    </row>
    <row r="465" spans="6:6" x14ac:dyDescent="0.3">
      <c r="F465"/>
    </row>
    <row r="466" spans="6:6" x14ac:dyDescent="0.3">
      <c r="F466"/>
    </row>
    <row r="467" spans="6:6" x14ac:dyDescent="0.3">
      <c r="F467"/>
    </row>
    <row r="468" spans="6:6" x14ac:dyDescent="0.3">
      <c r="F468"/>
    </row>
    <row r="469" spans="6:6" x14ac:dyDescent="0.3">
      <c r="F469"/>
    </row>
    <row r="470" spans="6:6" x14ac:dyDescent="0.3">
      <c r="F470"/>
    </row>
    <row r="471" spans="6:6" x14ac:dyDescent="0.3">
      <c r="F471"/>
    </row>
    <row r="472" spans="6:6" x14ac:dyDescent="0.3">
      <c r="F472"/>
    </row>
    <row r="473" spans="6:6" x14ac:dyDescent="0.3">
      <c r="F473"/>
    </row>
    <row r="474" spans="6:6" x14ac:dyDescent="0.3">
      <c r="F474"/>
    </row>
    <row r="475" spans="6:6" x14ac:dyDescent="0.3">
      <c r="F475"/>
    </row>
    <row r="476" spans="6:6" x14ac:dyDescent="0.3">
      <c r="F476"/>
    </row>
    <row r="477" spans="6:6" x14ac:dyDescent="0.3">
      <c r="F477"/>
    </row>
    <row r="478" spans="6:6" x14ac:dyDescent="0.3">
      <c r="F478"/>
    </row>
    <row r="479" spans="6:6" x14ac:dyDescent="0.3">
      <c r="F479"/>
    </row>
    <row r="480" spans="6:6" x14ac:dyDescent="0.3">
      <c r="F480"/>
    </row>
    <row r="481" spans="6:6" x14ac:dyDescent="0.3">
      <c r="F481"/>
    </row>
    <row r="482" spans="6:6" x14ac:dyDescent="0.3">
      <c r="F482"/>
    </row>
    <row r="483" spans="6:6" x14ac:dyDescent="0.3">
      <c r="F483"/>
    </row>
    <row r="484" spans="6:6" x14ac:dyDescent="0.3">
      <c r="F484"/>
    </row>
    <row r="485" spans="6:6" x14ac:dyDescent="0.3">
      <c r="F485"/>
    </row>
    <row r="486" spans="6:6" x14ac:dyDescent="0.3">
      <c r="F486"/>
    </row>
    <row r="487" spans="6:6" x14ac:dyDescent="0.3">
      <c r="F487"/>
    </row>
    <row r="488" spans="6:6" x14ac:dyDescent="0.3">
      <c r="F488"/>
    </row>
    <row r="489" spans="6:6" x14ac:dyDescent="0.3">
      <c r="F489"/>
    </row>
    <row r="490" spans="6:6" x14ac:dyDescent="0.3">
      <c r="F490"/>
    </row>
    <row r="491" spans="6:6" x14ac:dyDescent="0.3">
      <c r="F491"/>
    </row>
    <row r="492" spans="6:6" x14ac:dyDescent="0.3">
      <c r="F492"/>
    </row>
    <row r="493" spans="6:6" x14ac:dyDescent="0.3">
      <c r="F493"/>
    </row>
    <row r="494" spans="6:6" x14ac:dyDescent="0.3">
      <c r="F494"/>
    </row>
    <row r="495" spans="6:6" x14ac:dyDescent="0.3">
      <c r="F495"/>
    </row>
    <row r="496" spans="6:6" x14ac:dyDescent="0.3">
      <c r="F496"/>
    </row>
    <row r="497" spans="6:6" x14ac:dyDescent="0.3">
      <c r="F497"/>
    </row>
    <row r="498" spans="6:6" x14ac:dyDescent="0.3">
      <c r="F498"/>
    </row>
    <row r="499" spans="6:6" x14ac:dyDescent="0.3">
      <c r="F499"/>
    </row>
    <row r="500" spans="6:6" x14ac:dyDescent="0.3">
      <c r="F500"/>
    </row>
    <row r="501" spans="6:6" x14ac:dyDescent="0.3">
      <c r="F501"/>
    </row>
    <row r="502" spans="6:6" x14ac:dyDescent="0.3">
      <c r="F502"/>
    </row>
    <row r="503" spans="6:6" x14ac:dyDescent="0.3">
      <c r="F503"/>
    </row>
    <row r="504" spans="6:6" x14ac:dyDescent="0.3">
      <c r="F504"/>
    </row>
    <row r="505" spans="6:6" x14ac:dyDescent="0.3">
      <c r="F505"/>
    </row>
    <row r="506" spans="6:6" x14ac:dyDescent="0.3">
      <c r="F506"/>
    </row>
    <row r="507" spans="6:6" x14ac:dyDescent="0.3">
      <c r="F507"/>
    </row>
    <row r="508" spans="6:6" x14ac:dyDescent="0.3">
      <c r="F508"/>
    </row>
    <row r="509" spans="6:6" x14ac:dyDescent="0.3">
      <c r="F509"/>
    </row>
    <row r="510" spans="6:6" x14ac:dyDescent="0.3">
      <c r="F510"/>
    </row>
    <row r="511" spans="6:6" x14ac:dyDescent="0.3">
      <c r="F511"/>
    </row>
    <row r="512" spans="6:6" x14ac:dyDescent="0.3">
      <c r="F512"/>
    </row>
    <row r="513" spans="6:6" x14ac:dyDescent="0.3">
      <c r="F513"/>
    </row>
    <row r="514" spans="6:6" x14ac:dyDescent="0.3">
      <c r="F514"/>
    </row>
    <row r="515" spans="6:6" x14ac:dyDescent="0.3">
      <c r="F515"/>
    </row>
    <row r="516" spans="6:6" x14ac:dyDescent="0.3">
      <c r="F516"/>
    </row>
    <row r="517" spans="6:6" x14ac:dyDescent="0.3">
      <c r="F517"/>
    </row>
    <row r="518" spans="6:6" x14ac:dyDescent="0.3">
      <c r="F518"/>
    </row>
    <row r="519" spans="6:6" x14ac:dyDescent="0.3">
      <c r="F519"/>
    </row>
    <row r="520" spans="6:6" x14ac:dyDescent="0.3">
      <c r="F520"/>
    </row>
    <row r="521" spans="6:6" x14ac:dyDescent="0.3">
      <c r="F521"/>
    </row>
    <row r="522" spans="6:6" x14ac:dyDescent="0.3">
      <c r="F522"/>
    </row>
    <row r="523" spans="6:6" x14ac:dyDescent="0.3">
      <c r="F523"/>
    </row>
    <row r="524" spans="6:6" x14ac:dyDescent="0.3">
      <c r="F524"/>
    </row>
    <row r="525" spans="6:6" x14ac:dyDescent="0.3">
      <c r="F525"/>
    </row>
    <row r="526" spans="6:6" x14ac:dyDescent="0.3">
      <c r="F526"/>
    </row>
    <row r="527" spans="6:6" x14ac:dyDescent="0.3">
      <c r="F527"/>
    </row>
    <row r="528" spans="6:6" x14ac:dyDescent="0.3">
      <c r="F528"/>
    </row>
    <row r="529" spans="6:6" x14ac:dyDescent="0.3">
      <c r="F529"/>
    </row>
    <row r="530" spans="6:6" x14ac:dyDescent="0.3">
      <c r="F530"/>
    </row>
    <row r="531" spans="6:6" x14ac:dyDescent="0.3">
      <c r="F531"/>
    </row>
    <row r="532" spans="6:6" x14ac:dyDescent="0.3">
      <c r="F532"/>
    </row>
    <row r="533" spans="6:6" x14ac:dyDescent="0.3">
      <c r="F533"/>
    </row>
    <row r="534" spans="6:6" x14ac:dyDescent="0.3">
      <c r="F534"/>
    </row>
    <row r="535" spans="6:6" x14ac:dyDescent="0.3">
      <c r="F535"/>
    </row>
    <row r="536" spans="6:6" x14ac:dyDescent="0.3">
      <c r="F536"/>
    </row>
    <row r="537" spans="6:6" x14ac:dyDescent="0.3">
      <c r="F537"/>
    </row>
    <row r="538" spans="6:6" x14ac:dyDescent="0.3">
      <c r="F538"/>
    </row>
    <row r="539" spans="6:6" x14ac:dyDescent="0.3">
      <c r="F539"/>
    </row>
    <row r="540" spans="6:6" x14ac:dyDescent="0.3">
      <c r="F540"/>
    </row>
    <row r="541" spans="6:6" x14ac:dyDescent="0.3">
      <c r="F541"/>
    </row>
    <row r="542" spans="6:6" x14ac:dyDescent="0.3">
      <c r="F542"/>
    </row>
    <row r="543" spans="6:6" x14ac:dyDescent="0.3">
      <c r="F543"/>
    </row>
    <row r="544" spans="6:6" x14ac:dyDescent="0.3">
      <c r="F544"/>
    </row>
    <row r="545" spans="6:6" x14ac:dyDescent="0.3">
      <c r="F545"/>
    </row>
    <row r="546" spans="6:6" x14ac:dyDescent="0.3">
      <c r="F546"/>
    </row>
    <row r="547" spans="6:6" x14ac:dyDescent="0.3">
      <c r="F547"/>
    </row>
    <row r="548" spans="6:6" x14ac:dyDescent="0.3">
      <c r="F548"/>
    </row>
    <row r="549" spans="6:6" x14ac:dyDescent="0.3">
      <c r="F549"/>
    </row>
    <row r="550" spans="6:6" x14ac:dyDescent="0.3">
      <c r="F550"/>
    </row>
    <row r="551" spans="6:6" x14ac:dyDescent="0.3">
      <c r="F551"/>
    </row>
    <row r="552" spans="6:6" x14ac:dyDescent="0.3">
      <c r="F552"/>
    </row>
    <row r="553" spans="6:6" x14ac:dyDescent="0.3">
      <c r="F553"/>
    </row>
    <row r="554" spans="6:6" x14ac:dyDescent="0.3">
      <c r="F554"/>
    </row>
    <row r="555" spans="6:6" x14ac:dyDescent="0.3">
      <c r="F555"/>
    </row>
    <row r="556" spans="6:6" x14ac:dyDescent="0.3">
      <c r="F556"/>
    </row>
    <row r="557" spans="6:6" x14ac:dyDescent="0.3">
      <c r="F557"/>
    </row>
    <row r="558" spans="6:6" x14ac:dyDescent="0.3">
      <c r="F558"/>
    </row>
    <row r="559" spans="6:6" x14ac:dyDescent="0.3">
      <c r="F559"/>
    </row>
    <row r="560" spans="6:6" x14ac:dyDescent="0.3">
      <c r="F560"/>
    </row>
    <row r="561" spans="6:6" x14ac:dyDescent="0.3">
      <c r="F561"/>
    </row>
    <row r="562" spans="6:6" x14ac:dyDescent="0.3">
      <c r="F562"/>
    </row>
    <row r="563" spans="6:6" x14ac:dyDescent="0.3">
      <c r="F563"/>
    </row>
    <row r="564" spans="6:6" x14ac:dyDescent="0.3">
      <c r="F564"/>
    </row>
    <row r="565" spans="6:6" x14ac:dyDescent="0.3">
      <c r="F565"/>
    </row>
    <row r="566" spans="6:6" x14ac:dyDescent="0.3">
      <c r="F566"/>
    </row>
    <row r="567" spans="6:6" x14ac:dyDescent="0.3">
      <c r="F567"/>
    </row>
    <row r="568" spans="6:6" x14ac:dyDescent="0.3">
      <c r="F568"/>
    </row>
    <row r="569" spans="6:6" x14ac:dyDescent="0.3">
      <c r="F569"/>
    </row>
    <row r="570" spans="6:6" x14ac:dyDescent="0.3">
      <c r="F570"/>
    </row>
    <row r="571" spans="6:6" x14ac:dyDescent="0.3">
      <c r="F571"/>
    </row>
    <row r="572" spans="6:6" x14ac:dyDescent="0.3">
      <c r="F572"/>
    </row>
    <row r="573" spans="6:6" x14ac:dyDescent="0.3">
      <c r="F573"/>
    </row>
    <row r="574" spans="6:6" x14ac:dyDescent="0.3">
      <c r="F574"/>
    </row>
    <row r="575" spans="6:6" x14ac:dyDescent="0.3">
      <c r="F575"/>
    </row>
    <row r="576" spans="6:6" x14ac:dyDescent="0.3">
      <c r="F576"/>
    </row>
    <row r="577" spans="6:6" x14ac:dyDescent="0.3">
      <c r="F577"/>
    </row>
    <row r="578" spans="6:6" x14ac:dyDescent="0.3">
      <c r="F578"/>
    </row>
    <row r="579" spans="6:6" x14ac:dyDescent="0.3">
      <c r="F579"/>
    </row>
    <row r="580" spans="6:6" x14ac:dyDescent="0.3">
      <c r="F580"/>
    </row>
    <row r="581" spans="6:6" x14ac:dyDescent="0.3">
      <c r="F581"/>
    </row>
    <row r="582" spans="6:6" x14ac:dyDescent="0.3">
      <c r="F582"/>
    </row>
    <row r="583" spans="6:6" x14ac:dyDescent="0.3">
      <c r="F583"/>
    </row>
    <row r="584" spans="6:6" x14ac:dyDescent="0.3">
      <c r="F584"/>
    </row>
    <row r="585" spans="6:6" x14ac:dyDescent="0.3">
      <c r="F585"/>
    </row>
    <row r="586" spans="6:6" x14ac:dyDescent="0.3">
      <c r="F586"/>
    </row>
    <row r="587" spans="6:6" x14ac:dyDescent="0.3">
      <c r="F587"/>
    </row>
    <row r="588" spans="6:6" x14ac:dyDescent="0.3">
      <c r="F588"/>
    </row>
    <row r="589" spans="6:6" x14ac:dyDescent="0.3">
      <c r="F589"/>
    </row>
    <row r="590" spans="6:6" x14ac:dyDescent="0.3">
      <c r="F590"/>
    </row>
    <row r="591" spans="6:6" x14ac:dyDescent="0.3">
      <c r="F591"/>
    </row>
    <row r="592" spans="6:6" x14ac:dyDescent="0.3">
      <c r="F592"/>
    </row>
    <row r="593" spans="6:6" x14ac:dyDescent="0.3">
      <c r="F593"/>
    </row>
    <row r="594" spans="6:6" x14ac:dyDescent="0.3">
      <c r="F594"/>
    </row>
    <row r="595" spans="6:6" x14ac:dyDescent="0.3">
      <c r="F595"/>
    </row>
    <row r="596" spans="6:6" x14ac:dyDescent="0.3">
      <c r="F596"/>
    </row>
    <row r="597" spans="6:6" x14ac:dyDescent="0.3">
      <c r="F597"/>
    </row>
    <row r="598" spans="6:6" x14ac:dyDescent="0.3">
      <c r="F598"/>
    </row>
    <row r="599" spans="6:6" x14ac:dyDescent="0.3">
      <c r="F599"/>
    </row>
    <row r="600" spans="6:6" x14ac:dyDescent="0.3">
      <c r="F600"/>
    </row>
    <row r="601" spans="6:6" x14ac:dyDescent="0.3">
      <c r="F601"/>
    </row>
    <row r="602" spans="6:6" x14ac:dyDescent="0.3">
      <c r="F602"/>
    </row>
    <row r="603" spans="6:6" x14ac:dyDescent="0.3">
      <c r="F603"/>
    </row>
    <row r="604" spans="6:6" x14ac:dyDescent="0.3">
      <c r="F604"/>
    </row>
    <row r="605" spans="6:6" x14ac:dyDescent="0.3">
      <c r="F605"/>
    </row>
    <row r="606" spans="6:6" x14ac:dyDescent="0.3">
      <c r="F606"/>
    </row>
    <row r="607" spans="6:6" x14ac:dyDescent="0.3">
      <c r="F607"/>
    </row>
    <row r="608" spans="6:6" x14ac:dyDescent="0.3">
      <c r="F608"/>
    </row>
    <row r="609" spans="6:6" x14ac:dyDescent="0.3">
      <c r="F609"/>
    </row>
    <row r="610" spans="6:6" x14ac:dyDescent="0.3">
      <c r="F610"/>
    </row>
    <row r="611" spans="6:6" x14ac:dyDescent="0.3">
      <c r="F611"/>
    </row>
    <row r="612" spans="6:6" x14ac:dyDescent="0.3">
      <c r="F612"/>
    </row>
    <row r="613" spans="6:6" x14ac:dyDescent="0.3">
      <c r="F613"/>
    </row>
    <row r="614" spans="6:6" x14ac:dyDescent="0.3">
      <c r="F614"/>
    </row>
    <row r="615" spans="6:6" x14ac:dyDescent="0.3">
      <c r="F615"/>
    </row>
    <row r="616" spans="6:6" x14ac:dyDescent="0.3">
      <c r="F616"/>
    </row>
    <row r="617" spans="6:6" x14ac:dyDescent="0.3">
      <c r="F617"/>
    </row>
    <row r="618" spans="6:6" x14ac:dyDescent="0.3">
      <c r="F618"/>
    </row>
    <row r="619" spans="6:6" x14ac:dyDescent="0.3">
      <c r="F619"/>
    </row>
    <row r="620" spans="6:6" x14ac:dyDescent="0.3">
      <c r="F620"/>
    </row>
    <row r="621" spans="6:6" x14ac:dyDescent="0.3">
      <c r="F621"/>
    </row>
    <row r="622" spans="6:6" x14ac:dyDescent="0.3">
      <c r="F622"/>
    </row>
    <row r="623" spans="6:6" x14ac:dyDescent="0.3">
      <c r="F623"/>
    </row>
    <row r="624" spans="6:6" x14ac:dyDescent="0.3">
      <c r="F624"/>
    </row>
    <row r="625" spans="6:6" x14ac:dyDescent="0.3">
      <c r="F625"/>
    </row>
    <row r="626" spans="6:6" x14ac:dyDescent="0.3">
      <c r="F626"/>
    </row>
    <row r="627" spans="6:6" x14ac:dyDescent="0.3">
      <c r="F627"/>
    </row>
    <row r="628" spans="6:6" x14ac:dyDescent="0.3">
      <c r="F628"/>
    </row>
    <row r="629" spans="6:6" x14ac:dyDescent="0.3">
      <c r="F629"/>
    </row>
    <row r="630" spans="6:6" x14ac:dyDescent="0.3">
      <c r="F630"/>
    </row>
    <row r="631" spans="6:6" x14ac:dyDescent="0.3">
      <c r="F631"/>
    </row>
    <row r="632" spans="6:6" x14ac:dyDescent="0.3">
      <c r="F632"/>
    </row>
    <row r="633" spans="6:6" x14ac:dyDescent="0.3">
      <c r="F633"/>
    </row>
    <row r="634" spans="6:6" x14ac:dyDescent="0.3">
      <c r="F634"/>
    </row>
    <row r="635" spans="6:6" x14ac:dyDescent="0.3">
      <c r="F635"/>
    </row>
    <row r="636" spans="6:6" x14ac:dyDescent="0.3">
      <c r="F636"/>
    </row>
    <row r="637" spans="6:6" x14ac:dyDescent="0.3">
      <c r="F637"/>
    </row>
    <row r="638" spans="6:6" x14ac:dyDescent="0.3">
      <c r="F638"/>
    </row>
    <row r="639" spans="6:6" x14ac:dyDescent="0.3">
      <c r="F639"/>
    </row>
    <row r="640" spans="6:6" x14ac:dyDescent="0.3">
      <c r="F640"/>
    </row>
    <row r="641" spans="6:6" x14ac:dyDescent="0.3">
      <c r="F641"/>
    </row>
    <row r="642" spans="6:6" x14ac:dyDescent="0.3">
      <c r="F642"/>
    </row>
    <row r="643" spans="6:6" x14ac:dyDescent="0.3">
      <c r="F643"/>
    </row>
    <row r="644" spans="6:6" x14ac:dyDescent="0.3">
      <c r="F644"/>
    </row>
    <row r="645" spans="6:6" x14ac:dyDescent="0.3">
      <c r="F645"/>
    </row>
    <row r="646" spans="6:6" x14ac:dyDescent="0.3">
      <c r="F646"/>
    </row>
    <row r="647" spans="6:6" x14ac:dyDescent="0.3">
      <c r="F647"/>
    </row>
    <row r="648" spans="6:6" x14ac:dyDescent="0.3">
      <c r="F648"/>
    </row>
    <row r="649" spans="6:6" x14ac:dyDescent="0.3">
      <c r="F649"/>
    </row>
    <row r="650" spans="6:6" x14ac:dyDescent="0.3">
      <c r="F650"/>
    </row>
    <row r="651" spans="6:6" x14ac:dyDescent="0.3">
      <c r="F651"/>
    </row>
    <row r="652" spans="6:6" x14ac:dyDescent="0.3">
      <c r="F652"/>
    </row>
    <row r="653" spans="6:6" x14ac:dyDescent="0.3">
      <c r="F653"/>
    </row>
    <row r="654" spans="6:6" x14ac:dyDescent="0.3">
      <c r="F654"/>
    </row>
    <row r="655" spans="6:6" x14ac:dyDescent="0.3">
      <c r="F655"/>
    </row>
    <row r="656" spans="6:6" x14ac:dyDescent="0.3">
      <c r="F656"/>
    </row>
    <row r="657" spans="6:6" x14ac:dyDescent="0.3">
      <c r="F657"/>
    </row>
    <row r="658" spans="6:6" x14ac:dyDescent="0.3">
      <c r="F658"/>
    </row>
    <row r="659" spans="6:6" x14ac:dyDescent="0.3">
      <c r="F659"/>
    </row>
    <row r="660" spans="6:6" x14ac:dyDescent="0.3">
      <c r="F660"/>
    </row>
    <row r="661" spans="6:6" x14ac:dyDescent="0.3">
      <c r="F661"/>
    </row>
    <row r="662" spans="6:6" x14ac:dyDescent="0.3">
      <c r="F662"/>
    </row>
    <row r="663" spans="6:6" x14ac:dyDescent="0.3">
      <c r="F663"/>
    </row>
    <row r="664" spans="6:6" x14ac:dyDescent="0.3">
      <c r="F664"/>
    </row>
    <row r="665" spans="6:6" x14ac:dyDescent="0.3">
      <c r="F665"/>
    </row>
    <row r="666" spans="6:6" x14ac:dyDescent="0.3">
      <c r="F666"/>
    </row>
    <row r="667" spans="6:6" x14ac:dyDescent="0.3">
      <c r="F667"/>
    </row>
    <row r="668" spans="6:6" x14ac:dyDescent="0.3">
      <c r="F668"/>
    </row>
    <row r="669" spans="6:6" x14ac:dyDescent="0.3">
      <c r="F669"/>
    </row>
    <row r="670" spans="6:6" x14ac:dyDescent="0.3">
      <c r="F670"/>
    </row>
    <row r="671" spans="6:6" x14ac:dyDescent="0.3">
      <c r="F671"/>
    </row>
    <row r="672" spans="6:6" x14ac:dyDescent="0.3">
      <c r="F672"/>
    </row>
    <row r="673" spans="6:6" x14ac:dyDescent="0.3">
      <c r="F673"/>
    </row>
    <row r="674" spans="6:6" x14ac:dyDescent="0.3">
      <c r="F674"/>
    </row>
    <row r="675" spans="6:6" x14ac:dyDescent="0.3">
      <c r="F675"/>
    </row>
    <row r="676" spans="6:6" x14ac:dyDescent="0.3">
      <c r="F676"/>
    </row>
    <row r="677" spans="6:6" x14ac:dyDescent="0.3">
      <c r="F677"/>
    </row>
    <row r="678" spans="6:6" x14ac:dyDescent="0.3">
      <c r="F678"/>
    </row>
    <row r="679" spans="6:6" x14ac:dyDescent="0.3">
      <c r="F679"/>
    </row>
    <row r="680" spans="6:6" x14ac:dyDescent="0.3">
      <c r="F680"/>
    </row>
    <row r="681" spans="6:6" x14ac:dyDescent="0.3">
      <c r="F681"/>
    </row>
    <row r="682" spans="6:6" x14ac:dyDescent="0.3">
      <c r="F682"/>
    </row>
    <row r="683" spans="6:6" x14ac:dyDescent="0.3">
      <c r="F683"/>
    </row>
    <row r="684" spans="6:6" x14ac:dyDescent="0.3">
      <c r="F684"/>
    </row>
    <row r="685" spans="6:6" x14ac:dyDescent="0.3">
      <c r="F685"/>
    </row>
    <row r="686" spans="6:6" x14ac:dyDescent="0.3">
      <c r="F686"/>
    </row>
    <row r="687" spans="6:6" x14ac:dyDescent="0.3">
      <c r="F687"/>
    </row>
    <row r="688" spans="6:6" x14ac:dyDescent="0.3">
      <c r="F688"/>
    </row>
    <row r="689" spans="6:6" x14ac:dyDescent="0.3">
      <c r="F689"/>
    </row>
    <row r="690" spans="6:6" x14ac:dyDescent="0.3">
      <c r="F690"/>
    </row>
    <row r="691" spans="6:6" x14ac:dyDescent="0.3">
      <c r="F691"/>
    </row>
    <row r="692" spans="6:6" x14ac:dyDescent="0.3">
      <c r="F692"/>
    </row>
    <row r="693" spans="6:6" x14ac:dyDescent="0.3">
      <c r="F693"/>
    </row>
    <row r="694" spans="6:6" x14ac:dyDescent="0.3">
      <c r="F694"/>
    </row>
    <row r="695" spans="6:6" x14ac:dyDescent="0.3">
      <c r="F695"/>
    </row>
    <row r="696" spans="6:6" x14ac:dyDescent="0.3">
      <c r="F696"/>
    </row>
    <row r="697" spans="6:6" x14ac:dyDescent="0.3">
      <c r="F697"/>
    </row>
    <row r="698" spans="6:6" x14ac:dyDescent="0.3">
      <c r="F698"/>
    </row>
    <row r="699" spans="6:6" x14ac:dyDescent="0.3">
      <c r="F699"/>
    </row>
    <row r="700" spans="6:6" x14ac:dyDescent="0.3">
      <c r="F700"/>
    </row>
    <row r="701" spans="6:6" x14ac:dyDescent="0.3">
      <c r="F701"/>
    </row>
    <row r="702" spans="6:6" x14ac:dyDescent="0.3">
      <c r="F702"/>
    </row>
    <row r="703" spans="6:6" x14ac:dyDescent="0.3">
      <c r="F703"/>
    </row>
    <row r="704" spans="6:6" x14ac:dyDescent="0.3">
      <c r="F704"/>
    </row>
    <row r="705" spans="6:6" x14ac:dyDescent="0.3">
      <c r="F705"/>
    </row>
    <row r="706" spans="6:6" x14ac:dyDescent="0.3">
      <c r="F706"/>
    </row>
    <row r="707" spans="6:6" x14ac:dyDescent="0.3">
      <c r="F707"/>
    </row>
    <row r="708" spans="6:6" x14ac:dyDescent="0.3">
      <c r="F708"/>
    </row>
    <row r="709" spans="6:6" x14ac:dyDescent="0.3">
      <c r="F709"/>
    </row>
    <row r="710" spans="6:6" x14ac:dyDescent="0.3">
      <c r="F710"/>
    </row>
    <row r="711" spans="6:6" x14ac:dyDescent="0.3">
      <c r="F711"/>
    </row>
    <row r="712" spans="6:6" x14ac:dyDescent="0.3">
      <c r="F712"/>
    </row>
    <row r="713" spans="6:6" x14ac:dyDescent="0.3">
      <c r="F713"/>
    </row>
    <row r="714" spans="6:6" x14ac:dyDescent="0.3">
      <c r="F714"/>
    </row>
    <row r="715" spans="6:6" x14ac:dyDescent="0.3">
      <c r="F715"/>
    </row>
    <row r="716" spans="6:6" x14ac:dyDescent="0.3">
      <c r="F716"/>
    </row>
    <row r="717" spans="6:6" x14ac:dyDescent="0.3">
      <c r="F717"/>
    </row>
    <row r="718" spans="6:6" x14ac:dyDescent="0.3">
      <c r="F718"/>
    </row>
    <row r="719" spans="6:6" x14ac:dyDescent="0.3">
      <c r="F719"/>
    </row>
    <row r="720" spans="6:6" x14ac:dyDescent="0.3">
      <c r="F720"/>
    </row>
    <row r="721" spans="6:6" x14ac:dyDescent="0.3">
      <c r="F721"/>
    </row>
    <row r="722" spans="6:6" x14ac:dyDescent="0.3">
      <c r="F722"/>
    </row>
    <row r="723" spans="6:6" x14ac:dyDescent="0.3">
      <c r="F723"/>
    </row>
    <row r="724" spans="6:6" x14ac:dyDescent="0.3">
      <c r="F724"/>
    </row>
    <row r="725" spans="6:6" x14ac:dyDescent="0.3">
      <c r="F725"/>
    </row>
    <row r="726" spans="6:6" x14ac:dyDescent="0.3">
      <c r="F726"/>
    </row>
    <row r="727" spans="6:6" x14ac:dyDescent="0.3">
      <c r="F727"/>
    </row>
    <row r="728" spans="6:6" x14ac:dyDescent="0.3">
      <c r="F728"/>
    </row>
    <row r="729" spans="6:6" x14ac:dyDescent="0.3">
      <c r="F729"/>
    </row>
    <row r="730" spans="6:6" x14ac:dyDescent="0.3">
      <c r="F730"/>
    </row>
    <row r="731" spans="6:6" x14ac:dyDescent="0.3">
      <c r="F731"/>
    </row>
    <row r="732" spans="6:6" x14ac:dyDescent="0.3">
      <c r="F732"/>
    </row>
    <row r="733" spans="6:6" x14ac:dyDescent="0.3">
      <c r="F733"/>
    </row>
    <row r="734" spans="6:6" x14ac:dyDescent="0.3">
      <c r="F734"/>
    </row>
    <row r="735" spans="6:6" x14ac:dyDescent="0.3">
      <c r="F735"/>
    </row>
    <row r="736" spans="6:6" x14ac:dyDescent="0.3">
      <c r="F736"/>
    </row>
    <row r="737" spans="6:6" x14ac:dyDescent="0.3">
      <c r="F737"/>
    </row>
    <row r="738" spans="6:6" x14ac:dyDescent="0.3">
      <c r="F738"/>
    </row>
    <row r="739" spans="6:6" x14ac:dyDescent="0.3">
      <c r="F739"/>
    </row>
    <row r="740" spans="6:6" x14ac:dyDescent="0.3">
      <c r="F740"/>
    </row>
    <row r="741" spans="6:6" x14ac:dyDescent="0.3">
      <c r="F741"/>
    </row>
    <row r="742" spans="6:6" x14ac:dyDescent="0.3">
      <c r="F742"/>
    </row>
    <row r="743" spans="6:6" x14ac:dyDescent="0.3">
      <c r="F743"/>
    </row>
    <row r="744" spans="6:6" x14ac:dyDescent="0.3">
      <c r="F744"/>
    </row>
    <row r="745" spans="6:6" x14ac:dyDescent="0.3">
      <c r="F745"/>
    </row>
    <row r="746" spans="6:6" x14ac:dyDescent="0.3">
      <c r="F746"/>
    </row>
    <row r="747" spans="6:6" x14ac:dyDescent="0.3">
      <c r="F747"/>
    </row>
    <row r="748" spans="6:6" x14ac:dyDescent="0.3">
      <c r="F748"/>
    </row>
    <row r="749" spans="6:6" x14ac:dyDescent="0.3">
      <c r="F749"/>
    </row>
    <row r="750" spans="6:6" x14ac:dyDescent="0.3">
      <c r="F750"/>
    </row>
    <row r="751" spans="6:6" x14ac:dyDescent="0.3">
      <c r="F751"/>
    </row>
    <row r="752" spans="6:6" x14ac:dyDescent="0.3">
      <c r="F752"/>
    </row>
    <row r="753" spans="6:6" x14ac:dyDescent="0.3">
      <c r="F753"/>
    </row>
    <row r="754" spans="6:6" x14ac:dyDescent="0.3">
      <c r="F754"/>
    </row>
    <row r="755" spans="6:6" x14ac:dyDescent="0.3">
      <c r="F755"/>
    </row>
    <row r="756" spans="6:6" x14ac:dyDescent="0.3">
      <c r="F756"/>
    </row>
    <row r="757" spans="6:6" x14ac:dyDescent="0.3">
      <c r="F757"/>
    </row>
    <row r="758" spans="6:6" x14ac:dyDescent="0.3">
      <c r="F758"/>
    </row>
    <row r="759" spans="6:6" x14ac:dyDescent="0.3">
      <c r="F759"/>
    </row>
    <row r="760" spans="6:6" x14ac:dyDescent="0.3">
      <c r="F760"/>
    </row>
    <row r="761" spans="6:6" x14ac:dyDescent="0.3">
      <c r="F761"/>
    </row>
    <row r="762" spans="6:6" x14ac:dyDescent="0.3">
      <c r="F762"/>
    </row>
    <row r="763" spans="6:6" x14ac:dyDescent="0.3">
      <c r="F763"/>
    </row>
    <row r="764" spans="6:6" x14ac:dyDescent="0.3">
      <c r="F764"/>
    </row>
    <row r="765" spans="6:6" x14ac:dyDescent="0.3">
      <c r="F765"/>
    </row>
    <row r="766" spans="6:6" x14ac:dyDescent="0.3">
      <c r="F766"/>
    </row>
    <row r="767" spans="6:6" x14ac:dyDescent="0.3">
      <c r="F767"/>
    </row>
    <row r="768" spans="6:6" x14ac:dyDescent="0.3">
      <c r="F768"/>
    </row>
    <row r="769" spans="6:6" x14ac:dyDescent="0.3">
      <c r="F769"/>
    </row>
    <row r="770" spans="6:6" x14ac:dyDescent="0.3">
      <c r="F770"/>
    </row>
    <row r="771" spans="6:6" x14ac:dyDescent="0.3">
      <c r="F771"/>
    </row>
    <row r="772" spans="6:6" x14ac:dyDescent="0.3">
      <c r="F772"/>
    </row>
    <row r="773" spans="6:6" x14ac:dyDescent="0.3">
      <c r="F773"/>
    </row>
    <row r="774" spans="6:6" x14ac:dyDescent="0.3">
      <c r="F774"/>
    </row>
    <row r="775" spans="6:6" x14ac:dyDescent="0.3">
      <c r="F775"/>
    </row>
    <row r="776" spans="6:6" x14ac:dyDescent="0.3">
      <c r="F776"/>
    </row>
    <row r="777" spans="6:6" x14ac:dyDescent="0.3">
      <c r="F777"/>
    </row>
    <row r="778" spans="6:6" x14ac:dyDescent="0.3">
      <c r="F778"/>
    </row>
    <row r="779" spans="6:6" x14ac:dyDescent="0.3">
      <c r="F779"/>
    </row>
    <row r="780" spans="6:6" x14ac:dyDescent="0.3">
      <c r="F780"/>
    </row>
    <row r="781" spans="6:6" x14ac:dyDescent="0.3">
      <c r="F781"/>
    </row>
    <row r="782" spans="6:6" x14ac:dyDescent="0.3">
      <c r="F782"/>
    </row>
    <row r="783" spans="6:6" x14ac:dyDescent="0.3">
      <c r="F783"/>
    </row>
    <row r="784" spans="6:6" x14ac:dyDescent="0.3">
      <c r="F784"/>
    </row>
    <row r="785" spans="6:6" x14ac:dyDescent="0.3">
      <c r="F785"/>
    </row>
    <row r="786" spans="6:6" x14ac:dyDescent="0.3">
      <c r="F786"/>
    </row>
    <row r="787" spans="6:6" x14ac:dyDescent="0.3">
      <c r="F787"/>
    </row>
    <row r="788" spans="6:6" x14ac:dyDescent="0.3">
      <c r="F788"/>
    </row>
    <row r="789" spans="6:6" x14ac:dyDescent="0.3">
      <c r="F789"/>
    </row>
    <row r="790" spans="6:6" x14ac:dyDescent="0.3">
      <c r="F790"/>
    </row>
    <row r="791" spans="6:6" x14ac:dyDescent="0.3">
      <c r="F791"/>
    </row>
    <row r="792" spans="6:6" x14ac:dyDescent="0.3">
      <c r="F792"/>
    </row>
    <row r="793" spans="6:6" x14ac:dyDescent="0.3">
      <c r="F793"/>
    </row>
    <row r="794" spans="6:6" x14ac:dyDescent="0.3">
      <c r="F794"/>
    </row>
    <row r="795" spans="6:6" x14ac:dyDescent="0.3">
      <c r="F795"/>
    </row>
    <row r="796" spans="6:6" x14ac:dyDescent="0.3">
      <c r="F796"/>
    </row>
    <row r="797" spans="6:6" x14ac:dyDescent="0.3">
      <c r="F797"/>
    </row>
    <row r="798" spans="6:6" x14ac:dyDescent="0.3">
      <c r="F798"/>
    </row>
    <row r="799" spans="6:6" x14ac:dyDescent="0.3">
      <c r="F799"/>
    </row>
    <row r="800" spans="6:6" x14ac:dyDescent="0.3">
      <c r="F800"/>
    </row>
    <row r="801" spans="6:6" x14ac:dyDescent="0.3">
      <c r="F801"/>
    </row>
    <row r="802" spans="6:6" x14ac:dyDescent="0.3">
      <c r="F802"/>
    </row>
    <row r="803" spans="6:6" x14ac:dyDescent="0.3">
      <c r="F803"/>
    </row>
    <row r="804" spans="6:6" x14ac:dyDescent="0.3">
      <c r="F804"/>
    </row>
    <row r="805" spans="6:6" x14ac:dyDescent="0.3">
      <c r="F805"/>
    </row>
    <row r="806" spans="6:6" x14ac:dyDescent="0.3">
      <c r="F806"/>
    </row>
    <row r="807" spans="6:6" x14ac:dyDescent="0.3">
      <c r="F807"/>
    </row>
    <row r="808" spans="6:6" x14ac:dyDescent="0.3">
      <c r="F808"/>
    </row>
    <row r="809" spans="6:6" x14ac:dyDescent="0.3">
      <c r="F809"/>
    </row>
    <row r="810" spans="6:6" x14ac:dyDescent="0.3">
      <c r="F810"/>
    </row>
    <row r="811" spans="6:6" x14ac:dyDescent="0.3">
      <c r="F811"/>
    </row>
    <row r="812" spans="6:6" x14ac:dyDescent="0.3">
      <c r="F812"/>
    </row>
    <row r="813" spans="6:6" x14ac:dyDescent="0.3">
      <c r="F813"/>
    </row>
    <row r="814" spans="6:6" x14ac:dyDescent="0.3">
      <c r="F814"/>
    </row>
    <row r="815" spans="6:6" x14ac:dyDescent="0.3">
      <c r="F815"/>
    </row>
    <row r="816" spans="6:6" x14ac:dyDescent="0.3">
      <c r="F816"/>
    </row>
    <row r="817" spans="6:6" x14ac:dyDescent="0.3">
      <c r="F817"/>
    </row>
    <row r="818" spans="6:6" x14ac:dyDescent="0.3">
      <c r="F818"/>
    </row>
    <row r="819" spans="6:6" x14ac:dyDescent="0.3">
      <c r="F819"/>
    </row>
    <row r="820" spans="6:6" x14ac:dyDescent="0.3">
      <c r="F820"/>
    </row>
    <row r="821" spans="6:6" x14ac:dyDescent="0.3">
      <c r="F821"/>
    </row>
    <row r="822" spans="6:6" x14ac:dyDescent="0.3">
      <c r="F822"/>
    </row>
    <row r="823" spans="6:6" x14ac:dyDescent="0.3">
      <c r="F823"/>
    </row>
    <row r="824" spans="6:6" x14ac:dyDescent="0.3">
      <c r="F824"/>
    </row>
    <row r="825" spans="6:6" x14ac:dyDescent="0.3">
      <c r="F825"/>
    </row>
    <row r="826" spans="6:6" x14ac:dyDescent="0.3">
      <c r="F826"/>
    </row>
    <row r="827" spans="6:6" x14ac:dyDescent="0.3">
      <c r="F827"/>
    </row>
    <row r="828" spans="6:6" x14ac:dyDescent="0.3">
      <c r="F828"/>
    </row>
    <row r="829" spans="6:6" x14ac:dyDescent="0.3">
      <c r="F829"/>
    </row>
    <row r="830" spans="6:6" x14ac:dyDescent="0.3">
      <c r="F830"/>
    </row>
    <row r="831" spans="6:6" x14ac:dyDescent="0.3">
      <c r="F831"/>
    </row>
    <row r="832" spans="6:6" x14ac:dyDescent="0.3">
      <c r="F832"/>
    </row>
    <row r="833" spans="6:6" x14ac:dyDescent="0.3">
      <c r="F833"/>
    </row>
    <row r="834" spans="6:6" x14ac:dyDescent="0.3">
      <c r="F834"/>
    </row>
    <row r="835" spans="6:6" x14ac:dyDescent="0.3">
      <c r="F835"/>
    </row>
    <row r="836" spans="6:6" x14ac:dyDescent="0.3">
      <c r="F836"/>
    </row>
    <row r="837" spans="6:6" x14ac:dyDescent="0.3">
      <c r="F837"/>
    </row>
    <row r="838" spans="6:6" x14ac:dyDescent="0.3">
      <c r="F838"/>
    </row>
    <row r="839" spans="6:6" x14ac:dyDescent="0.3">
      <c r="F839"/>
    </row>
    <row r="840" spans="6:6" x14ac:dyDescent="0.3">
      <c r="F840"/>
    </row>
    <row r="841" spans="6:6" x14ac:dyDescent="0.3">
      <c r="F841"/>
    </row>
    <row r="842" spans="6:6" x14ac:dyDescent="0.3">
      <c r="F842"/>
    </row>
    <row r="843" spans="6:6" x14ac:dyDescent="0.3">
      <c r="F843"/>
    </row>
    <row r="844" spans="6:6" x14ac:dyDescent="0.3">
      <c r="F844"/>
    </row>
    <row r="845" spans="6:6" x14ac:dyDescent="0.3">
      <c r="F845"/>
    </row>
    <row r="846" spans="6:6" x14ac:dyDescent="0.3">
      <c r="F846"/>
    </row>
    <row r="847" spans="6:6" x14ac:dyDescent="0.3">
      <c r="F847"/>
    </row>
    <row r="848" spans="6:6" x14ac:dyDescent="0.3">
      <c r="F848"/>
    </row>
    <row r="849" spans="6:6" x14ac:dyDescent="0.3">
      <c r="F849"/>
    </row>
    <row r="850" spans="6:6" x14ac:dyDescent="0.3">
      <c r="F850"/>
    </row>
    <row r="851" spans="6:6" x14ac:dyDescent="0.3">
      <c r="F851"/>
    </row>
    <row r="852" spans="6:6" x14ac:dyDescent="0.3">
      <c r="F852"/>
    </row>
    <row r="853" spans="6:6" x14ac:dyDescent="0.3">
      <c r="F853"/>
    </row>
    <row r="854" spans="6:6" x14ac:dyDescent="0.3">
      <c r="F854"/>
    </row>
    <row r="855" spans="6:6" x14ac:dyDescent="0.3">
      <c r="F855"/>
    </row>
    <row r="856" spans="6:6" x14ac:dyDescent="0.3">
      <c r="F856"/>
    </row>
    <row r="857" spans="6:6" x14ac:dyDescent="0.3">
      <c r="F857"/>
    </row>
    <row r="858" spans="6:6" x14ac:dyDescent="0.3">
      <c r="F858"/>
    </row>
    <row r="859" spans="6:6" x14ac:dyDescent="0.3">
      <c r="F859"/>
    </row>
    <row r="860" spans="6:6" x14ac:dyDescent="0.3">
      <c r="F860"/>
    </row>
    <row r="861" spans="6:6" x14ac:dyDescent="0.3">
      <c r="F861"/>
    </row>
    <row r="862" spans="6:6" x14ac:dyDescent="0.3">
      <c r="F862"/>
    </row>
    <row r="863" spans="6:6" x14ac:dyDescent="0.3">
      <c r="F863"/>
    </row>
    <row r="864" spans="6:6" x14ac:dyDescent="0.3">
      <c r="F864"/>
    </row>
    <row r="865" spans="6:6" x14ac:dyDescent="0.3">
      <c r="F865"/>
    </row>
    <row r="866" spans="6:6" x14ac:dyDescent="0.3">
      <c r="F866"/>
    </row>
    <row r="867" spans="6:6" x14ac:dyDescent="0.3">
      <c r="F867"/>
    </row>
    <row r="868" spans="6:6" x14ac:dyDescent="0.3">
      <c r="F868"/>
    </row>
    <row r="869" spans="6:6" x14ac:dyDescent="0.3">
      <c r="F869"/>
    </row>
    <row r="870" spans="6:6" x14ac:dyDescent="0.3">
      <c r="F870"/>
    </row>
    <row r="871" spans="6:6" x14ac:dyDescent="0.3">
      <c r="F871"/>
    </row>
    <row r="872" spans="6:6" x14ac:dyDescent="0.3">
      <c r="F872"/>
    </row>
    <row r="873" spans="6:6" x14ac:dyDescent="0.3">
      <c r="F873"/>
    </row>
    <row r="874" spans="6:6" x14ac:dyDescent="0.3">
      <c r="F874"/>
    </row>
    <row r="875" spans="6:6" x14ac:dyDescent="0.3">
      <c r="F875"/>
    </row>
    <row r="876" spans="6:6" x14ac:dyDescent="0.3">
      <c r="F876"/>
    </row>
    <row r="877" spans="6:6" x14ac:dyDescent="0.3">
      <c r="F877"/>
    </row>
    <row r="878" spans="6:6" x14ac:dyDescent="0.3">
      <c r="F878"/>
    </row>
    <row r="879" spans="6:6" x14ac:dyDescent="0.3">
      <c r="F879"/>
    </row>
    <row r="880" spans="6:6" x14ac:dyDescent="0.3">
      <c r="F880"/>
    </row>
    <row r="881" spans="6:6" x14ac:dyDescent="0.3">
      <c r="F881"/>
    </row>
    <row r="882" spans="6:6" x14ac:dyDescent="0.3">
      <c r="F882"/>
    </row>
    <row r="883" spans="6:6" x14ac:dyDescent="0.3">
      <c r="F883"/>
    </row>
    <row r="884" spans="6:6" x14ac:dyDescent="0.3">
      <c r="F884"/>
    </row>
    <row r="885" spans="6:6" x14ac:dyDescent="0.3">
      <c r="F885"/>
    </row>
    <row r="886" spans="6:6" x14ac:dyDescent="0.3">
      <c r="F886"/>
    </row>
    <row r="887" spans="6:6" x14ac:dyDescent="0.3">
      <c r="F887"/>
    </row>
    <row r="888" spans="6:6" x14ac:dyDescent="0.3">
      <c r="F888"/>
    </row>
    <row r="889" spans="6:6" x14ac:dyDescent="0.3">
      <c r="F889"/>
    </row>
    <row r="890" spans="6:6" x14ac:dyDescent="0.3">
      <c r="F890"/>
    </row>
    <row r="891" spans="6:6" x14ac:dyDescent="0.3">
      <c r="F891"/>
    </row>
    <row r="892" spans="6:6" x14ac:dyDescent="0.3">
      <c r="F892"/>
    </row>
    <row r="893" spans="6:6" x14ac:dyDescent="0.3">
      <c r="F893"/>
    </row>
    <row r="894" spans="6:6" x14ac:dyDescent="0.3">
      <c r="F894"/>
    </row>
    <row r="895" spans="6:6" x14ac:dyDescent="0.3">
      <c r="F895"/>
    </row>
    <row r="896" spans="6:6" x14ac:dyDescent="0.3">
      <c r="F896"/>
    </row>
    <row r="897" spans="6:6" x14ac:dyDescent="0.3">
      <c r="F897"/>
    </row>
    <row r="898" spans="6:6" x14ac:dyDescent="0.3">
      <c r="F898"/>
    </row>
    <row r="899" spans="6:6" x14ac:dyDescent="0.3">
      <c r="F899"/>
    </row>
    <row r="900" spans="6:6" x14ac:dyDescent="0.3">
      <c r="F900"/>
    </row>
    <row r="901" spans="6:6" x14ac:dyDescent="0.3">
      <c r="F901"/>
    </row>
    <row r="902" spans="6:6" x14ac:dyDescent="0.3">
      <c r="F902"/>
    </row>
    <row r="903" spans="6:6" x14ac:dyDescent="0.3">
      <c r="F903"/>
    </row>
    <row r="904" spans="6:6" x14ac:dyDescent="0.3">
      <c r="F904"/>
    </row>
    <row r="905" spans="6:6" x14ac:dyDescent="0.3">
      <c r="F905"/>
    </row>
    <row r="906" spans="6:6" x14ac:dyDescent="0.3">
      <c r="F906"/>
    </row>
    <row r="907" spans="6:6" x14ac:dyDescent="0.3">
      <c r="F907"/>
    </row>
    <row r="908" spans="6:6" x14ac:dyDescent="0.3">
      <c r="F908"/>
    </row>
    <row r="909" spans="6:6" x14ac:dyDescent="0.3">
      <c r="F909"/>
    </row>
    <row r="910" spans="6:6" x14ac:dyDescent="0.3">
      <c r="F910"/>
    </row>
    <row r="911" spans="6:6" x14ac:dyDescent="0.3">
      <c r="F911"/>
    </row>
    <row r="912" spans="6:6" x14ac:dyDescent="0.3">
      <c r="F912"/>
    </row>
    <row r="913" spans="6:6" x14ac:dyDescent="0.3">
      <c r="F913"/>
    </row>
    <row r="914" spans="6:6" x14ac:dyDescent="0.3">
      <c r="F914"/>
    </row>
    <row r="915" spans="6:6" x14ac:dyDescent="0.3">
      <c r="F915"/>
    </row>
    <row r="916" spans="6:6" x14ac:dyDescent="0.3">
      <c r="F916"/>
    </row>
    <row r="917" spans="6:6" x14ac:dyDescent="0.3">
      <c r="F917"/>
    </row>
    <row r="918" spans="6:6" x14ac:dyDescent="0.3">
      <c r="F918"/>
    </row>
    <row r="919" spans="6:6" x14ac:dyDescent="0.3">
      <c r="F919"/>
    </row>
    <row r="920" spans="6:6" x14ac:dyDescent="0.3">
      <c r="F920"/>
    </row>
    <row r="921" spans="6:6" x14ac:dyDescent="0.3">
      <c r="F921"/>
    </row>
    <row r="922" spans="6:6" x14ac:dyDescent="0.3">
      <c r="F922"/>
    </row>
    <row r="923" spans="6:6" x14ac:dyDescent="0.3">
      <c r="F923"/>
    </row>
    <row r="924" spans="6:6" x14ac:dyDescent="0.3">
      <c r="F924"/>
    </row>
    <row r="925" spans="6:6" x14ac:dyDescent="0.3">
      <c r="F925"/>
    </row>
    <row r="926" spans="6:6" x14ac:dyDescent="0.3">
      <c r="F926"/>
    </row>
    <row r="927" spans="6:6" x14ac:dyDescent="0.3">
      <c r="F927"/>
    </row>
    <row r="928" spans="6:6" x14ac:dyDescent="0.3">
      <c r="F928"/>
    </row>
    <row r="929" spans="6:6" x14ac:dyDescent="0.3">
      <c r="F929"/>
    </row>
    <row r="930" spans="6:6" x14ac:dyDescent="0.3">
      <c r="F930"/>
    </row>
    <row r="931" spans="6:6" x14ac:dyDescent="0.3">
      <c r="F931"/>
    </row>
    <row r="932" spans="6:6" x14ac:dyDescent="0.3">
      <c r="F932"/>
    </row>
    <row r="933" spans="6:6" x14ac:dyDescent="0.3">
      <c r="F933"/>
    </row>
    <row r="934" spans="6:6" x14ac:dyDescent="0.3">
      <c r="F934"/>
    </row>
    <row r="935" spans="6:6" x14ac:dyDescent="0.3">
      <c r="F935"/>
    </row>
    <row r="936" spans="6:6" x14ac:dyDescent="0.3">
      <c r="F936"/>
    </row>
    <row r="937" spans="6:6" x14ac:dyDescent="0.3">
      <c r="F937"/>
    </row>
    <row r="938" spans="6:6" x14ac:dyDescent="0.3">
      <c r="F938"/>
    </row>
    <row r="939" spans="6:6" x14ac:dyDescent="0.3">
      <c r="F939"/>
    </row>
    <row r="940" spans="6:6" x14ac:dyDescent="0.3">
      <c r="F940"/>
    </row>
    <row r="941" spans="6:6" x14ac:dyDescent="0.3">
      <c r="F941"/>
    </row>
    <row r="942" spans="6:6" x14ac:dyDescent="0.3">
      <c r="F942"/>
    </row>
    <row r="943" spans="6:6" x14ac:dyDescent="0.3">
      <c r="F943"/>
    </row>
    <row r="944" spans="6:6" x14ac:dyDescent="0.3">
      <c r="F944"/>
    </row>
    <row r="945" spans="6:6" x14ac:dyDescent="0.3">
      <c r="F945"/>
    </row>
    <row r="946" spans="6:6" x14ac:dyDescent="0.3">
      <c r="F946"/>
    </row>
    <row r="947" spans="6:6" x14ac:dyDescent="0.3">
      <c r="F947"/>
    </row>
    <row r="948" spans="6:6" x14ac:dyDescent="0.3">
      <c r="F948"/>
    </row>
    <row r="949" spans="6:6" x14ac:dyDescent="0.3">
      <c r="F949"/>
    </row>
    <row r="950" spans="6:6" x14ac:dyDescent="0.3">
      <c r="F950"/>
    </row>
    <row r="951" spans="6:6" x14ac:dyDescent="0.3">
      <c r="F951"/>
    </row>
    <row r="952" spans="6:6" x14ac:dyDescent="0.3">
      <c r="F952"/>
    </row>
    <row r="953" spans="6:6" x14ac:dyDescent="0.3">
      <c r="F953"/>
    </row>
    <row r="954" spans="6:6" x14ac:dyDescent="0.3">
      <c r="F954"/>
    </row>
    <row r="955" spans="6:6" x14ac:dyDescent="0.3">
      <c r="F955"/>
    </row>
    <row r="956" spans="6:6" x14ac:dyDescent="0.3">
      <c r="F956"/>
    </row>
    <row r="957" spans="6:6" x14ac:dyDescent="0.3">
      <c r="F957"/>
    </row>
    <row r="958" spans="6:6" x14ac:dyDescent="0.3">
      <c r="F958"/>
    </row>
    <row r="959" spans="6:6" x14ac:dyDescent="0.3">
      <c r="F959"/>
    </row>
    <row r="960" spans="6:6" x14ac:dyDescent="0.3">
      <c r="F960"/>
    </row>
    <row r="961" spans="6:6" x14ac:dyDescent="0.3">
      <c r="F961"/>
    </row>
    <row r="962" spans="6:6" x14ac:dyDescent="0.3">
      <c r="F962"/>
    </row>
    <row r="963" spans="6:6" x14ac:dyDescent="0.3">
      <c r="F963"/>
    </row>
    <row r="964" spans="6:6" x14ac:dyDescent="0.3">
      <c r="F964"/>
    </row>
    <row r="965" spans="6:6" x14ac:dyDescent="0.3">
      <c r="F965"/>
    </row>
    <row r="966" spans="6:6" x14ac:dyDescent="0.3">
      <c r="F966"/>
    </row>
    <row r="967" spans="6:6" x14ac:dyDescent="0.3">
      <c r="F967"/>
    </row>
    <row r="968" spans="6:6" x14ac:dyDescent="0.3">
      <c r="F968"/>
    </row>
    <row r="969" spans="6:6" x14ac:dyDescent="0.3">
      <c r="F969"/>
    </row>
    <row r="970" spans="6:6" x14ac:dyDescent="0.3">
      <c r="F970"/>
    </row>
    <row r="971" spans="6:6" x14ac:dyDescent="0.3">
      <c r="F971"/>
    </row>
    <row r="972" spans="6:6" x14ac:dyDescent="0.3">
      <c r="F972"/>
    </row>
    <row r="973" spans="6:6" x14ac:dyDescent="0.3">
      <c r="F973"/>
    </row>
    <row r="974" spans="6:6" x14ac:dyDescent="0.3">
      <c r="F974"/>
    </row>
    <row r="975" spans="6:6" x14ac:dyDescent="0.3">
      <c r="F975"/>
    </row>
    <row r="976" spans="6:6" x14ac:dyDescent="0.3">
      <c r="F976"/>
    </row>
    <row r="977" spans="6:6" x14ac:dyDescent="0.3">
      <c r="F977"/>
    </row>
    <row r="978" spans="6:6" x14ac:dyDescent="0.3">
      <c r="F978"/>
    </row>
    <row r="979" spans="6:6" x14ac:dyDescent="0.3">
      <c r="F979"/>
    </row>
    <row r="980" spans="6:6" x14ac:dyDescent="0.3">
      <c r="F980"/>
    </row>
    <row r="981" spans="6:6" x14ac:dyDescent="0.3">
      <c r="F981"/>
    </row>
    <row r="982" spans="6:6" x14ac:dyDescent="0.3">
      <c r="F982"/>
    </row>
    <row r="983" spans="6:6" x14ac:dyDescent="0.3">
      <c r="F983"/>
    </row>
    <row r="984" spans="6:6" x14ac:dyDescent="0.3">
      <c r="F984"/>
    </row>
    <row r="985" spans="6:6" x14ac:dyDescent="0.3">
      <c r="F985"/>
    </row>
    <row r="986" spans="6:6" x14ac:dyDescent="0.3">
      <c r="F986"/>
    </row>
    <row r="987" spans="6:6" x14ac:dyDescent="0.3">
      <c r="F987"/>
    </row>
    <row r="988" spans="6:6" x14ac:dyDescent="0.3">
      <c r="F988"/>
    </row>
    <row r="989" spans="6:6" x14ac:dyDescent="0.3">
      <c r="F989"/>
    </row>
    <row r="990" spans="6:6" x14ac:dyDescent="0.3">
      <c r="F990"/>
    </row>
    <row r="991" spans="6:6" x14ac:dyDescent="0.3">
      <c r="F991"/>
    </row>
    <row r="992" spans="6:6" x14ac:dyDescent="0.3">
      <c r="F992"/>
    </row>
    <row r="993" spans="6:6" x14ac:dyDescent="0.3">
      <c r="F993"/>
    </row>
    <row r="994" spans="6:6" x14ac:dyDescent="0.3">
      <c r="F994"/>
    </row>
    <row r="995" spans="6:6" x14ac:dyDescent="0.3">
      <c r="F995"/>
    </row>
    <row r="996" spans="6:6" x14ac:dyDescent="0.3">
      <c r="F996"/>
    </row>
    <row r="997" spans="6:6" x14ac:dyDescent="0.3">
      <c r="F997"/>
    </row>
    <row r="998" spans="6:6" x14ac:dyDescent="0.3">
      <c r="F998"/>
    </row>
    <row r="999" spans="6:6" x14ac:dyDescent="0.3">
      <c r="F999"/>
    </row>
    <row r="1000" spans="6:6" x14ac:dyDescent="0.3">
      <c r="F1000"/>
    </row>
    <row r="1001" spans="6:6" x14ac:dyDescent="0.3">
      <c r="F1001"/>
    </row>
    <row r="1002" spans="6:6" x14ac:dyDescent="0.3">
      <c r="F1002"/>
    </row>
    <row r="1003" spans="6:6" x14ac:dyDescent="0.3">
      <c r="F1003"/>
    </row>
    <row r="1004" spans="6:6" x14ac:dyDescent="0.3">
      <c r="F1004"/>
    </row>
    <row r="1005" spans="6:6" x14ac:dyDescent="0.3">
      <c r="F1005"/>
    </row>
    <row r="1006" spans="6:6" x14ac:dyDescent="0.3">
      <c r="F1006"/>
    </row>
    <row r="1007" spans="6:6" x14ac:dyDescent="0.3">
      <c r="F1007"/>
    </row>
    <row r="1008" spans="6:6" x14ac:dyDescent="0.3">
      <c r="F1008"/>
    </row>
    <row r="1009" spans="6:6" x14ac:dyDescent="0.3">
      <c r="F1009"/>
    </row>
    <row r="1010" spans="6:6" x14ac:dyDescent="0.3">
      <c r="F1010"/>
    </row>
    <row r="1011" spans="6:6" x14ac:dyDescent="0.3">
      <c r="F1011"/>
    </row>
    <row r="1012" spans="6:6" x14ac:dyDescent="0.3">
      <c r="F1012"/>
    </row>
    <row r="1013" spans="6:6" x14ac:dyDescent="0.3">
      <c r="F1013"/>
    </row>
    <row r="1014" spans="6:6" x14ac:dyDescent="0.3">
      <c r="F1014"/>
    </row>
    <row r="1015" spans="6:6" x14ac:dyDescent="0.3">
      <c r="F1015"/>
    </row>
    <row r="1016" spans="6:6" x14ac:dyDescent="0.3">
      <c r="F1016"/>
    </row>
    <row r="1017" spans="6:6" x14ac:dyDescent="0.3">
      <c r="F1017"/>
    </row>
    <row r="1018" spans="6:6" x14ac:dyDescent="0.3">
      <c r="F1018"/>
    </row>
    <row r="1019" spans="6:6" x14ac:dyDescent="0.3">
      <c r="F1019"/>
    </row>
    <row r="1020" spans="6:6" x14ac:dyDescent="0.3">
      <c r="F1020"/>
    </row>
    <row r="1021" spans="6:6" x14ac:dyDescent="0.3">
      <c r="F1021"/>
    </row>
    <row r="1022" spans="6:6" x14ac:dyDescent="0.3">
      <c r="F1022"/>
    </row>
    <row r="1023" spans="6:6" x14ac:dyDescent="0.3">
      <c r="F1023"/>
    </row>
    <row r="1024" spans="6:6" x14ac:dyDescent="0.3">
      <c r="F1024"/>
    </row>
    <row r="1025" spans="6:6" x14ac:dyDescent="0.3">
      <c r="F1025"/>
    </row>
    <row r="1026" spans="6:6" x14ac:dyDescent="0.3">
      <c r="F1026"/>
    </row>
    <row r="1027" spans="6:6" x14ac:dyDescent="0.3">
      <c r="F1027"/>
    </row>
    <row r="1028" spans="6:6" x14ac:dyDescent="0.3">
      <c r="F1028"/>
    </row>
    <row r="1029" spans="6:6" x14ac:dyDescent="0.3">
      <c r="F1029"/>
    </row>
    <row r="1030" spans="6:6" x14ac:dyDescent="0.3">
      <c r="F1030"/>
    </row>
    <row r="1031" spans="6:6" x14ac:dyDescent="0.3">
      <c r="F1031"/>
    </row>
    <row r="1032" spans="6:6" x14ac:dyDescent="0.3">
      <c r="F1032"/>
    </row>
    <row r="1033" spans="6:6" x14ac:dyDescent="0.3">
      <c r="F1033"/>
    </row>
    <row r="1034" spans="6:6" x14ac:dyDescent="0.3">
      <c r="F1034"/>
    </row>
    <row r="1035" spans="6:6" x14ac:dyDescent="0.3">
      <c r="F1035"/>
    </row>
    <row r="1036" spans="6:6" x14ac:dyDescent="0.3">
      <c r="F1036"/>
    </row>
    <row r="1037" spans="6:6" x14ac:dyDescent="0.3">
      <c r="F1037"/>
    </row>
    <row r="1038" spans="6:6" x14ac:dyDescent="0.3">
      <c r="F1038"/>
    </row>
    <row r="1039" spans="6:6" x14ac:dyDescent="0.3">
      <c r="F1039"/>
    </row>
    <row r="1040" spans="6:6" x14ac:dyDescent="0.3">
      <c r="F1040"/>
    </row>
    <row r="1041" spans="6:6" x14ac:dyDescent="0.3">
      <c r="F1041"/>
    </row>
    <row r="1042" spans="6:6" x14ac:dyDescent="0.3">
      <c r="F1042"/>
    </row>
    <row r="1043" spans="6:6" x14ac:dyDescent="0.3">
      <c r="F1043"/>
    </row>
    <row r="1044" spans="6:6" x14ac:dyDescent="0.3">
      <c r="F1044"/>
    </row>
    <row r="1045" spans="6:6" x14ac:dyDescent="0.3">
      <c r="F1045"/>
    </row>
    <row r="1046" spans="6:6" x14ac:dyDescent="0.3">
      <c r="F1046"/>
    </row>
    <row r="1047" spans="6:6" x14ac:dyDescent="0.3">
      <c r="F1047"/>
    </row>
    <row r="1048" spans="6:6" x14ac:dyDescent="0.3">
      <c r="F1048"/>
    </row>
    <row r="1049" spans="6:6" x14ac:dyDescent="0.3">
      <c r="F1049"/>
    </row>
    <row r="1050" spans="6:6" x14ac:dyDescent="0.3">
      <c r="F1050"/>
    </row>
    <row r="1051" spans="6:6" x14ac:dyDescent="0.3">
      <c r="F1051"/>
    </row>
    <row r="1052" spans="6:6" x14ac:dyDescent="0.3">
      <c r="F1052"/>
    </row>
    <row r="1053" spans="6:6" x14ac:dyDescent="0.3">
      <c r="F1053"/>
    </row>
    <row r="1054" spans="6:6" x14ac:dyDescent="0.3">
      <c r="F1054"/>
    </row>
    <row r="1055" spans="6:6" x14ac:dyDescent="0.3">
      <c r="F1055"/>
    </row>
    <row r="1056" spans="6:6" x14ac:dyDescent="0.3">
      <c r="F1056"/>
    </row>
    <row r="1057" spans="6:6" x14ac:dyDescent="0.3">
      <c r="F1057"/>
    </row>
    <row r="1058" spans="6:6" x14ac:dyDescent="0.3">
      <c r="F1058"/>
    </row>
    <row r="1059" spans="6:6" x14ac:dyDescent="0.3">
      <c r="F1059"/>
    </row>
    <row r="1060" spans="6:6" x14ac:dyDescent="0.3">
      <c r="F1060"/>
    </row>
    <row r="1061" spans="6:6" x14ac:dyDescent="0.3">
      <c r="F1061"/>
    </row>
    <row r="1062" spans="6:6" x14ac:dyDescent="0.3">
      <c r="F1062"/>
    </row>
    <row r="1063" spans="6:6" x14ac:dyDescent="0.3">
      <c r="F1063"/>
    </row>
    <row r="1064" spans="6:6" x14ac:dyDescent="0.3">
      <c r="F1064"/>
    </row>
    <row r="1065" spans="6:6" x14ac:dyDescent="0.3">
      <c r="F1065"/>
    </row>
    <row r="1066" spans="6:6" x14ac:dyDescent="0.3">
      <c r="F1066"/>
    </row>
    <row r="1067" spans="6:6" x14ac:dyDescent="0.3">
      <c r="F1067"/>
    </row>
    <row r="1068" spans="6:6" x14ac:dyDescent="0.3">
      <c r="F1068"/>
    </row>
    <row r="1069" spans="6:6" x14ac:dyDescent="0.3">
      <c r="F1069"/>
    </row>
    <row r="1070" spans="6:6" x14ac:dyDescent="0.3">
      <c r="F1070"/>
    </row>
    <row r="1071" spans="6:6" x14ac:dyDescent="0.3">
      <c r="F1071"/>
    </row>
    <row r="1072" spans="6:6" x14ac:dyDescent="0.3">
      <c r="F1072"/>
    </row>
    <row r="1073" spans="6:6" x14ac:dyDescent="0.3">
      <c r="F1073"/>
    </row>
    <row r="1074" spans="6:6" x14ac:dyDescent="0.3">
      <c r="F1074"/>
    </row>
    <row r="1075" spans="6:6" x14ac:dyDescent="0.3">
      <c r="F1075"/>
    </row>
    <row r="1076" spans="6:6" x14ac:dyDescent="0.3">
      <c r="F1076"/>
    </row>
    <row r="1077" spans="6:6" x14ac:dyDescent="0.3">
      <c r="F1077"/>
    </row>
    <row r="1078" spans="6:6" x14ac:dyDescent="0.3">
      <c r="F1078"/>
    </row>
    <row r="1079" spans="6:6" x14ac:dyDescent="0.3">
      <c r="F1079"/>
    </row>
    <row r="1080" spans="6:6" x14ac:dyDescent="0.3">
      <c r="F1080"/>
    </row>
    <row r="1081" spans="6:6" x14ac:dyDescent="0.3">
      <c r="F1081"/>
    </row>
    <row r="1082" spans="6:6" x14ac:dyDescent="0.3">
      <c r="F1082"/>
    </row>
    <row r="1083" spans="6:6" x14ac:dyDescent="0.3">
      <c r="F1083"/>
    </row>
    <row r="1084" spans="6:6" x14ac:dyDescent="0.3">
      <c r="F1084"/>
    </row>
    <row r="1085" spans="6:6" x14ac:dyDescent="0.3">
      <c r="F1085"/>
    </row>
    <row r="1086" spans="6:6" x14ac:dyDescent="0.3">
      <c r="F1086"/>
    </row>
    <row r="1087" spans="6:6" x14ac:dyDescent="0.3">
      <c r="F1087"/>
    </row>
    <row r="1088" spans="6:6" x14ac:dyDescent="0.3">
      <c r="F1088"/>
    </row>
    <row r="1089" spans="6:6" x14ac:dyDescent="0.3">
      <c r="F1089"/>
    </row>
    <row r="1090" spans="6:6" x14ac:dyDescent="0.3">
      <c r="F1090"/>
    </row>
    <row r="1091" spans="6:6" x14ac:dyDescent="0.3">
      <c r="F1091"/>
    </row>
    <row r="1092" spans="6:6" x14ac:dyDescent="0.3">
      <c r="F1092"/>
    </row>
    <row r="1093" spans="6:6" x14ac:dyDescent="0.3">
      <c r="F1093"/>
    </row>
    <row r="1094" spans="6:6" x14ac:dyDescent="0.3">
      <c r="F1094"/>
    </row>
    <row r="1095" spans="6:6" x14ac:dyDescent="0.3">
      <c r="F1095"/>
    </row>
    <row r="1096" spans="6:6" x14ac:dyDescent="0.3">
      <c r="F1096"/>
    </row>
    <row r="1097" spans="6:6" x14ac:dyDescent="0.3">
      <c r="F1097"/>
    </row>
    <row r="1098" spans="6:6" x14ac:dyDescent="0.3">
      <c r="F1098"/>
    </row>
    <row r="1099" spans="6:6" x14ac:dyDescent="0.3">
      <c r="F1099"/>
    </row>
    <row r="1100" spans="6:6" x14ac:dyDescent="0.3">
      <c r="F1100"/>
    </row>
    <row r="1101" spans="6:6" x14ac:dyDescent="0.3">
      <c r="F1101"/>
    </row>
    <row r="1102" spans="6:6" x14ac:dyDescent="0.3">
      <c r="F1102"/>
    </row>
    <row r="1103" spans="6:6" x14ac:dyDescent="0.3">
      <c r="F1103"/>
    </row>
    <row r="1104" spans="6:6" x14ac:dyDescent="0.3">
      <c r="F1104"/>
    </row>
    <row r="1105" spans="6:6" x14ac:dyDescent="0.3">
      <c r="F1105"/>
    </row>
    <row r="1106" spans="6:6" x14ac:dyDescent="0.3">
      <c r="F1106"/>
    </row>
    <row r="1107" spans="6:6" x14ac:dyDescent="0.3">
      <c r="F1107"/>
    </row>
    <row r="1108" spans="6:6" x14ac:dyDescent="0.3">
      <c r="F1108"/>
    </row>
    <row r="1109" spans="6:6" x14ac:dyDescent="0.3">
      <c r="F1109"/>
    </row>
    <row r="1110" spans="6:6" x14ac:dyDescent="0.3">
      <c r="F1110"/>
    </row>
    <row r="1111" spans="6:6" x14ac:dyDescent="0.3">
      <c r="F1111"/>
    </row>
    <row r="1112" spans="6:6" x14ac:dyDescent="0.3">
      <c r="F1112"/>
    </row>
    <row r="1113" spans="6:6" x14ac:dyDescent="0.3">
      <c r="F1113"/>
    </row>
    <row r="1114" spans="6:6" x14ac:dyDescent="0.3">
      <c r="F1114"/>
    </row>
    <row r="1115" spans="6:6" x14ac:dyDescent="0.3">
      <c r="F1115"/>
    </row>
    <row r="1116" spans="6:6" x14ac:dyDescent="0.3">
      <c r="F1116"/>
    </row>
    <row r="1117" spans="6:6" x14ac:dyDescent="0.3">
      <c r="F1117"/>
    </row>
    <row r="1118" spans="6:6" x14ac:dyDescent="0.3">
      <c r="F1118"/>
    </row>
    <row r="1119" spans="6:6" x14ac:dyDescent="0.3">
      <c r="F1119"/>
    </row>
    <row r="1120" spans="6:6" x14ac:dyDescent="0.3">
      <c r="F1120"/>
    </row>
    <row r="1121" spans="6:6" x14ac:dyDescent="0.3">
      <c r="F1121"/>
    </row>
    <row r="1122" spans="6:6" x14ac:dyDescent="0.3">
      <c r="F1122"/>
    </row>
    <row r="1123" spans="6:6" x14ac:dyDescent="0.3">
      <c r="F1123"/>
    </row>
    <row r="1124" spans="6:6" x14ac:dyDescent="0.3">
      <c r="F1124"/>
    </row>
    <row r="1125" spans="6:6" x14ac:dyDescent="0.3">
      <c r="F1125"/>
    </row>
    <row r="1126" spans="6:6" x14ac:dyDescent="0.3">
      <c r="F1126"/>
    </row>
    <row r="1127" spans="6:6" x14ac:dyDescent="0.3">
      <c r="F1127"/>
    </row>
    <row r="1128" spans="6:6" x14ac:dyDescent="0.3">
      <c r="F1128"/>
    </row>
    <row r="1129" spans="6:6" x14ac:dyDescent="0.3">
      <c r="F1129"/>
    </row>
    <row r="1130" spans="6:6" x14ac:dyDescent="0.3">
      <c r="F1130"/>
    </row>
    <row r="1131" spans="6:6" x14ac:dyDescent="0.3">
      <c r="F1131"/>
    </row>
    <row r="1132" spans="6:6" x14ac:dyDescent="0.3">
      <c r="F1132"/>
    </row>
    <row r="1133" spans="6:6" x14ac:dyDescent="0.3">
      <c r="F1133"/>
    </row>
    <row r="1134" spans="6:6" x14ac:dyDescent="0.3">
      <c r="F1134"/>
    </row>
    <row r="1135" spans="6:6" x14ac:dyDescent="0.3">
      <c r="F1135"/>
    </row>
    <row r="1136" spans="6:6" x14ac:dyDescent="0.3">
      <c r="F1136"/>
    </row>
    <row r="1137" spans="6:6" x14ac:dyDescent="0.3">
      <c r="F1137"/>
    </row>
    <row r="1138" spans="6:6" x14ac:dyDescent="0.3">
      <c r="F1138"/>
    </row>
    <row r="1139" spans="6:6" x14ac:dyDescent="0.3">
      <c r="F1139"/>
    </row>
    <row r="1140" spans="6:6" x14ac:dyDescent="0.3">
      <c r="F1140"/>
    </row>
    <row r="1141" spans="6:6" x14ac:dyDescent="0.3">
      <c r="F1141"/>
    </row>
    <row r="1142" spans="6:6" x14ac:dyDescent="0.3">
      <c r="F1142"/>
    </row>
    <row r="1143" spans="6:6" x14ac:dyDescent="0.3">
      <c r="F1143"/>
    </row>
    <row r="1144" spans="6:6" x14ac:dyDescent="0.3">
      <c r="F1144"/>
    </row>
    <row r="1145" spans="6:6" x14ac:dyDescent="0.3">
      <c r="F1145"/>
    </row>
    <row r="1146" spans="6:6" x14ac:dyDescent="0.3">
      <c r="F1146"/>
    </row>
    <row r="1147" spans="6:6" x14ac:dyDescent="0.3">
      <c r="F1147"/>
    </row>
    <row r="1148" spans="6:6" x14ac:dyDescent="0.3">
      <c r="F1148"/>
    </row>
    <row r="1149" spans="6:6" x14ac:dyDescent="0.3">
      <c r="F1149"/>
    </row>
    <row r="1150" spans="6:6" x14ac:dyDescent="0.3">
      <c r="F1150"/>
    </row>
    <row r="1151" spans="6:6" x14ac:dyDescent="0.3">
      <c r="F1151"/>
    </row>
    <row r="1152" spans="6:6" x14ac:dyDescent="0.3">
      <c r="F1152"/>
    </row>
    <row r="1153" spans="6:6" x14ac:dyDescent="0.3">
      <c r="F1153"/>
    </row>
    <row r="1154" spans="6:6" x14ac:dyDescent="0.3">
      <c r="F1154"/>
    </row>
    <row r="1155" spans="6:6" x14ac:dyDescent="0.3">
      <c r="F1155"/>
    </row>
    <row r="1156" spans="6:6" x14ac:dyDescent="0.3">
      <c r="F1156"/>
    </row>
    <row r="1157" spans="6:6" x14ac:dyDescent="0.3">
      <c r="F1157"/>
    </row>
    <row r="1158" spans="6:6" x14ac:dyDescent="0.3">
      <c r="F1158"/>
    </row>
    <row r="1159" spans="6:6" x14ac:dyDescent="0.3">
      <c r="F1159"/>
    </row>
    <row r="1160" spans="6:6" x14ac:dyDescent="0.3">
      <c r="F1160"/>
    </row>
    <row r="1161" spans="6:6" x14ac:dyDescent="0.3">
      <c r="F1161"/>
    </row>
    <row r="1162" spans="6:6" x14ac:dyDescent="0.3">
      <c r="F1162"/>
    </row>
    <row r="1163" spans="6:6" x14ac:dyDescent="0.3">
      <c r="F1163"/>
    </row>
    <row r="1164" spans="6:6" x14ac:dyDescent="0.3">
      <c r="F1164"/>
    </row>
    <row r="1165" spans="6:6" x14ac:dyDescent="0.3">
      <c r="F1165"/>
    </row>
    <row r="1166" spans="6:6" x14ac:dyDescent="0.3">
      <c r="F1166"/>
    </row>
    <row r="1167" spans="6:6" x14ac:dyDescent="0.3">
      <c r="F1167"/>
    </row>
    <row r="1168" spans="6:6" x14ac:dyDescent="0.3">
      <c r="F1168"/>
    </row>
    <row r="1169" spans="6:6" x14ac:dyDescent="0.3">
      <c r="F1169"/>
    </row>
    <row r="1170" spans="6:6" x14ac:dyDescent="0.3">
      <c r="F1170"/>
    </row>
    <row r="1171" spans="6:6" x14ac:dyDescent="0.3">
      <c r="F1171"/>
    </row>
    <row r="1172" spans="6:6" x14ac:dyDescent="0.3">
      <c r="F1172"/>
    </row>
    <row r="1173" spans="6:6" x14ac:dyDescent="0.3">
      <c r="F1173"/>
    </row>
    <row r="1174" spans="6:6" x14ac:dyDescent="0.3">
      <c r="F1174"/>
    </row>
    <row r="1175" spans="6:6" x14ac:dyDescent="0.3">
      <c r="F1175"/>
    </row>
    <row r="1176" spans="6:6" x14ac:dyDescent="0.3">
      <c r="F1176"/>
    </row>
    <row r="1177" spans="6:6" x14ac:dyDescent="0.3">
      <c r="F1177"/>
    </row>
    <row r="1178" spans="6:6" x14ac:dyDescent="0.3">
      <c r="F1178"/>
    </row>
    <row r="1179" spans="6:6" x14ac:dyDescent="0.3">
      <c r="F1179"/>
    </row>
    <row r="1180" spans="6:6" x14ac:dyDescent="0.3">
      <c r="F1180"/>
    </row>
    <row r="1181" spans="6:6" x14ac:dyDescent="0.3">
      <c r="F1181"/>
    </row>
    <row r="1182" spans="6:6" x14ac:dyDescent="0.3">
      <c r="F1182"/>
    </row>
    <row r="1183" spans="6:6" x14ac:dyDescent="0.3">
      <c r="F1183"/>
    </row>
    <row r="1184" spans="6:6" x14ac:dyDescent="0.3">
      <c r="F1184"/>
    </row>
    <row r="1185" spans="6:6" x14ac:dyDescent="0.3">
      <c r="F1185"/>
    </row>
    <row r="1186" spans="6:6" x14ac:dyDescent="0.3">
      <c r="F1186"/>
    </row>
    <row r="1187" spans="6:6" x14ac:dyDescent="0.3">
      <c r="F1187"/>
    </row>
    <row r="1188" spans="6:6" x14ac:dyDescent="0.3">
      <c r="F1188"/>
    </row>
    <row r="1189" spans="6:6" x14ac:dyDescent="0.3">
      <c r="F1189"/>
    </row>
    <row r="1190" spans="6:6" x14ac:dyDescent="0.3">
      <c r="F1190"/>
    </row>
    <row r="1191" spans="6:6" x14ac:dyDescent="0.3">
      <c r="F1191"/>
    </row>
    <row r="1192" spans="6:6" x14ac:dyDescent="0.3">
      <c r="F1192"/>
    </row>
    <row r="1193" spans="6:6" x14ac:dyDescent="0.3">
      <c r="F1193"/>
    </row>
    <row r="1194" spans="6:6" x14ac:dyDescent="0.3">
      <c r="F1194"/>
    </row>
    <row r="1195" spans="6:6" x14ac:dyDescent="0.3">
      <c r="F1195"/>
    </row>
    <row r="1196" spans="6:6" x14ac:dyDescent="0.3">
      <c r="F1196"/>
    </row>
    <row r="1197" spans="6:6" x14ac:dyDescent="0.3">
      <c r="F1197"/>
    </row>
    <row r="1198" spans="6:6" x14ac:dyDescent="0.3">
      <c r="F1198"/>
    </row>
    <row r="1199" spans="6:6" x14ac:dyDescent="0.3">
      <c r="F1199"/>
    </row>
    <row r="1200" spans="6:6" x14ac:dyDescent="0.3">
      <c r="F1200"/>
    </row>
    <row r="1201" spans="6:6" x14ac:dyDescent="0.3">
      <c r="F1201"/>
    </row>
    <row r="1202" spans="6:6" x14ac:dyDescent="0.3">
      <c r="F1202"/>
    </row>
    <row r="1203" spans="6:6" x14ac:dyDescent="0.3">
      <c r="F1203"/>
    </row>
    <row r="1204" spans="6:6" x14ac:dyDescent="0.3">
      <c r="F1204"/>
    </row>
    <row r="1205" spans="6:6" x14ac:dyDescent="0.3">
      <c r="F1205"/>
    </row>
    <row r="1206" spans="6:6" x14ac:dyDescent="0.3">
      <c r="F1206"/>
    </row>
    <row r="1207" spans="6:6" x14ac:dyDescent="0.3">
      <c r="F1207"/>
    </row>
    <row r="1208" spans="6:6" x14ac:dyDescent="0.3">
      <c r="F1208"/>
    </row>
    <row r="1209" spans="6:6" x14ac:dyDescent="0.3">
      <c r="F1209"/>
    </row>
    <row r="1210" spans="6:6" x14ac:dyDescent="0.3">
      <c r="F1210"/>
    </row>
    <row r="1211" spans="6:6" x14ac:dyDescent="0.3">
      <c r="F1211"/>
    </row>
    <row r="1212" spans="6:6" x14ac:dyDescent="0.3">
      <c r="F1212"/>
    </row>
    <row r="1213" spans="6:6" x14ac:dyDescent="0.3">
      <c r="F1213"/>
    </row>
    <row r="1214" spans="6:6" x14ac:dyDescent="0.3">
      <c r="F1214"/>
    </row>
    <row r="1215" spans="6:6" x14ac:dyDescent="0.3">
      <c r="F1215"/>
    </row>
    <row r="1216" spans="6:6" x14ac:dyDescent="0.3">
      <c r="F1216"/>
    </row>
    <row r="1217" spans="6:6" x14ac:dyDescent="0.3">
      <c r="F1217"/>
    </row>
    <row r="1218" spans="6:6" x14ac:dyDescent="0.3">
      <c r="F1218"/>
    </row>
    <row r="1219" spans="6:6" x14ac:dyDescent="0.3">
      <c r="F1219"/>
    </row>
    <row r="1220" spans="6:6" x14ac:dyDescent="0.3">
      <c r="F1220"/>
    </row>
    <row r="1221" spans="6:6" x14ac:dyDescent="0.3">
      <c r="F1221"/>
    </row>
    <row r="1222" spans="6:6" x14ac:dyDescent="0.3">
      <c r="F1222"/>
    </row>
    <row r="1223" spans="6:6" x14ac:dyDescent="0.3">
      <c r="F1223"/>
    </row>
    <row r="1224" spans="6:6" x14ac:dyDescent="0.3">
      <c r="F1224"/>
    </row>
    <row r="1225" spans="6:6" x14ac:dyDescent="0.3">
      <c r="F1225"/>
    </row>
    <row r="1226" spans="6:6" x14ac:dyDescent="0.3">
      <c r="F1226"/>
    </row>
    <row r="1227" spans="6:6" x14ac:dyDescent="0.3">
      <c r="F1227"/>
    </row>
    <row r="1228" spans="6:6" x14ac:dyDescent="0.3">
      <c r="F1228"/>
    </row>
    <row r="1229" spans="6:6" x14ac:dyDescent="0.3">
      <c r="F1229"/>
    </row>
    <row r="1230" spans="6:6" x14ac:dyDescent="0.3">
      <c r="F1230"/>
    </row>
    <row r="1231" spans="6:6" x14ac:dyDescent="0.3">
      <c r="F1231"/>
    </row>
    <row r="1232" spans="6:6" x14ac:dyDescent="0.3">
      <c r="F1232"/>
    </row>
    <row r="1233" spans="6:6" x14ac:dyDescent="0.3">
      <c r="F1233"/>
    </row>
    <row r="1234" spans="6:6" x14ac:dyDescent="0.3">
      <c r="F1234"/>
    </row>
    <row r="1235" spans="6:6" x14ac:dyDescent="0.3">
      <c r="F1235"/>
    </row>
    <row r="1236" spans="6:6" x14ac:dyDescent="0.3">
      <c r="F1236"/>
    </row>
    <row r="1237" spans="6:6" x14ac:dyDescent="0.3">
      <c r="F1237"/>
    </row>
    <row r="1238" spans="6:6" x14ac:dyDescent="0.3">
      <c r="F1238"/>
    </row>
    <row r="1239" spans="6:6" x14ac:dyDescent="0.3">
      <c r="F1239"/>
    </row>
    <row r="1240" spans="6:6" x14ac:dyDescent="0.3">
      <c r="F1240"/>
    </row>
    <row r="1241" spans="6:6" x14ac:dyDescent="0.3">
      <c r="F1241"/>
    </row>
    <row r="1242" spans="6:6" x14ac:dyDescent="0.3">
      <c r="F1242"/>
    </row>
    <row r="1243" spans="6:6" x14ac:dyDescent="0.3">
      <c r="F1243"/>
    </row>
    <row r="1244" spans="6:6" x14ac:dyDescent="0.3">
      <c r="F1244"/>
    </row>
    <row r="1245" spans="6:6" x14ac:dyDescent="0.3">
      <c r="F1245"/>
    </row>
    <row r="1246" spans="6:6" x14ac:dyDescent="0.3">
      <c r="F1246"/>
    </row>
    <row r="1247" spans="6:6" x14ac:dyDescent="0.3">
      <c r="F1247"/>
    </row>
    <row r="1248" spans="6:6" x14ac:dyDescent="0.3">
      <c r="F1248"/>
    </row>
    <row r="1249" spans="6:6" x14ac:dyDescent="0.3">
      <c r="F1249"/>
    </row>
    <row r="1250" spans="6:6" x14ac:dyDescent="0.3">
      <c r="F1250"/>
    </row>
    <row r="1251" spans="6:6" x14ac:dyDescent="0.3">
      <c r="F1251"/>
    </row>
    <row r="1252" spans="6:6" x14ac:dyDescent="0.3">
      <c r="F1252"/>
    </row>
    <row r="1253" spans="6:6" x14ac:dyDescent="0.3">
      <c r="F1253"/>
    </row>
    <row r="1254" spans="6:6" x14ac:dyDescent="0.3">
      <c r="F1254"/>
    </row>
    <row r="1255" spans="6:6" x14ac:dyDescent="0.3">
      <c r="F1255"/>
    </row>
    <row r="1256" spans="6:6" x14ac:dyDescent="0.3">
      <c r="F1256"/>
    </row>
    <row r="1257" spans="6:6" x14ac:dyDescent="0.3">
      <c r="F1257"/>
    </row>
    <row r="1258" spans="6:6" x14ac:dyDescent="0.3">
      <c r="F1258"/>
    </row>
    <row r="1259" spans="6:6" x14ac:dyDescent="0.3">
      <c r="F1259"/>
    </row>
    <row r="1260" spans="6:6" x14ac:dyDescent="0.3">
      <c r="F1260"/>
    </row>
    <row r="1261" spans="6:6" x14ac:dyDescent="0.3">
      <c r="F1261"/>
    </row>
    <row r="1262" spans="6:6" x14ac:dyDescent="0.3">
      <c r="F1262"/>
    </row>
    <row r="1263" spans="6:6" x14ac:dyDescent="0.3">
      <c r="F1263"/>
    </row>
    <row r="1264" spans="6:6" x14ac:dyDescent="0.3">
      <c r="F1264"/>
    </row>
    <row r="1265" spans="6:6" x14ac:dyDescent="0.3">
      <c r="F1265"/>
    </row>
    <row r="1266" spans="6:6" x14ac:dyDescent="0.3">
      <c r="F1266"/>
    </row>
    <row r="1267" spans="6:6" x14ac:dyDescent="0.3">
      <c r="F1267"/>
    </row>
    <row r="1268" spans="6:6" x14ac:dyDescent="0.3">
      <c r="F1268"/>
    </row>
    <row r="1269" spans="6:6" x14ac:dyDescent="0.3">
      <c r="F1269"/>
    </row>
    <row r="1270" spans="6:6" x14ac:dyDescent="0.3">
      <c r="F1270"/>
    </row>
    <row r="1271" spans="6:6" x14ac:dyDescent="0.3">
      <c r="F1271"/>
    </row>
    <row r="1272" spans="6:6" x14ac:dyDescent="0.3">
      <c r="F1272"/>
    </row>
    <row r="1273" spans="6:6" x14ac:dyDescent="0.3">
      <c r="F1273"/>
    </row>
    <row r="1274" spans="6:6" x14ac:dyDescent="0.3">
      <c r="F1274"/>
    </row>
    <row r="1275" spans="6:6" x14ac:dyDescent="0.3">
      <c r="F1275"/>
    </row>
    <row r="1276" spans="6:6" x14ac:dyDescent="0.3">
      <c r="F1276"/>
    </row>
    <row r="1277" spans="6:6" x14ac:dyDescent="0.3">
      <c r="F1277"/>
    </row>
    <row r="1278" spans="6:6" x14ac:dyDescent="0.3">
      <c r="F1278"/>
    </row>
    <row r="1279" spans="6:6" x14ac:dyDescent="0.3">
      <c r="F1279"/>
    </row>
    <row r="1280" spans="6:6" x14ac:dyDescent="0.3">
      <c r="F1280"/>
    </row>
    <row r="1281" spans="6:6" x14ac:dyDescent="0.3">
      <c r="F1281"/>
    </row>
    <row r="1282" spans="6:6" x14ac:dyDescent="0.3">
      <c r="F1282"/>
    </row>
    <row r="1283" spans="6:6" x14ac:dyDescent="0.3">
      <c r="F1283"/>
    </row>
    <row r="1284" spans="6:6" x14ac:dyDescent="0.3">
      <c r="F1284"/>
    </row>
    <row r="1285" spans="6:6" x14ac:dyDescent="0.3">
      <c r="F1285"/>
    </row>
    <row r="1286" spans="6:6" x14ac:dyDescent="0.3">
      <c r="F1286"/>
    </row>
    <row r="1287" spans="6:6" x14ac:dyDescent="0.3">
      <c r="F1287"/>
    </row>
    <row r="1288" spans="6:6" x14ac:dyDescent="0.3">
      <c r="F1288"/>
    </row>
    <row r="1289" spans="6:6" x14ac:dyDescent="0.3">
      <c r="F1289"/>
    </row>
    <row r="1290" spans="6:6" x14ac:dyDescent="0.3">
      <c r="F1290"/>
    </row>
    <row r="1291" spans="6:6" x14ac:dyDescent="0.3">
      <c r="F1291"/>
    </row>
    <row r="1292" spans="6:6" x14ac:dyDescent="0.3">
      <c r="F1292"/>
    </row>
    <row r="1293" spans="6:6" x14ac:dyDescent="0.3">
      <c r="F1293"/>
    </row>
    <row r="1294" spans="6:6" x14ac:dyDescent="0.3">
      <c r="F1294"/>
    </row>
    <row r="1295" spans="6:6" x14ac:dyDescent="0.3">
      <c r="F1295"/>
    </row>
    <row r="1296" spans="6:6" x14ac:dyDescent="0.3">
      <c r="F1296"/>
    </row>
    <row r="1297" spans="6:6" x14ac:dyDescent="0.3">
      <c r="F1297"/>
    </row>
    <row r="1298" spans="6:6" x14ac:dyDescent="0.3">
      <c r="F1298"/>
    </row>
    <row r="1299" spans="6:6" x14ac:dyDescent="0.3">
      <c r="F1299"/>
    </row>
    <row r="1300" spans="6:6" x14ac:dyDescent="0.3">
      <c r="F1300"/>
    </row>
    <row r="1301" spans="6:6" x14ac:dyDescent="0.3">
      <c r="F1301"/>
    </row>
    <row r="1302" spans="6:6" x14ac:dyDescent="0.3">
      <c r="F1302"/>
    </row>
    <row r="1303" spans="6:6" x14ac:dyDescent="0.3">
      <c r="F1303"/>
    </row>
    <row r="1304" spans="6:6" x14ac:dyDescent="0.3">
      <c r="F1304"/>
    </row>
    <row r="1305" spans="6:6" x14ac:dyDescent="0.3">
      <c r="F1305"/>
    </row>
    <row r="1306" spans="6:6" x14ac:dyDescent="0.3">
      <c r="F1306"/>
    </row>
    <row r="1307" spans="6:6" x14ac:dyDescent="0.3">
      <c r="F1307"/>
    </row>
    <row r="1308" spans="6:6" x14ac:dyDescent="0.3">
      <c r="F1308"/>
    </row>
    <row r="1309" spans="6:6" x14ac:dyDescent="0.3">
      <c r="F1309"/>
    </row>
    <row r="1310" spans="6:6" x14ac:dyDescent="0.3">
      <c r="F1310"/>
    </row>
    <row r="1311" spans="6:6" x14ac:dyDescent="0.3">
      <c r="F1311"/>
    </row>
    <row r="1312" spans="6:6" x14ac:dyDescent="0.3">
      <c r="F1312"/>
    </row>
    <row r="1313" spans="6:6" x14ac:dyDescent="0.3">
      <c r="F1313"/>
    </row>
    <row r="1314" spans="6:6" x14ac:dyDescent="0.3">
      <c r="F1314"/>
    </row>
    <row r="1315" spans="6:6" x14ac:dyDescent="0.3">
      <c r="F1315"/>
    </row>
    <row r="1316" spans="6:6" x14ac:dyDescent="0.3">
      <c r="F1316"/>
    </row>
    <row r="1317" spans="6:6" x14ac:dyDescent="0.3">
      <c r="F1317"/>
    </row>
    <row r="1318" spans="6:6" x14ac:dyDescent="0.3">
      <c r="F1318"/>
    </row>
    <row r="1319" spans="6:6" x14ac:dyDescent="0.3">
      <c r="F1319"/>
    </row>
    <row r="1320" spans="6:6" x14ac:dyDescent="0.3">
      <c r="F1320"/>
    </row>
    <row r="1321" spans="6:6" x14ac:dyDescent="0.3">
      <c r="F1321"/>
    </row>
    <row r="1322" spans="6:6" x14ac:dyDescent="0.3">
      <c r="F1322"/>
    </row>
    <row r="1323" spans="6:6" x14ac:dyDescent="0.3">
      <c r="F1323"/>
    </row>
    <row r="1324" spans="6:6" x14ac:dyDescent="0.3">
      <c r="F1324"/>
    </row>
    <row r="1325" spans="6:6" x14ac:dyDescent="0.3">
      <c r="F1325"/>
    </row>
    <row r="1326" spans="6:6" x14ac:dyDescent="0.3">
      <c r="F1326"/>
    </row>
    <row r="1327" spans="6:6" x14ac:dyDescent="0.3">
      <c r="F1327"/>
    </row>
    <row r="1328" spans="6:6" x14ac:dyDescent="0.3">
      <c r="F1328"/>
    </row>
    <row r="1329" spans="6:6" x14ac:dyDescent="0.3">
      <c r="F1329"/>
    </row>
    <row r="1330" spans="6:6" x14ac:dyDescent="0.3">
      <c r="F1330"/>
    </row>
    <row r="1331" spans="6:6" x14ac:dyDescent="0.3">
      <c r="F1331"/>
    </row>
    <row r="1332" spans="6:6" x14ac:dyDescent="0.3">
      <c r="F1332"/>
    </row>
    <row r="1333" spans="6:6" x14ac:dyDescent="0.3">
      <c r="F1333"/>
    </row>
    <row r="1334" spans="6:6" x14ac:dyDescent="0.3">
      <c r="F1334"/>
    </row>
    <row r="1335" spans="6:6" x14ac:dyDescent="0.3">
      <c r="F1335"/>
    </row>
    <row r="1336" spans="6:6" x14ac:dyDescent="0.3">
      <c r="F1336"/>
    </row>
    <row r="1337" spans="6:6" x14ac:dyDescent="0.3">
      <c r="F1337"/>
    </row>
    <row r="1338" spans="6:6" x14ac:dyDescent="0.3">
      <c r="F1338"/>
    </row>
    <row r="1339" spans="6:6" x14ac:dyDescent="0.3">
      <c r="F1339"/>
    </row>
    <row r="1340" spans="6:6" x14ac:dyDescent="0.3">
      <c r="F1340"/>
    </row>
    <row r="1341" spans="6:6" x14ac:dyDescent="0.3">
      <c r="F1341"/>
    </row>
    <row r="1342" spans="6:6" x14ac:dyDescent="0.3">
      <c r="F1342"/>
    </row>
    <row r="1343" spans="6:6" x14ac:dyDescent="0.3">
      <c r="F1343"/>
    </row>
    <row r="1344" spans="6:6" x14ac:dyDescent="0.3">
      <c r="F1344"/>
    </row>
    <row r="1345" spans="6:6" x14ac:dyDescent="0.3">
      <c r="F1345"/>
    </row>
    <row r="1346" spans="6:6" x14ac:dyDescent="0.3">
      <c r="F1346"/>
    </row>
    <row r="1347" spans="6:6" x14ac:dyDescent="0.3">
      <c r="F1347"/>
    </row>
    <row r="1348" spans="6:6" x14ac:dyDescent="0.3">
      <c r="F1348"/>
    </row>
    <row r="1349" spans="6:6" x14ac:dyDescent="0.3">
      <c r="F1349"/>
    </row>
    <row r="1350" spans="6:6" x14ac:dyDescent="0.3">
      <c r="F1350"/>
    </row>
    <row r="1351" spans="6:6" x14ac:dyDescent="0.3">
      <c r="F1351"/>
    </row>
    <row r="1352" spans="6:6" x14ac:dyDescent="0.3">
      <c r="F1352"/>
    </row>
    <row r="1353" spans="6:6" x14ac:dyDescent="0.3">
      <c r="F1353"/>
    </row>
    <row r="1354" spans="6:6" x14ac:dyDescent="0.3">
      <c r="F1354"/>
    </row>
    <row r="1355" spans="6:6" x14ac:dyDescent="0.3">
      <c r="F1355"/>
    </row>
    <row r="1356" spans="6:6" x14ac:dyDescent="0.3">
      <c r="F1356"/>
    </row>
    <row r="1357" spans="6:6" x14ac:dyDescent="0.3">
      <c r="F1357"/>
    </row>
    <row r="1358" spans="6:6" x14ac:dyDescent="0.3">
      <c r="F1358"/>
    </row>
    <row r="1359" spans="6:6" x14ac:dyDescent="0.3">
      <c r="F1359"/>
    </row>
    <row r="1360" spans="6:6" x14ac:dyDescent="0.3">
      <c r="F1360"/>
    </row>
    <row r="1361" spans="6:6" x14ac:dyDescent="0.3">
      <c r="F1361"/>
    </row>
    <row r="1362" spans="6:6" x14ac:dyDescent="0.3">
      <c r="F1362"/>
    </row>
    <row r="1363" spans="6:6" x14ac:dyDescent="0.3">
      <c r="F1363"/>
    </row>
    <row r="1364" spans="6:6" x14ac:dyDescent="0.3">
      <c r="F1364"/>
    </row>
    <row r="1365" spans="6:6" x14ac:dyDescent="0.3">
      <c r="F1365"/>
    </row>
    <row r="1366" spans="6:6" x14ac:dyDescent="0.3">
      <c r="F1366"/>
    </row>
    <row r="1367" spans="6:6" x14ac:dyDescent="0.3">
      <c r="F1367"/>
    </row>
    <row r="1368" spans="6:6" x14ac:dyDescent="0.3">
      <c r="F1368"/>
    </row>
    <row r="1369" spans="6:6" x14ac:dyDescent="0.3">
      <c r="F1369"/>
    </row>
    <row r="1370" spans="6:6" x14ac:dyDescent="0.3">
      <c r="F1370"/>
    </row>
    <row r="1371" spans="6:6" x14ac:dyDescent="0.3">
      <c r="F1371"/>
    </row>
    <row r="1372" spans="6:6" x14ac:dyDescent="0.3">
      <c r="F1372"/>
    </row>
    <row r="1373" spans="6:6" x14ac:dyDescent="0.3">
      <c r="F1373"/>
    </row>
    <row r="1374" spans="6:6" x14ac:dyDescent="0.3">
      <c r="F1374"/>
    </row>
    <row r="1375" spans="6:6" x14ac:dyDescent="0.3">
      <c r="F1375"/>
    </row>
    <row r="1376" spans="6:6" x14ac:dyDescent="0.3">
      <c r="F1376"/>
    </row>
    <row r="1377" spans="6:6" x14ac:dyDescent="0.3">
      <c r="F1377"/>
    </row>
    <row r="1378" spans="6:6" x14ac:dyDescent="0.3">
      <c r="F1378"/>
    </row>
    <row r="1379" spans="6:6" x14ac:dyDescent="0.3">
      <c r="F1379"/>
    </row>
    <row r="1380" spans="6:6" x14ac:dyDescent="0.3">
      <c r="F1380"/>
    </row>
    <row r="1381" spans="6:6" x14ac:dyDescent="0.3">
      <c r="F1381"/>
    </row>
    <row r="1382" spans="6:6" x14ac:dyDescent="0.3">
      <c r="F1382"/>
    </row>
    <row r="1383" spans="6:6" x14ac:dyDescent="0.3">
      <c r="F1383"/>
    </row>
    <row r="1384" spans="6:6" x14ac:dyDescent="0.3">
      <c r="F1384"/>
    </row>
    <row r="1385" spans="6:6" x14ac:dyDescent="0.3">
      <c r="F1385"/>
    </row>
    <row r="1386" spans="6:6" x14ac:dyDescent="0.3">
      <c r="F1386"/>
    </row>
    <row r="1387" spans="6:6" x14ac:dyDescent="0.3">
      <c r="F1387"/>
    </row>
    <row r="1388" spans="6:6" x14ac:dyDescent="0.3">
      <c r="F1388"/>
    </row>
    <row r="1389" spans="6:6" x14ac:dyDescent="0.3">
      <c r="F1389"/>
    </row>
    <row r="1390" spans="6:6" x14ac:dyDescent="0.3">
      <c r="F1390"/>
    </row>
    <row r="1391" spans="6:6" x14ac:dyDescent="0.3">
      <c r="F1391"/>
    </row>
    <row r="1392" spans="6:6" x14ac:dyDescent="0.3">
      <c r="F1392"/>
    </row>
    <row r="1393" spans="6:6" x14ac:dyDescent="0.3">
      <c r="F1393"/>
    </row>
    <row r="1394" spans="6:6" x14ac:dyDescent="0.3">
      <c r="F1394"/>
    </row>
    <row r="1395" spans="6:6" x14ac:dyDescent="0.3">
      <c r="F1395"/>
    </row>
    <row r="1396" spans="6:6" x14ac:dyDescent="0.3">
      <c r="F1396"/>
    </row>
    <row r="1397" spans="6:6" x14ac:dyDescent="0.3">
      <c r="F1397"/>
    </row>
    <row r="1398" spans="6:6" x14ac:dyDescent="0.3">
      <c r="F1398"/>
    </row>
    <row r="1399" spans="6:6" x14ac:dyDescent="0.3">
      <c r="F1399"/>
    </row>
    <row r="1400" spans="6:6" x14ac:dyDescent="0.3">
      <c r="F1400"/>
    </row>
    <row r="1401" spans="6:6" x14ac:dyDescent="0.3">
      <c r="F1401"/>
    </row>
    <row r="1402" spans="6:6" x14ac:dyDescent="0.3">
      <c r="F1402"/>
    </row>
    <row r="1403" spans="6:6" x14ac:dyDescent="0.3">
      <c r="F1403"/>
    </row>
    <row r="1404" spans="6:6" x14ac:dyDescent="0.3">
      <c r="F1404"/>
    </row>
    <row r="1405" spans="6:6" x14ac:dyDescent="0.3">
      <c r="F1405"/>
    </row>
    <row r="1406" spans="6:6" x14ac:dyDescent="0.3">
      <c r="F1406"/>
    </row>
    <row r="1407" spans="6:6" x14ac:dyDescent="0.3">
      <c r="F1407"/>
    </row>
    <row r="1408" spans="6:6" x14ac:dyDescent="0.3">
      <c r="F1408"/>
    </row>
    <row r="1409" spans="6:6" x14ac:dyDescent="0.3">
      <c r="F1409"/>
    </row>
    <row r="1410" spans="6:6" x14ac:dyDescent="0.3">
      <c r="F1410"/>
    </row>
    <row r="1411" spans="6:6" x14ac:dyDescent="0.3">
      <c r="F1411"/>
    </row>
    <row r="1412" spans="6:6" x14ac:dyDescent="0.3">
      <c r="F1412"/>
    </row>
    <row r="1413" spans="6:6" x14ac:dyDescent="0.3">
      <c r="F1413"/>
    </row>
    <row r="1414" spans="6:6" x14ac:dyDescent="0.3">
      <c r="F1414"/>
    </row>
    <row r="1415" spans="6:6" x14ac:dyDescent="0.3">
      <c r="F1415"/>
    </row>
    <row r="1416" spans="6:6" x14ac:dyDescent="0.3">
      <c r="F1416"/>
    </row>
    <row r="1417" spans="6:6" x14ac:dyDescent="0.3">
      <c r="F1417"/>
    </row>
    <row r="1418" spans="6:6" x14ac:dyDescent="0.3">
      <c r="F1418"/>
    </row>
    <row r="1419" spans="6:6" x14ac:dyDescent="0.3">
      <c r="F1419"/>
    </row>
    <row r="1420" spans="6:6" x14ac:dyDescent="0.3">
      <c r="F1420"/>
    </row>
    <row r="1421" spans="6:6" x14ac:dyDescent="0.3">
      <c r="F1421"/>
    </row>
    <row r="1422" spans="6:6" x14ac:dyDescent="0.3">
      <c r="F1422"/>
    </row>
    <row r="1423" spans="6:6" x14ac:dyDescent="0.3">
      <c r="F1423"/>
    </row>
    <row r="1424" spans="6:6" x14ac:dyDescent="0.3">
      <c r="F1424"/>
    </row>
    <row r="1425" spans="6:6" x14ac:dyDescent="0.3">
      <c r="F1425"/>
    </row>
    <row r="1426" spans="6:6" x14ac:dyDescent="0.3">
      <c r="F1426"/>
    </row>
    <row r="1427" spans="6:6" x14ac:dyDescent="0.3">
      <c r="F1427"/>
    </row>
    <row r="1428" spans="6:6" x14ac:dyDescent="0.3">
      <c r="F1428"/>
    </row>
    <row r="1429" spans="6:6" x14ac:dyDescent="0.3">
      <c r="F1429"/>
    </row>
    <row r="1430" spans="6:6" x14ac:dyDescent="0.3">
      <c r="F1430"/>
    </row>
    <row r="1431" spans="6:6" x14ac:dyDescent="0.3">
      <c r="F1431"/>
    </row>
    <row r="1432" spans="6:6" x14ac:dyDescent="0.3">
      <c r="F1432"/>
    </row>
    <row r="1433" spans="6:6" x14ac:dyDescent="0.3">
      <c r="F1433"/>
    </row>
    <row r="1434" spans="6:6" x14ac:dyDescent="0.3">
      <c r="F1434"/>
    </row>
    <row r="1435" spans="6:6" x14ac:dyDescent="0.3">
      <c r="F1435"/>
    </row>
    <row r="1436" spans="6:6" x14ac:dyDescent="0.3">
      <c r="F1436"/>
    </row>
    <row r="1437" spans="6:6" x14ac:dyDescent="0.3">
      <c r="F1437"/>
    </row>
    <row r="1438" spans="6:6" x14ac:dyDescent="0.3">
      <c r="F1438"/>
    </row>
    <row r="1439" spans="6:6" x14ac:dyDescent="0.3">
      <c r="F1439"/>
    </row>
    <row r="1440" spans="6:6" x14ac:dyDescent="0.3">
      <c r="F1440"/>
    </row>
    <row r="1441" spans="6:6" x14ac:dyDescent="0.3">
      <c r="F1441"/>
    </row>
    <row r="1442" spans="6:6" x14ac:dyDescent="0.3">
      <c r="F1442"/>
    </row>
    <row r="1443" spans="6:6" x14ac:dyDescent="0.3">
      <c r="F1443"/>
    </row>
    <row r="1444" spans="6:6" x14ac:dyDescent="0.3">
      <c r="F1444"/>
    </row>
    <row r="1445" spans="6:6" x14ac:dyDescent="0.3">
      <c r="F1445"/>
    </row>
    <row r="1446" spans="6:6" x14ac:dyDescent="0.3">
      <c r="F1446"/>
    </row>
    <row r="1447" spans="6:6" x14ac:dyDescent="0.3">
      <c r="F1447"/>
    </row>
    <row r="1448" spans="6:6" x14ac:dyDescent="0.3">
      <c r="F1448"/>
    </row>
    <row r="1449" spans="6:6" x14ac:dyDescent="0.3">
      <c r="F1449"/>
    </row>
    <row r="1450" spans="6:6" x14ac:dyDescent="0.3">
      <c r="F1450"/>
    </row>
    <row r="1451" spans="6:6" x14ac:dyDescent="0.3">
      <c r="F1451"/>
    </row>
    <row r="1452" spans="6:6" x14ac:dyDescent="0.3">
      <c r="F1452"/>
    </row>
    <row r="1453" spans="6:6" x14ac:dyDescent="0.3">
      <c r="F1453"/>
    </row>
    <row r="1454" spans="6:6" x14ac:dyDescent="0.3">
      <c r="F1454"/>
    </row>
    <row r="1455" spans="6:6" x14ac:dyDescent="0.3">
      <c r="F1455"/>
    </row>
    <row r="1456" spans="6:6" x14ac:dyDescent="0.3">
      <c r="F1456"/>
    </row>
    <row r="1457" spans="6:6" x14ac:dyDescent="0.3">
      <c r="F1457"/>
    </row>
    <row r="1458" spans="6:6" x14ac:dyDescent="0.3">
      <c r="F1458"/>
    </row>
    <row r="1459" spans="6:6" x14ac:dyDescent="0.3">
      <c r="F1459"/>
    </row>
    <row r="1460" spans="6:6" x14ac:dyDescent="0.3">
      <c r="F1460"/>
    </row>
    <row r="1461" spans="6:6" x14ac:dyDescent="0.3">
      <c r="F1461"/>
    </row>
    <row r="1462" spans="6:6" x14ac:dyDescent="0.3">
      <c r="F1462"/>
    </row>
    <row r="1463" spans="6:6" x14ac:dyDescent="0.3">
      <c r="F1463"/>
    </row>
    <row r="1464" spans="6:6" x14ac:dyDescent="0.3">
      <c r="F1464"/>
    </row>
    <row r="1465" spans="6:6" x14ac:dyDescent="0.3">
      <c r="F1465"/>
    </row>
    <row r="1466" spans="6:6" x14ac:dyDescent="0.3">
      <c r="F1466"/>
    </row>
    <row r="1467" spans="6:6" x14ac:dyDescent="0.3">
      <c r="F1467"/>
    </row>
    <row r="1468" spans="6:6" x14ac:dyDescent="0.3">
      <c r="F1468"/>
    </row>
    <row r="1469" spans="6:6" x14ac:dyDescent="0.3">
      <c r="F1469"/>
    </row>
    <row r="1470" spans="6:6" x14ac:dyDescent="0.3">
      <c r="F1470"/>
    </row>
    <row r="1471" spans="6:6" x14ac:dyDescent="0.3">
      <c r="F1471"/>
    </row>
    <row r="1472" spans="6:6" x14ac:dyDescent="0.3">
      <c r="F1472"/>
    </row>
    <row r="1473" spans="6:6" x14ac:dyDescent="0.3">
      <c r="F1473"/>
    </row>
    <row r="1474" spans="6:6" x14ac:dyDescent="0.3">
      <c r="F1474"/>
    </row>
    <row r="1475" spans="6:6" x14ac:dyDescent="0.3">
      <c r="F1475"/>
    </row>
    <row r="1476" spans="6:6" x14ac:dyDescent="0.3">
      <c r="F1476"/>
    </row>
    <row r="1477" spans="6:6" x14ac:dyDescent="0.3">
      <c r="F1477"/>
    </row>
    <row r="1478" spans="6:6" x14ac:dyDescent="0.3">
      <c r="F1478"/>
    </row>
    <row r="1479" spans="6:6" x14ac:dyDescent="0.3">
      <c r="F1479"/>
    </row>
    <row r="1480" spans="6:6" x14ac:dyDescent="0.3">
      <c r="F1480"/>
    </row>
    <row r="1481" spans="6:6" x14ac:dyDescent="0.3">
      <c r="F1481"/>
    </row>
    <row r="1482" spans="6:6" x14ac:dyDescent="0.3">
      <c r="F1482"/>
    </row>
    <row r="1483" spans="6:6" x14ac:dyDescent="0.3">
      <c r="F1483"/>
    </row>
    <row r="1484" spans="6:6" x14ac:dyDescent="0.3">
      <c r="F1484"/>
    </row>
    <row r="1485" spans="6:6" x14ac:dyDescent="0.3">
      <c r="F1485"/>
    </row>
    <row r="1486" spans="6:6" x14ac:dyDescent="0.3">
      <c r="F1486"/>
    </row>
    <row r="1487" spans="6:6" x14ac:dyDescent="0.3">
      <c r="F1487"/>
    </row>
    <row r="1488" spans="6:6" x14ac:dyDescent="0.3">
      <c r="F1488"/>
    </row>
    <row r="1489" spans="6:6" x14ac:dyDescent="0.3">
      <c r="F1489"/>
    </row>
    <row r="1490" spans="6:6" x14ac:dyDescent="0.3">
      <c r="F1490"/>
    </row>
    <row r="1491" spans="6:6" x14ac:dyDescent="0.3">
      <c r="F1491"/>
    </row>
    <row r="1492" spans="6:6" x14ac:dyDescent="0.3">
      <c r="F1492"/>
    </row>
    <row r="1493" spans="6:6" x14ac:dyDescent="0.3">
      <c r="F1493"/>
    </row>
    <row r="1494" spans="6:6" x14ac:dyDescent="0.3">
      <c r="F1494"/>
    </row>
    <row r="1495" spans="6:6" x14ac:dyDescent="0.3">
      <c r="F1495"/>
    </row>
    <row r="1496" spans="6:6" x14ac:dyDescent="0.3">
      <c r="F1496"/>
    </row>
    <row r="1497" spans="6:6" x14ac:dyDescent="0.3">
      <c r="F1497"/>
    </row>
    <row r="1498" spans="6:6" x14ac:dyDescent="0.3">
      <c r="F1498"/>
    </row>
    <row r="1499" spans="6:6" x14ac:dyDescent="0.3">
      <c r="F1499"/>
    </row>
    <row r="1500" spans="6:6" x14ac:dyDescent="0.3">
      <c r="F1500"/>
    </row>
    <row r="1501" spans="6:6" x14ac:dyDescent="0.3">
      <c r="F1501"/>
    </row>
    <row r="1502" spans="6:6" x14ac:dyDescent="0.3">
      <c r="F1502"/>
    </row>
    <row r="1503" spans="6:6" x14ac:dyDescent="0.3">
      <c r="F1503"/>
    </row>
    <row r="1504" spans="6:6" x14ac:dyDescent="0.3">
      <c r="F1504"/>
    </row>
    <row r="1505" spans="6:6" x14ac:dyDescent="0.3">
      <c r="F1505"/>
    </row>
    <row r="1506" spans="6:6" x14ac:dyDescent="0.3">
      <c r="F1506"/>
    </row>
    <row r="1507" spans="6:6" x14ac:dyDescent="0.3">
      <c r="F1507"/>
    </row>
    <row r="1508" spans="6:6" x14ac:dyDescent="0.3">
      <c r="F1508"/>
    </row>
    <row r="1509" spans="6:6" x14ac:dyDescent="0.3">
      <c r="F1509"/>
    </row>
    <row r="1510" spans="6:6" x14ac:dyDescent="0.3">
      <c r="F1510"/>
    </row>
    <row r="1511" spans="6:6" x14ac:dyDescent="0.3">
      <c r="F1511"/>
    </row>
    <row r="1512" spans="6:6" x14ac:dyDescent="0.3">
      <c r="F1512"/>
    </row>
    <row r="1513" spans="6:6" x14ac:dyDescent="0.3">
      <c r="F1513"/>
    </row>
    <row r="1514" spans="6:6" x14ac:dyDescent="0.3">
      <c r="F1514"/>
    </row>
    <row r="1515" spans="6:6" x14ac:dyDescent="0.3">
      <c r="F1515"/>
    </row>
    <row r="1516" spans="6:6" x14ac:dyDescent="0.3">
      <c r="F1516"/>
    </row>
    <row r="1517" spans="6:6" x14ac:dyDescent="0.3">
      <c r="F1517"/>
    </row>
    <row r="1518" spans="6:6" x14ac:dyDescent="0.3">
      <c r="F1518"/>
    </row>
    <row r="1519" spans="6:6" x14ac:dyDescent="0.3">
      <c r="F1519"/>
    </row>
    <row r="1520" spans="6:6" x14ac:dyDescent="0.3">
      <c r="F1520"/>
    </row>
    <row r="1521" spans="6:6" x14ac:dyDescent="0.3">
      <c r="F1521"/>
    </row>
    <row r="1522" spans="6:6" x14ac:dyDescent="0.3">
      <c r="F1522"/>
    </row>
    <row r="1523" spans="6:6" x14ac:dyDescent="0.3">
      <c r="F1523"/>
    </row>
    <row r="1524" spans="6:6" x14ac:dyDescent="0.3">
      <c r="F1524"/>
    </row>
    <row r="1525" spans="6:6" x14ac:dyDescent="0.3">
      <c r="F1525"/>
    </row>
    <row r="1526" spans="6:6" x14ac:dyDescent="0.3">
      <c r="F1526"/>
    </row>
    <row r="1527" spans="6:6" x14ac:dyDescent="0.3">
      <c r="F1527"/>
    </row>
    <row r="1528" spans="6:6" x14ac:dyDescent="0.3">
      <c r="F1528"/>
    </row>
    <row r="1529" spans="6:6" x14ac:dyDescent="0.3">
      <c r="F1529"/>
    </row>
    <row r="1530" spans="6:6" x14ac:dyDescent="0.3">
      <c r="F1530"/>
    </row>
    <row r="1531" spans="6:6" x14ac:dyDescent="0.3">
      <c r="F1531"/>
    </row>
    <row r="1532" spans="6:6" x14ac:dyDescent="0.3">
      <c r="F1532"/>
    </row>
    <row r="1533" spans="6:6" x14ac:dyDescent="0.3">
      <c r="F1533"/>
    </row>
    <row r="1534" spans="6:6" x14ac:dyDescent="0.3">
      <c r="F1534"/>
    </row>
    <row r="1535" spans="6:6" x14ac:dyDescent="0.3">
      <c r="F1535"/>
    </row>
    <row r="1536" spans="6:6" x14ac:dyDescent="0.3">
      <c r="F1536"/>
    </row>
    <row r="1537" spans="6:6" x14ac:dyDescent="0.3">
      <c r="F1537"/>
    </row>
    <row r="1538" spans="6:6" x14ac:dyDescent="0.3">
      <c r="F1538"/>
    </row>
    <row r="1539" spans="6:6" x14ac:dyDescent="0.3">
      <c r="F1539"/>
    </row>
    <row r="1540" spans="6:6" x14ac:dyDescent="0.3">
      <c r="F1540"/>
    </row>
    <row r="1541" spans="6:6" x14ac:dyDescent="0.3">
      <c r="F1541"/>
    </row>
    <row r="1542" spans="6:6" x14ac:dyDescent="0.3">
      <c r="F1542"/>
    </row>
    <row r="1543" spans="6:6" x14ac:dyDescent="0.3">
      <c r="F1543"/>
    </row>
    <row r="1544" spans="6:6" x14ac:dyDescent="0.3">
      <c r="F1544"/>
    </row>
    <row r="1545" spans="6:6" x14ac:dyDescent="0.3">
      <c r="F1545"/>
    </row>
    <row r="1546" spans="6:6" x14ac:dyDescent="0.3">
      <c r="F1546"/>
    </row>
    <row r="1547" spans="6:6" x14ac:dyDescent="0.3">
      <c r="F1547"/>
    </row>
    <row r="1548" spans="6:6" x14ac:dyDescent="0.3">
      <c r="F1548"/>
    </row>
    <row r="1549" spans="6:6" x14ac:dyDescent="0.3">
      <c r="F1549"/>
    </row>
    <row r="1550" spans="6:6" x14ac:dyDescent="0.3">
      <c r="F1550"/>
    </row>
    <row r="1551" spans="6:6" x14ac:dyDescent="0.3">
      <c r="F1551"/>
    </row>
    <row r="1552" spans="6:6" x14ac:dyDescent="0.3">
      <c r="F1552"/>
    </row>
    <row r="1553" spans="6:6" x14ac:dyDescent="0.3">
      <c r="F1553"/>
    </row>
    <row r="1554" spans="6:6" x14ac:dyDescent="0.3">
      <c r="F1554"/>
    </row>
    <row r="1555" spans="6:6" x14ac:dyDescent="0.3">
      <c r="F1555"/>
    </row>
    <row r="1556" spans="6:6" x14ac:dyDescent="0.3">
      <c r="F1556"/>
    </row>
    <row r="1557" spans="6:6" x14ac:dyDescent="0.3">
      <c r="F1557"/>
    </row>
    <row r="1558" spans="6:6" x14ac:dyDescent="0.3">
      <c r="F1558"/>
    </row>
    <row r="1559" spans="6:6" x14ac:dyDescent="0.3">
      <c r="F1559"/>
    </row>
    <row r="1560" spans="6:6" x14ac:dyDescent="0.3">
      <c r="F1560"/>
    </row>
    <row r="1561" spans="6:6" x14ac:dyDescent="0.3">
      <c r="F1561"/>
    </row>
    <row r="1562" spans="6:6" x14ac:dyDescent="0.3">
      <c r="F1562"/>
    </row>
    <row r="1563" spans="6:6" x14ac:dyDescent="0.3">
      <c r="F1563"/>
    </row>
    <row r="1564" spans="6:6" x14ac:dyDescent="0.3">
      <c r="F1564"/>
    </row>
    <row r="1565" spans="6:6" x14ac:dyDescent="0.3">
      <c r="F1565"/>
    </row>
    <row r="1566" spans="6:6" x14ac:dyDescent="0.3">
      <c r="F1566"/>
    </row>
    <row r="1567" spans="6:6" x14ac:dyDescent="0.3">
      <c r="F1567"/>
    </row>
    <row r="1568" spans="6:6" x14ac:dyDescent="0.3">
      <c r="F1568"/>
    </row>
    <row r="1569" spans="6:6" x14ac:dyDescent="0.3">
      <c r="F1569"/>
    </row>
    <row r="1570" spans="6:6" x14ac:dyDescent="0.3">
      <c r="F1570"/>
    </row>
    <row r="1571" spans="6:6" x14ac:dyDescent="0.3">
      <c r="F1571"/>
    </row>
    <row r="1572" spans="6:6" x14ac:dyDescent="0.3">
      <c r="F1572"/>
    </row>
    <row r="1573" spans="6:6" x14ac:dyDescent="0.3">
      <c r="F1573"/>
    </row>
    <row r="1574" spans="6:6" x14ac:dyDescent="0.3">
      <c r="F1574"/>
    </row>
    <row r="1575" spans="6:6" x14ac:dyDescent="0.3">
      <c r="F1575"/>
    </row>
    <row r="1576" spans="6:6" x14ac:dyDescent="0.3">
      <c r="F1576"/>
    </row>
    <row r="1577" spans="6:6" x14ac:dyDescent="0.3">
      <c r="F1577"/>
    </row>
    <row r="1578" spans="6:6" x14ac:dyDescent="0.3">
      <c r="F1578"/>
    </row>
    <row r="1579" spans="6:6" x14ac:dyDescent="0.3">
      <c r="F1579"/>
    </row>
    <row r="1580" spans="6:6" x14ac:dyDescent="0.3">
      <c r="F1580"/>
    </row>
    <row r="1581" spans="6:6" x14ac:dyDescent="0.3">
      <c r="F1581"/>
    </row>
    <row r="1582" spans="6:6" x14ac:dyDescent="0.3">
      <c r="F1582"/>
    </row>
    <row r="1583" spans="6:6" x14ac:dyDescent="0.3">
      <c r="F1583"/>
    </row>
    <row r="1584" spans="6:6" x14ac:dyDescent="0.3">
      <c r="F1584"/>
    </row>
    <row r="1585" spans="6:6" x14ac:dyDescent="0.3">
      <c r="F1585"/>
    </row>
    <row r="1586" spans="6:6" x14ac:dyDescent="0.3">
      <c r="F1586"/>
    </row>
    <row r="1587" spans="6:6" x14ac:dyDescent="0.3">
      <c r="F1587"/>
    </row>
    <row r="1588" spans="6:6" x14ac:dyDescent="0.3">
      <c r="F1588"/>
    </row>
    <row r="1589" spans="6:6" x14ac:dyDescent="0.3">
      <c r="F1589"/>
    </row>
    <row r="1590" spans="6:6" x14ac:dyDescent="0.3">
      <c r="F1590"/>
    </row>
    <row r="1591" spans="6:6" x14ac:dyDescent="0.3">
      <c r="F1591"/>
    </row>
    <row r="1592" spans="6:6" x14ac:dyDescent="0.3">
      <c r="F1592"/>
    </row>
    <row r="1593" spans="6:6" x14ac:dyDescent="0.3">
      <c r="F1593"/>
    </row>
    <row r="1594" spans="6:6" x14ac:dyDescent="0.3">
      <c r="F1594"/>
    </row>
    <row r="1595" spans="6:6" x14ac:dyDescent="0.3">
      <c r="F1595"/>
    </row>
    <row r="1596" spans="6:6" x14ac:dyDescent="0.3">
      <c r="F1596"/>
    </row>
    <row r="1597" spans="6:6" x14ac:dyDescent="0.3">
      <c r="F1597"/>
    </row>
    <row r="1598" spans="6:6" x14ac:dyDescent="0.3">
      <c r="F1598"/>
    </row>
    <row r="1599" spans="6:6" x14ac:dyDescent="0.3">
      <c r="F1599"/>
    </row>
    <row r="1600" spans="6:6" x14ac:dyDescent="0.3">
      <c r="F1600"/>
    </row>
    <row r="1601" spans="6:6" x14ac:dyDescent="0.3">
      <c r="F1601"/>
    </row>
    <row r="1602" spans="6:6" x14ac:dyDescent="0.3">
      <c r="F1602"/>
    </row>
    <row r="1603" spans="6:6" x14ac:dyDescent="0.3">
      <c r="F1603"/>
    </row>
    <row r="1604" spans="6:6" x14ac:dyDescent="0.3">
      <c r="F1604"/>
    </row>
    <row r="1605" spans="6:6" x14ac:dyDescent="0.3">
      <c r="F1605"/>
    </row>
    <row r="1606" spans="6:6" x14ac:dyDescent="0.3">
      <c r="F1606"/>
    </row>
    <row r="1607" spans="6:6" x14ac:dyDescent="0.3">
      <c r="F1607"/>
    </row>
    <row r="1608" spans="6:6" x14ac:dyDescent="0.3">
      <c r="F1608"/>
    </row>
    <row r="1609" spans="6:6" x14ac:dyDescent="0.3">
      <c r="F1609"/>
    </row>
    <row r="1610" spans="6:6" x14ac:dyDescent="0.3">
      <c r="F1610"/>
    </row>
    <row r="1611" spans="6:6" x14ac:dyDescent="0.3">
      <c r="F1611"/>
    </row>
    <row r="1612" spans="6:6" x14ac:dyDescent="0.3">
      <c r="F1612"/>
    </row>
    <row r="1613" spans="6:6" x14ac:dyDescent="0.3">
      <c r="F1613"/>
    </row>
    <row r="1614" spans="6:6" x14ac:dyDescent="0.3">
      <c r="F1614"/>
    </row>
    <row r="1615" spans="6:6" x14ac:dyDescent="0.3">
      <c r="F1615"/>
    </row>
    <row r="1616" spans="6:6" x14ac:dyDescent="0.3">
      <c r="F1616"/>
    </row>
    <row r="1617" spans="6:6" x14ac:dyDescent="0.3">
      <c r="F1617"/>
    </row>
    <row r="1618" spans="6:6" x14ac:dyDescent="0.3">
      <c r="F1618"/>
    </row>
    <row r="1619" spans="6:6" x14ac:dyDescent="0.3">
      <c r="F1619"/>
    </row>
    <row r="1620" spans="6:6" x14ac:dyDescent="0.3">
      <c r="F1620"/>
    </row>
    <row r="1621" spans="6:6" x14ac:dyDescent="0.3">
      <c r="F1621"/>
    </row>
    <row r="1622" spans="6:6" x14ac:dyDescent="0.3">
      <c r="F1622"/>
    </row>
    <row r="1623" spans="6:6" x14ac:dyDescent="0.3">
      <c r="F1623"/>
    </row>
    <row r="1624" spans="6:6" x14ac:dyDescent="0.3">
      <c r="F1624"/>
    </row>
    <row r="1625" spans="6:6" x14ac:dyDescent="0.3">
      <c r="F1625"/>
    </row>
    <row r="1626" spans="6:6" x14ac:dyDescent="0.3">
      <c r="F1626"/>
    </row>
    <row r="1627" spans="6:6" x14ac:dyDescent="0.3">
      <c r="F1627"/>
    </row>
    <row r="1628" spans="6:6" x14ac:dyDescent="0.3">
      <c r="F1628"/>
    </row>
    <row r="1629" spans="6:6" x14ac:dyDescent="0.3">
      <c r="F1629"/>
    </row>
    <row r="1630" spans="6:6" x14ac:dyDescent="0.3">
      <c r="F1630"/>
    </row>
    <row r="1631" spans="6:6" x14ac:dyDescent="0.3">
      <c r="F1631"/>
    </row>
    <row r="1632" spans="6:6" x14ac:dyDescent="0.3">
      <c r="F1632"/>
    </row>
    <row r="1633" spans="6:6" x14ac:dyDescent="0.3">
      <c r="F1633"/>
    </row>
    <row r="1634" spans="6:6" x14ac:dyDescent="0.3">
      <c r="F1634"/>
    </row>
    <row r="1635" spans="6:6" x14ac:dyDescent="0.3">
      <c r="F1635"/>
    </row>
    <row r="1636" spans="6:6" x14ac:dyDescent="0.3">
      <c r="F1636"/>
    </row>
    <row r="1637" spans="6:6" x14ac:dyDescent="0.3">
      <c r="F1637"/>
    </row>
    <row r="1638" spans="6:6" x14ac:dyDescent="0.3">
      <c r="F1638"/>
    </row>
    <row r="1639" spans="6:6" x14ac:dyDescent="0.3">
      <c r="F1639"/>
    </row>
    <row r="1640" spans="6:6" x14ac:dyDescent="0.3">
      <c r="F1640"/>
    </row>
    <row r="1641" spans="6:6" x14ac:dyDescent="0.3">
      <c r="F1641"/>
    </row>
    <row r="1642" spans="6:6" x14ac:dyDescent="0.3">
      <c r="F1642"/>
    </row>
    <row r="1643" spans="6:6" x14ac:dyDescent="0.3">
      <c r="F1643"/>
    </row>
    <row r="1644" spans="6:6" x14ac:dyDescent="0.3">
      <c r="F1644"/>
    </row>
    <row r="1645" spans="6:6" x14ac:dyDescent="0.3">
      <c r="F1645"/>
    </row>
    <row r="1646" spans="6:6" x14ac:dyDescent="0.3">
      <c r="F1646"/>
    </row>
    <row r="1647" spans="6:6" x14ac:dyDescent="0.3">
      <c r="F1647"/>
    </row>
    <row r="1648" spans="6:6" x14ac:dyDescent="0.3">
      <c r="F1648"/>
    </row>
    <row r="1649" spans="6:6" x14ac:dyDescent="0.3">
      <c r="F1649"/>
    </row>
    <row r="1650" spans="6:6" x14ac:dyDescent="0.3">
      <c r="F1650"/>
    </row>
    <row r="1651" spans="6:6" x14ac:dyDescent="0.3">
      <c r="F1651"/>
    </row>
    <row r="1652" spans="6:6" x14ac:dyDescent="0.3">
      <c r="F1652"/>
    </row>
    <row r="1653" spans="6:6" x14ac:dyDescent="0.3">
      <c r="F1653"/>
    </row>
    <row r="1654" spans="6:6" x14ac:dyDescent="0.3">
      <c r="F1654"/>
    </row>
    <row r="1655" spans="6:6" x14ac:dyDescent="0.3">
      <c r="F1655"/>
    </row>
    <row r="1656" spans="6:6" x14ac:dyDescent="0.3">
      <c r="F1656"/>
    </row>
    <row r="1657" spans="6:6" x14ac:dyDescent="0.3">
      <c r="F1657"/>
    </row>
    <row r="1658" spans="6:6" x14ac:dyDescent="0.3">
      <c r="F1658"/>
    </row>
    <row r="1659" spans="6:6" x14ac:dyDescent="0.3">
      <c r="F1659"/>
    </row>
    <row r="1660" spans="6:6" x14ac:dyDescent="0.3">
      <c r="F1660"/>
    </row>
    <row r="1661" spans="6:6" x14ac:dyDescent="0.3">
      <c r="F1661"/>
    </row>
    <row r="1662" spans="6:6" x14ac:dyDescent="0.3">
      <c r="F1662"/>
    </row>
    <row r="1663" spans="6:6" x14ac:dyDescent="0.3">
      <c r="F1663"/>
    </row>
    <row r="1664" spans="6:6" x14ac:dyDescent="0.3">
      <c r="F1664"/>
    </row>
    <row r="1665" spans="6:6" x14ac:dyDescent="0.3">
      <c r="F1665"/>
    </row>
    <row r="1666" spans="6:6" x14ac:dyDescent="0.3">
      <c r="F1666"/>
    </row>
    <row r="1667" spans="6:6" x14ac:dyDescent="0.3">
      <c r="F1667"/>
    </row>
    <row r="1668" spans="6:6" x14ac:dyDescent="0.3">
      <c r="F1668"/>
    </row>
    <row r="1669" spans="6:6" x14ac:dyDescent="0.3">
      <c r="F1669"/>
    </row>
    <row r="1670" spans="6:6" x14ac:dyDescent="0.3">
      <c r="F1670"/>
    </row>
    <row r="1671" spans="6:6" x14ac:dyDescent="0.3">
      <c r="F1671"/>
    </row>
    <row r="1672" spans="6:6" x14ac:dyDescent="0.3">
      <c r="F1672"/>
    </row>
    <row r="1673" spans="6:6" x14ac:dyDescent="0.3">
      <c r="F1673"/>
    </row>
    <row r="1674" spans="6:6" x14ac:dyDescent="0.3">
      <c r="F1674"/>
    </row>
    <row r="1675" spans="6:6" x14ac:dyDescent="0.3">
      <c r="F1675"/>
    </row>
    <row r="1676" spans="6:6" x14ac:dyDescent="0.3">
      <c r="F1676"/>
    </row>
    <row r="1677" spans="6:6" x14ac:dyDescent="0.3">
      <c r="F1677"/>
    </row>
    <row r="1678" spans="6:6" x14ac:dyDescent="0.3">
      <c r="F1678"/>
    </row>
    <row r="1679" spans="6:6" x14ac:dyDescent="0.3">
      <c r="F1679"/>
    </row>
    <row r="1680" spans="6:6" x14ac:dyDescent="0.3">
      <c r="F1680"/>
    </row>
    <row r="1681" spans="6:6" x14ac:dyDescent="0.3">
      <c r="F1681"/>
    </row>
    <row r="1682" spans="6:6" x14ac:dyDescent="0.3">
      <c r="F1682"/>
    </row>
    <row r="1683" spans="6:6" x14ac:dyDescent="0.3">
      <c r="F1683"/>
    </row>
    <row r="1684" spans="6:6" x14ac:dyDescent="0.3">
      <c r="F1684"/>
    </row>
    <row r="1685" spans="6:6" x14ac:dyDescent="0.3">
      <c r="F1685"/>
    </row>
    <row r="1686" spans="6:6" x14ac:dyDescent="0.3">
      <c r="F1686"/>
    </row>
    <row r="1687" spans="6:6" x14ac:dyDescent="0.3">
      <c r="F1687"/>
    </row>
    <row r="1688" spans="6:6" x14ac:dyDescent="0.3">
      <c r="F1688"/>
    </row>
    <row r="1689" spans="6:6" x14ac:dyDescent="0.3">
      <c r="F1689"/>
    </row>
    <row r="1690" spans="6:6" x14ac:dyDescent="0.3">
      <c r="F1690"/>
    </row>
    <row r="1691" spans="6:6" x14ac:dyDescent="0.3">
      <c r="F1691"/>
    </row>
    <row r="1692" spans="6:6" x14ac:dyDescent="0.3">
      <c r="F1692"/>
    </row>
    <row r="1693" spans="6:6" x14ac:dyDescent="0.3">
      <c r="F1693"/>
    </row>
    <row r="1694" spans="6:6" x14ac:dyDescent="0.3">
      <c r="F1694"/>
    </row>
    <row r="1695" spans="6:6" x14ac:dyDescent="0.3">
      <c r="F1695"/>
    </row>
    <row r="1696" spans="6:6" x14ac:dyDescent="0.3">
      <c r="F1696"/>
    </row>
    <row r="1697" spans="6:6" x14ac:dyDescent="0.3">
      <c r="F1697"/>
    </row>
    <row r="1698" spans="6:6" x14ac:dyDescent="0.3">
      <c r="F1698"/>
    </row>
    <row r="1699" spans="6:6" x14ac:dyDescent="0.3">
      <c r="F1699"/>
    </row>
    <row r="1700" spans="6:6" x14ac:dyDescent="0.3">
      <c r="F1700"/>
    </row>
    <row r="1701" spans="6:6" x14ac:dyDescent="0.3">
      <c r="F1701"/>
    </row>
    <row r="1702" spans="6:6" x14ac:dyDescent="0.3">
      <c r="F1702"/>
    </row>
    <row r="1703" spans="6:6" x14ac:dyDescent="0.3">
      <c r="F1703"/>
    </row>
    <row r="1704" spans="6:6" x14ac:dyDescent="0.3">
      <c r="F1704"/>
    </row>
    <row r="1705" spans="6:6" x14ac:dyDescent="0.3">
      <c r="F1705"/>
    </row>
    <row r="1706" spans="6:6" x14ac:dyDescent="0.3">
      <c r="F1706"/>
    </row>
    <row r="1707" spans="6:6" x14ac:dyDescent="0.3">
      <c r="F1707"/>
    </row>
    <row r="1708" spans="6:6" x14ac:dyDescent="0.3">
      <c r="F1708"/>
    </row>
    <row r="1709" spans="6:6" x14ac:dyDescent="0.3">
      <c r="F1709"/>
    </row>
    <row r="1710" spans="6:6" x14ac:dyDescent="0.3">
      <c r="F1710"/>
    </row>
    <row r="1711" spans="6:6" x14ac:dyDescent="0.3">
      <c r="F1711"/>
    </row>
    <row r="1712" spans="6:6" x14ac:dyDescent="0.3">
      <c r="F1712"/>
    </row>
    <row r="1713" spans="6:6" x14ac:dyDescent="0.3">
      <c r="F1713"/>
    </row>
    <row r="1714" spans="6:6" x14ac:dyDescent="0.3">
      <c r="F1714"/>
    </row>
    <row r="1715" spans="6:6" x14ac:dyDescent="0.3">
      <c r="F1715"/>
    </row>
    <row r="1716" spans="6:6" x14ac:dyDescent="0.3">
      <c r="F1716"/>
    </row>
    <row r="1717" spans="6:6" x14ac:dyDescent="0.3">
      <c r="F1717"/>
    </row>
    <row r="1718" spans="6:6" x14ac:dyDescent="0.3">
      <c r="F1718"/>
    </row>
    <row r="1719" spans="6:6" x14ac:dyDescent="0.3">
      <c r="F1719"/>
    </row>
    <row r="1720" spans="6:6" x14ac:dyDescent="0.3">
      <c r="F1720"/>
    </row>
    <row r="1721" spans="6:6" x14ac:dyDescent="0.3">
      <c r="F1721"/>
    </row>
    <row r="1722" spans="6:6" x14ac:dyDescent="0.3">
      <c r="F1722"/>
    </row>
    <row r="1723" spans="6:6" x14ac:dyDescent="0.3">
      <c r="F1723"/>
    </row>
    <row r="1724" spans="6:6" x14ac:dyDescent="0.3">
      <c r="F1724"/>
    </row>
    <row r="1725" spans="6:6" x14ac:dyDescent="0.3">
      <c r="F1725"/>
    </row>
    <row r="1726" spans="6:6" x14ac:dyDescent="0.3">
      <c r="F1726"/>
    </row>
    <row r="1727" spans="6:6" x14ac:dyDescent="0.3">
      <c r="F1727"/>
    </row>
    <row r="1728" spans="6:6" x14ac:dyDescent="0.3">
      <c r="F1728"/>
    </row>
    <row r="1729" spans="6:6" x14ac:dyDescent="0.3">
      <c r="F1729"/>
    </row>
    <row r="1730" spans="6:6" x14ac:dyDescent="0.3">
      <c r="F1730"/>
    </row>
    <row r="1731" spans="6:6" x14ac:dyDescent="0.3">
      <c r="F1731"/>
    </row>
    <row r="1732" spans="6:6" x14ac:dyDescent="0.3">
      <c r="F1732"/>
    </row>
    <row r="1733" spans="6:6" x14ac:dyDescent="0.3">
      <c r="F1733"/>
    </row>
    <row r="1734" spans="6:6" x14ac:dyDescent="0.3">
      <c r="F1734"/>
    </row>
    <row r="1735" spans="6:6" x14ac:dyDescent="0.3">
      <c r="F1735"/>
    </row>
    <row r="1736" spans="6:6" x14ac:dyDescent="0.3">
      <c r="F1736"/>
    </row>
    <row r="1737" spans="6:6" x14ac:dyDescent="0.3">
      <c r="F1737"/>
    </row>
    <row r="1738" spans="6:6" x14ac:dyDescent="0.3">
      <c r="F1738"/>
    </row>
    <row r="1739" spans="6:6" x14ac:dyDescent="0.3">
      <c r="F1739"/>
    </row>
    <row r="1740" spans="6:6" x14ac:dyDescent="0.3">
      <c r="F1740"/>
    </row>
    <row r="1741" spans="6:6" x14ac:dyDescent="0.3">
      <c r="F1741"/>
    </row>
    <row r="1742" spans="6:6" x14ac:dyDescent="0.3">
      <c r="F1742"/>
    </row>
    <row r="1743" spans="6:6" x14ac:dyDescent="0.3">
      <c r="F1743"/>
    </row>
    <row r="1744" spans="6:6" x14ac:dyDescent="0.3">
      <c r="F1744"/>
    </row>
    <row r="1745" spans="6:6" x14ac:dyDescent="0.3">
      <c r="F1745"/>
    </row>
    <row r="1746" spans="6:6" x14ac:dyDescent="0.3">
      <c r="F1746"/>
    </row>
    <row r="1747" spans="6:6" x14ac:dyDescent="0.3">
      <c r="F1747"/>
    </row>
    <row r="1748" spans="6:6" x14ac:dyDescent="0.3">
      <c r="F1748"/>
    </row>
    <row r="1749" spans="6:6" x14ac:dyDescent="0.3">
      <c r="F1749"/>
    </row>
    <row r="1750" spans="6:6" x14ac:dyDescent="0.3">
      <c r="F1750"/>
    </row>
    <row r="1751" spans="6:6" x14ac:dyDescent="0.3">
      <c r="F1751"/>
    </row>
    <row r="1752" spans="6:6" x14ac:dyDescent="0.3">
      <c r="F1752"/>
    </row>
    <row r="1753" spans="6:6" x14ac:dyDescent="0.3">
      <c r="F1753"/>
    </row>
    <row r="1754" spans="6:6" x14ac:dyDescent="0.3">
      <c r="F1754"/>
    </row>
    <row r="1755" spans="6:6" x14ac:dyDescent="0.3">
      <c r="F1755"/>
    </row>
    <row r="1756" spans="6:6" x14ac:dyDescent="0.3">
      <c r="F1756"/>
    </row>
    <row r="1757" spans="6:6" x14ac:dyDescent="0.3">
      <c r="F1757"/>
    </row>
    <row r="1758" spans="6:6" x14ac:dyDescent="0.3">
      <c r="F1758"/>
    </row>
    <row r="1759" spans="6:6" x14ac:dyDescent="0.3">
      <c r="F1759"/>
    </row>
    <row r="1760" spans="6:6" x14ac:dyDescent="0.3">
      <c r="F1760"/>
    </row>
    <row r="1761" spans="6:6" x14ac:dyDescent="0.3">
      <c r="F1761"/>
    </row>
    <row r="1762" spans="6:6" x14ac:dyDescent="0.3">
      <c r="F1762"/>
    </row>
    <row r="1763" spans="6:6" x14ac:dyDescent="0.3">
      <c r="F1763"/>
    </row>
    <row r="1764" spans="6:6" x14ac:dyDescent="0.3">
      <c r="F1764"/>
    </row>
    <row r="1765" spans="6:6" x14ac:dyDescent="0.3">
      <c r="F1765"/>
    </row>
    <row r="1766" spans="6:6" x14ac:dyDescent="0.3">
      <c r="F1766"/>
    </row>
    <row r="1767" spans="6:6" x14ac:dyDescent="0.3">
      <c r="F1767"/>
    </row>
    <row r="1768" spans="6:6" x14ac:dyDescent="0.3">
      <c r="F1768"/>
    </row>
    <row r="1769" spans="6:6" x14ac:dyDescent="0.3">
      <c r="F1769"/>
    </row>
    <row r="1770" spans="6:6" x14ac:dyDescent="0.3">
      <c r="F1770"/>
    </row>
    <row r="1771" spans="6:6" x14ac:dyDescent="0.3">
      <c r="F1771"/>
    </row>
    <row r="1772" spans="6:6" x14ac:dyDescent="0.3">
      <c r="F1772"/>
    </row>
    <row r="1773" spans="6:6" x14ac:dyDescent="0.3">
      <c r="F1773"/>
    </row>
    <row r="1774" spans="6:6" x14ac:dyDescent="0.3">
      <c r="F1774"/>
    </row>
    <row r="1775" spans="6:6" x14ac:dyDescent="0.3">
      <c r="F1775"/>
    </row>
    <row r="1776" spans="6:6" x14ac:dyDescent="0.3">
      <c r="F1776"/>
    </row>
    <row r="1777" spans="6:6" x14ac:dyDescent="0.3">
      <c r="F1777"/>
    </row>
    <row r="1778" spans="6:6" x14ac:dyDescent="0.3">
      <c r="F1778"/>
    </row>
    <row r="1779" spans="6:6" x14ac:dyDescent="0.3">
      <c r="F1779"/>
    </row>
    <row r="1780" spans="6:6" x14ac:dyDescent="0.3">
      <c r="F1780"/>
    </row>
    <row r="1781" spans="6:6" x14ac:dyDescent="0.3">
      <c r="F1781"/>
    </row>
    <row r="1782" spans="6:6" x14ac:dyDescent="0.3">
      <c r="F1782"/>
    </row>
    <row r="1783" spans="6:6" x14ac:dyDescent="0.3">
      <c r="F1783"/>
    </row>
    <row r="1784" spans="6:6" x14ac:dyDescent="0.3">
      <c r="F1784"/>
    </row>
    <row r="1785" spans="6:6" x14ac:dyDescent="0.3">
      <c r="F1785"/>
    </row>
    <row r="1786" spans="6:6" x14ac:dyDescent="0.3">
      <c r="F1786"/>
    </row>
    <row r="1787" spans="6:6" x14ac:dyDescent="0.3">
      <c r="F1787"/>
    </row>
    <row r="1788" spans="6:6" x14ac:dyDescent="0.3">
      <c r="F1788"/>
    </row>
    <row r="1789" spans="6:6" x14ac:dyDescent="0.3">
      <c r="F1789"/>
    </row>
    <row r="1790" spans="6:6" x14ac:dyDescent="0.3">
      <c r="F1790"/>
    </row>
    <row r="1791" spans="6:6" x14ac:dyDescent="0.3">
      <c r="F1791"/>
    </row>
    <row r="1792" spans="6:6" x14ac:dyDescent="0.3">
      <c r="F1792"/>
    </row>
    <row r="1793" spans="6:6" x14ac:dyDescent="0.3">
      <c r="F1793"/>
    </row>
    <row r="1794" spans="6:6" x14ac:dyDescent="0.3">
      <c r="F1794"/>
    </row>
    <row r="1795" spans="6:6" x14ac:dyDescent="0.3">
      <c r="F1795"/>
    </row>
    <row r="1796" spans="6:6" x14ac:dyDescent="0.3">
      <c r="F1796"/>
    </row>
    <row r="1797" spans="6:6" x14ac:dyDescent="0.3">
      <c r="F1797"/>
    </row>
    <row r="1798" spans="6:6" x14ac:dyDescent="0.3">
      <c r="F1798"/>
    </row>
    <row r="1799" spans="6:6" x14ac:dyDescent="0.3">
      <c r="F1799"/>
    </row>
    <row r="1800" spans="6:6" x14ac:dyDescent="0.3">
      <c r="F1800"/>
    </row>
    <row r="1801" spans="6:6" x14ac:dyDescent="0.3">
      <c r="F1801"/>
    </row>
    <row r="1802" spans="6:6" x14ac:dyDescent="0.3">
      <c r="F1802"/>
    </row>
    <row r="1803" spans="6:6" x14ac:dyDescent="0.3">
      <c r="F1803"/>
    </row>
    <row r="1804" spans="6:6" x14ac:dyDescent="0.3">
      <c r="F1804"/>
    </row>
    <row r="1805" spans="6:6" x14ac:dyDescent="0.3">
      <c r="F1805"/>
    </row>
    <row r="1806" spans="6:6" x14ac:dyDescent="0.3">
      <c r="F1806"/>
    </row>
    <row r="1807" spans="6:6" x14ac:dyDescent="0.3">
      <c r="F1807"/>
    </row>
    <row r="1808" spans="6:6" x14ac:dyDescent="0.3">
      <c r="F1808"/>
    </row>
    <row r="1809" spans="6:6" x14ac:dyDescent="0.3">
      <c r="F1809"/>
    </row>
    <row r="1810" spans="6:6" x14ac:dyDescent="0.3">
      <c r="F1810"/>
    </row>
    <row r="1811" spans="6:6" x14ac:dyDescent="0.3">
      <c r="F1811"/>
    </row>
    <row r="1812" spans="6:6" x14ac:dyDescent="0.3">
      <c r="F1812"/>
    </row>
    <row r="1813" spans="6:6" x14ac:dyDescent="0.3">
      <c r="F1813"/>
    </row>
    <row r="1814" spans="6:6" x14ac:dyDescent="0.3">
      <c r="F1814"/>
    </row>
    <row r="1815" spans="6:6" x14ac:dyDescent="0.3">
      <c r="F1815"/>
    </row>
    <row r="1816" spans="6:6" x14ac:dyDescent="0.3">
      <c r="F1816"/>
    </row>
    <row r="1817" spans="6:6" x14ac:dyDescent="0.3">
      <c r="F1817"/>
    </row>
    <row r="1818" spans="6:6" x14ac:dyDescent="0.3">
      <c r="F1818"/>
    </row>
    <row r="1819" spans="6:6" x14ac:dyDescent="0.3">
      <c r="F1819"/>
    </row>
    <row r="1820" spans="6:6" x14ac:dyDescent="0.3">
      <c r="F1820"/>
    </row>
    <row r="1821" spans="6:6" x14ac:dyDescent="0.3">
      <c r="F1821"/>
    </row>
    <row r="1822" spans="6:6" x14ac:dyDescent="0.3">
      <c r="F1822"/>
    </row>
    <row r="1823" spans="6:6" x14ac:dyDescent="0.3">
      <c r="F1823"/>
    </row>
    <row r="1824" spans="6:6" x14ac:dyDescent="0.3">
      <c r="F1824"/>
    </row>
    <row r="1825" spans="6:6" x14ac:dyDescent="0.3">
      <c r="F1825"/>
    </row>
    <row r="1826" spans="6:6" x14ac:dyDescent="0.3">
      <c r="F1826"/>
    </row>
    <row r="1827" spans="6:6" x14ac:dyDescent="0.3">
      <c r="F1827"/>
    </row>
    <row r="1828" spans="6:6" x14ac:dyDescent="0.3">
      <c r="F1828"/>
    </row>
    <row r="1829" spans="6:6" x14ac:dyDescent="0.3">
      <c r="F1829"/>
    </row>
    <row r="1830" spans="6:6" x14ac:dyDescent="0.3">
      <c r="F1830"/>
    </row>
    <row r="1831" spans="6:6" x14ac:dyDescent="0.3">
      <c r="F1831"/>
    </row>
    <row r="1832" spans="6:6" x14ac:dyDescent="0.3">
      <c r="F1832"/>
    </row>
    <row r="1833" spans="6:6" x14ac:dyDescent="0.3">
      <c r="F1833"/>
    </row>
    <row r="1834" spans="6:6" x14ac:dyDescent="0.3">
      <c r="F1834"/>
    </row>
    <row r="1835" spans="6:6" x14ac:dyDescent="0.3">
      <c r="F1835"/>
    </row>
    <row r="1836" spans="6:6" x14ac:dyDescent="0.3">
      <c r="F1836"/>
    </row>
    <row r="1837" spans="6:6" x14ac:dyDescent="0.3">
      <c r="F1837"/>
    </row>
    <row r="1838" spans="6:6" x14ac:dyDescent="0.3">
      <c r="F1838"/>
    </row>
    <row r="1839" spans="6:6" x14ac:dyDescent="0.3">
      <c r="F1839"/>
    </row>
    <row r="1840" spans="6:6" x14ac:dyDescent="0.3">
      <c r="F1840"/>
    </row>
    <row r="1841" spans="6:6" x14ac:dyDescent="0.3">
      <c r="F1841"/>
    </row>
    <row r="1842" spans="6:6" x14ac:dyDescent="0.3">
      <c r="F1842"/>
    </row>
    <row r="1843" spans="6:6" x14ac:dyDescent="0.3">
      <c r="F1843"/>
    </row>
    <row r="1844" spans="6:6" x14ac:dyDescent="0.3">
      <c r="F1844"/>
    </row>
    <row r="1845" spans="6:6" x14ac:dyDescent="0.3">
      <c r="F1845"/>
    </row>
    <row r="1846" spans="6:6" x14ac:dyDescent="0.3">
      <c r="F1846"/>
    </row>
    <row r="1847" spans="6:6" x14ac:dyDescent="0.3">
      <c r="F1847"/>
    </row>
    <row r="1848" spans="6:6" x14ac:dyDescent="0.3">
      <c r="F1848"/>
    </row>
    <row r="1849" spans="6:6" x14ac:dyDescent="0.3">
      <c r="F1849"/>
    </row>
    <row r="1850" spans="6:6" x14ac:dyDescent="0.3">
      <c r="F1850"/>
    </row>
    <row r="1851" spans="6:6" x14ac:dyDescent="0.3">
      <c r="F1851"/>
    </row>
    <row r="1852" spans="6:6" x14ac:dyDescent="0.3">
      <c r="F1852"/>
    </row>
    <row r="1853" spans="6:6" x14ac:dyDescent="0.3">
      <c r="F1853"/>
    </row>
    <row r="1854" spans="6:6" x14ac:dyDescent="0.3">
      <c r="F1854"/>
    </row>
    <row r="1855" spans="6:6" x14ac:dyDescent="0.3">
      <c r="F1855"/>
    </row>
    <row r="1856" spans="6:6" x14ac:dyDescent="0.3">
      <c r="F1856"/>
    </row>
    <row r="1857" spans="6:6" x14ac:dyDescent="0.3">
      <c r="F1857"/>
    </row>
    <row r="1858" spans="6:6" x14ac:dyDescent="0.3">
      <c r="F1858"/>
    </row>
    <row r="1859" spans="6:6" x14ac:dyDescent="0.3">
      <c r="F1859"/>
    </row>
    <row r="1860" spans="6:6" x14ac:dyDescent="0.3">
      <c r="F1860"/>
    </row>
    <row r="1861" spans="6:6" x14ac:dyDescent="0.3">
      <c r="F1861"/>
    </row>
    <row r="1862" spans="6:6" x14ac:dyDescent="0.3">
      <c r="F1862"/>
    </row>
    <row r="1863" spans="6:6" x14ac:dyDescent="0.3">
      <c r="F1863"/>
    </row>
    <row r="1864" spans="6:6" x14ac:dyDescent="0.3">
      <c r="F1864"/>
    </row>
    <row r="1865" spans="6:6" x14ac:dyDescent="0.3">
      <c r="F1865"/>
    </row>
    <row r="1866" spans="6:6" x14ac:dyDescent="0.3">
      <c r="F1866"/>
    </row>
    <row r="1867" spans="6:6" x14ac:dyDescent="0.3">
      <c r="F1867"/>
    </row>
    <row r="1868" spans="6:6" x14ac:dyDescent="0.3">
      <c r="F1868"/>
    </row>
    <row r="1869" spans="6:6" x14ac:dyDescent="0.3">
      <c r="F1869"/>
    </row>
    <row r="1870" spans="6:6" x14ac:dyDescent="0.3">
      <c r="F1870"/>
    </row>
    <row r="1871" spans="6:6" x14ac:dyDescent="0.3">
      <c r="F1871"/>
    </row>
    <row r="1872" spans="6:6" x14ac:dyDescent="0.3">
      <c r="F1872"/>
    </row>
    <row r="1873" spans="6:6" x14ac:dyDescent="0.3">
      <c r="F1873"/>
    </row>
    <row r="1874" spans="6:6" x14ac:dyDescent="0.3">
      <c r="F1874"/>
    </row>
    <row r="1875" spans="6:6" x14ac:dyDescent="0.3">
      <c r="F1875"/>
    </row>
    <row r="1876" spans="6:6" x14ac:dyDescent="0.3">
      <c r="F1876"/>
    </row>
    <row r="1877" spans="6:6" x14ac:dyDescent="0.3">
      <c r="F1877"/>
    </row>
    <row r="1878" spans="6:6" x14ac:dyDescent="0.3">
      <c r="F1878"/>
    </row>
    <row r="1879" spans="6:6" x14ac:dyDescent="0.3">
      <c r="F1879"/>
    </row>
    <row r="1880" spans="6:6" x14ac:dyDescent="0.3">
      <c r="F1880"/>
    </row>
    <row r="1881" spans="6:6" x14ac:dyDescent="0.3">
      <c r="F1881"/>
    </row>
    <row r="1882" spans="6:6" x14ac:dyDescent="0.3">
      <c r="F1882"/>
    </row>
    <row r="1883" spans="6:6" x14ac:dyDescent="0.3">
      <c r="F1883"/>
    </row>
    <row r="1884" spans="6:6" x14ac:dyDescent="0.3">
      <c r="F1884"/>
    </row>
    <row r="1885" spans="6:6" x14ac:dyDescent="0.3">
      <c r="F1885"/>
    </row>
    <row r="1886" spans="6:6" x14ac:dyDescent="0.3">
      <c r="F1886"/>
    </row>
    <row r="1887" spans="6:6" x14ac:dyDescent="0.3">
      <c r="F1887"/>
    </row>
    <row r="1888" spans="6:6" x14ac:dyDescent="0.3">
      <c r="F1888"/>
    </row>
    <row r="1889" spans="6:6" x14ac:dyDescent="0.3">
      <c r="F1889"/>
    </row>
    <row r="1890" spans="6:6" x14ac:dyDescent="0.3">
      <c r="F1890"/>
    </row>
    <row r="1891" spans="6:6" x14ac:dyDescent="0.3">
      <c r="F1891"/>
    </row>
    <row r="1892" spans="6:6" x14ac:dyDescent="0.3">
      <c r="F1892"/>
    </row>
    <row r="1893" spans="6:6" x14ac:dyDescent="0.3">
      <c r="F1893"/>
    </row>
    <row r="1894" spans="6:6" x14ac:dyDescent="0.3">
      <c r="F1894"/>
    </row>
    <row r="1895" spans="6:6" x14ac:dyDescent="0.3">
      <c r="F1895"/>
    </row>
    <row r="1896" spans="6:6" x14ac:dyDescent="0.3">
      <c r="F1896"/>
    </row>
    <row r="1897" spans="6:6" x14ac:dyDescent="0.3">
      <c r="F1897"/>
    </row>
    <row r="1898" spans="6:6" x14ac:dyDescent="0.3">
      <c r="F1898"/>
    </row>
    <row r="1899" spans="6:6" x14ac:dyDescent="0.3">
      <c r="F1899"/>
    </row>
    <row r="1900" spans="6:6" x14ac:dyDescent="0.3">
      <c r="F1900"/>
    </row>
    <row r="1901" spans="6:6" x14ac:dyDescent="0.3">
      <c r="F1901"/>
    </row>
    <row r="1902" spans="6:6" x14ac:dyDescent="0.3">
      <c r="F1902"/>
    </row>
    <row r="1903" spans="6:6" x14ac:dyDescent="0.3">
      <c r="F1903"/>
    </row>
    <row r="1904" spans="6:6" x14ac:dyDescent="0.3">
      <c r="F1904"/>
    </row>
    <row r="1905" spans="6:6" x14ac:dyDescent="0.3">
      <c r="F1905"/>
    </row>
    <row r="1906" spans="6:6" x14ac:dyDescent="0.3">
      <c r="F1906"/>
    </row>
    <row r="1907" spans="6:6" x14ac:dyDescent="0.3">
      <c r="F1907"/>
    </row>
    <row r="1908" spans="6:6" x14ac:dyDescent="0.3">
      <c r="F1908"/>
    </row>
    <row r="1909" spans="6:6" x14ac:dyDescent="0.3">
      <c r="F1909"/>
    </row>
    <row r="1910" spans="6:6" x14ac:dyDescent="0.3">
      <c r="F1910"/>
    </row>
    <row r="1911" spans="6:6" x14ac:dyDescent="0.3">
      <c r="F1911"/>
    </row>
    <row r="1912" spans="6:6" x14ac:dyDescent="0.3">
      <c r="F1912"/>
    </row>
    <row r="1913" spans="6:6" x14ac:dyDescent="0.3">
      <c r="F1913"/>
    </row>
    <row r="1914" spans="6:6" x14ac:dyDescent="0.3">
      <c r="F1914"/>
    </row>
    <row r="1915" spans="6:6" x14ac:dyDescent="0.3">
      <c r="F1915"/>
    </row>
    <row r="1916" spans="6:6" x14ac:dyDescent="0.3">
      <c r="F1916"/>
    </row>
    <row r="1917" spans="6:6" x14ac:dyDescent="0.3">
      <c r="F1917"/>
    </row>
    <row r="1918" spans="6:6" x14ac:dyDescent="0.3">
      <c r="F1918"/>
    </row>
    <row r="1919" spans="6:6" x14ac:dyDescent="0.3">
      <c r="F1919"/>
    </row>
    <row r="1920" spans="6:6" x14ac:dyDescent="0.3">
      <c r="F1920"/>
    </row>
    <row r="1921" spans="6:6" x14ac:dyDescent="0.3">
      <c r="F1921"/>
    </row>
    <row r="1922" spans="6:6" x14ac:dyDescent="0.3">
      <c r="F1922"/>
    </row>
    <row r="1923" spans="6:6" x14ac:dyDescent="0.3">
      <c r="F1923"/>
    </row>
    <row r="1924" spans="6:6" x14ac:dyDescent="0.3">
      <c r="F1924"/>
    </row>
    <row r="1925" spans="6:6" x14ac:dyDescent="0.3">
      <c r="F1925"/>
    </row>
    <row r="1926" spans="6:6" x14ac:dyDescent="0.3">
      <c r="F1926"/>
    </row>
    <row r="1927" spans="6:6" x14ac:dyDescent="0.3">
      <c r="F1927"/>
    </row>
    <row r="1928" spans="6:6" x14ac:dyDescent="0.3">
      <c r="F1928"/>
    </row>
    <row r="1929" spans="6:6" x14ac:dyDescent="0.3">
      <c r="F1929"/>
    </row>
    <row r="1930" spans="6:6" x14ac:dyDescent="0.3">
      <c r="F1930"/>
    </row>
    <row r="1931" spans="6:6" x14ac:dyDescent="0.3">
      <c r="F1931"/>
    </row>
    <row r="1932" spans="6:6" x14ac:dyDescent="0.3">
      <c r="F1932"/>
    </row>
    <row r="1933" spans="6:6" x14ac:dyDescent="0.3">
      <c r="F1933"/>
    </row>
    <row r="1934" spans="6:6" x14ac:dyDescent="0.3">
      <c r="F1934"/>
    </row>
    <row r="1935" spans="6:6" x14ac:dyDescent="0.3">
      <c r="F1935"/>
    </row>
    <row r="1936" spans="6:6" x14ac:dyDescent="0.3">
      <c r="F1936"/>
    </row>
    <row r="1937" spans="6:6" x14ac:dyDescent="0.3">
      <c r="F1937"/>
    </row>
    <row r="1938" spans="6:6" x14ac:dyDescent="0.3">
      <c r="F1938"/>
    </row>
    <row r="1939" spans="6:6" x14ac:dyDescent="0.3">
      <c r="F1939"/>
    </row>
    <row r="1940" spans="6:6" x14ac:dyDescent="0.3">
      <c r="F1940"/>
    </row>
    <row r="1941" spans="6:6" x14ac:dyDescent="0.3">
      <c r="F1941"/>
    </row>
    <row r="1942" spans="6:6" x14ac:dyDescent="0.3">
      <c r="F1942"/>
    </row>
    <row r="1943" spans="6:6" x14ac:dyDescent="0.3">
      <c r="F1943"/>
    </row>
    <row r="1944" spans="6:6" x14ac:dyDescent="0.3">
      <c r="F1944"/>
    </row>
    <row r="1945" spans="6:6" x14ac:dyDescent="0.3">
      <c r="F1945"/>
    </row>
    <row r="1946" spans="6:6" x14ac:dyDescent="0.3">
      <c r="F1946"/>
    </row>
    <row r="1947" spans="6:6" x14ac:dyDescent="0.3">
      <c r="F1947"/>
    </row>
    <row r="1948" spans="6:6" x14ac:dyDescent="0.3">
      <c r="F1948"/>
    </row>
    <row r="1949" spans="6:6" x14ac:dyDescent="0.3">
      <c r="F1949"/>
    </row>
    <row r="1950" spans="6:6" x14ac:dyDescent="0.3">
      <c r="F1950"/>
    </row>
    <row r="1951" spans="6:6" x14ac:dyDescent="0.3">
      <c r="F1951"/>
    </row>
    <row r="1952" spans="6:6" x14ac:dyDescent="0.3">
      <c r="F1952"/>
    </row>
    <row r="1953" spans="6:6" x14ac:dyDescent="0.3">
      <c r="F1953"/>
    </row>
    <row r="1954" spans="6:6" x14ac:dyDescent="0.3">
      <c r="F1954"/>
    </row>
    <row r="1955" spans="6:6" x14ac:dyDescent="0.3">
      <c r="F1955"/>
    </row>
    <row r="1956" spans="6:6" x14ac:dyDescent="0.3">
      <c r="F1956"/>
    </row>
    <row r="1957" spans="6:6" x14ac:dyDescent="0.3">
      <c r="F1957"/>
    </row>
    <row r="1958" spans="6:6" x14ac:dyDescent="0.3">
      <c r="F1958"/>
    </row>
    <row r="1959" spans="6:6" x14ac:dyDescent="0.3">
      <c r="F1959"/>
    </row>
    <row r="1960" spans="6:6" x14ac:dyDescent="0.3">
      <c r="F1960"/>
    </row>
    <row r="1961" spans="6:6" x14ac:dyDescent="0.3">
      <c r="F1961"/>
    </row>
    <row r="1962" spans="6:6" x14ac:dyDescent="0.3">
      <c r="F1962"/>
    </row>
    <row r="1963" spans="6:6" x14ac:dyDescent="0.3">
      <c r="F1963"/>
    </row>
    <row r="1964" spans="6:6" x14ac:dyDescent="0.3">
      <c r="F1964"/>
    </row>
    <row r="1965" spans="6:6" x14ac:dyDescent="0.3">
      <c r="F1965"/>
    </row>
    <row r="1966" spans="6:6" x14ac:dyDescent="0.3">
      <c r="F1966"/>
    </row>
    <row r="1967" spans="6:6" x14ac:dyDescent="0.3">
      <c r="F1967"/>
    </row>
    <row r="1968" spans="6:6" x14ac:dyDescent="0.3">
      <c r="F1968"/>
    </row>
    <row r="1969" spans="6:6" x14ac:dyDescent="0.3">
      <c r="F1969"/>
    </row>
    <row r="1970" spans="6:6" x14ac:dyDescent="0.3">
      <c r="F1970"/>
    </row>
    <row r="1971" spans="6:6" x14ac:dyDescent="0.3">
      <c r="F1971"/>
    </row>
    <row r="1972" spans="6:6" x14ac:dyDescent="0.3">
      <c r="F1972"/>
    </row>
    <row r="1973" spans="6:6" x14ac:dyDescent="0.3">
      <c r="F1973"/>
    </row>
    <row r="1974" spans="6:6" x14ac:dyDescent="0.3">
      <c r="F1974"/>
    </row>
    <row r="1975" spans="6:6" x14ac:dyDescent="0.3">
      <c r="F1975"/>
    </row>
    <row r="1976" spans="6:6" x14ac:dyDescent="0.3">
      <c r="F1976"/>
    </row>
    <row r="1977" spans="6:6" x14ac:dyDescent="0.3">
      <c r="F1977"/>
    </row>
    <row r="1978" spans="6:6" x14ac:dyDescent="0.3">
      <c r="F1978"/>
    </row>
    <row r="1979" spans="6:6" x14ac:dyDescent="0.3">
      <c r="F1979"/>
    </row>
    <row r="1980" spans="6:6" x14ac:dyDescent="0.3">
      <c r="F1980"/>
    </row>
    <row r="1981" spans="6:6" x14ac:dyDescent="0.3">
      <c r="F1981"/>
    </row>
    <row r="1982" spans="6:6" x14ac:dyDescent="0.3">
      <c r="F1982"/>
    </row>
    <row r="1983" spans="6:6" x14ac:dyDescent="0.3">
      <c r="F1983"/>
    </row>
    <row r="1984" spans="6:6" x14ac:dyDescent="0.3">
      <c r="F1984"/>
    </row>
    <row r="1985" spans="6:6" x14ac:dyDescent="0.3">
      <c r="F1985"/>
    </row>
    <row r="1986" spans="6:6" x14ac:dyDescent="0.3">
      <c r="F1986"/>
    </row>
    <row r="1987" spans="6:6" x14ac:dyDescent="0.3">
      <c r="F1987"/>
    </row>
    <row r="1988" spans="6:6" x14ac:dyDescent="0.3">
      <c r="F1988"/>
    </row>
    <row r="1989" spans="6:6" x14ac:dyDescent="0.3">
      <c r="F1989"/>
    </row>
    <row r="1990" spans="6:6" x14ac:dyDescent="0.3">
      <c r="F1990"/>
    </row>
    <row r="1991" spans="6:6" x14ac:dyDescent="0.3">
      <c r="F1991"/>
    </row>
    <row r="1992" spans="6:6" x14ac:dyDescent="0.3">
      <c r="F1992"/>
    </row>
    <row r="1993" spans="6:6" x14ac:dyDescent="0.3">
      <c r="F1993"/>
    </row>
    <row r="1994" spans="6:6" x14ac:dyDescent="0.3">
      <c r="F1994"/>
    </row>
    <row r="1995" spans="6:6" x14ac:dyDescent="0.3">
      <c r="F1995"/>
    </row>
    <row r="1996" spans="6:6" x14ac:dyDescent="0.3">
      <c r="F1996"/>
    </row>
    <row r="1997" spans="6:6" x14ac:dyDescent="0.3">
      <c r="F1997"/>
    </row>
    <row r="1998" spans="6:6" x14ac:dyDescent="0.3">
      <c r="F1998"/>
    </row>
    <row r="1999" spans="6:6" x14ac:dyDescent="0.3">
      <c r="F1999"/>
    </row>
    <row r="2000" spans="6:6" x14ac:dyDescent="0.3">
      <c r="F2000"/>
    </row>
    <row r="2001" spans="6:6" x14ac:dyDescent="0.3">
      <c r="F2001"/>
    </row>
    <row r="2002" spans="6:6" x14ac:dyDescent="0.3">
      <c r="F2002"/>
    </row>
    <row r="2003" spans="6:6" x14ac:dyDescent="0.3">
      <c r="F2003"/>
    </row>
    <row r="2004" spans="6:6" x14ac:dyDescent="0.3">
      <c r="F2004"/>
    </row>
    <row r="2005" spans="6:6" x14ac:dyDescent="0.3">
      <c r="F2005"/>
    </row>
    <row r="2006" spans="6:6" x14ac:dyDescent="0.3">
      <c r="F2006"/>
    </row>
    <row r="2007" spans="6:6" x14ac:dyDescent="0.3">
      <c r="F2007"/>
    </row>
    <row r="2008" spans="6:6" x14ac:dyDescent="0.3">
      <c r="F2008"/>
    </row>
    <row r="2009" spans="6:6" x14ac:dyDescent="0.3">
      <c r="F2009"/>
    </row>
    <row r="2010" spans="6:6" x14ac:dyDescent="0.3">
      <c r="F2010"/>
    </row>
    <row r="2011" spans="6:6" x14ac:dyDescent="0.3">
      <c r="F2011"/>
    </row>
    <row r="2012" spans="6:6" x14ac:dyDescent="0.3">
      <c r="F2012"/>
    </row>
    <row r="2013" spans="6:6" x14ac:dyDescent="0.3">
      <c r="F2013"/>
    </row>
    <row r="2014" spans="6:6" x14ac:dyDescent="0.3">
      <c r="F2014"/>
    </row>
    <row r="2015" spans="6:6" x14ac:dyDescent="0.3">
      <c r="F2015"/>
    </row>
    <row r="2016" spans="6:6" x14ac:dyDescent="0.3">
      <c r="F2016"/>
    </row>
    <row r="2017" spans="6:6" x14ac:dyDescent="0.3">
      <c r="F2017"/>
    </row>
    <row r="2018" spans="6:6" x14ac:dyDescent="0.3">
      <c r="F2018"/>
    </row>
    <row r="2019" spans="6:6" x14ac:dyDescent="0.3">
      <c r="F2019"/>
    </row>
    <row r="2020" spans="6:6" x14ac:dyDescent="0.3">
      <c r="F2020"/>
    </row>
    <row r="2021" spans="6:6" x14ac:dyDescent="0.3">
      <c r="F2021"/>
    </row>
    <row r="2022" spans="6:6" x14ac:dyDescent="0.3">
      <c r="F2022"/>
    </row>
    <row r="2023" spans="6:6" x14ac:dyDescent="0.3">
      <c r="F2023"/>
    </row>
    <row r="2024" spans="6:6" x14ac:dyDescent="0.3">
      <c r="F2024"/>
    </row>
    <row r="2025" spans="6:6" x14ac:dyDescent="0.3">
      <c r="F2025"/>
    </row>
    <row r="2026" spans="6:6" x14ac:dyDescent="0.3">
      <c r="F2026"/>
    </row>
    <row r="2027" spans="6:6" x14ac:dyDescent="0.3">
      <c r="F2027"/>
    </row>
    <row r="2028" spans="6:6" x14ac:dyDescent="0.3">
      <c r="F2028"/>
    </row>
    <row r="2029" spans="6:6" x14ac:dyDescent="0.3">
      <c r="F2029"/>
    </row>
    <row r="2030" spans="6:6" x14ac:dyDescent="0.3">
      <c r="F2030"/>
    </row>
    <row r="2031" spans="6:6" x14ac:dyDescent="0.3">
      <c r="F2031"/>
    </row>
    <row r="2032" spans="6:6" x14ac:dyDescent="0.3">
      <c r="F2032"/>
    </row>
    <row r="2033" spans="6:6" x14ac:dyDescent="0.3">
      <c r="F2033"/>
    </row>
    <row r="2034" spans="6:6" x14ac:dyDescent="0.3">
      <c r="F2034"/>
    </row>
    <row r="2035" spans="6:6" x14ac:dyDescent="0.3">
      <c r="F2035"/>
    </row>
    <row r="2036" spans="6:6" x14ac:dyDescent="0.3">
      <c r="F2036"/>
    </row>
    <row r="2037" spans="6:6" x14ac:dyDescent="0.3">
      <c r="F2037"/>
    </row>
    <row r="2038" spans="6:6" x14ac:dyDescent="0.3">
      <c r="F2038"/>
    </row>
    <row r="2039" spans="6:6" x14ac:dyDescent="0.3">
      <c r="F2039"/>
    </row>
    <row r="2040" spans="6:6" x14ac:dyDescent="0.3">
      <c r="F2040"/>
    </row>
    <row r="2041" spans="6:6" x14ac:dyDescent="0.3">
      <c r="F2041"/>
    </row>
    <row r="2042" spans="6:6" x14ac:dyDescent="0.3">
      <c r="F2042"/>
    </row>
    <row r="2043" spans="6:6" x14ac:dyDescent="0.3">
      <c r="F2043"/>
    </row>
    <row r="2044" spans="6:6" x14ac:dyDescent="0.3">
      <c r="F2044"/>
    </row>
    <row r="2045" spans="6:6" x14ac:dyDescent="0.3">
      <c r="F2045"/>
    </row>
    <row r="2046" spans="6:6" x14ac:dyDescent="0.3">
      <c r="F2046"/>
    </row>
    <row r="2047" spans="6:6" x14ac:dyDescent="0.3">
      <c r="F2047"/>
    </row>
    <row r="2048" spans="6:6" x14ac:dyDescent="0.3">
      <c r="F2048"/>
    </row>
    <row r="2049" spans="6:6" x14ac:dyDescent="0.3">
      <c r="F2049"/>
    </row>
    <row r="2050" spans="6:6" x14ac:dyDescent="0.3">
      <c r="F2050"/>
    </row>
    <row r="2051" spans="6:6" x14ac:dyDescent="0.3">
      <c r="F2051"/>
    </row>
    <row r="2052" spans="6:6" x14ac:dyDescent="0.3">
      <c r="F2052"/>
    </row>
    <row r="2053" spans="6:6" x14ac:dyDescent="0.3">
      <c r="F2053"/>
    </row>
    <row r="2054" spans="6:6" x14ac:dyDescent="0.3">
      <c r="F2054"/>
    </row>
    <row r="2055" spans="6:6" x14ac:dyDescent="0.3">
      <c r="F2055"/>
    </row>
    <row r="2056" spans="6:6" x14ac:dyDescent="0.3">
      <c r="F2056"/>
    </row>
    <row r="2057" spans="6:6" x14ac:dyDescent="0.3">
      <c r="F2057"/>
    </row>
    <row r="2058" spans="6:6" x14ac:dyDescent="0.3">
      <c r="F2058"/>
    </row>
    <row r="2059" spans="6:6" x14ac:dyDescent="0.3">
      <c r="F2059"/>
    </row>
    <row r="2060" spans="6:6" x14ac:dyDescent="0.3">
      <c r="F2060"/>
    </row>
    <row r="2061" spans="6:6" x14ac:dyDescent="0.3">
      <c r="F2061"/>
    </row>
    <row r="2062" spans="6:6" x14ac:dyDescent="0.3">
      <c r="F2062"/>
    </row>
    <row r="2063" spans="6:6" x14ac:dyDescent="0.3">
      <c r="F2063"/>
    </row>
    <row r="2064" spans="6:6" x14ac:dyDescent="0.3">
      <c r="F2064"/>
    </row>
    <row r="2065" spans="6:6" x14ac:dyDescent="0.3">
      <c r="F2065"/>
    </row>
    <row r="2066" spans="6:6" x14ac:dyDescent="0.3">
      <c r="F2066"/>
    </row>
    <row r="2067" spans="6:6" x14ac:dyDescent="0.3">
      <c r="F2067"/>
    </row>
    <row r="2068" spans="6:6" x14ac:dyDescent="0.3">
      <c r="F2068"/>
    </row>
    <row r="2069" spans="6:6" x14ac:dyDescent="0.3">
      <c r="F2069"/>
    </row>
    <row r="2070" spans="6:6" x14ac:dyDescent="0.3">
      <c r="F2070"/>
    </row>
    <row r="2071" spans="6:6" x14ac:dyDescent="0.3">
      <c r="F2071"/>
    </row>
    <row r="2072" spans="6:6" x14ac:dyDescent="0.3">
      <c r="F2072"/>
    </row>
    <row r="2073" spans="6:6" x14ac:dyDescent="0.3">
      <c r="F2073"/>
    </row>
    <row r="2074" spans="6:6" x14ac:dyDescent="0.3">
      <c r="F2074"/>
    </row>
    <row r="2075" spans="6:6" x14ac:dyDescent="0.3">
      <c r="F2075"/>
    </row>
    <row r="2076" spans="6:6" x14ac:dyDescent="0.3">
      <c r="F2076"/>
    </row>
    <row r="2077" spans="6:6" x14ac:dyDescent="0.3">
      <c r="F2077"/>
    </row>
    <row r="2078" spans="6:6" x14ac:dyDescent="0.3">
      <c r="F2078"/>
    </row>
    <row r="2079" spans="6:6" x14ac:dyDescent="0.3">
      <c r="F2079"/>
    </row>
    <row r="2080" spans="6:6" x14ac:dyDescent="0.3">
      <c r="F2080"/>
    </row>
    <row r="2081" spans="6:6" x14ac:dyDescent="0.3">
      <c r="F2081"/>
    </row>
    <row r="2082" spans="6:6" x14ac:dyDescent="0.3">
      <c r="F2082"/>
    </row>
    <row r="2083" spans="6:6" x14ac:dyDescent="0.3">
      <c r="F2083"/>
    </row>
    <row r="2084" spans="6:6" x14ac:dyDescent="0.3">
      <c r="F2084"/>
    </row>
    <row r="2085" spans="6:6" x14ac:dyDescent="0.3">
      <c r="F2085"/>
    </row>
    <row r="2086" spans="6:6" x14ac:dyDescent="0.3">
      <c r="F2086"/>
    </row>
    <row r="2087" spans="6:6" x14ac:dyDescent="0.3">
      <c r="F2087"/>
    </row>
    <row r="2088" spans="6:6" x14ac:dyDescent="0.3">
      <c r="F2088"/>
    </row>
    <row r="2089" spans="6:6" x14ac:dyDescent="0.3">
      <c r="F2089"/>
    </row>
    <row r="2090" spans="6:6" x14ac:dyDescent="0.3">
      <c r="F2090"/>
    </row>
    <row r="2091" spans="6:6" x14ac:dyDescent="0.3">
      <c r="F2091"/>
    </row>
    <row r="2092" spans="6:6" x14ac:dyDescent="0.3">
      <c r="F2092"/>
    </row>
    <row r="2093" spans="6:6" x14ac:dyDescent="0.3">
      <c r="F2093"/>
    </row>
    <row r="2094" spans="6:6" x14ac:dyDescent="0.3">
      <c r="F2094"/>
    </row>
    <row r="2095" spans="6:6" x14ac:dyDescent="0.3">
      <c r="F2095"/>
    </row>
    <row r="2096" spans="6:6" x14ac:dyDescent="0.3">
      <c r="F2096"/>
    </row>
    <row r="2097" spans="6:6" x14ac:dyDescent="0.3">
      <c r="F2097"/>
    </row>
    <row r="2098" spans="6:6" x14ac:dyDescent="0.3">
      <c r="F2098"/>
    </row>
    <row r="2099" spans="6:6" x14ac:dyDescent="0.3">
      <c r="F2099"/>
    </row>
    <row r="2100" spans="6:6" x14ac:dyDescent="0.3">
      <c r="F2100"/>
    </row>
    <row r="2101" spans="6:6" x14ac:dyDescent="0.3">
      <c r="F2101"/>
    </row>
    <row r="2102" spans="6:6" x14ac:dyDescent="0.3">
      <c r="F2102"/>
    </row>
    <row r="2103" spans="6:6" x14ac:dyDescent="0.3">
      <c r="F2103"/>
    </row>
    <row r="2104" spans="6:6" x14ac:dyDescent="0.3">
      <c r="F2104"/>
    </row>
    <row r="2105" spans="6:6" x14ac:dyDescent="0.3">
      <c r="F2105"/>
    </row>
    <row r="2106" spans="6:6" x14ac:dyDescent="0.3">
      <c r="F2106"/>
    </row>
    <row r="2107" spans="6:6" x14ac:dyDescent="0.3">
      <c r="F2107"/>
    </row>
    <row r="2108" spans="6:6" x14ac:dyDescent="0.3">
      <c r="F2108"/>
    </row>
    <row r="2109" spans="6:6" x14ac:dyDescent="0.3">
      <c r="F2109"/>
    </row>
    <row r="2110" spans="6:6" x14ac:dyDescent="0.3">
      <c r="F2110"/>
    </row>
    <row r="2111" spans="6:6" x14ac:dyDescent="0.3">
      <c r="F2111"/>
    </row>
    <row r="2112" spans="6:6" x14ac:dyDescent="0.3">
      <c r="F2112"/>
    </row>
    <row r="2113" spans="6:6" x14ac:dyDescent="0.3">
      <c r="F2113"/>
    </row>
    <row r="2114" spans="6:6" x14ac:dyDescent="0.3">
      <c r="F2114"/>
    </row>
    <row r="2115" spans="6:6" x14ac:dyDescent="0.3">
      <c r="F2115"/>
    </row>
    <row r="2116" spans="6:6" x14ac:dyDescent="0.3">
      <c r="F2116"/>
    </row>
    <row r="2117" spans="6:6" x14ac:dyDescent="0.3">
      <c r="F2117"/>
    </row>
    <row r="2118" spans="6:6" x14ac:dyDescent="0.3">
      <c r="F2118"/>
    </row>
    <row r="2119" spans="6:6" x14ac:dyDescent="0.3">
      <c r="F2119"/>
    </row>
    <row r="2120" spans="6:6" x14ac:dyDescent="0.3">
      <c r="F2120"/>
    </row>
    <row r="2121" spans="6:6" x14ac:dyDescent="0.3">
      <c r="F2121"/>
    </row>
    <row r="2122" spans="6:6" x14ac:dyDescent="0.3">
      <c r="F2122"/>
    </row>
    <row r="2123" spans="6:6" x14ac:dyDescent="0.3">
      <c r="F2123"/>
    </row>
    <row r="2124" spans="6:6" x14ac:dyDescent="0.3">
      <c r="F2124"/>
    </row>
    <row r="2125" spans="6:6" x14ac:dyDescent="0.3">
      <c r="F2125"/>
    </row>
    <row r="2126" spans="6:6" x14ac:dyDescent="0.3">
      <c r="F2126"/>
    </row>
    <row r="2127" spans="6:6" x14ac:dyDescent="0.3">
      <c r="F2127"/>
    </row>
    <row r="2128" spans="6:6" x14ac:dyDescent="0.3">
      <c r="F2128"/>
    </row>
    <row r="2129" spans="6:6" x14ac:dyDescent="0.3">
      <c r="F2129"/>
    </row>
    <row r="2130" spans="6:6" x14ac:dyDescent="0.3">
      <c r="F2130"/>
    </row>
    <row r="2131" spans="6:6" x14ac:dyDescent="0.3">
      <c r="F2131"/>
    </row>
    <row r="2132" spans="6:6" x14ac:dyDescent="0.3">
      <c r="F2132"/>
    </row>
    <row r="2133" spans="6:6" x14ac:dyDescent="0.3">
      <c r="F2133"/>
    </row>
    <row r="2134" spans="6:6" x14ac:dyDescent="0.3">
      <c r="F2134"/>
    </row>
    <row r="2135" spans="6:6" x14ac:dyDescent="0.3">
      <c r="F2135"/>
    </row>
    <row r="2136" spans="6:6" x14ac:dyDescent="0.3">
      <c r="F2136"/>
    </row>
    <row r="2137" spans="6:6" x14ac:dyDescent="0.3">
      <c r="F2137"/>
    </row>
    <row r="2138" spans="6:6" x14ac:dyDescent="0.3">
      <c r="F2138"/>
    </row>
    <row r="2139" spans="6:6" x14ac:dyDescent="0.3">
      <c r="F2139"/>
    </row>
    <row r="2140" spans="6:6" x14ac:dyDescent="0.3">
      <c r="F2140"/>
    </row>
    <row r="2141" spans="6:6" x14ac:dyDescent="0.3">
      <c r="F2141"/>
    </row>
    <row r="2142" spans="6:6" x14ac:dyDescent="0.3">
      <c r="F2142"/>
    </row>
    <row r="2143" spans="6:6" x14ac:dyDescent="0.3">
      <c r="F2143"/>
    </row>
    <row r="2144" spans="6:6" x14ac:dyDescent="0.3">
      <c r="F2144"/>
    </row>
    <row r="2145" spans="6:6" x14ac:dyDescent="0.3">
      <c r="F2145"/>
    </row>
    <row r="2146" spans="6:6" x14ac:dyDescent="0.3">
      <c r="F2146"/>
    </row>
    <row r="2147" spans="6:6" x14ac:dyDescent="0.3">
      <c r="F2147"/>
    </row>
    <row r="2148" spans="6:6" x14ac:dyDescent="0.3">
      <c r="F2148"/>
    </row>
    <row r="2149" spans="6:6" x14ac:dyDescent="0.3">
      <c r="F2149"/>
    </row>
    <row r="2150" spans="6:6" x14ac:dyDescent="0.3">
      <c r="F2150"/>
    </row>
    <row r="2151" spans="6:6" x14ac:dyDescent="0.3">
      <c r="F2151"/>
    </row>
    <row r="2152" spans="6:6" x14ac:dyDescent="0.3">
      <c r="F2152"/>
    </row>
    <row r="2153" spans="6:6" x14ac:dyDescent="0.3">
      <c r="F2153"/>
    </row>
    <row r="2154" spans="6:6" x14ac:dyDescent="0.3">
      <c r="F2154"/>
    </row>
    <row r="2155" spans="6:6" x14ac:dyDescent="0.3">
      <c r="F2155"/>
    </row>
    <row r="2156" spans="6:6" x14ac:dyDescent="0.3">
      <c r="F2156"/>
    </row>
    <row r="2157" spans="6:6" x14ac:dyDescent="0.3">
      <c r="F2157"/>
    </row>
    <row r="2158" spans="6:6" x14ac:dyDescent="0.3">
      <c r="F2158"/>
    </row>
    <row r="2159" spans="6:6" x14ac:dyDescent="0.3">
      <c r="F2159"/>
    </row>
    <row r="2160" spans="6:6" x14ac:dyDescent="0.3">
      <c r="F2160"/>
    </row>
    <row r="2161" spans="6:6" x14ac:dyDescent="0.3">
      <c r="F2161"/>
    </row>
    <row r="2162" spans="6:6" x14ac:dyDescent="0.3">
      <c r="F2162"/>
    </row>
    <row r="2163" spans="6:6" x14ac:dyDescent="0.3">
      <c r="F2163"/>
    </row>
    <row r="2164" spans="6:6" x14ac:dyDescent="0.3">
      <c r="F2164"/>
    </row>
    <row r="2165" spans="6:6" x14ac:dyDescent="0.3">
      <c r="F2165"/>
    </row>
    <row r="2166" spans="6:6" x14ac:dyDescent="0.3">
      <c r="F2166"/>
    </row>
    <row r="2167" spans="6:6" x14ac:dyDescent="0.3">
      <c r="F2167"/>
    </row>
    <row r="2168" spans="6:6" x14ac:dyDescent="0.3">
      <c r="F2168"/>
    </row>
    <row r="2169" spans="6:6" x14ac:dyDescent="0.3">
      <c r="F2169"/>
    </row>
    <row r="2170" spans="6:6" x14ac:dyDescent="0.3">
      <c r="F2170"/>
    </row>
    <row r="2171" spans="6:6" x14ac:dyDescent="0.3">
      <c r="F2171"/>
    </row>
    <row r="2172" spans="6:6" x14ac:dyDescent="0.3">
      <c r="F2172"/>
    </row>
    <row r="2173" spans="6:6" x14ac:dyDescent="0.3">
      <c r="F2173"/>
    </row>
    <row r="2174" spans="6:6" x14ac:dyDescent="0.3">
      <c r="F2174"/>
    </row>
    <row r="2175" spans="6:6" x14ac:dyDescent="0.3">
      <c r="F2175"/>
    </row>
    <row r="2176" spans="6:6" x14ac:dyDescent="0.3">
      <c r="F2176"/>
    </row>
    <row r="2177" spans="6:6" x14ac:dyDescent="0.3">
      <c r="F2177"/>
    </row>
    <row r="2178" spans="6:6" x14ac:dyDescent="0.3">
      <c r="F2178"/>
    </row>
    <row r="2179" spans="6:6" x14ac:dyDescent="0.3">
      <c r="F2179"/>
    </row>
    <row r="2180" spans="6:6" x14ac:dyDescent="0.3">
      <c r="F2180"/>
    </row>
    <row r="2181" spans="6:6" x14ac:dyDescent="0.3">
      <c r="F2181"/>
    </row>
    <row r="2182" spans="6:6" x14ac:dyDescent="0.3">
      <c r="F2182"/>
    </row>
    <row r="2183" spans="6:6" x14ac:dyDescent="0.3">
      <c r="F2183"/>
    </row>
    <row r="2184" spans="6:6" x14ac:dyDescent="0.3">
      <c r="F2184"/>
    </row>
    <row r="2185" spans="6:6" x14ac:dyDescent="0.3">
      <c r="F2185"/>
    </row>
    <row r="2186" spans="6:6" x14ac:dyDescent="0.3">
      <c r="F2186"/>
    </row>
    <row r="2187" spans="6:6" x14ac:dyDescent="0.3">
      <c r="F2187"/>
    </row>
    <row r="2188" spans="6:6" x14ac:dyDescent="0.3">
      <c r="F2188"/>
    </row>
    <row r="2189" spans="6:6" x14ac:dyDescent="0.3">
      <c r="F2189"/>
    </row>
    <row r="2190" spans="6:6" x14ac:dyDescent="0.3">
      <c r="F2190"/>
    </row>
    <row r="2191" spans="6:6" x14ac:dyDescent="0.3">
      <c r="F2191"/>
    </row>
    <row r="2192" spans="6:6" x14ac:dyDescent="0.3">
      <c r="F2192"/>
    </row>
    <row r="2193" spans="6:6" x14ac:dyDescent="0.3">
      <c r="F2193"/>
    </row>
    <row r="2194" spans="6:6" x14ac:dyDescent="0.3">
      <c r="F2194"/>
    </row>
    <row r="2195" spans="6:6" x14ac:dyDescent="0.3">
      <c r="F2195"/>
    </row>
    <row r="2196" spans="6:6" x14ac:dyDescent="0.3">
      <c r="F2196"/>
    </row>
    <row r="2197" spans="6:6" x14ac:dyDescent="0.3">
      <c r="F2197"/>
    </row>
    <row r="2198" spans="6:6" x14ac:dyDescent="0.3">
      <c r="F2198"/>
    </row>
    <row r="2199" spans="6:6" x14ac:dyDescent="0.3">
      <c r="F2199"/>
    </row>
    <row r="2200" spans="6:6" x14ac:dyDescent="0.3">
      <c r="F2200"/>
    </row>
    <row r="2201" spans="6:6" x14ac:dyDescent="0.3">
      <c r="F2201"/>
    </row>
    <row r="2202" spans="6:6" x14ac:dyDescent="0.3">
      <c r="F2202"/>
    </row>
    <row r="2203" spans="6:6" x14ac:dyDescent="0.3">
      <c r="F2203"/>
    </row>
    <row r="2204" spans="6:6" x14ac:dyDescent="0.3">
      <c r="F2204"/>
    </row>
    <row r="2205" spans="6:6" x14ac:dyDescent="0.3">
      <c r="F2205"/>
    </row>
    <row r="2206" spans="6:6" x14ac:dyDescent="0.3">
      <c r="F2206"/>
    </row>
    <row r="2207" spans="6:6" x14ac:dyDescent="0.3">
      <c r="F2207"/>
    </row>
    <row r="2208" spans="6:6" x14ac:dyDescent="0.3">
      <c r="F2208"/>
    </row>
    <row r="2209" spans="6:6" x14ac:dyDescent="0.3">
      <c r="F2209"/>
    </row>
    <row r="2210" spans="6:6" x14ac:dyDescent="0.3">
      <c r="F2210"/>
    </row>
    <row r="2211" spans="6:6" x14ac:dyDescent="0.3">
      <c r="F2211"/>
    </row>
    <row r="2212" spans="6:6" x14ac:dyDescent="0.3">
      <c r="F2212"/>
    </row>
    <row r="2213" spans="6:6" x14ac:dyDescent="0.3">
      <c r="F2213"/>
    </row>
    <row r="2214" spans="6:6" x14ac:dyDescent="0.3">
      <c r="F2214"/>
    </row>
    <row r="2215" spans="6:6" x14ac:dyDescent="0.3">
      <c r="F2215"/>
    </row>
    <row r="2216" spans="6:6" x14ac:dyDescent="0.3">
      <c r="F2216"/>
    </row>
    <row r="2217" spans="6:6" x14ac:dyDescent="0.3">
      <c r="F2217"/>
    </row>
    <row r="2218" spans="6:6" x14ac:dyDescent="0.3">
      <c r="F2218"/>
    </row>
    <row r="2219" spans="6:6" x14ac:dyDescent="0.3">
      <c r="F2219"/>
    </row>
    <row r="2220" spans="6:6" x14ac:dyDescent="0.3">
      <c r="F2220"/>
    </row>
    <row r="2221" spans="6:6" x14ac:dyDescent="0.3">
      <c r="F2221"/>
    </row>
    <row r="2222" spans="6:6" x14ac:dyDescent="0.3">
      <c r="F2222"/>
    </row>
    <row r="2223" spans="6:6" x14ac:dyDescent="0.3">
      <c r="F2223"/>
    </row>
    <row r="2224" spans="6:6" x14ac:dyDescent="0.3">
      <c r="F2224"/>
    </row>
    <row r="2225" spans="6:6" x14ac:dyDescent="0.3">
      <c r="F2225"/>
    </row>
    <row r="2226" spans="6:6" x14ac:dyDescent="0.3">
      <c r="F2226"/>
    </row>
    <row r="2227" spans="6:6" x14ac:dyDescent="0.3">
      <c r="F2227"/>
    </row>
    <row r="2228" spans="6:6" x14ac:dyDescent="0.3">
      <c r="F2228"/>
    </row>
    <row r="2229" spans="6:6" x14ac:dyDescent="0.3">
      <c r="F2229"/>
    </row>
    <row r="2230" spans="6:6" x14ac:dyDescent="0.3">
      <c r="F2230"/>
    </row>
    <row r="2231" spans="6:6" x14ac:dyDescent="0.3">
      <c r="F2231"/>
    </row>
    <row r="2232" spans="6:6" x14ac:dyDescent="0.3">
      <c r="F2232"/>
    </row>
    <row r="2233" spans="6:6" x14ac:dyDescent="0.3">
      <c r="F2233"/>
    </row>
    <row r="2234" spans="6:6" x14ac:dyDescent="0.3">
      <c r="F2234"/>
    </row>
    <row r="2235" spans="6:6" x14ac:dyDescent="0.3">
      <c r="F2235"/>
    </row>
    <row r="2236" spans="6:6" x14ac:dyDescent="0.3">
      <c r="F2236"/>
    </row>
    <row r="2237" spans="6:6" x14ac:dyDescent="0.3">
      <c r="F2237"/>
    </row>
    <row r="2238" spans="6:6" x14ac:dyDescent="0.3">
      <c r="F2238"/>
    </row>
    <row r="2239" spans="6:6" x14ac:dyDescent="0.3">
      <c r="F2239"/>
    </row>
    <row r="2240" spans="6:6" x14ac:dyDescent="0.3">
      <c r="F2240"/>
    </row>
    <row r="2241" spans="6:6" x14ac:dyDescent="0.3">
      <c r="F2241"/>
    </row>
    <row r="2242" spans="6:6" x14ac:dyDescent="0.3">
      <c r="F2242"/>
    </row>
    <row r="2243" spans="6:6" x14ac:dyDescent="0.3">
      <c r="F2243"/>
    </row>
    <row r="2244" spans="6:6" x14ac:dyDescent="0.3">
      <c r="F2244"/>
    </row>
    <row r="2245" spans="6:6" x14ac:dyDescent="0.3">
      <c r="F2245"/>
    </row>
    <row r="2246" spans="6:6" x14ac:dyDescent="0.3">
      <c r="F2246"/>
    </row>
    <row r="2247" spans="6:6" x14ac:dyDescent="0.3">
      <c r="F2247"/>
    </row>
    <row r="2248" spans="6:6" x14ac:dyDescent="0.3">
      <c r="F2248"/>
    </row>
    <row r="2249" spans="6:6" x14ac:dyDescent="0.3">
      <c r="F2249"/>
    </row>
    <row r="2250" spans="6:6" x14ac:dyDescent="0.3">
      <c r="F2250"/>
    </row>
    <row r="2251" spans="6:6" x14ac:dyDescent="0.3">
      <c r="F2251"/>
    </row>
    <row r="2252" spans="6:6" x14ac:dyDescent="0.3">
      <c r="F2252"/>
    </row>
    <row r="2253" spans="6:6" x14ac:dyDescent="0.3">
      <c r="F2253"/>
    </row>
    <row r="2254" spans="6:6" x14ac:dyDescent="0.3">
      <c r="F2254"/>
    </row>
    <row r="2255" spans="6:6" x14ac:dyDescent="0.3">
      <c r="F2255"/>
    </row>
    <row r="2256" spans="6:6" x14ac:dyDescent="0.3">
      <c r="F2256"/>
    </row>
    <row r="2257" spans="6:6" x14ac:dyDescent="0.3">
      <c r="F2257"/>
    </row>
    <row r="2258" spans="6:6" x14ac:dyDescent="0.3">
      <c r="F2258"/>
    </row>
    <row r="2259" spans="6:6" x14ac:dyDescent="0.3">
      <c r="F2259"/>
    </row>
    <row r="2260" spans="6:6" x14ac:dyDescent="0.3">
      <c r="F2260"/>
    </row>
    <row r="2261" spans="6:6" x14ac:dyDescent="0.3">
      <c r="F2261"/>
    </row>
    <row r="2262" spans="6:6" x14ac:dyDescent="0.3">
      <c r="F2262"/>
    </row>
    <row r="2263" spans="6:6" x14ac:dyDescent="0.3">
      <c r="F2263"/>
    </row>
    <row r="2264" spans="6:6" x14ac:dyDescent="0.3">
      <c r="F2264"/>
    </row>
    <row r="2265" spans="6:6" x14ac:dyDescent="0.3">
      <c r="F2265"/>
    </row>
    <row r="2266" spans="6:6" x14ac:dyDescent="0.3">
      <c r="F2266"/>
    </row>
    <row r="2267" spans="6:6" x14ac:dyDescent="0.3">
      <c r="F2267"/>
    </row>
    <row r="2268" spans="6:6" x14ac:dyDescent="0.3">
      <c r="F2268"/>
    </row>
    <row r="2269" spans="6:6" x14ac:dyDescent="0.3">
      <c r="F2269"/>
    </row>
    <row r="2270" spans="6:6" x14ac:dyDescent="0.3">
      <c r="F2270"/>
    </row>
    <row r="2271" spans="6:6" x14ac:dyDescent="0.3">
      <c r="F2271"/>
    </row>
    <row r="2272" spans="6:6" x14ac:dyDescent="0.3">
      <c r="F2272"/>
    </row>
    <row r="2273" spans="6:6" x14ac:dyDescent="0.3">
      <c r="F2273"/>
    </row>
    <row r="2274" spans="6:6" x14ac:dyDescent="0.3">
      <c r="F2274"/>
    </row>
    <row r="2275" spans="6:6" x14ac:dyDescent="0.3">
      <c r="F2275"/>
    </row>
    <row r="2276" spans="6:6" x14ac:dyDescent="0.3">
      <c r="F2276"/>
    </row>
    <row r="2277" spans="6:6" x14ac:dyDescent="0.3">
      <c r="F2277"/>
    </row>
    <row r="2278" spans="6:6" x14ac:dyDescent="0.3">
      <c r="F2278"/>
    </row>
    <row r="2279" spans="6:6" x14ac:dyDescent="0.3">
      <c r="F2279"/>
    </row>
    <row r="2280" spans="6:6" x14ac:dyDescent="0.3">
      <c r="F2280"/>
    </row>
    <row r="2281" spans="6:6" x14ac:dyDescent="0.3">
      <c r="F2281"/>
    </row>
    <row r="2282" spans="6:6" x14ac:dyDescent="0.3">
      <c r="F2282"/>
    </row>
    <row r="2283" spans="6:6" x14ac:dyDescent="0.3">
      <c r="F2283"/>
    </row>
    <row r="2284" spans="6:6" x14ac:dyDescent="0.3">
      <c r="F2284"/>
    </row>
    <row r="2285" spans="6:6" x14ac:dyDescent="0.3">
      <c r="F2285"/>
    </row>
    <row r="2286" spans="6:6" x14ac:dyDescent="0.3">
      <c r="F2286"/>
    </row>
    <row r="2287" spans="6:6" x14ac:dyDescent="0.3">
      <c r="F2287"/>
    </row>
    <row r="2288" spans="6:6" x14ac:dyDescent="0.3">
      <c r="F2288"/>
    </row>
    <row r="2289" spans="6:6" x14ac:dyDescent="0.3">
      <c r="F2289"/>
    </row>
    <row r="2290" spans="6:6" x14ac:dyDescent="0.3">
      <c r="F2290"/>
    </row>
    <row r="2291" spans="6:6" x14ac:dyDescent="0.3">
      <c r="F2291"/>
    </row>
    <row r="2292" spans="6:6" x14ac:dyDescent="0.3">
      <c r="F2292"/>
    </row>
    <row r="2293" spans="6:6" x14ac:dyDescent="0.3">
      <c r="F2293"/>
    </row>
    <row r="2294" spans="6:6" x14ac:dyDescent="0.3">
      <c r="F2294"/>
    </row>
    <row r="2295" spans="6:6" x14ac:dyDescent="0.3">
      <c r="F2295"/>
    </row>
    <row r="2296" spans="6:6" x14ac:dyDescent="0.3">
      <c r="F2296"/>
    </row>
    <row r="2297" spans="6:6" x14ac:dyDescent="0.3">
      <c r="F2297"/>
    </row>
    <row r="2298" spans="6:6" x14ac:dyDescent="0.3">
      <c r="F2298"/>
    </row>
    <row r="2299" spans="6:6" x14ac:dyDescent="0.3">
      <c r="F2299"/>
    </row>
    <row r="2300" spans="6:6" x14ac:dyDescent="0.3">
      <c r="F2300"/>
    </row>
    <row r="2301" spans="6:6" x14ac:dyDescent="0.3">
      <c r="F2301"/>
    </row>
    <row r="2302" spans="6:6" x14ac:dyDescent="0.3">
      <c r="F2302"/>
    </row>
    <row r="2303" spans="6:6" x14ac:dyDescent="0.3">
      <c r="F2303"/>
    </row>
    <row r="2304" spans="6:6" x14ac:dyDescent="0.3">
      <c r="F2304"/>
    </row>
    <row r="2305" spans="6:6" x14ac:dyDescent="0.3">
      <c r="F2305"/>
    </row>
    <row r="2306" spans="6:6" x14ac:dyDescent="0.3">
      <c r="F2306"/>
    </row>
    <row r="2307" spans="6:6" x14ac:dyDescent="0.3">
      <c r="F2307"/>
    </row>
    <row r="2308" spans="6:6" x14ac:dyDescent="0.3">
      <c r="F2308"/>
    </row>
    <row r="2309" spans="6:6" x14ac:dyDescent="0.3">
      <c r="F2309"/>
    </row>
    <row r="2310" spans="6:6" x14ac:dyDescent="0.3">
      <c r="F2310"/>
    </row>
    <row r="2311" spans="6:6" x14ac:dyDescent="0.3">
      <c r="F2311"/>
    </row>
    <row r="2312" spans="6:6" x14ac:dyDescent="0.3">
      <c r="F2312"/>
    </row>
    <row r="2313" spans="6:6" x14ac:dyDescent="0.3">
      <c r="F2313"/>
    </row>
    <row r="2314" spans="6:6" x14ac:dyDescent="0.3">
      <c r="F2314"/>
    </row>
    <row r="2315" spans="6:6" x14ac:dyDescent="0.3">
      <c r="F2315"/>
    </row>
    <row r="2316" spans="6:6" x14ac:dyDescent="0.3">
      <c r="F2316"/>
    </row>
    <row r="2317" spans="6:6" x14ac:dyDescent="0.3">
      <c r="F2317"/>
    </row>
    <row r="2318" spans="6:6" x14ac:dyDescent="0.3">
      <c r="F2318"/>
    </row>
    <row r="2319" spans="6:6" x14ac:dyDescent="0.3">
      <c r="F2319"/>
    </row>
    <row r="2320" spans="6:6" x14ac:dyDescent="0.3">
      <c r="F2320"/>
    </row>
    <row r="2321" spans="6:6" x14ac:dyDescent="0.3">
      <c r="F2321"/>
    </row>
    <row r="2322" spans="6:6" x14ac:dyDescent="0.3">
      <c r="F2322"/>
    </row>
    <row r="2323" spans="6:6" x14ac:dyDescent="0.3">
      <c r="F2323"/>
    </row>
    <row r="2324" spans="6:6" x14ac:dyDescent="0.3">
      <c r="F2324"/>
    </row>
    <row r="2325" spans="6:6" x14ac:dyDescent="0.3">
      <c r="F2325"/>
    </row>
    <row r="2326" spans="6:6" x14ac:dyDescent="0.3">
      <c r="F2326"/>
    </row>
    <row r="2327" spans="6:6" x14ac:dyDescent="0.3">
      <c r="F2327"/>
    </row>
    <row r="2328" spans="6:6" x14ac:dyDescent="0.3">
      <c r="F2328"/>
    </row>
    <row r="2329" spans="6:6" x14ac:dyDescent="0.3">
      <c r="F2329"/>
    </row>
    <row r="2330" spans="6:6" x14ac:dyDescent="0.3">
      <c r="F2330"/>
    </row>
    <row r="2331" spans="6:6" x14ac:dyDescent="0.3">
      <c r="F2331"/>
    </row>
    <row r="2332" spans="6:6" x14ac:dyDescent="0.3">
      <c r="F2332"/>
    </row>
    <row r="2333" spans="6:6" x14ac:dyDescent="0.3">
      <c r="F2333"/>
    </row>
    <row r="2334" spans="6:6" x14ac:dyDescent="0.3">
      <c r="F2334"/>
    </row>
    <row r="2335" spans="6:6" x14ac:dyDescent="0.3">
      <c r="F2335"/>
    </row>
    <row r="2336" spans="6:6" x14ac:dyDescent="0.3">
      <c r="F2336"/>
    </row>
    <row r="2337" spans="6:6" x14ac:dyDescent="0.3">
      <c r="F2337"/>
    </row>
    <row r="2338" spans="6:6" x14ac:dyDescent="0.3">
      <c r="F2338"/>
    </row>
    <row r="2339" spans="6:6" x14ac:dyDescent="0.3">
      <c r="F2339"/>
    </row>
    <row r="2340" spans="6:6" x14ac:dyDescent="0.3">
      <c r="F2340"/>
    </row>
    <row r="2341" spans="6:6" x14ac:dyDescent="0.3">
      <c r="F2341"/>
    </row>
    <row r="2342" spans="6:6" x14ac:dyDescent="0.3">
      <c r="F2342"/>
    </row>
    <row r="2343" spans="6:6" x14ac:dyDescent="0.3">
      <c r="F2343"/>
    </row>
    <row r="2344" spans="6:6" x14ac:dyDescent="0.3">
      <c r="F2344"/>
    </row>
    <row r="2345" spans="6:6" x14ac:dyDescent="0.3">
      <c r="F2345"/>
    </row>
    <row r="2346" spans="6:6" x14ac:dyDescent="0.3">
      <c r="F2346"/>
    </row>
    <row r="2347" spans="6:6" x14ac:dyDescent="0.3">
      <c r="F2347"/>
    </row>
    <row r="2348" spans="6:6" x14ac:dyDescent="0.3">
      <c r="F2348"/>
    </row>
    <row r="2349" spans="6:6" x14ac:dyDescent="0.3">
      <c r="F2349"/>
    </row>
    <row r="2350" spans="6:6" x14ac:dyDescent="0.3">
      <c r="F2350"/>
    </row>
    <row r="2351" spans="6:6" x14ac:dyDescent="0.3">
      <c r="F2351"/>
    </row>
    <row r="2352" spans="6:6" x14ac:dyDescent="0.3">
      <c r="F2352"/>
    </row>
    <row r="2353" spans="6:6" x14ac:dyDescent="0.3">
      <c r="F2353"/>
    </row>
    <row r="2354" spans="6:6" x14ac:dyDescent="0.3">
      <c r="F2354"/>
    </row>
    <row r="2355" spans="6:6" x14ac:dyDescent="0.3">
      <c r="F2355"/>
    </row>
    <row r="2356" spans="6:6" x14ac:dyDescent="0.3">
      <c r="F2356"/>
    </row>
    <row r="2357" spans="6:6" x14ac:dyDescent="0.3">
      <c r="F2357"/>
    </row>
    <row r="2358" spans="6:6" x14ac:dyDescent="0.3">
      <c r="F2358"/>
    </row>
    <row r="2359" spans="6:6" x14ac:dyDescent="0.3">
      <c r="F2359"/>
    </row>
    <row r="2360" spans="6:6" x14ac:dyDescent="0.3">
      <c r="F2360"/>
    </row>
    <row r="2361" spans="6:6" x14ac:dyDescent="0.3">
      <c r="F2361"/>
    </row>
    <row r="2362" spans="6:6" x14ac:dyDescent="0.3">
      <c r="F2362"/>
    </row>
    <row r="2363" spans="6:6" x14ac:dyDescent="0.3">
      <c r="F2363"/>
    </row>
    <row r="2364" spans="6:6" x14ac:dyDescent="0.3">
      <c r="F2364"/>
    </row>
    <row r="2365" spans="6:6" x14ac:dyDescent="0.3">
      <c r="F2365"/>
    </row>
    <row r="2366" spans="6:6" x14ac:dyDescent="0.3">
      <c r="F2366"/>
    </row>
    <row r="2367" spans="6:6" x14ac:dyDescent="0.3">
      <c r="F2367"/>
    </row>
    <row r="2368" spans="6:6" x14ac:dyDescent="0.3">
      <c r="F2368"/>
    </row>
    <row r="2369" spans="6:6" x14ac:dyDescent="0.3">
      <c r="F2369"/>
    </row>
    <row r="2370" spans="6:6" x14ac:dyDescent="0.3">
      <c r="F2370"/>
    </row>
    <row r="2371" spans="6:6" x14ac:dyDescent="0.3">
      <c r="F2371"/>
    </row>
    <row r="2372" spans="6:6" x14ac:dyDescent="0.3">
      <c r="F2372"/>
    </row>
    <row r="2373" spans="6:6" x14ac:dyDescent="0.3">
      <c r="F2373"/>
    </row>
    <row r="2374" spans="6:6" x14ac:dyDescent="0.3">
      <c r="F2374"/>
    </row>
    <row r="2375" spans="6:6" x14ac:dyDescent="0.3">
      <c r="F2375"/>
    </row>
    <row r="2376" spans="6:6" x14ac:dyDescent="0.3">
      <c r="F2376"/>
    </row>
    <row r="2377" spans="6:6" x14ac:dyDescent="0.3">
      <c r="F2377"/>
    </row>
    <row r="2378" spans="6:6" x14ac:dyDescent="0.3">
      <c r="F2378"/>
    </row>
    <row r="2379" spans="6:6" x14ac:dyDescent="0.3">
      <c r="F2379"/>
    </row>
    <row r="2380" spans="6:6" x14ac:dyDescent="0.3">
      <c r="F2380"/>
    </row>
    <row r="2381" spans="6:6" x14ac:dyDescent="0.3">
      <c r="F2381"/>
    </row>
    <row r="2382" spans="6:6" x14ac:dyDescent="0.3">
      <c r="F2382"/>
    </row>
    <row r="2383" spans="6:6" x14ac:dyDescent="0.3">
      <c r="F2383"/>
    </row>
    <row r="2384" spans="6:6" x14ac:dyDescent="0.3">
      <c r="F2384"/>
    </row>
    <row r="2385" spans="6:6" x14ac:dyDescent="0.3">
      <c r="F2385"/>
    </row>
    <row r="2386" spans="6:6" x14ac:dyDescent="0.3">
      <c r="F2386"/>
    </row>
    <row r="2387" spans="6:6" x14ac:dyDescent="0.3">
      <c r="F2387"/>
    </row>
    <row r="2388" spans="6:6" x14ac:dyDescent="0.3">
      <c r="F2388"/>
    </row>
    <row r="2389" spans="6:6" x14ac:dyDescent="0.3">
      <c r="F2389"/>
    </row>
    <row r="2390" spans="6:6" x14ac:dyDescent="0.3">
      <c r="F2390"/>
    </row>
    <row r="2391" spans="6:6" x14ac:dyDescent="0.3">
      <c r="F2391"/>
    </row>
    <row r="2392" spans="6:6" x14ac:dyDescent="0.3">
      <c r="F2392"/>
    </row>
    <row r="2393" spans="6:6" x14ac:dyDescent="0.3">
      <c r="F2393"/>
    </row>
    <row r="2394" spans="6:6" x14ac:dyDescent="0.3">
      <c r="F2394"/>
    </row>
    <row r="2395" spans="6:6" x14ac:dyDescent="0.3">
      <c r="F2395"/>
    </row>
    <row r="2396" spans="6:6" x14ac:dyDescent="0.3">
      <c r="F2396"/>
    </row>
    <row r="2397" spans="6:6" x14ac:dyDescent="0.3">
      <c r="F2397"/>
    </row>
    <row r="2398" spans="6:6" x14ac:dyDescent="0.3">
      <c r="F2398"/>
    </row>
    <row r="2399" spans="6:6" x14ac:dyDescent="0.3">
      <c r="F2399"/>
    </row>
    <row r="2400" spans="6:6" x14ac:dyDescent="0.3">
      <c r="F2400"/>
    </row>
    <row r="2401" spans="6:6" x14ac:dyDescent="0.3">
      <c r="F2401"/>
    </row>
    <row r="2402" spans="6:6" x14ac:dyDescent="0.3">
      <c r="F2402"/>
    </row>
    <row r="2403" spans="6:6" x14ac:dyDescent="0.3">
      <c r="F2403"/>
    </row>
    <row r="2404" spans="6:6" x14ac:dyDescent="0.3">
      <c r="F2404"/>
    </row>
    <row r="2405" spans="6:6" x14ac:dyDescent="0.3">
      <c r="F2405"/>
    </row>
    <row r="2406" spans="6:6" x14ac:dyDescent="0.3">
      <c r="F2406"/>
    </row>
    <row r="2407" spans="6:6" x14ac:dyDescent="0.3">
      <c r="F2407"/>
    </row>
    <row r="2408" spans="6:6" x14ac:dyDescent="0.3">
      <c r="F2408"/>
    </row>
    <row r="2409" spans="6:6" x14ac:dyDescent="0.3">
      <c r="F2409"/>
    </row>
    <row r="2410" spans="6:6" x14ac:dyDescent="0.3">
      <c r="F2410"/>
    </row>
    <row r="2411" spans="6:6" x14ac:dyDescent="0.3">
      <c r="F2411"/>
    </row>
    <row r="2412" spans="6:6" x14ac:dyDescent="0.3">
      <c r="F2412"/>
    </row>
    <row r="2413" spans="6:6" x14ac:dyDescent="0.3">
      <c r="F2413"/>
    </row>
    <row r="2414" spans="6:6" x14ac:dyDescent="0.3">
      <c r="F2414"/>
    </row>
    <row r="2415" spans="6:6" x14ac:dyDescent="0.3">
      <c r="F2415"/>
    </row>
    <row r="2416" spans="6:6" x14ac:dyDescent="0.3">
      <c r="F2416"/>
    </row>
    <row r="2417" spans="6:6" x14ac:dyDescent="0.3">
      <c r="F2417"/>
    </row>
    <row r="2418" spans="6:6" x14ac:dyDescent="0.3">
      <c r="F2418"/>
    </row>
    <row r="2419" spans="6:6" x14ac:dyDescent="0.3">
      <c r="F2419"/>
    </row>
    <row r="2420" spans="6:6" x14ac:dyDescent="0.3">
      <c r="F2420"/>
    </row>
    <row r="2421" spans="6:6" x14ac:dyDescent="0.3">
      <c r="F2421"/>
    </row>
    <row r="2422" spans="6:6" x14ac:dyDescent="0.3">
      <c r="F2422"/>
    </row>
    <row r="2423" spans="6:6" x14ac:dyDescent="0.3">
      <c r="F2423"/>
    </row>
    <row r="2424" spans="6:6" x14ac:dyDescent="0.3">
      <c r="F2424"/>
    </row>
    <row r="2425" spans="6:6" x14ac:dyDescent="0.3">
      <c r="F2425"/>
    </row>
    <row r="2426" spans="6:6" x14ac:dyDescent="0.3">
      <c r="F2426"/>
    </row>
    <row r="2427" spans="6:6" x14ac:dyDescent="0.3">
      <c r="F2427"/>
    </row>
    <row r="2428" spans="6:6" x14ac:dyDescent="0.3">
      <c r="F2428"/>
    </row>
    <row r="2429" spans="6:6" x14ac:dyDescent="0.3">
      <c r="F2429"/>
    </row>
    <row r="2430" spans="6:6" x14ac:dyDescent="0.3">
      <c r="F2430"/>
    </row>
    <row r="2431" spans="6:6" x14ac:dyDescent="0.3">
      <c r="F2431"/>
    </row>
    <row r="2432" spans="6:6" x14ac:dyDescent="0.3">
      <c r="F2432"/>
    </row>
    <row r="2433" spans="6:6" x14ac:dyDescent="0.3">
      <c r="F2433"/>
    </row>
    <row r="2434" spans="6:6" x14ac:dyDescent="0.3">
      <c r="F2434"/>
    </row>
    <row r="2435" spans="6:6" x14ac:dyDescent="0.3">
      <c r="F2435"/>
    </row>
    <row r="2436" spans="6:6" x14ac:dyDescent="0.3">
      <c r="F2436"/>
    </row>
    <row r="2437" spans="6:6" x14ac:dyDescent="0.3">
      <c r="F2437"/>
    </row>
    <row r="2438" spans="6:6" x14ac:dyDescent="0.3">
      <c r="F2438"/>
    </row>
    <row r="2439" spans="6:6" x14ac:dyDescent="0.3">
      <c r="F2439"/>
    </row>
    <row r="2440" spans="6:6" x14ac:dyDescent="0.3">
      <c r="F2440"/>
    </row>
    <row r="2441" spans="6:6" x14ac:dyDescent="0.3">
      <c r="F2441"/>
    </row>
    <row r="2442" spans="6:6" x14ac:dyDescent="0.3">
      <c r="F2442"/>
    </row>
    <row r="2443" spans="6:6" x14ac:dyDescent="0.3">
      <c r="F2443"/>
    </row>
    <row r="2444" spans="6:6" x14ac:dyDescent="0.3">
      <c r="F2444"/>
    </row>
    <row r="2445" spans="6:6" x14ac:dyDescent="0.3">
      <c r="F2445"/>
    </row>
    <row r="2446" spans="6:6" x14ac:dyDescent="0.3">
      <c r="F2446"/>
    </row>
    <row r="2447" spans="6:6" x14ac:dyDescent="0.3">
      <c r="F2447"/>
    </row>
    <row r="2448" spans="6:6" x14ac:dyDescent="0.3">
      <c r="F2448"/>
    </row>
    <row r="2449" spans="6:6" x14ac:dyDescent="0.3">
      <c r="F2449"/>
    </row>
    <row r="2450" spans="6:6" x14ac:dyDescent="0.3">
      <c r="F2450"/>
    </row>
    <row r="2451" spans="6:6" x14ac:dyDescent="0.3">
      <c r="F2451"/>
    </row>
    <row r="2452" spans="6:6" x14ac:dyDescent="0.3">
      <c r="F2452"/>
    </row>
    <row r="2453" spans="6:6" x14ac:dyDescent="0.3">
      <c r="F2453"/>
    </row>
    <row r="2454" spans="6:6" x14ac:dyDescent="0.3">
      <c r="F2454"/>
    </row>
    <row r="2455" spans="6:6" x14ac:dyDescent="0.3">
      <c r="F2455"/>
    </row>
    <row r="2456" spans="6:6" x14ac:dyDescent="0.3">
      <c r="F2456"/>
    </row>
    <row r="2457" spans="6:6" x14ac:dyDescent="0.3">
      <c r="F2457"/>
    </row>
    <row r="2458" spans="6:6" x14ac:dyDescent="0.3">
      <c r="F2458"/>
    </row>
    <row r="2459" spans="6:6" x14ac:dyDescent="0.3">
      <c r="F2459"/>
    </row>
    <row r="2460" spans="6:6" x14ac:dyDescent="0.3">
      <c r="F2460"/>
    </row>
    <row r="2461" spans="6:6" x14ac:dyDescent="0.3">
      <c r="F2461"/>
    </row>
    <row r="2462" spans="6:6" x14ac:dyDescent="0.3">
      <c r="F2462"/>
    </row>
    <row r="2463" spans="6:6" x14ac:dyDescent="0.3">
      <c r="F2463"/>
    </row>
    <row r="2464" spans="6:6" x14ac:dyDescent="0.3">
      <c r="F2464"/>
    </row>
    <row r="2465" spans="6:6" x14ac:dyDescent="0.3">
      <c r="F2465"/>
    </row>
    <row r="2466" spans="6:6" x14ac:dyDescent="0.3">
      <c r="F2466"/>
    </row>
    <row r="2467" spans="6:6" x14ac:dyDescent="0.3">
      <c r="F2467"/>
    </row>
    <row r="2468" spans="6:6" x14ac:dyDescent="0.3">
      <c r="F2468"/>
    </row>
    <row r="2469" spans="6:6" x14ac:dyDescent="0.3">
      <c r="F2469"/>
    </row>
    <row r="2470" spans="6:6" x14ac:dyDescent="0.3">
      <c r="F2470"/>
    </row>
    <row r="2471" spans="6:6" x14ac:dyDescent="0.3">
      <c r="F2471"/>
    </row>
    <row r="2472" spans="6:6" x14ac:dyDescent="0.3">
      <c r="F2472"/>
    </row>
    <row r="2473" spans="6:6" x14ac:dyDescent="0.3">
      <c r="F2473"/>
    </row>
    <row r="2474" spans="6:6" x14ac:dyDescent="0.3">
      <c r="F2474"/>
    </row>
    <row r="2475" spans="6:6" x14ac:dyDescent="0.3">
      <c r="F2475"/>
    </row>
    <row r="2476" spans="6:6" x14ac:dyDescent="0.3">
      <c r="F2476"/>
    </row>
    <row r="2477" spans="6:6" x14ac:dyDescent="0.3">
      <c r="F2477"/>
    </row>
    <row r="2478" spans="6:6" x14ac:dyDescent="0.3">
      <c r="F2478"/>
    </row>
    <row r="2479" spans="6:6" x14ac:dyDescent="0.3">
      <c r="F2479"/>
    </row>
    <row r="2480" spans="6:6" x14ac:dyDescent="0.3">
      <c r="F2480"/>
    </row>
    <row r="2481" spans="6:6" x14ac:dyDescent="0.3">
      <c r="F2481"/>
    </row>
    <row r="2482" spans="6:6" x14ac:dyDescent="0.3">
      <c r="F2482"/>
    </row>
    <row r="2483" spans="6:6" x14ac:dyDescent="0.3">
      <c r="F2483"/>
    </row>
    <row r="2484" spans="6:6" x14ac:dyDescent="0.3">
      <c r="F2484"/>
    </row>
    <row r="2485" spans="6:6" x14ac:dyDescent="0.3">
      <c r="F2485"/>
    </row>
    <row r="2486" spans="6:6" x14ac:dyDescent="0.3">
      <c r="F2486"/>
    </row>
    <row r="2487" spans="6:6" x14ac:dyDescent="0.3">
      <c r="F2487"/>
    </row>
    <row r="2488" spans="6:6" x14ac:dyDescent="0.3">
      <c r="F2488"/>
    </row>
    <row r="2489" spans="6:6" x14ac:dyDescent="0.3">
      <c r="F2489"/>
    </row>
    <row r="2490" spans="6:6" x14ac:dyDescent="0.3">
      <c r="F2490"/>
    </row>
    <row r="2491" spans="6:6" x14ac:dyDescent="0.3">
      <c r="F2491"/>
    </row>
    <row r="2492" spans="6:6" x14ac:dyDescent="0.3">
      <c r="F2492"/>
    </row>
    <row r="2493" spans="6:6" x14ac:dyDescent="0.3">
      <c r="F2493"/>
    </row>
    <row r="2494" spans="6:6" x14ac:dyDescent="0.3">
      <c r="F2494"/>
    </row>
    <row r="2495" spans="6:6" x14ac:dyDescent="0.3">
      <c r="F2495"/>
    </row>
    <row r="2496" spans="6:6" x14ac:dyDescent="0.3">
      <c r="F2496"/>
    </row>
    <row r="2497" spans="6:6" x14ac:dyDescent="0.3">
      <c r="F2497"/>
    </row>
    <row r="2498" spans="6:6" x14ac:dyDescent="0.3">
      <c r="F2498"/>
    </row>
    <row r="2499" spans="6:6" x14ac:dyDescent="0.3">
      <c r="F2499"/>
    </row>
    <row r="2500" spans="6:6" x14ac:dyDescent="0.3">
      <c r="F2500"/>
    </row>
    <row r="2501" spans="6:6" x14ac:dyDescent="0.3">
      <c r="F2501"/>
    </row>
    <row r="2502" spans="6:6" x14ac:dyDescent="0.3">
      <c r="F2502"/>
    </row>
    <row r="2503" spans="6:6" x14ac:dyDescent="0.3">
      <c r="F2503"/>
    </row>
    <row r="2504" spans="6:6" x14ac:dyDescent="0.3">
      <c r="F2504"/>
    </row>
    <row r="2505" spans="6:6" x14ac:dyDescent="0.3">
      <c r="F2505"/>
    </row>
    <row r="2506" spans="6:6" x14ac:dyDescent="0.3">
      <c r="F2506"/>
    </row>
    <row r="2507" spans="6:6" x14ac:dyDescent="0.3">
      <c r="F2507"/>
    </row>
    <row r="2508" spans="6:6" x14ac:dyDescent="0.3">
      <c r="F2508"/>
    </row>
    <row r="2509" spans="6:6" x14ac:dyDescent="0.3">
      <c r="F2509"/>
    </row>
    <row r="2510" spans="6:6" x14ac:dyDescent="0.3">
      <c r="F2510"/>
    </row>
    <row r="2511" spans="6:6" x14ac:dyDescent="0.3">
      <c r="F2511"/>
    </row>
    <row r="2512" spans="6:6" x14ac:dyDescent="0.3">
      <c r="F2512"/>
    </row>
    <row r="2513" spans="6:6" x14ac:dyDescent="0.3">
      <c r="F2513"/>
    </row>
    <row r="2514" spans="6:6" x14ac:dyDescent="0.3">
      <c r="F2514"/>
    </row>
    <row r="2515" spans="6:6" x14ac:dyDescent="0.3">
      <c r="F2515"/>
    </row>
    <row r="2516" spans="6:6" x14ac:dyDescent="0.3">
      <c r="F2516"/>
    </row>
    <row r="2517" spans="6:6" x14ac:dyDescent="0.3">
      <c r="F2517"/>
    </row>
    <row r="2518" spans="6:6" x14ac:dyDescent="0.3">
      <c r="F2518"/>
    </row>
    <row r="2519" spans="6:6" x14ac:dyDescent="0.3">
      <c r="F2519"/>
    </row>
    <row r="2520" spans="6:6" x14ac:dyDescent="0.3">
      <c r="F2520"/>
    </row>
    <row r="2521" spans="6:6" x14ac:dyDescent="0.3">
      <c r="F2521"/>
    </row>
    <row r="2522" spans="6:6" x14ac:dyDescent="0.3">
      <c r="F2522"/>
    </row>
    <row r="2523" spans="6:6" x14ac:dyDescent="0.3">
      <c r="F2523"/>
    </row>
    <row r="2524" spans="6:6" x14ac:dyDescent="0.3">
      <c r="F2524"/>
    </row>
    <row r="2525" spans="6:6" x14ac:dyDescent="0.3">
      <c r="F2525"/>
    </row>
    <row r="2526" spans="6:6" x14ac:dyDescent="0.3">
      <c r="F2526"/>
    </row>
    <row r="2527" spans="6:6" x14ac:dyDescent="0.3">
      <c r="F2527"/>
    </row>
    <row r="2528" spans="6:6" x14ac:dyDescent="0.3">
      <c r="F2528"/>
    </row>
    <row r="2529" spans="6:6" x14ac:dyDescent="0.3">
      <c r="F2529"/>
    </row>
    <row r="2530" spans="6:6" x14ac:dyDescent="0.3">
      <c r="F2530"/>
    </row>
    <row r="2531" spans="6:6" x14ac:dyDescent="0.3">
      <c r="F2531"/>
    </row>
    <row r="2532" spans="6:6" x14ac:dyDescent="0.3">
      <c r="F2532"/>
    </row>
    <row r="2533" spans="6:6" x14ac:dyDescent="0.3">
      <c r="F2533"/>
    </row>
    <row r="2534" spans="6:6" x14ac:dyDescent="0.3">
      <c r="F2534"/>
    </row>
    <row r="2535" spans="6:6" x14ac:dyDescent="0.3">
      <c r="F2535"/>
    </row>
    <row r="2536" spans="6:6" x14ac:dyDescent="0.3">
      <c r="F2536"/>
    </row>
    <row r="2537" spans="6:6" x14ac:dyDescent="0.3">
      <c r="F2537"/>
    </row>
    <row r="2538" spans="6:6" x14ac:dyDescent="0.3">
      <c r="F2538"/>
    </row>
    <row r="2539" spans="6:6" x14ac:dyDescent="0.3">
      <c r="F2539"/>
    </row>
    <row r="2540" spans="6:6" x14ac:dyDescent="0.3">
      <c r="F2540"/>
    </row>
    <row r="2541" spans="6:6" x14ac:dyDescent="0.3">
      <c r="F2541"/>
    </row>
    <row r="2542" spans="6:6" x14ac:dyDescent="0.3">
      <c r="F2542"/>
    </row>
    <row r="2543" spans="6:6" x14ac:dyDescent="0.3">
      <c r="F2543"/>
    </row>
    <row r="2544" spans="6:6" x14ac:dyDescent="0.3">
      <c r="F2544"/>
    </row>
    <row r="2545" spans="6:6" x14ac:dyDescent="0.3">
      <c r="F2545"/>
    </row>
    <row r="2546" spans="6:6" x14ac:dyDescent="0.3">
      <c r="F2546"/>
    </row>
    <row r="2547" spans="6:6" x14ac:dyDescent="0.3">
      <c r="F2547"/>
    </row>
    <row r="2548" spans="6:6" x14ac:dyDescent="0.3">
      <c r="F2548"/>
    </row>
    <row r="2549" spans="6:6" x14ac:dyDescent="0.3">
      <c r="F2549"/>
    </row>
    <row r="2550" spans="6:6" x14ac:dyDescent="0.3">
      <c r="F2550"/>
    </row>
    <row r="2551" spans="6:6" x14ac:dyDescent="0.3">
      <c r="F2551"/>
    </row>
    <row r="2552" spans="6:6" x14ac:dyDescent="0.3">
      <c r="F2552"/>
    </row>
    <row r="2553" spans="6:6" x14ac:dyDescent="0.3">
      <c r="F2553"/>
    </row>
    <row r="2554" spans="6:6" x14ac:dyDescent="0.3">
      <c r="F2554"/>
    </row>
    <row r="2555" spans="6:6" x14ac:dyDescent="0.3">
      <c r="F2555"/>
    </row>
    <row r="2556" spans="6:6" x14ac:dyDescent="0.3">
      <c r="F2556"/>
    </row>
    <row r="2557" spans="6:6" x14ac:dyDescent="0.3">
      <c r="F2557"/>
    </row>
    <row r="2558" spans="6:6" x14ac:dyDescent="0.3">
      <c r="F2558"/>
    </row>
    <row r="2559" spans="6:6" x14ac:dyDescent="0.3">
      <c r="F2559"/>
    </row>
    <row r="2560" spans="6:6" x14ac:dyDescent="0.3">
      <c r="F2560"/>
    </row>
    <row r="2561" spans="6:6" x14ac:dyDescent="0.3">
      <c r="F2561"/>
    </row>
    <row r="2562" spans="6:6" x14ac:dyDescent="0.3">
      <c r="F2562"/>
    </row>
    <row r="2563" spans="6:6" x14ac:dyDescent="0.3">
      <c r="F2563"/>
    </row>
    <row r="2564" spans="6:6" x14ac:dyDescent="0.3">
      <c r="F2564"/>
    </row>
    <row r="2565" spans="6:6" x14ac:dyDescent="0.3">
      <c r="F2565"/>
    </row>
    <row r="2566" spans="6:6" x14ac:dyDescent="0.3">
      <c r="F2566"/>
    </row>
    <row r="2567" spans="6:6" x14ac:dyDescent="0.3">
      <c r="F2567"/>
    </row>
    <row r="2568" spans="6:6" x14ac:dyDescent="0.3">
      <c r="F2568"/>
    </row>
    <row r="2569" spans="6:6" x14ac:dyDescent="0.3">
      <c r="F2569"/>
    </row>
    <row r="2570" spans="6:6" x14ac:dyDescent="0.3">
      <c r="F2570"/>
    </row>
    <row r="2571" spans="6:6" x14ac:dyDescent="0.3">
      <c r="F2571"/>
    </row>
    <row r="2572" spans="6:6" x14ac:dyDescent="0.3">
      <c r="F2572"/>
    </row>
    <row r="2573" spans="6:6" x14ac:dyDescent="0.3">
      <c r="F2573"/>
    </row>
    <row r="2574" spans="6:6" x14ac:dyDescent="0.3">
      <c r="F2574"/>
    </row>
    <row r="2575" spans="6:6" x14ac:dyDescent="0.3">
      <c r="F2575"/>
    </row>
    <row r="2576" spans="6:6" x14ac:dyDescent="0.3">
      <c r="F2576"/>
    </row>
    <row r="2577" spans="6:6" x14ac:dyDescent="0.3">
      <c r="F2577"/>
    </row>
    <row r="2578" spans="6:6" x14ac:dyDescent="0.3">
      <c r="F2578"/>
    </row>
    <row r="2579" spans="6:6" x14ac:dyDescent="0.3">
      <c r="F2579"/>
    </row>
    <row r="2580" spans="6:6" x14ac:dyDescent="0.3">
      <c r="F2580"/>
    </row>
    <row r="2581" spans="6:6" x14ac:dyDescent="0.3">
      <c r="F2581"/>
    </row>
    <row r="2582" spans="6:6" x14ac:dyDescent="0.3">
      <c r="F2582"/>
    </row>
    <row r="2583" spans="6:6" x14ac:dyDescent="0.3">
      <c r="F2583"/>
    </row>
    <row r="2584" spans="6:6" x14ac:dyDescent="0.3">
      <c r="F2584"/>
    </row>
    <row r="2585" spans="6:6" x14ac:dyDescent="0.3">
      <c r="F2585"/>
    </row>
    <row r="2586" spans="6:6" x14ac:dyDescent="0.3">
      <c r="F2586"/>
    </row>
    <row r="2587" spans="6:6" x14ac:dyDescent="0.3">
      <c r="F2587"/>
    </row>
    <row r="2588" spans="6:6" x14ac:dyDescent="0.3">
      <c r="F2588"/>
    </row>
    <row r="2589" spans="6:6" x14ac:dyDescent="0.3">
      <c r="F2589"/>
    </row>
    <row r="2590" spans="6:6" x14ac:dyDescent="0.3">
      <c r="F2590"/>
    </row>
    <row r="2591" spans="6:6" x14ac:dyDescent="0.3">
      <c r="F2591"/>
    </row>
    <row r="2592" spans="6:6" x14ac:dyDescent="0.3">
      <c r="F2592"/>
    </row>
    <row r="2593" spans="6:6" x14ac:dyDescent="0.3">
      <c r="F2593"/>
    </row>
    <row r="2594" spans="6:6" x14ac:dyDescent="0.3">
      <c r="F2594"/>
    </row>
    <row r="2595" spans="6:6" x14ac:dyDescent="0.3">
      <c r="F2595"/>
    </row>
    <row r="2596" spans="6:6" x14ac:dyDescent="0.3">
      <c r="F2596"/>
    </row>
    <row r="2597" spans="6:6" x14ac:dyDescent="0.3">
      <c r="F2597"/>
    </row>
    <row r="2598" spans="6:6" x14ac:dyDescent="0.3">
      <c r="F2598"/>
    </row>
    <row r="2599" spans="6:6" x14ac:dyDescent="0.3">
      <c r="F2599"/>
    </row>
    <row r="2600" spans="6:6" x14ac:dyDescent="0.3">
      <c r="F2600"/>
    </row>
    <row r="2601" spans="6:6" x14ac:dyDescent="0.3">
      <c r="F2601"/>
    </row>
    <row r="2602" spans="6:6" x14ac:dyDescent="0.3">
      <c r="F2602"/>
    </row>
    <row r="2603" spans="6:6" x14ac:dyDescent="0.3">
      <c r="F2603"/>
    </row>
    <row r="2604" spans="6:6" x14ac:dyDescent="0.3">
      <c r="F2604"/>
    </row>
    <row r="2605" spans="6:6" x14ac:dyDescent="0.3">
      <c r="F2605"/>
    </row>
    <row r="2606" spans="6:6" x14ac:dyDescent="0.3">
      <c r="F2606"/>
    </row>
    <row r="2607" spans="6:6" x14ac:dyDescent="0.3">
      <c r="F2607"/>
    </row>
    <row r="2608" spans="6:6" x14ac:dyDescent="0.3">
      <c r="F2608"/>
    </row>
    <row r="2609" spans="6:6" x14ac:dyDescent="0.3">
      <c r="F2609"/>
    </row>
    <row r="2610" spans="6:6" x14ac:dyDescent="0.3">
      <c r="F2610"/>
    </row>
    <row r="2611" spans="6:6" x14ac:dyDescent="0.3">
      <c r="F2611"/>
    </row>
    <row r="2612" spans="6:6" x14ac:dyDescent="0.3">
      <c r="F2612"/>
    </row>
    <row r="2613" spans="6:6" x14ac:dyDescent="0.3">
      <c r="F2613"/>
    </row>
    <row r="2614" spans="6:6" x14ac:dyDescent="0.3">
      <c r="F2614"/>
    </row>
    <row r="2615" spans="6:6" x14ac:dyDescent="0.3">
      <c r="F2615"/>
    </row>
    <row r="2616" spans="6:6" x14ac:dyDescent="0.3">
      <c r="F2616"/>
    </row>
    <row r="2617" spans="6:6" x14ac:dyDescent="0.3">
      <c r="F2617"/>
    </row>
    <row r="2618" spans="6:6" x14ac:dyDescent="0.3">
      <c r="F2618"/>
    </row>
    <row r="2619" spans="6:6" x14ac:dyDescent="0.3">
      <c r="F2619"/>
    </row>
    <row r="2620" spans="6:6" x14ac:dyDescent="0.3">
      <c r="F2620"/>
    </row>
    <row r="2621" spans="6:6" x14ac:dyDescent="0.3">
      <c r="F2621"/>
    </row>
    <row r="2622" spans="6:6" x14ac:dyDescent="0.3">
      <c r="F2622"/>
    </row>
    <row r="2623" spans="6:6" x14ac:dyDescent="0.3">
      <c r="F2623"/>
    </row>
    <row r="2624" spans="6:6" x14ac:dyDescent="0.3">
      <c r="F2624"/>
    </row>
    <row r="2625" spans="6:6" x14ac:dyDescent="0.3">
      <c r="F2625"/>
    </row>
    <row r="2626" spans="6:6" x14ac:dyDescent="0.3">
      <c r="F2626"/>
    </row>
    <row r="2627" spans="6:6" x14ac:dyDescent="0.3">
      <c r="F2627"/>
    </row>
    <row r="2628" spans="6:6" x14ac:dyDescent="0.3">
      <c r="F2628"/>
    </row>
    <row r="2629" spans="6:6" x14ac:dyDescent="0.3">
      <c r="F2629"/>
    </row>
    <row r="2630" spans="6:6" x14ac:dyDescent="0.3">
      <c r="F2630"/>
    </row>
    <row r="2631" spans="6:6" x14ac:dyDescent="0.3">
      <c r="F2631"/>
    </row>
    <row r="2632" spans="6:6" x14ac:dyDescent="0.3">
      <c r="F2632"/>
    </row>
    <row r="2633" spans="6:6" x14ac:dyDescent="0.3">
      <c r="F2633"/>
    </row>
    <row r="2634" spans="6:6" x14ac:dyDescent="0.3">
      <c r="F2634"/>
    </row>
    <row r="2635" spans="6:6" x14ac:dyDescent="0.3">
      <c r="F2635"/>
    </row>
    <row r="2636" spans="6:6" x14ac:dyDescent="0.3">
      <c r="F2636"/>
    </row>
    <row r="2637" spans="6:6" x14ac:dyDescent="0.3">
      <c r="F2637"/>
    </row>
    <row r="2638" spans="6:6" x14ac:dyDescent="0.3">
      <c r="F2638"/>
    </row>
    <row r="2639" spans="6:6" x14ac:dyDescent="0.3">
      <c r="F2639"/>
    </row>
    <row r="2640" spans="6:6" x14ac:dyDescent="0.3">
      <c r="F2640"/>
    </row>
    <row r="2641" spans="6:6" x14ac:dyDescent="0.3">
      <c r="F2641"/>
    </row>
    <row r="2642" spans="6:6" x14ac:dyDescent="0.3">
      <c r="F2642"/>
    </row>
    <row r="2643" spans="6:6" x14ac:dyDescent="0.3">
      <c r="F2643"/>
    </row>
    <row r="2644" spans="6:6" x14ac:dyDescent="0.3">
      <c r="F2644"/>
    </row>
    <row r="2645" spans="6:6" x14ac:dyDescent="0.3">
      <c r="F2645"/>
    </row>
    <row r="2646" spans="6:6" x14ac:dyDescent="0.3">
      <c r="F2646"/>
    </row>
    <row r="2647" spans="6:6" x14ac:dyDescent="0.3">
      <c r="F2647"/>
    </row>
    <row r="2648" spans="6:6" x14ac:dyDescent="0.3">
      <c r="F2648"/>
    </row>
    <row r="2649" spans="6:6" x14ac:dyDescent="0.3">
      <c r="F2649"/>
    </row>
    <row r="2650" spans="6:6" x14ac:dyDescent="0.3">
      <c r="F2650"/>
    </row>
    <row r="2651" spans="6:6" x14ac:dyDescent="0.3">
      <c r="F2651"/>
    </row>
    <row r="2652" spans="6:6" x14ac:dyDescent="0.3">
      <c r="F2652"/>
    </row>
    <row r="2653" spans="6:6" x14ac:dyDescent="0.3">
      <c r="F2653"/>
    </row>
    <row r="2654" spans="6:6" x14ac:dyDescent="0.3">
      <c r="F2654"/>
    </row>
    <row r="2655" spans="6:6" x14ac:dyDescent="0.3">
      <c r="F2655"/>
    </row>
    <row r="2656" spans="6:6" x14ac:dyDescent="0.3">
      <c r="F2656"/>
    </row>
    <row r="2657" spans="6:6" x14ac:dyDescent="0.3">
      <c r="F2657"/>
    </row>
    <row r="2658" spans="6:6" x14ac:dyDescent="0.3">
      <c r="F2658"/>
    </row>
    <row r="2659" spans="6:6" x14ac:dyDescent="0.3">
      <c r="F2659"/>
    </row>
    <row r="2660" spans="6:6" x14ac:dyDescent="0.3">
      <c r="F2660"/>
    </row>
    <row r="2661" spans="6:6" x14ac:dyDescent="0.3">
      <c r="F2661"/>
    </row>
    <row r="2662" spans="6:6" x14ac:dyDescent="0.3">
      <c r="F2662"/>
    </row>
    <row r="2663" spans="6:6" x14ac:dyDescent="0.3">
      <c r="F2663"/>
    </row>
    <row r="2664" spans="6:6" x14ac:dyDescent="0.3">
      <c r="F2664"/>
    </row>
    <row r="2665" spans="6:6" x14ac:dyDescent="0.3">
      <c r="F2665"/>
    </row>
    <row r="2666" spans="6:6" x14ac:dyDescent="0.3">
      <c r="F2666"/>
    </row>
    <row r="2667" spans="6:6" x14ac:dyDescent="0.3">
      <c r="F2667"/>
    </row>
    <row r="2668" spans="6:6" x14ac:dyDescent="0.3">
      <c r="F2668"/>
    </row>
    <row r="2669" spans="6:6" x14ac:dyDescent="0.3">
      <c r="F2669"/>
    </row>
    <row r="2670" spans="6:6" x14ac:dyDescent="0.3">
      <c r="F2670"/>
    </row>
    <row r="2671" spans="6:6" x14ac:dyDescent="0.3">
      <c r="F2671"/>
    </row>
    <row r="2672" spans="6:6" x14ac:dyDescent="0.3">
      <c r="F2672"/>
    </row>
    <row r="2673" spans="6:6" x14ac:dyDescent="0.3">
      <c r="F2673"/>
    </row>
    <row r="2674" spans="6:6" x14ac:dyDescent="0.3">
      <c r="F2674"/>
    </row>
    <row r="2675" spans="6:6" x14ac:dyDescent="0.3">
      <c r="F2675"/>
    </row>
    <row r="2676" spans="6:6" x14ac:dyDescent="0.3">
      <c r="F2676"/>
    </row>
    <row r="2677" spans="6:6" x14ac:dyDescent="0.3">
      <c r="F2677"/>
    </row>
    <row r="2678" spans="6:6" x14ac:dyDescent="0.3">
      <c r="F2678"/>
    </row>
    <row r="2679" spans="6:6" x14ac:dyDescent="0.3">
      <c r="F2679"/>
    </row>
    <row r="2680" spans="6:6" x14ac:dyDescent="0.3">
      <c r="F2680"/>
    </row>
    <row r="2681" spans="6:6" x14ac:dyDescent="0.3">
      <c r="F2681"/>
    </row>
    <row r="2682" spans="6:6" x14ac:dyDescent="0.3">
      <c r="F2682"/>
    </row>
    <row r="2683" spans="6:6" x14ac:dyDescent="0.3">
      <c r="F2683"/>
    </row>
    <row r="2684" spans="6:6" x14ac:dyDescent="0.3">
      <c r="F2684"/>
    </row>
    <row r="2685" spans="6:6" x14ac:dyDescent="0.3">
      <c r="F2685"/>
    </row>
    <row r="2686" spans="6:6" x14ac:dyDescent="0.3">
      <c r="F2686"/>
    </row>
    <row r="2687" spans="6:6" x14ac:dyDescent="0.3">
      <c r="F2687"/>
    </row>
    <row r="2688" spans="6:6" x14ac:dyDescent="0.3">
      <c r="F2688"/>
    </row>
    <row r="2689" spans="6:6" x14ac:dyDescent="0.3">
      <c r="F2689"/>
    </row>
    <row r="2690" spans="6:6" x14ac:dyDescent="0.3">
      <c r="F2690"/>
    </row>
    <row r="2691" spans="6:6" x14ac:dyDescent="0.3">
      <c r="F2691"/>
    </row>
    <row r="2692" spans="6:6" x14ac:dyDescent="0.3">
      <c r="F2692"/>
    </row>
    <row r="2693" spans="6:6" x14ac:dyDescent="0.3">
      <c r="F2693"/>
    </row>
    <row r="2694" spans="6:6" x14ac:dyDescent="0.3">
      <c r="F2694"/>
    </row>
    <row r="2695" spans="6:6" x14ac:dyDescent="0.3">
      <c r="F2695"/>
    </row>
    <row r="2696" spans="6:6" x14ac:dyDescent="0.3">
      <c r="F2696"/>
    </row>
    <row r="2697" spans="6:6" x14ac:dyDescent="0.3">
      <c r="F2697"/>
    </row>
    <row r="2698" spans="6:6" x14ac:dyDescent="0.3">
      <c r="F2698"/>
    </row>
    <row r="2699" spans="6:6" x14ac:dyDescent="0.3">
      <c r="F2699"/>
    </row>
    <row r="2700" spans="6:6" x14ac:dyDescent="0.3">
      <c r="F2700"/>
    </row>
    <row r="2701" spans="6:6" x14ac:dyDescent="0.3">
      <c r="F2701"/>
    </row>
    <row r="2702" spans="6:6" x14ac:dyDescent="0.3">
      <c r="F2702"/>
    </row>
    <row r="2703" spans="6:6" x14ac:dyDescent="0.3">
      <c r="F2703"/>
    </row>
    <row r="2704" spans="6:6" x14ac:dyDescent="0.3">
      <c r="F2704"/>
    </row>
    <row r="2705" spans="6:6" x14ac:dyDescent="0.3">
      <c r="F2705"/>
    </row>
    <row r="2706" spans="6:6" x14ac:dyDescent="0.3">
      <c r="F2706"/>
    </row>
    <row r="2707" spans="6:6" x14ac:dyDescent="0.3">
      <c r="F2707"/>
    </row>
    <row r="2708" spans="6:6" x14ac:dyDescent="0.3">
      <c r="F2708"/>
    </row>
    <row r="2709" spans="6:6" x14ac:dyDescent="0.3">
      <c r="F2709"/>
    </row>
    <row r="2710" spans="6:6" x14ac:dyDescent="0.3">
      <c r="F2710"/>
    </row>
    <row r="2711" spans="6:6" x14ac:dyDescent="0.3">
      <c r="F2711"/>
    </row>
    <row r="2712" spans="6:6" x14ac:dyDescent="0.3">
      <c r="F2712"/>
    </row>
    <row r="2713" spans="6:6" x14ac:dyDescent="0.3">
      <c r="F2713"/>
    </row>
    <row r="2714" spans="6:6" x14ac:dyDescent="0.3">
      <c r="F2714"/>
    </row>
    <row r="2715" spans="6:6" x14ac:dyDescent="0.3">
      <c r="F2715"/>
    </row>
    <row r="2716" spans="6:6" x14ac:dyDescent="0.3">
      <c r="F2716"/>
    </row>
    <row r="2717" spans="6:6" x14ac:dyDescent="0.3">
      <c r="F2717"/>
    </row>
    <row r="2718" spans="6:6" x14ac:dyDescent="0.3">
      <c r="F2718"/>
    </row>
    <row r="2719" spans="6:6" x14ac:dyDescent="0.3">
      <c r="F2719"/>
    </row>
    <row r="2720" spans="6:6" x14ac:dyDescent="0.3">
      <c r="F2720"/>
    </row>
    <row r="2721" spans="6:6" x14ac:dyDescent="0.3">
      <c r="F2721"/>
    </row>
    <row r="2722" spans="6:6" x14ac:dyDescent="0.3">
      <c r="F2722"/>
    </row>
    <row r="2723" spans="6:6" x14ac:dyDescent="0.3">
      <c r="F2723"/>
    </row>
    <row r="2724" spans="6:6" x14ac:dyDescent="0.3">
      <c r="F2724"/>
    </row>
    <row r="2725" spans="6:6" x14ac:dyDescent="0.3">
      <c r="F2725"/>
    </row>
    <row r="2726" spans="6:6" x14ac:dyDescent="0.3">
      <c r="F2726"/>
    </row>
    <row r="2727" spans="6:6" x14ac:dyDescent="0.3">
      <c r="F2727"/>
    </row>
    <row r="2728" spans="6:6" x14ac:dyDescent="0.3">
      <c r="F2728"/>
    </row>
    <row r="2729" spans="6:6" x14ac:dyDescent="0.3">
      <c r="F2729"/>
    </row>
    <row r="2730" spans="6:6" x14ac:dyDescent="0.3">
      <c r="F2730"/>
    </row>
    <row r="2731" spans="6:6" x14ac:dyDescent="0.3">
      <c r="F2731"/>
    </row>
    <row r="2732" spans="6:6" x14ac:dyDescent="0.3">
      <c r="F2732"/>
    </row>
    <row r="2733" spans="6:6" x14ac:dyDescent="0.3">
      <c r="F2733"/>
    </row>
    <row r="2734" spans="6:6" x14ac:dyDescent="0.3">
      <c r="F2734"/>
    </row>
    <row r="2735" spans="6:6" x14ac:dyDescent="0.3">
      <c r="F2735"/>
    </row>
    <row r="2736" spans="6:6" x14ac:dyDescent="0.3">
      <c r="F2736"/>
    </row>
    <row r="2737" spans="6:6" x14ac:dyDescent="0.3">
      <c r="F2737"/>
    </row>
    <row r="2738" spans="6:6" x14ac:dyDescent="0.3">
      <c r="F2738"/>
    </row>
    <row r="2739" spans="6:6" x14ac:dyDescent="0.3">
      <c r="F2739"/>
    </row>
    <row r="2740" spans="6:6" x14ac:dyDescent="0.3">
      <c r="F2740"/>
    </row>
    <row r="2741" spans="6:6" x14ac:dyDescent="0.3">
      <c r="F2741"/>
    </row>
    <row r="2742" spans="6:6" x14ac:dyDescent="0.3">
      <c r="F2742"/>
    </row>
    <row r="2743" spans="6:6" x14ac:dyDescent="0.3">
      <c r="F2743"/>
    </row>
    <row r="2744" spans="6:6" x14ac:dyDescent="0.3">
      <c r="F2744"/>
    </row>
    <row r="2745" spans="6:6" x14ac:dyDescent="0.3">
      <c r="F2745"/>
    </row>
    <row r="2746" spans="6:6" x14ac:dyDescent="0.3">
      <c r="F2746"/>
    </row>
    <row r="2747" spans="6:6" x14ac:dyDescent="0.3">
      <c r="F2747"/>
    </row>
    <row r="2748" spans="6:6" x14ac:dyDescent="0.3">
      <c r="F2748"/>
    </row>
    <row r="2749" spans="6:6" x14ac:dyDescent="0.3">
      <c r="F2749"/>
    </row>
    <row r="2750" spans="6:6" x14ac:dyDescent="0.3">
      <c r="F2750"/>
    </row>
    <row r="2751" spans="6:6" x14ac:dyDescent="0.3">
      <c r="F2751"/>
    </row>
    <row r="2752" spans="6:6" x14ac:dyDescent="0.3">
      <c r="F2752"/>
    </row>
    <row r="2753" spans="6:6" x14ac:dyDescent="0.3">
      <c r="F2753"/>
    </row>
    <row r="2754" spans="6:6" x14ac:dyDescent="0.3">
      <c r="F2754"/>
    </row>
    <row r="2755" spans="6:6" x14ac:dyDescent="0.3">
      <c r="F2755"/>
    </row>
    <row r="2756" spans="6:6" x14ac:dyDescent="0.3">
      <c r="F2756"/>
    </row>
    <row r="2757" spans="6:6" x14ac:dyDescent="0.3">
      <c r="F2757"/>
    </row>
    <row r="2758" spans="6:6" x14ac:dyDescent="0.3">
      <c r="F2758"/>
    </row>
    <row r="2759" spans="6:6" x14ac:dyDescent="0.3">
      <c r="F2759"/>
    </row>
    <row r="2760" spans="6:6" x14ac:dyDescent="0.3">
      <c r="F2760"/>
    </row>
    <row r="2761" spans="6:6" x14ac:dyDescent="0.3">
      <c r="F2761"/>
    </row>
    <row r="2762" spans="6:6" x14ac:dyDescent="0.3">
      <c r="F2762"/>
    </row>
    <row r="2763" spans="6:6" x14ac:dyDescent="0.3">
      <c r="F2763"/>
    </row>
    <row r="2764" spans="6:6" x14ac:dyDescent="0.3">
      <c r="F2764"/>
    </row>
    <row r="2765" spans="6:6" x14ac:dyDescent="0.3">
      <c r="F2765"/>
    </row>
    <row r="2766" spans="6:6" x14ac:dyDescent="0.3">
      <c r="F2766"/>
    </row>
    <row r="2767" spans="6:6" x14ac:dyDescent="0.3">
      <c r="F2767"/>
    </row>
    <row r="2768" spans="6:6" x14ac:dyDescent="0.3">
      <c r="F2768"/>
    </row>
    <row r="2769" spans="6:6" x14ac:dyDescent="0.3">
      <c r="F2769"/>
    </row>
    <row r="2770" spans="6:6" x14ac:dyDescent="0.3">
      <c r="F2770"/>
    </row>
    <row r="2771" spans="6:6" x14ac:dyDescent="0.3">
      <c r="F2771"/>
    </row>
    <row r="2772" spans="6:6" x14ac:dyDescent="0.3">
      <c r="F2772"/>
    </row>
    <row r="2773" spans="6:6" x14ac:dyDescent="0.3">
      <c r="F2773"/>
    </row>
    <row r="2774" spans="6:6" x14ac:dyDescent="0.3">
      <c r="F2774"/>
    </row>
    <row r="2775" spans="6:6" x14ac:dyDescent="0.3">
      <c r="F2775"/>
    </row>
    <row r="2776" spans="6:6" x14ac:dyDescent="0.3">
      <c r="F2776"/>
    </row>
    <row r="2777" spans="6:6" x14ac:dyDescent="0.3">
      <c r="F2777"/>
    </row>
    <row r="2778" spans="6:6" x14ac:dyDescent="0.3">
      <c r="F2778"/>
    </row>
    <row r="2779" spans="6:6" x14ac:dyDescent="0.3">
      <c r="F2779"/>
    </row>
    <row r="2780" spans="6:6" x14ac:dyDescent="0.3">
      <c r="F2780"/>
    </row>
    <row r="2781" spans="6:6" x14ac:dyDescent="0.3">
      <c r="F2781"/>
    </row>
    <row r="2782" spans="6:6" x14ac:dyDescent="0.3">
      <c r="F2782"/>
    </row>
    <row r="2783" spans="6:6" x14ac:dyDescent="0.3">
      <c r="F2783"/>
    </row>
    <row r="2784" spans="6:6" x14ac:dyDescent="0.3">
      <c r="F2784"/>
    </row>
    <row r="2785" spans="6:6" x14ac:dyDescent="0.3">
      <c r="F2785"/>
    </row>
    <row r="2786" spans="6:6" x14ac:dyDescent="0.3">
      <c r="F2786"/>
    </row>
    <row r="2787" spans="6:6" x14ac:dyDescent="0.3">
      <c r="F2787"/>
    </row>
    <row r="2788" spans="6:6" x14ac:dyDescent="0.3">
      <c r="F2788"/>
    </row>
    <row r="2789" spans="6:6" x14ac:dyDescent="0.3">
      <c r="F2789"/>
    </row>
    <row r="2790" spans="6:6" x14ac:dyDescent="0.3">
      <c r="F2790"/>
    </row>
    <row r="2791" spans="6:6" x14ac:dyDescent="0.3">
      <c r="F2791"/>
    </row>
    <row r="2792" spans="6:6" x14ac:dyDescent="0.3">
      <c r="F2792"/>
    </row>
    <row r="2793" spans="6:6" x14ac:dyDescent="0.3">
      <c r="F2793"/>
    </row>
    <row r="2794" spans="6:6" x14ac:dyDescent="0.3">
      <c r="F2794"/>
    </row>
    <row r="2795" spans="6:6" x14ac:dyDescent="0.3">
      <c r="F2795"/>
    </row>
    <row r="2796" spans="6:6" x14ac:dyDescent="0.3">
      <c r="F2796"/>
    </row>
    <row r="2797" spans="6:6" x14ac:dyDescent="0.3">
      <c r="F2797"/>
    </row>
    <row r="2798" spans="6:6" x14ac:dyDescent="0.3">
      <c r="F2798"/>
    </row>
    <row r="2799" spans="6:6" x14ac:dyDescent="0.3">
      <c r="F2799"/>
    </row>
    <row r="2800" spans="6:6" x14ac:dyDescent="0.3">
      <c r="F2800"/>
    </row>
    <row r="2801" spans="6:6" x14ac:dyDescent="0.3">
      <c r="F2801"/>
    </row>
    <row r="2802" spans="6:6" x14ac:dyDescent="0.3">
      <c r="F2802"/>
    </row>
    <row r="2803" spans="6:6" x14ac:dyDescent="0.3">
      <c r="F2803"/>
    </row>
    <row r="2804" spans="6:6" x14ac:dyDescent="0.3">
      <c r="F2804"/>
    </row>
    <row r="2805" spans="6:6" x14ac:dyDescent="0.3">
      <c r="F2805"/>
    </row>
    <row r="2806" spans="6:6" x14ac:dyDescent="0.3">
      <c r="F2806"/>
    </row>
    <row r="2807" spans="6:6" x14ac:dyDescent="0.3">
      <c r="F2807"/>
    </row>
    <row r="2808" spans="6:6" x14ac:dyDescent="0.3">
      <c r="F2808"/>
    </row>
    <row r="2809" spans="6:6" x14ac:dyDescent="0.3">
      <c r="F2809"/>
    </row>
    <row r="2810" spans="6:6" x14ac:dyDescent="0.3">
      <c r="F2810"/>
    </row>
    <row r="2811" spans="6:6" x14ac:dyDescent="0.3">
      <c r="F2811"/>
    </row>
    <row r="2812" spans="6:6" x14ac:dyDescent="0.3">
      <c r="F2812"/>
    </row>
    <row r="2813" spans="6:6" x14ac:dyDescent="0.3">
      <c r="F2813"/>
    </row>
    <row r="2814" spans="6:6" x14ac:dyDescent="0.3">
      <c r="F2814"/>
    </row>
    <row r="2815" spans="6:6" x14ac:dyDescent="0.3">
      <c r="F2815"/>
    </row>
    <row r="2816" spans="6:6" x14ac:dyDescent="0.3">
      <c r="F2816"/>
    </row>
    <row r="2817" spans="6:6" x14ac:dyDescent="0.3">
      <c r="F2817"/>
    </row>
    <row r="2818" spans="6:6" x14ac:dyDescent="0.3">
      <c r="F2818"/>
    </row>
    <row r="2819" spans="6:6" x14ac:dyDescent="0.3">
      <c r="F2819"/>
    </row>
    <row r="2820" spans="6:6" x14ac:dyDescent="0.3">
      <c r="F2820"/>
    </row>
    <row r="2821" spans="6:6" x14ac:dyDescent="0.3">
      <c r="F2821"/>
    </row>
    <row r="2822" spans="6:6" x14ac:dyDescent="0.3">
      <c r="F2822"/>
    </row>
    <row r="2823" spans="6:6" x14ac:dyDescent="0.3">
      <c r="F2823"/>
    </row>
    <row r="2824" spans="6:6" x14ac:dyDescent="0.3">
      <c r="F2824"/>
    </row>
    <row r="2825" spans="6:6" x14ac:dyDescent="0.3">
      <c r="F2825"/>
    </row>
    <row r="2826" spans="6:6" x14ac:dyDescent="0.3">
      <c r="F2826"/>
    </row>
    <row r="2827" spans="6:6" x14ac:dyDescent="0.3">
      <c r="F2827"/>
    </row>
    <row r="2828" spans="6:6" x14ac:dyDescent="0.3">
      <c r="F2828"/>
    </row>
    <row r="2829" spans="6:6" x14ac:dyDescent="0.3">
      <c r="F2829"/>
    </row>
    <row r="2830" spans="6:6" x14ac:dyDescent="0.3">
      <c r="F2830"/>
    </row>
    <row r="2831" spans="6:6" x14ac:dyDescent="0.3">
      <c r="F2831"/>
    </row>
    <row r="2832" spans="6:6" x14ac:dyDescent="0.3">
      <c r="F2832"/>
    </row>
    <row r="2833" spans="6:6" x14ac:dyDescent="0.3">
      <c r="F2833"/>
    </row>
    <row r="2834" spans="6:6" x14ac:dyDescent="0.3">
      <c r="F2834"/>
    </row>
    <row r="2835" spans="6:6" x14ac:dyDescent="0.3">
      <c r="F2835"/>
    </row>
    <row r="2836" spans="6:6" x14ac:dyDescent="0.3">
      <c r="F2836"/>
    </row>
    <row r="2837" spans="6:6" x14ac:dyDescent="0.3">
      <c r="F2837"/>
    </row>
    <row r="2838" spans="6:6" x14ac:dyDescent="0.3">
      <c r="F2838"/>
    </row>
    <row r="2839" spans="6:6" x14ac:dyDescent="0.3">
      <c r="F2839"/>
    </row>
    <row r="2840" spans="6:6" x14ac:dyDescent="0.3">
      <c r="F2840"/>
    </row>
    <row r="2841" spans="6:6" x14ac:dyDescent="0.3">
      <c r="F2841"/>
    </row>
    <row r="2842" spans="6:6" x14ac:dyDescent="0.3">
      <c r="F2842"/>
    </row>
    <row r="2843" spans="6:6" x14ac:dyDescent="0.3">
      <c r="F2843"/>
    </row>
    <row r="2844" spans="6:6" x14ac:dyDescent="0.3">
      <c r="F2844"/>
    </row>
    <row r="2845" spans="6:6" x14ac:dyDescent="0.3">
      <c r="F2845"/>
    </row>
    <row r="2846" spans="6:6" x14ac:dyDescent="0.3">
      <c r="F2846"/>
    </row>
    <row r="2847" spans="6:6" x14ac:dyDescent="0.3">
      <c r="F2847"/>
    </row>
    <row r="2848" spans="6:6" x14ac:dyDescent="0.3">
      <c r="F2848"/>
    </row>
    <row r="2849" spans="6:6" x14ac:dyDescent="0.3">
      <c r="F2849"/>
    </row>
    <row r="2850" spans="6:6" x14ac:dyDescent="0.3">
      <c r="F2850"/>
    </row>
    <row r="2851" spans="6:6" x14ac:dyDescent="0.3">
      <c r="F2851"/>
    </row>
    <row r="2852" spans="6:6" x14ac:dyDescent="0.3">
      <c r="F2852"/>
    </row>
    <row r="2853" spans="6:6" x14ac:dyDescent="0.3">
      <c r="F2853"/>
    </row>
    <row r="2854" spans="6:6" x14ac:dyDescent="0.3">
      <c r="F2854"/>
    </row>
    <row r="2855" spans="6:6" x14ac:dyDescent="0.3">
      <c r="F2855"/>
    </row>
    <row r="2856" spans="6:6" x14ac:dyDescent="0.3">
      <c r="F2856"/>
    </row>
    <row r="2857" spans="6:6" x14ac:dyDescent="0.3">
      <c r="F2857"/>
    </row>
    <row r="2858" spans="6:6" x14ac:dyDescent="0.3">
      <c r="F2858"/>
    </row>
    <row r="2859" spans="6:6" x14ac:dyDescent="0.3">
      <c r="F2859"/>
    </row>
    <row r="2860" spans="6:6" x14ac:dyDescent="0.3">
      <c r="F2860"/>
    </row>
    <row r="2861" spans="6:6" x14ac:dyDescent="0.3">
      <c r="F2861"/>
    </row>
    <row r="2862" spans="6:6" x14ac:dyDescent="0.3">
      <c r="F2862"/>
    </row>
    <row r="2863" spans="6:6" x14ac:dyDescent="0.3">
      <c r="F2863"/>
    </row>
    <row r="2864" spans="6:6" x14ac:dyDescent="0.3">
      <c r="F2864"/>
    </row>
    <row r="2865" spans="6:6" x14ac:dyDescent="0.3">
      <c r="F2865"/>
    </row>
    <row r="2866" spans="6:6" x14ac:dyDescent="0.3">
      <c r="F2866"/>
    </row>
    <row r="2867" spans="6:6" x14ac:dyDescent="0.3">
      <c r="F2867"/>
    </row>
    <row r="2868" spans="6:6" x14ac:dyDescent="0.3">
      <c r="F2868"/>
    </row>
    <row r="2869" spans="6:6" x14ac:dyDescent="0.3">
      <c r="F2869"/>
    </row>
    <row r="2870" spans="6:6" x14ac:dyDescent="0.3">
      <c r="F2870"/>
    </row>
    <row r="2871" spans="6:6" x14ac:dyDescent="0.3">
      <c r="F2871"/>
    </row>
    <row r="2872" spans="6:6" x14ac:dyDescent="0.3">
      <c r="F2872"/>
    </row>
    <row r="2873" spans="6:6" x14ac:dyDescent="0.3">
      <c r="F2873"/>
    </row>
    <row r="2874" spans="6:6" x14ac:dyDescent="0.3">
      <c r="F2874"/>
    </row>
    <row r="2875" spans="6:6" x14ac:dyDescent="0.3">
      <c r="F2875"/>
    </row>
    <row r="2876" spans="6:6" x14ac:dyDescent="0.3">
      <c r="F2876"/>
    </row>
    <row r="2877" spans="6:6" x14ac:dyDescent="0.3">
      <c r="F2877"/>
    </row>
    <row r="2878" spans="6:6" x14ac:dyDescent="0.3">
      <c r="F2878"/>
    </row>
    <row r="2879" spans="6:6" x14ac:dyDescent="0.3">
      <c r="F2879"/>
    </row>
    <row r="2880" spans="6:6" x14ac:dyDescent="0.3">
      <c r="F2880"/>
    </row>
    <row r="2881" spans="6:6" x14ac:dyDescent="0.3">
      <c r="F2881"/>
    </row>
    <row r="2882" spans="6:6" x14ac:dyDescent="0.3">
      <c r="F2882"/>
    </row>
    <row r="2883" spans="6:6" x14ac:dyDescent="0.3">
      <c r="F2883"/>
    </row>
    <row r="2884" spans="6:6" x14ac:dyDescent="0.3">
      <c r="F2884"/>
    </row>
    <row r="2885" spans="6:6" x14ac:dyDescent="0.3">
      <c r="F2885"/>
    </row>
    <row r="2886" spans="6:6" x14ac:dyDescent="0.3">
      <c r="F2886"/>
    </row>
    <row r="2887" spans="6:6" x14ac:dyDescent="0.3">
      <c r="F2887"/>
    </row>
    <row r="2888" spans="6:6" x14ac:dyDescent="0.3">
      <c r="F2888"/>
    </row>
    <row r="2889" spans="6:6" x14ac:dyDescent="0.3">
      <c r="F2889"/>
    </row>
    <row r="2890" spans="6:6" x14ac:dyDescent="0.3">
      <c r="F2890"/>
    </row>
    <row r="2891" spans="6:6" x14ac:dyDescent="0.3">
      <c r="F2891"/>
    </row>
    <row r="2892" spans="6:6" x14ac:dyDescent="0.3">
      <c r="F2892"/>
    </row>
    <row r="2893" spans="6:6" x14ac:dyDescent="0.3">
      <c r="F2893"/>
    </row>
    <row r="2894" spans="6:6" x14ac:dyDescent="0.3">
      <c r="F2894"/>
    </row>
    <row r="2895" spans="6:6" x14ac:dyDescent="0.3">
      <c r="F2895"/>
    </row>
    <row r="2896" spans="6:6" x14ac:dyDescent="0.3">
      <c r="F2896"/>
    </row>
    <row r="2897" spans="6:6" x14ac:dyDescent="0.3">
      <c r="F2897"/>
    </row>
    <row r="2898" spans="6:6" x14ac:dyDescent="0.3">
      <c r="F2898"/>
    </row>
    <row r="2899" spans="6:6" x14ac:dyDescent="0.3">
      <c r="F2899"/>
    </row>
    <row r="2900" spans="6:6" x14ac:dyDescent="0.3">
      <c r="F2900"/>
    </row>
    <row r="2901" spans="6:6" x14ac:dyDescent="0.3">
      <c r="F2901"/>
    </row>
    <row r="2902" spans="6:6" x14ac:dyDescent="0.3">
      <c r="F2902"/>
    </row>
    <row r="2903" spans="6:6" x14ac:dyDescent="0.3">
      <c r="F2903"/>
    </row>
    <row r="2904" spans="6:6" x14ac:dyDescent="0.3">
      <c r="F2904"/>
    </row>
    <row r="2905" spans="6:6" x14ac:dyDescent="0.3">
      <c r="F2905"/>
    </row>
    <row r="2906" spans="6:6" x14ac:dyDescent="0.3">
      <c r="F2906"/>
    </row>
    <row r="2907" spans="6:6" x14ac:dyDescent="0.3">
      <c r="F2907"/>
    </row>
    <row r="2908" spans="6:6" x14ac:dyDescent="0.3">
      <c r="F2908"/>
    </row>
    <row r="2909" spans="6:6" x14ac:dyDescent="0.3">
      <c r="F2909"/>
    </row>
    <row r="2910" spans="6:6" x14ac:dyDescent="0.3">
      <c r="F2910"/>
    </row>
    <row r="2911" spans="6:6" x14ac:dyDescent="0.3">
      <c r="F2911"/>
    </row>
    <row r="2912" spans="6:6" x14ac:dyDescent="0.3">
      <c r="F2912"/>
    </row>
    <row r="2913" spans="6:6" x14ac:dyDescent="0.3">
      <c r="F2913"/>
    </row>
    <row r="2914" spans="6:6" x14ac:dyDescent="0.3">
      <c r="F2914"/>
    </row>
    <row r="2915" spans="6:6" x14ac:dyDescent="0.3">
      <c r="F2915"/>
    </row>
    <row r="2916" spans="6:6" x14ac:dyDescent="0.3">
      <c r="F2916"/>
    </row>
    <row r="2917" spans="6:6" x14ac:dyDescent="0.3">
      <c r="F2917"/>
    </row>
    <row r="2918" spans="6:6" x14ac:dyDescent="0.3">
      <c r="F2918"/>
    </row>
    <row r="2919" spans="6:6" x14ac:dyDescent="0.3">
      <c r="F2919"/>
    </row>
    <row r="2920" spans="6:6" x14ac:dyDescent="0.3">
      <c r="F2920"/>
    </row>
    <row r="2921" spans="6:6" x14ac:dyDescent="0.3">
      <c r="F2921"/>
    </row>
    <row r="2922" spans="6:6" x14ac:dyDescent="0.3">
      <c r="F2922"/>
    </row>
    <row r="2923" spans="6:6" x14ac:dyDescent="0.3">
      <c r="F2923"/>
    </row>
    <row r="2924" spans="6:6" x14ac:dyDescent="0.3">
      <c r="F2924"/>
    </row>
    <row r="2925" spans="6:6" x14ac:dyDescent="0.3">
      <c r="F2925"/>
    </row>
    <row r="2926" spans="6:6" x14ac:dyDescent="0.3">
      <c r="F2926"/>
    </row>
    <row r="2927" spans="6:6" x14ac:dyDescent="0.3">
      <c r="F2927"/>
    </row>
    <row r="2928" spans="6:6" x14ac:dyDescent="0.3">
      <c r="F2928"/>
    </row>
    <row r="2929" spans="6:6" x14ac:dyDescent="0.3">
      <c r="F2929"/>
    </row>
    <row r="2930" spans="6:6" x14ac:dyDescent="0.3">
      <c r="F2930"/>
    </row>
    <row r="2931" spans="6:6" x14ac:dyDescent="0.3">
      <c r="F2931"/>
    </row>
    <row r="2932" spans="6:6" x14ac:dyDescent="0.3">
      <c r="F2932"/>
    </row>
    <row r="2933" spans="6:6" x14ac:dyDescent="0.3">
      <c r="F2933"/>
    </row>
    <row r="2934" spans="6:6" x14ac:dyDescent="0.3">
      <c r="F2934"/>
    </row>
    <row r="2935" spans="6:6" x14ac:dyDescent="0.3">
      <c r="F2935"/>
    </row>
    <row r="2936" spans="6:6" x14ac:dyDescent="0.3">
      <c r="F2936"/>
    </row>
    <row r="2937" spans="6:6" x14ac:dyDescent="0.3">
      <c r="F2937"/>
    </row>
    <row r="2938" spans="6:6" x14ac:dyDescent="0.3">
      <c r="F2938"/>
    </row>
    <row r="2939" spans="6:6" x14ac:dyDescent="0.3">
      <c r="F2939"/>
    </row>
    <row r="2940" spans="6:6" x14ac:dyDescent="0.3">
      <c r="F2940"/>
    </row>
    <row r="2941" spans="6:6" x14ac:dyDescent="0.3">
      <c r="F2941"/>
    </row>
    <row r="2942" spans="6:6" x14ac:dyDescent="0.3">
      <c r="F2942"/>
    </row>
    <row r="2943" spans="6:6" x14ac:dyDescent="0.3">
      <c r="F2943"/>
    </row>
    <row r="2944" spans="6:6" x14ac:dyDescent="0.3">
      <c r="F2944"/>
    </row>
    <row r="2945" spans="6:6" x14ac:dyDescent="0.3">
      <c r="F2945"/>
    </row>
    <row r="2946" spans="6:6" x14ac:dyDescent="0.3">
      <c r="F2946"/>
    </row>
    <row r="2947" spans="6:6" x14ac:dyDescent="0.3">
      <c r="F2947"/>
    </row>
    <row r="2948" spans="6:6" x14ac:dyDescent="0.3">
      <c r="F2948"/>
    </row>
    <row r="2949" spans="6:6" x14ac:dyDescent="0.3">
      <c r="F2949"/>
    </row>
    <row r="2950" spans="6:6" x14ac:dyDescent="0.3">
      <c r="F2950"/>
    </row>
    <row r="2951" spans="6:6" x14ac:dyDescent="0.3">
      <c r="F2951"/>
    </row>
    <row r="2952" spans="6:6" x14ac:dyDescent="0.3">
      <c r="F2952"/>
    </row>
    <row r="2953" spans="6:6" x14ac:dyDescent="0.3">
      <c r="F2953"/>
    </row>
    <row r="2954" spans="6:6" x14ac:dyDescent="0.3">
      <c r="F2954"/>
    </row>
    <row r="2955" spans="6:6" x14ac:dyDescent="0.3">
      <c r="F2955"/>
    </row>
    <row r="2956" spans="6:6" x14ac:dyDescent="0.3">
      <c r="F2956"/>
    </row>
    <row r="2957" spans="6:6" x14ac:dyDescent="0.3">
      <c r="F2957"/>
    </row>
    <row r="2958" spans="6:6" x14ac:dyDescent="0.3">
      <c r="F2958"/>
    </row>
    <row r="2959" spans="6:6" x14ac:dyDescent="0.3">
      <c r="F2959"/>
    </row>
    <row r="2960" spans="6:6" x14ac:dyDescent="0.3">
      <c r="F2960"/>
    </row>
    <row r="2961" spans="6:6" x14ac:dyDescent="0.3">
      <c r="F2961"/>
    </row>
    <row r="2962" spans="6:6" x14ac:dyDescent="0.3">
      <c r="F2962"/>
    </row>
    <row r="2963" spans="6:6" x14ac:dyDescent="0.3">
      <c r="F2963"/>
    </row>
    <row r="2964" spans="6:6" x14ac:dyDescent="0.3">
      <c r="F2964"/>
    </row>
    <row r="2965" spans="6:6" x14ac:dyDescent="0.3">
      <c r="F2965"/>
    </row>
    <row r="2966" spans="6:6" x14ac:dyDescent="0.3">
      <c r="F2966"/>
    </row>
    <row r="2967" spans="6:6" x14ac:dyDescent="0.3">
      <c r="F2967"/>
    </row>
    <row r="2968" spans="6:6" x14ac:dyDescent="0.3">
      <c r="F2968"/>
    </row>
    <row r="2969" spans="6:6" x14ac:dyDescent="0.3">
      <c r="F2969"/>
    </row>
    <row r="2970" spans="6:6" x14ac:dyDescent="0.3">
      <c r="F2970"/>
    </row>
    <row r="2971" spans="6:6" x14ac:dyDescent="0.3">
      <c r="F2971"/>
    </row>
    <row r="2972" spans="6:6" x14ac:dyDescent="0.3">
      <c r="F2972"/>
    </row>
    <row r="2973" spans="6:6" x14ac:dyDescent="0.3">
      <c r="F2973"/>
    </row>
    <row r="2974" spans="6:6" x14ac:dyDescent="0.3">
      <c r="F2974"/>
    </row>
    <row r="2975" spans="6:6" x14ac:dyDescent="0.3">
      <c r="F2975"/>
    </row>
    <row r="2976" spans="6:6" x14ac:dyDescent="0.3">
      <c r="F2976"/>
    </row>
    <row r="2977" spans="6:6" x14ac:dyDescent="0.3">
      <c r="F2977"/>
    </row>
    <row r="2978" spans="6:6" x14ac:dyDescent="0.3">
      <c r="F2978"/>
    </row>
    <row r="2979" spans="6:6" x14ac:dyDescent="0.3">
      <c r="F2979"/>
    </row>
    <row r="2980" spans="6:6" x14ac:dyDescent="0.3">
      <c r="F2980"/>
    </row>
    <row r="2981" spans="6:6" x14ac:dyDescent="0.3">
      <c r="F2981"/>
    </row>
    <row r="2982" spans="6:6" x14ac:dyDescent="0.3">
      <c r="F2982"/>
    </row>
    <row r="2983" spans="6:6" x14ac:dyDescent="0.3">
      <c r="F2983"/>
    </row>
    <row r="2984" spans="6:6" x14ac:dyDescent="0.3">
      <c r="F2984"/>
    </row>
    <row r="2985" spans="6:6" x14ac:dyDescent="0.3">
      <c r="F2985"/>
    </row>
    <row r="2986" spans="6:6" x14ac:dyDescent="0.3">
      <c r="F2986"/>
    </row>
    <row r="2987" spans="6:6" x14ac:dyDescent="0.3">
      <c r="F2987"/>
    </row>
    <row r="2988" spans="6:6" x14ac:dyDescent="0.3">
      <c r="F2988"/>
    </row>
    <row r="2989" spans="6:6" x14ac:dyDescent="0.3">
      <c r="F2989"/>
    </row>
    <row r="2990" spans="6:6" x14ac:dyDescent="0.3">
      <c r="F2990"/>
    </row>
    <row r="2991" spans="6:6" x14ac:dyDescent="0.3">
      <c r="F2991"/>
    </row>
    <row r="2992" spans="6:6" x14ac:dyDescent="0.3">
      <c r="F2992"/>
    </row>
    <row r="2993" spans="6:6" x14ac:dyDescent="0.3">
      <c r="F2993"/>
    </row>
    <row r="2994" spans="6:6" x14ac:dyDescent="0.3">
      <c r="F2994"/>
    </row>
    <row r="2995" spans="6:6" x14ac:dyDescent="0.3">
      <c r="F2995"/>
    </row>
    <row r="2996" spans="6:6" x14ac:dyDescent="0.3">
      <c r="F2996"/>
    </row>
    <row r="2997" spans="6:6" x14ac:dyDescent="0.3">
      <c r="F2997"/>
    </row>
    <row r="2998" spans="6:6" x14ac:dyDescent="0.3">
      <c r="F2998"/>
    </row>
    <row r="2999" spans="6:6" x14ac:dyDescent="0.3">
      <c r="F2999"/>
    </row>
    <row r="3000" spans="6:6" x14ac:dyDescent="0.3">
      <c r="F3000"/>
    </row>
    <row r="3001" spans="6:6" x14ac:dyDescent="0.3">
      <c r="F3001"/>
    </row>
    <row r="3002" spans="6:6" x14ac:dyDescent="0.3">
      <c r="F3002"/>
    </row>
    <row r="3003" spans="6:6" x14ac:dyDescent="0.3">
      <c r="F3003"/>
    </row>
    <row r="3004" spans="6:6" x14ac:dyDescent="0.3">
      <c r="F3004"/>
    </row>
    <row r="3005" spans="6:6" x14ac:dyDescent="0.3">
      <c r="F3005"/>
    </row>
    <row r="3006" spans="6:6" x14ac:dyDescent="0.3">
      <c r="F3006"/>
    </row>
    <row r="3007" spans="6:6" x14ac:dyDescent="0.3">
      <c r="F3007"/>
    </row>
    <row r="3008" spans="6:6" x14ac:dyDescent="0.3">
      <c r="F3008"/>
    </row>
    <row r="3009" spans="6:6" x14ac:dyDescent="0.3">
      <c r="F3009"/>
    </row>
    <row r="3010" spans="6:6" x14ac:dyDescent="0.3">
      <c r="F3010"/>
    </row>
    <row r="3011" spans="6:6" x14ac:dyDescent="0.3">
      <c r="F3011"/>
    </row>
    <row r="3012" spans="6:6" x14ac:dyDescent="0.3">
      <c r="F3012"/>
    </row>
    <row r="3013" spans="6:6" x14ac:dyDescent="0.3">
      <c r="F3013"/>
    </row>
    <row r="3014" spans="6:6" x14ac:dyDescent="0.3">
      <c r="F3014"/>
    </row>
    <row r="3015" spans="6:6" x14ac:dyDescent="0.3">
      <c r="F3015"/>
    </row>
    <row r="3016" spans="6:6" x14ac:dyDescent="0.3">
      <c r="F3016"/>
    </row>
    <row r="3017" spans="6:6" x14ac:dyDescent="0.3">
      <c r="F3017"/>
    </row>
    <row r="3018" spans="6:6" x14ac:dyDescent="0.3">
      <c r="F3018"/>
    </row>
    <row r="3019" spans="6:6" x14ac:dyDescent="0.3">
      <c r="F3019"/>
    </row>
    <row r="3020" spans="6:6" x14ac:dyDescent="0.3">
      <c r="F3020"/>
    </row>
    <row r="3021" spans="6:6" x14ac:dyDescent="0.3">
      <c r="F3021"/>
    </row>
    <row r="3022" spans="6:6" x14ac:dyDescent="0.3">
      <c r="F3022"/>
    </row>
    <row r="3023" spans="6:6" x14ac:dyDescent="0.3">
      <c r="F3023"/>
    </row>
    <row r="3024" spans="6:6" x14ac:dyDescent="0.3">
      <c r="F3024"/>
    </row>
    <row r="3025" spans="6:6" x14ac:dyDescent="0.3">
      <c r="F3025"/>
    </row>
    <row r="3026" spans="6:6" x14ac:dyDescent="0.3">
      <c r="F3026"/>
    </row>
    <row r="3027" spans="6:6" x14ac:dyDescent="0.3">
      <c r="F3027"/>
    </row>
    <row r="3028" spans="6:6" x14ac:dyDescent="0.3">
      <c r="F3028"/>
    </row>
    <row r="3029" spans="6:6" x14ac:dyDescent="0.3">
      <c r="F3029"/>
    </row>
    <row r="3030" spans="6:6" x14ac:dyDescent="0.3">
      <c r="F3030"/>
    </row>
    <row r="3031" spans="6:6" x14ac:dyDescent="0.3">
      <c r="F3031"/>
    </row>
    <row r="3032" spans="6:6" x14ac:dyDescent="0.3">
      <c r="F3032"/>
    </row>
    <row r="3033" spans="6:6" x14ac:dyDescent="0.3">
      <c r="F3033"/>
    </row>
    <row r="3034" spans="6:6" x14ac:dyDescent="0.3">
      <c r="F3034"/>
    </row>
    <row r="3035" spans="6:6" x14ac:dyDescent="0.3">
      <c r="F3035"/>
    </row>
    <row r="3036" spans="6:6" x14ac:dyDescent="0.3">
      <c r="F3036"/>
    </row>
    <row r="3037" spans="6:6" x14ac:dyDescent="0.3">
      <c r="F3037"/>
    </row>
    <row r="3038" spans="6:6" x14ac:dyDescent="0.3">
      <c r="F3038"/>
    </row>
    <row r="3039" spans="6:6" x14ac:dyDescent="0.3">
      <c r="F3039"/>
    </row>
    <row r="3040" spans="6:6" x14ac:dyDescent="0.3">
      <c r="F3040"/>
    </row>
    <row r="3041" spans="6:6" x14ac:dyDescent="0.3">
      <c r="F3041"/>
    </row>
    <row r="3042" spans="6:6" x14ac:dyDescent="0.3">
      <c r="F3042"/>
    </row>
    <row r="3043" spans="6:6" x14ac:dyDescent="0.3">
      <c r="F3043"/>
    </row>
    <row r="3044" spans="6:6" x14ac:dyDescent="0.3">
      <c r="F3044"/>
    </row>
    <row r="3045" spans="6:6" x14ac:dyDescent="0.3">
      <c r="F3045"/>
    </row>
    <row r="3046" spans="6:6" x14ac:dyDescent="0.3">
      <c r="F3046"/>
    </row>
    <row r="3047" spans="6:6" x14ac:dyDescent="0.3">
      <c r="F3047"/>
    </row>
    <row r="3048" spans="6:6" x14ac:dyDescent="0.3">
      <c r="F3048"/>
    </row>
    <row r="3049" spans="6:6" x14ac:dyDescent="0.3">
      <c r="F3049"/>
    </row>
    <row r="3050" spans="6:6" x14ac:dyDescent="0.3">
      <c r="F3050"/>
    </row>
    <row r="3051" spans="6:6" x14ac:dyDescent="0.3">
      <c r="F3051"/>
    </row>
    <row r="3052" spans="6:6" x14ac:dyDescent="0.3">
      <c r="F3052"/>
    </row>
    <row r="3053" spans="6:6" x14ac:dyDescent="0.3">
      <c r="F3053"/>
    </row>
    <row r="3054" spans="6:6" x14ac:dyDescent="0.3">
      <c r="F3054"/>
    </row>
    <row r="3055" spans="6:6" x14ac:dyDescent="0.3">
      <c r="F3055"/>
    </row>
    <row r="3056" spans="6:6" x14ac:dyDescent="0.3">
      <c r="F3056"/>
    </row>
    <row r="3057" spans="6:6" x14ac:dyDescent="0.3">
      <c r="F3057"/>
    </row>
    <row r="3058" spans="6:6" x14ac:dyDescent="0.3">
      <c r="F3058"/>
    </row>
    <row r="3059" spans="6:6" x14ac:dyDescent="0.3">
      <c r="F3059"/>
    </row>
    <row r="3060" spans="6:6" x14ac:dyDescent="0.3">
      <c r="F3060"/>
    </row>
    <row r="3061" spans="6:6" x14ac:dyDescent="0.3">
      <c r="F3061"/>
    </row>
    <row r="3062" spans="6:6" x14ac:dyDescent="0.3">
      <c r="F3062"/>
    </row>
    <row r="3063" spans="6:6" x14ac:dyDescent="0.3">
      <c r="F3063"/>
    </row>
    <row r="3064" spans="6:6" x14ac:dyDescent="0.3">
      <c r="F3064"/>
    </row>
    <row r="3065" spans="6:6" x14ac:dyDescent="0.3">
      <c r="F3065"/>
    </row>
    <row r="3066" spans="6:6" x14ac:dyDescent="0.3">
      <c r="F3066"/>
    </row>
    <row r="3067" spans="6:6" x14ac:dyDescent="0.3">
      <c r="F3067"/>
    </row>
    <row r="3068" spans="6:6" x14ac:dyDescent="0.3">
      <c r="F3068"/>
    </row>
    <row r="3069" spans="6:6" x14ac:dyDescent="0.3">
      <c r="F3069"/>
    </row>
    <row r="3070" spans="6:6" x14ac:dyDescent="0.3">
      <c r="F3070"/>
    </row>
    <row r="3071" spans="6:6" x14ac:dyDescent="0.3">
      <c r="F3071"/>
    </row>
    <row r="3072" spans="6:6" x14ac:dyDescent="0.3">
      <c r="F3072"/>
    </row>
    <row r="3073" spans="6:6" x14ac:dyDescent="0.3">
      <c r="F3073"/>
    </row>
    <row r="3074" spans="6:6" x14ac:dyDescent="0.3">
      <c r="F3074"/>
    </row>
    <row r="3075" spans="6:6" x14ac:dyDescent="0.3">
      <c r="F3075"/>
    </row>
    <row r="3076" spans="6:6" x14ac:dyDescent="0.3">
      <c r="F3076"/>
    </row>
    <row r="3077" spans="6:6" x14ac:dyDescent="0.3">
      <c r="F3077"/>
    </row>
    <row r="3078" spans="6:6" x14ac:dyDescent="0.3">
      <c r="F3078"/>
    </row>
    <row r="3079" spans="6:6" x14ac:dyDescent="0.3">
      <c r="F3079"/>
    </row>
    <row r="3080" spans="6:6" x14ac:dyDescent="0.3">
      <c r="F3080"/>
    </row>
    <row r="3081" spans="6:6" x14ac:dyDescent="0.3">
      <c r="F3081"/>
    </row>
    <row r="3082" spans="6:6" x14ac:dyDescent="0.3">
      <c r="F3082"/>
    </row>
    <row r="3083" spans="6:6" x14ac:dyDescent="0.3">
      <c r="F3083"/>
    </row>
    <row r="3084" spans="6:6" x14ac:dyDescent="0.3">
      <c r="F3084"/>
    </row>
    <row r="3085" spans="6:6" x14ac:dyDescent="0.3">
      <c r="F3085"/>
    </row>
    <row r="3086" spans="6:6" x14ac:dyDescent="0.3">
      <c r="F3086"/>
    </row>
    <row r="3087" spans="6:6" x14ac:dyDescent="0.3">
      <c r="F3087"/>
    </row>
    <row r="3088" spans="6:6" x14ac:dyDescent="0.3">
      <c r="F3088"/>
    </row>
    <row r="3089" spans="6:6" x14ac:dyDescent="0.3">
      <c r="F3089"/>
    </row>
    <row r="3090" spans="6:6" x14ac:dyDescent="0.3">
      <c r="F3090"/>
    </row>
    <row r="3091" spans="6:6" x14ac:dyDescent="0.3">
      <c r="F3091"/>
    </row>
    <row r="3092" spans="6:6" x14ac:dyDescent="0.3">
      <c r="F3092"/>
    </row>
    <row r="3093" spans="6:6" x14ac:dyDescent="0.3">
      <c r="F3093"/>
    </row>
    <row r="3094" spans="6:6" x14ac:dyDescent="0.3">
      <c r="F3094"/>
    </row>
    <row r="3095" spans="6:6" x14ac:dyDescent="0.3">
      <c r="F3095"/>
    </row>
    <row r="3096" spans="6:6" x14ac:dyDescent="0.3">
      <c r="F3096"/>
    </row>
    <row r="3097" spans="6:6" x14ac:dyDescent="0.3">
      <c r="F3097"/>
    </row>
    <row r="3098" spans="6:6" x14ac:dyDescent="0.3">
      <c r="F3098"/>
    </row>
    <row r="3099" spans="6:6" x14ac:dyDescent="0.3">
      <c r="F3099"/>
    </row>
    <row r="3100" spans="6:6" x14ac:dyDescent="0.3">
      <c r="F3100"/>
    </row>
    <row r="3101" spans="6:6" x14ac:dyDescent="0.3">
      <c r="F3101"/>
    </row>
    <row r="3102" spans="6:6" x14ac:dyDescent="0.3">
      <c r="F3102"/>
    </row>
    <row r="3103" spans="6:6" x14ac:dyDescent="0.3">
      <c r="F3103"/>
    </row>
    <row r="3104" spans="6:6" x14ac:dyDescent="0.3">
      <c r="F3104"/>
    </row>
    <row r="3105" spans="6:6" x14ac:dyDescent="0.3">
      <c r="F3105"/>
    </row>
    <row r="3106" spans="6:6" x14ac:dyDescent="0.3">
      <c r="F3106"/>
    </row>
    <row r="3107" spans="6:6" x14ac:dyDescent="0.3">
      <c r="F3107"/>
    </row>
    <row r="3108" spans="6:6" x14ac:dyDescent="0.3">
      <c r="F3108"/>
    </row>
    <row r="3109" spans="6:6" x14ac:dyDescent="0.3">
      <c r="F3109"/>
    </row>
    <row r="3110" spans="6:6" x14ac:dyDescent="0.3">
      <c r="F3110"/>
    </row>
    <row r="3111" spans="6:6" x14ac:dyDescent="0.3">
      <c r="F3111"/>
    </row>
    <row r="3112" spans="6:6" x14ac:dyDescent="0.3">
      <c r="F3112"/>
    </row>
    <row r="3113" spans="6:6" x14ac:dyDescent="0.3">
      <c r="F3113"/>
    </row>
    <row r="3114" spans="6:6" x14ac:dyDescent="0.3">
      <c r="F3114"/>
    </row>
    <row r="3115" spans="6:6" x14ac:dyDescent="0.3">
      <c r="F3115"/>
    </row>
    <row r="3116" spans="6:6" x14ac:dyDescent="0.3">
      <c r="F3116"/>
    </row>
    <row r="3117" spans="6:6" x14ac:dyDescent="0.3">
      <c r="F3117"/>
    </row>
    <row r="3118" spans="6:6" x14ac:dyDescent="0.3">
      <c r="F3118"/>
    </row>
    <row r="3119" spans="6:6" x14ac:dyDescent="0.3">
      <c r="F3119"/>
    </row>
    <row r="3120" spans="6:6" x14ac:dyDescent="0.3">
      <c r="F3120"/>
    </row>
    <row r="3121" spans="6:6" x14ac:dyDescent="0.3">
      <c r="F3121"/>
    </row>
    <row r="3122" spans="6:6" x14ac:dyDescent="0.3">
      <c r="F3122"/>
    </row>
    <row r="3123" spans="6:6" x14ac:dyDescent="0.3">
      <c r="F3123"/>
    </row>
    <row r="3124" spans="6:6" x14ac:dyDescent="0.3">
      <c r="F3124"/>
    </row>
    <row r="3125" spans="6:6" x14ac:dyDescent="0.3">
      <c r="F3125"/>
    </row>
    <row r="3126" spans="6:6" x14ac:dyDescent="0.3">
      <c r="F3126"/>
    </row>
    <row r="3127" spans="6:6" x14ac:dyDescent="0.3">
      <c r="F3127"/>
    </row>
    <row r="3128" spans="6:6" x14ac:dyDescent="0.3">
      <c r="F3128"/>
    </row>
    <row r="3129" spans="6:6" x14ac:dyDescent="0.3">
      <c r="F3129"/>
    </row>
    <row r="3130" spans="6:6" x14ac:dyDescent="0.3">
      <c r="F3130"/>
    </row>
    <row r="3131" spans="6:6" x14ac:dyDescent="0.3">
      <c r="F3131"/>
    </row>
    <row r="3132" spans="6:6" x14ac:dyDescent="0.3">
      <c r="F3132"/>
    </row>
    <row r="3133" spans="6:6" x14ac:dyDescent="0.3">
      <c r="F3133"/>
    </row>
    <row r="3134" spans="6:6" x14ac:dyDescent="0.3">
      <c r="F3134"/>
    </row>
    <row r="3135" spans="6:6" x14ac:dyDescent="0.3">
      <c r="F3135"/>
    </row>
    <row r="3136" spans="6:6" x14ac:dyDescent="0.3">
      <c r="F3136"/>
    </row>
    <row r="3137" spans="6:6" x14ac:dyDescent="0.3">
      <c r="F3137"/>
    </row>
    <row r="3138" spans="6:6" x14ac:dyDescent="0.3">
      <c r="F3138"/>
    </row>
    <row r="3139" spans="6:6" x14ac:dyDescent="0.3">
      <c r="F3139"/>
    </row>
    <row r="3140" spans="6:6" x14ac:dyDescent="0.3">
      <c r="F3140"/>
    </row>
    <row r="3141" spans="6:6" x14ac:dyDescent="0.3">
      <c r="F3141"/>
    </row>
    <row r="3142" spans="6:6" x14ac:dyDescent="0.3">
      <c r="F3142"/>
    </row>
    <row r="3143" spans="6:6" x14ac:dyDescent="0.3">
      <c r="F3143"/>
    </row>
    <row r="3144" spans="6:6" x14ac:dyDescent="0.3">
      <c r="F3144"/>
    </row>
    <row r="3145" spans="6:6" x14ac:dyDescent="0.3">
      <c r="F3145"/>
    </row>
    <row r="3146" spans="6:6" x14ac:dyDescent="0.3">
      <c r="F3146"/>
    </row>
    <row r="3147" spans="6:6" x14ac:dyDescent="0.3">
      <c r="F3147"/>
    </row>
    <row r="3148" spans="6:6" x14ac:dyDescent="0.3">
      <c r="F3148"/>
    </row>
    <row r="3149" spans="6:6" x14ac:dyDescent="0.3">
      <c r="F3149"/>
    </row>
    <row r="3150" spans="6:6" x14ac:dyDescent="0.3">
      <c r="F3150"/>
    </row>
    <row r="3151" spans="6:6" x14ac:dyDescent="0.3">
      <c r="F3151"/>
    </row>
    <row r="3152" spans="6:6" x14ac:dyDescent="0.3">
      <c r="F3152"/>
    </row>
    <row r="3153" spans="6:6" x14ac:dyDescent="0.3">
      <c r="F3153"/>
    </row>
    <row r="3154" spans="6:6" x14ac:dyDescent="0.3">
      <c r="F3154"/>
    </row>
    <row r="3155" spans="6:6" x14ac:dyDescent="0.3">
      <c r="F3155"/>
    </row>
    <row r="3156" spans="6:6" x14ac:dyDescent="0.3">
      <c r="F3156"/>
    </row>
    <row r="3157" spans="6:6" x14ac:dyDescent="0.3">
      <c r="F3157"/>
    </row>
    <row r="3158" spans="6:6" x14ac:dyDescent="0.3">
      <c r="F3158"/>
    </row>
    <row r="3159" spans="6:6" x14ac:dyDescent="0.3">
      <c r="F3159"/>
    </row>
    <row r="3160" spans="6:6" x14ac:dyDescent="0.3">
      <c r="F3160"/>
    </row>
    <row r="3161" spans="6:6" x14ac:dyDescent="0.3">
      <c r="F3161"/>
    </row>
    <row r="3162" spans="6:6" x14ac:dyDescent="0.3">
      <c r="F3162"/>
    </row>
    <row r="3163" spans="6:6" x14ac:dyDescent="0.3">
      <c r="F3163"/>
    </row>
    <row r="3164" spans="6:6" x14ac:dyDescent="0.3">
      <c r="F3164"/>
    </row>
    <row r="3165" spans="6:6" x14ac:dyDescent="0.3">
      <c r="F3165"/>
    </row>
    <row r="3166" spans="6:6" x14ac:dyDescent="0.3">
      <c r="F3166"/>
    </row>
    <row r="3167" spans="6:6" x14ac:dyDescent="0.3">
      <c r="F3167"/>
    </row>
    <row r="3168" spans="6:6" x14ac:dyDescent="0.3">
      <c r="F3168"/>
    </row>
    <row r="3169" spans="6:6" x14ac:dyDescent="0.3">
      <c r="F3169"/>
    </row>
    <row r="3170" spans="6:6" x14ac:dyDescent="0.3">
      <c r="F3170"/>
    </row>
    <row r="3171" spans="6:6" x14ac:dyDescent="0.3">
      <c r="F3171"/>
    </row>
    <row r="3172" spans="6:6" x14ac:dyDescent="0.3">
      <c r="F3172"/>
    </row>
    <row r="3173" spans="6:6" x14ac:dyDescent="0.3">
      <c r="F3173"/>
    </row>
    <row r="3174" spans="6:6" x14ac:dyDescent="0.3">
      <c r="F3174"/>
    </row>
    <row r="3175" spans="6:6" x14ac:dyDescent="0.3">
      <c r="F3175"/>
    </row>
    <row r="3176" spans="6:6" x14ac:dyDescent="0.3">
      <c r="F3176"/>
    </row>
    <row r="3177" spans="6:6" x14ac:dyDescent="0.3">
      <c r="F3177"/>
    </row>
    <row r="3178" spans="6:6" x14ac:dyDescent="0.3">
      <c r="F3178"/>
    </row>
    <row r="3179" spans="6:6" x14ac:dyDescent="0.3">
      <c r="F3179"/>
    </row>
    <row r="3180" spans="6:6" x14ac:dyDescent="0.3">
      <c r="F3180"/>
    </row>
    <row r="3181" spans="6:6" x14ac:dyDescent="0.3">
      <c r="F3181"/>
    </row>
    <row r="3182" spans="6:6" x14ac:dyDescent="0.3">
      <c r="F3182"/>
    </row>
    <row r="3183" spans="6:6" x14ac:dyDescent="0.3">
      <c r="F3183"/>
    </row>
    <row r="3184" spans="6:6" x14ac:dyDescent="0.3">
      <c r="F3184"/>
    </row>
    <row r="3185" spans="6:6" x14ac:dyDescent="0.3">
      <c r="F3185"/>
    </row>
    <row r="3186" spans="6:6" x14ac:dyDescent="0.3">
      <c r="F3186"/>
    </row>
    <row r="3187" spans="6:6" x14ac:dyDescent="0.3">
      <c r="F3187"/>
    </row>
    <row r="3188" spans="6:6" x14ac:dyDescent="0.3">
      <c r="F3188"/>
    </row>
    <row r="3189" spans="6:6" x14ac:dyDescent="0.3">
      <c r="F3189"/>
    </row>
    <row r="3190" spans="6:6" x14ac:dyDescent="0.3">
      <c r="F3190"/>
    </row>
    <row r="3191" spans="6:6" x14ac:dyDescent="0.3">
      <c r="F3191"/>
    </row>
    <row r="3192" spans="6:6" x14ac:dyDescent="0.3">
      <c r="F3192"/>
    </row>
    <row r="3193" spans="6:6" x14ac:dyDescent="0.3">
      <c r="F3193"/>
    </row>
    <row r="3194" spans="6:6" x14ac:dyDescent="0.3">
      <c r="F3194"/>
    </row>
    <row r="3195" spans="6:6" x14ac:dyDescent="0.3">
      <c r="F3195"/>
    </row>
    <row r="3196" spans="6:6" x14ac:dyDescent="0.3">
      <c r="F3196"/>
    </row>
    <row r="3197" spans="6:6" x14ac:dyDescent="0.3">
      <c r="F3197"/>
    </row>
    <row r="3198" spans="6:6" x14ac:dyDescent="0.3">
      <c r="F3198"/>
    </row>
    <row r="3199" spans="6:6" x14ac:dyDescent="0.3">
      <c r="F3199"/>
    </row>
    <row r="3200" spans="6:6" x14ac:dyDescent="0.3">
      <c r="F3200"/>
    </row>
    <row r="3201" spans="6:6" x14ac:dyDescent="0.3">
      <c r="F3201"/>
    </row>
    <row r="3202" spans="6:6" x14ac:dyDescent="0.3">
      <c r="F3202"/>
    </row>
    <row r="3203" spans="6:6" x14ac:dyDescent="0.3">
      <c r="F3203"/>
    </row>
    <row r="3204" spans="6:6" x14ac:dyDescent="0.3">
      <c r="F3204"/>
    </row>
    <row r="3205" spans="6:6" x14ac:dyDescent="0.3">
      <c r="F3205"/>
    </row>
    <row r="3206" spans="6:6" x14ac:dyDescent="0.3">
      <c r="F3206"/>
    </row>
    <row r="3207" spans="6:6" x14ac:dyDescent="0.3">
      <c r="F3207"/>
    </row>
    <row r="3208" spans="6:6" x14ac:dyDescent="0.3">
      <c r="F3208"/>
    </row>
    <row r="3209" spans="6:6" x14ac:dyDescent="0.3">
      <c r="F3209"/>
    </row>
    <row r="3210" spans="6:6" x14ac:dyDescent="0.3">
      <c r="F3210"/>
    </row>
    <row r="3211" spans="6:6" x14ac:dyDescent="0.3">
      <c r="F3211"/>
    </row>
    <row r="3212" spans="6:6" x14ac:dyDescent="0.3">
      <c r="F3212"/>
    </row>
    <row r="3213" spans="6:6" x14ac:dyDescent="0.3">
      <c r="F3213"/>
    </row>
    <row r="3214" spans="6:6" x14ac:dyDescent="0.3">
      <c r="F3214"/>
    </row>
    <row r="3215" spans="6:6" x14ac:dyDescent="0.3">
      <c r="F3215"/>
    </row>
    <row r="3216" spans="6:6" x14ac:dyDescent="0.3">
      <c r="F3216"/>
    </row>
    <row r="3217" spans="6:6" x14ac:dyDescent="0.3">
      <c r="F3217"/>
    </row>
    <row r="3218" spans="6:6" x14ac:dyDescent="0.3">
      <c r="F3218"/>
    </row>
    <row r="3219" spans="6:6" x14ac:dyDescent="0.3">
      <c r="F3219"/>
    </row>
    <row r="3220" spans="6:6" x14ac:dyDescent="0.3">
      <c r="F3220"/>
    </row>
    <row r="3221" spans="6:6" x14ac:dyDescent="0.3">
      <c r="F3221"/>
    </row>
    <row r="3222" spans="6:6" x14ac:dyDescent="0.3">
      <c r="F3222"/>
    </row>
    <row r="3223" spans="6:6" x14ac:dyDescent="0.3">
      <c r="F3223"/>
    </row>
    <row r="3224" spans="6:6" x14ac:dyDescent="0.3">
      <c r="F3224"/>
    </row>
    <row r="3225" spans="6:6" x14ac:dyDescent="0.3">
      <c r="F3225"/>
    </row>
    <row r="3226" spans="6:6" x14ac:dyDescent="0.3">
      <c r="F3226"/>
    </row>
    <row r="3227" spans="6:6" x14ac:dyDescent="0.3">
      <c r="F3227"/>
    </row>
    <row r="3228" spans="6:6" x14ac:dyDescent="0.3">
      <c r="F3228"/>
    </row>
    <row r="3229" spans="6:6" x14ac:dyDescent="0.3">
      <c r="F3229"/>
    </row>
    <row r="3230" spans="6:6" x14ac:dyDescent="0.3">
      <c r="F3230"/>
    </row>
    <row r="3231" spans="6:6" x14ac:dyDescent="0.3">
      <c r="F3231"/>
    </row>
    <row r="3232" spans="6:6" x14ac:dyDescent="0.3">
      <c r="F3232"/>
    </row>
    <row r="3233" spans="6:6" x14ac:dyDescent="0.3">
      <c r="F3233"/>
    </row>
    <row r="3234" spans="6:6" x14ac:dyDescent="0.3">
      <c r="F3234"/>
    </row>
    <row r="3235" spans="6:6" x14ac:dyDescent="0.3">
      <c r="F3235"/>
    </row>
    <row r="3236" spans="6:6" x14ac:dyDescent="0.3">
      <c r="F3236"/>
    </row>
    <row r="3237" spans="6:6" x14ac:dyDescent="0.3">
      <c r="F3237"/>
    </row>
    <row r="3238" spans="6:6" x14ac:dyDescent="0.3">
      <c r="F3238"/>
    </row>
    <row r="3239" spans="6:6" x14ac:dyDescent="0.3">
      <c r="F3239"/>
    </row>
    <row r="3240" spans="6:6" x14ac:dyDescent="0.3">
      <c r="F3240"/>
    </row>
    <row r="3241" spans="6:6" x14ac:dyDescent="0.3">
      <c r="F3241"/>
    </row>
    <row r="3242" spans="6:6" x14ac:dyDescent="0.3">
      <c r="F3242"/>
    </row>
    <row r="3243" spans="6:6" x14ac:dyDescent="0.3">
      <c r="F3243"/>
    </row>
    <row r="3244" spans="6:6" x14ac:dyDescent="0.3">
      <c r="F3244"/>
    </row>
    <row r="3245" spans="6:6" x14ac:dyDescent="0.3">
      <c r="F3245"/>
    </row>
    <row r="3246" spans="6:6" x14ac:dyDescent="0.3">
      <c r="F3246"/>
    </row>
    <row r="3247" spans="6:6" x14ac:dyDescent="0.3">
      <c r="F3247"/>
    </row>
    <row r="3248" spans="6:6" x14ac:dyDescent="0.3">
      <c r="F3248"/>
    </row>
    <row r="3249" spans="6:6" x14ac:dyDescent="0.3">
      <c r="F3249"/>
    </row>
    <row r="3250" spans="6:6" x14ac:dyDescent="0.3">
      <c r="F3250"/>
    </row>
    <row r="3251" spans="6:6" x14ac:dyDescent="0.3">
      <c r="F3251"/>
    </row>
    <row r="3252" spans="6:6" x14ac:dyDescent="0.3">
      <c r="F3252"/>
    </row>
    <row r="3253" spans="6:6" x14ac:dyDescent="0.3">
      <c r="F3253"/>
    </row>
    <row r="3254" spans="6:6" x14ac:dyDescent="0.3">
      <c r="F3254"/>
    </row>
    <row r="3255" spans="6:6" x14ac:dyDescent="0.3">
      <c r="F3255"/>
    </row>
    <row r="3256" spans="6:6" x14ac:dyDescent="0.3">
      <c r="F3256"/>
    </row>
    <row r="3257" spans="6:6" x14ac:dyDescent="0.3">
      <c r="F3257"/>
    </row>
    <row r="3258" spans="6:6" x14ac:dyDescent="0.3">
      <c r="F3258"/>
    </row>
    <row r="3259" spans="6:6" x14ac:dyDescent="0.3">
      <c r="F3259"/>
    </row>
    <row r="3260" spans="6:6" x14ac:dyDescent="0.3">
      <c r="F3260"/>
    </row>
    <row r="3261" spans="6:6" x14ac:dyDescent="0.3">
      <c r="F3261"/>
    </row>
    <row r="3262" spans="6:6" x14ac:dyDescent="0.3">
      <c r="F3262"/>
    </row>
    <row r="3263" spans="6:6" x14ac:dyDescent="0.3">
      <c r="F3263"/>
    </row>
    <row r="3264" spans="6:6" x14ac:dyDescent="0.3">
      <c r="F3264"/>
    </row>
    <row r="3265" spans="6:6" x14ac:dyDescent="0.3">
      <c r="F3265"/>
    </row>
    <row r="3266" spans="6:6" x14ac:dyDescent="0.3">
      <c r="F3266"/>
    </row>
    <row r="3267" spans="6:6" x14ac:dyDescent="0.3">
      <c r="F3267"/>
    </row>
    <row r="3268" spans="6:6" x14ac:dyDescent="0.3">
      <c r="F3268"/>
    </row>
    <row r="3269" spans="6:6" x14ac:dyDescent="0.3">
      <c r="F3269"/>
    </row>
    <row r="3270" spans="6:6" x14ac:dyDescent="0.3">
      <c r="F3270"/>
    </row>
    <row r="3271" spans="6:6" x14ac:dyDescent="0.3">
      <c r="F3271"/>
    </row>
    <row r="3272" spans="6:6" x14ac:dyDescent="0.3">
      <c r="F3272"/>
    </row>
    <row r="3273" spans="6:6" x14ac:dyDescent="0.3">
      <c r="F3273"/>
    </row>
    <row r="3274" spans="6:6" x14ac:dyDescent="0.3">
      <c r="F3274"/>
    </row>
    <row r="3275" spans="6:6" x14ac:dyDescent="0.3">
      <c r="F3275"/>
    </row>
    <row r="3276" spans="6:6" x14ac:dyDescent="0.3">
      <c r="F3276"/>
    </row>
    <row r="3277" spans="6:6" x14ac:dyDescent="0.3">
      <c r="F3277"/>
    </row>
    <row r="3278" spans="6:6" x14ac:dyDescent="0.3">
      <c r="F3278"/>
    </row>
    <row r="3279" spans="6:6" x14ac:dyDescent="0.3">
      <c r="F3279"/>
    </row>
    <row r="3280" spans="6:6" x14ac:dyDescent="0.3">
      <c r="F3280"/>
    </row>
    <row r="3281" spans="6:6" x14ac:dyDescent="0.3">
      <c r="F3281"/>
    </row>
    <row r="3282" spans="6:6" x14ac:dyDescent="0.3">
      <c r="F3282"/>
    </row>
    <row r="3283" spans="6:6" x14ac:dyDescent="0.3">
      <c r="F3283"/>
    </row>
    <row r="3284" spans="6:6" x14ac:dyDescent="0.3">
      <c r="F3284"/>
    </row>
    <row r="3285" spans="6:6" x14ac:dyDescent="0.3">
      <c r="F3285"/>
    </row>
    <row r="3286" spans="6:6" x14ac:dyDescent="0.3">
      <c r="F3286"/>
    </row>
    <row r="3287" spans="6:6" x14ac:dyDescent="0.3">
      <c r="F3287"/>
    </row>
    <row r="3288" spans="6:6" x14ac:dyDescent="0.3">
      <c r="F3288"/>
    </row>
    <row r="3289" spans="6:6" x14ac:dyDescent="0.3">
      <c r="F3289"/>
    </row>
    <row r="3290" spans="6:6" x14ac:dyDescent="0.3">
      <c r="F3290"/>
    </row>
    <row r="3291" spans="6:6" x14ac:dyDescent="0.3">
      <c r="F3291"/>
    </row>
    <row r="3292" spans="6:6" x14ac:dyDescent="0.3">
      <c r="F3292"/>
    </row>
    <row r="3293" spans="6:6" x14ac:dyDescent="0.3">
      <c r="F3293"/>
    </row>
    <row r="3294" spans="6:6" x14ac:dyDescent="0.3">
      <c r="F3294"/>
    </row>
    <row r="3295" spans="6:6" x14ac:dyDescent="0.3">
      <c r="F3295"/>
    </row>
    <row r="3296" spans="6:6" x14ac:dyDescent="0.3">
      <c r="F3296"/>
    </row>
    <row r="3297" spans="6:6" x14ac:dyDescent="0.3">
      <c r="F3297"/>
    </row>
    <row r="3298" spans="6:6" x14ac:dyDescent="0.3">
      <c r="F3298"/>
    </row>
    <row r="3299" spans="6:6" x14ac:dyDescent="0.3">
      <c r="F3299"/>
    </row>
    <row r="3300" spans="6:6" x14ac:dyDescent="0.3">
      <c r="F3300"/>
    </row>
    <row r="3301" spans="6:6" x14ac:dyDescent="0.3">
      <c r="F3301"/>
    </row>
    <row r="3302" spans="6:6" x14ac:dyDescent="0.3">
      <c r="F3302"/>
    </row>
    <row r="3303" spans="6:6" x14ac:dyDescent="0.3">
      <c r="F3303"/>
    </row>
    <row r="3304" spans="6:6" x14ac:dyDescent="0.3">
      <c r="F3304"/>
    </row>
    <row r="3305" spans="6:6" x14ac:dyDescent="0.3">
      <c r="F3305"/>
    </row>
    <row r="3306" spans="6:6" x14ac:dyDescent="0.3">
      <c r="F3306"/>
    </row>
    <row r="3307" spans="6:6" x14ac:dyDescent="0.3">
      <c r="F3307"/>
    </row>
    <row r="3308" spans="6:6" x14ac:dyDescent="0.3">
      <c r="F3308"/>
    </row>
    <row r="3309" spans="6:6" x14ac:dyDescent="0.3">
      <c r="F3309"/>
    </row>
    <row r="3310" spans="6:6" x14ac:dyDescent="0.3">
      <c r="F3310"/>
    </row>
    <row r="3311" spans="6:6" x14ac:dyDescent="0.3">
      <c r="F3311"/>
    </row>
    <row r="3312" spans="6:6" x14ac:dyDescent="0.3">
      <c r="F3312"/>
    </row>
    <row r="3313" spans="6:6" x14ac:dyDescent="0.3">
      <c r="F3313"/>
    </row>
    <row r="3314" spans="6:6" x14ac:dyDescent="0.3">
      <c r="F3314"/>
    </row>
    <row r="3315" spans="6:6" x14ac:dyDescent="0.3">
      <c r="F3315"/>
    </row>
    <row r="3316" spans="6:6" x14ac:dyDescent="0.3">
      <c r="F3316"/>
    </row>
    <row r="3317" spans="6:6" x14ac:dyDescent="0.3">
      <c r="F3317"/>
    </row>
    <row r="3318" spans="6:6" x14ac:dyDescent="0.3">
      <c r="F3318"/>
    </row>
    <row r="3319" spans="6:6" x14ac:dyDescent="0.3">
      <c r="F3319"/>
    </row>
    <row r="3320" spans="6:6" x14ac:dyDescent="0.3">
      <c r="F3320"/>
    </row>
    <row r="3321" spans="6:6" x14ac:dyDescent="0.3">
      <c r="F3321"/>
    </row>
    <row r="3322" spans="6:6" x14ac:dyDescent="0.3">
      <c r="F3322"/>
    </row>
    <row r="3323" spans="6:6" x14ac:dyDescent="0.3">
      <c r="F3323"/>
    </row>
    <row r="3324" spans="6:6" x14ac:dyDescent="0.3">
      <c r="F3324"/>
    </row>
    <row r="3325" spans="6:6" x14ac:dyDescent="0.3">
      <c r="F3325"/>
    </row>
    <row r="3326" spans="6:6" x14ac:dyDescent="0.3">
      <c r="F3326"/>
    </row>
    <row r="3327" spans="6:6" x14ac:dyDescent="0.3">
      <c r="F3327"/>
    </row>
    <row r="3328" spans="6:6" x14ac:dyDescent="0.3">
      <c r="F3328"/>
    </row>
    <row r="3329" spans="6:6" x14ac:dyDescent="0.3">
      <c r="F3329"/>
    </row>
    <row r="3330" spans="6:6" x14ac:dyDescent="0.3">
      <c r="F3330"/>
    </row>
    <row r="3331" spans="6:6" x14ac:dyDescent="0.3">
      <c r="F3331"/>
    </row>
    <row r="3332" spans="6:6" x14ac:dyDescent="0.3">
      <c r="F3332"/>
    </row>
    <row r="3333" spans="6:6" x14ac:dyDescent="0.3">
      <c r="F3333"/>
    </row>
    <row r="3334" spans="6:6" x14ac:dyDescent="0.3">
      <c r="F3334"/>
    </row>
    <row r="3335" spans="6:6" x14ac:dyDescent="0.3">
      <c r="F3335"/>
    </row>
    <row r="3336" spans="6:6" x14ac:dyDescent="0.3">
      <c r="F3336"/>
    </row>
    <row r="3337" spans="6:6" x14ac:dyDescent="0.3">
      <c r="F3337"/>
    </row>
    <row r="3338" spans="6:6" x14ac:dyDescent="0.3">
      <c r="F3338"/>
    </row>
    <row r="3339" spans="6:6" x14ac:dyDescent="0.3">
      <c r="F3339"/>
    </row>
    <row r="3340" spans="6:6" x14ac:dyDescent="0.3">
      <c r="F3340"/>
    </row>
    <row r="3341" spans="6:6" x14ac:dyDescent="0.3">
      <c r="F3341"/>
    </row>
    <row r="3342" spans="6:6" x14ac:dyDescent="0.3">
      <c r="F3342"/>
    </row>
    <row r="3343" spans="6:6" x14ac:dyDescent="0.3">
      <c r="F3343"/>
    </row>
    <row r="3344" spans="6:6" x14ac:dyDescent="0.3">
      <c r="F3344"/>
    </row>
    <row r="3345" spans="6:6" x14ac:dyDescent="0.3">
      <c r="F3345"/>
    </row>
    <row r="3346" spans="6:6" x14ac:dyDescent="0.3">
      <c r="F3346"/>
    </row>
    <row r="3347" spans="6:6" x14ac:dyDescent="0.3">
      <c r="F3347"/>
    </row>
    <row r="3348" spans="6:6" x14ac:dyDescent="0.3">
      <c r="F3348"/>
    </row>
    <row r="3349" spans="6:6" x14ac:dyDescent="0.3">
      <c r="F3349"/>
    </row>
    <row r="3350" spans="6:6" x14ac:dyDescent="0.3">
      <c r="F3350"/>
    </row>
    <row r="3351" spans="6:6" x14ac:dyDescent="0.3">
      <c r="F3351"/>
    </row>
    <row r="3352" spans="6:6" x14ac:dyDescent="0.3">
      <c r="F3352"/>
    </row>
    <row r="3353" spans="6:6" x14ac:dyDescent="0.3">
      <c r="F3353"/>
    </row>
    <row r="3354" spans="6:6" x14ac:dyDescent="0.3">
      <c r="F3354"/>
    </row>
    <row r="3355" spans="6:6" x14ac:dyDescent="0.3">
      <c r="F3355"/>
    </row>
    <row r="3356" spans="6:6" x14ac:dyDescent="0.3">
      <c r="F3356"/>
    </row>
    <row r="3357" spans="6:6" x14ac:dyDescent="0.3">
      <c r="F3357"/>
    </row>
    <row r="3358" spans="6:6" x14ac:dyDescent="0.3">
      <c r="F3358"/>
    </row>
    <row r="3359" spans="6:6" x14ac:dyDescent="0.3">
      <c r="F3359"/>
    </row>
    <row r="3360" spans="6:6" x14ac:dyDescent="0.3">
      <c r="F3360"/>
    </row>
    <row r="3361" spans="6:6" x14ac:dyDescent="0.3">
      <c r="F3361"/>
    </row>
    <row r="3362" spans="6:6" x14ac:dyDescent="0.3">
      <c r="F3362"/>
    </row>
    <row r="3363" spans="6:6" x14ac:dyDescent="0.3">
      <c r="F3363"/>
    </row>
    <row r="3364" spans="6:6" x14ac:dyDescent="0.3">
      <c r="F3364"/>
    </row>
    <row r="3365" spans="6:6" x14ac:dyDescent="0.3">
      <c r="F3365"/>
    </row>
    <row r="3366" spans="6:6" x14ac:dyDescent="0.3">
      <c r="F3366"/>
    </row>
    <row r="3367" spans="6:6" x14ac:dyDescent="0.3">
      <c r="F3367"/>
    </row>
    <row r="3368" spans="6:6" x14ac:dyDescent="0.3">
      <c r="F3368"/>
    </row>
    <row r="3369" spans="6:6" x14ac:dyDescent="0.3">
      <c r="F3369"/>
    </row>
    <row r="3370" spans="6:6" x14ac:dyDescent="0.3">
      <c r="F3370"/>
    </row>
    <row r="3371" spans="6:6" x14ac:dyDescent="0.3">
      <c r="F3371"/>
    </row>
    <row r="3372" spans="6:6" x14ac:dyDescent="0.3">
      <c r="F3372"/>
    </row>
    <row r="3373" spans="6:6" x14ac:dyDescent="0.3">
      <c r="F3373"/>
    </row>
    <row r="3374" spans="6:6" x14ac:dyDescent="0.3">
      <c r="F3374"/>
    </row>
    <row r="3375" spans="6:6" x14ac:dyDescent="0.3">
      <c r="F3375"/>
    </row>
    <row r="3376" spans="6:6" x14ac:dyDescent="0.3">
      <c r="F3376"/>
    </row>
    <row r="3377" spans="6:6" x14ac:dyDescent="0.3">
      <c r="F3377"/>
    </row>
    <row r="3378" spans="6:6" x14ac:dyDescent="0.3">
      <c r="F3378"/>
    </row>
    <row r="3379" spans="6:6" x14ac:dyDescent="0.3">
      <c r="F3379"/>
    </row>
    <row r="3380" spans="6:6" x14ac:dyDescent="0.3">
      <c r="F3380"/>
    </row>
    <row r="3381" spans="6:6" x14ac:dyDescent="0.3">
      <c r="F3381"/>
    </row>
    <row r="3382" spans="6:6" x14ac:dyDescent="0.3">
      <c r="F3382"/>
    </row>
    <row r="3383" spans="6:6" x14ac:dyDescent="0.3">
      <c r="F3383"/>
    </row>
    <row r="3384" spans="6:6" x14ac:dyDescent="0.3">
      <c r="F3384"/>
    </row>
    <row r="3385" spans="6:6" x14ac:dyDescent="0.3">
      <c r="F3385"/>
    </row>
    <row r="3386" spans="6:6" x14ac:dyDescent="0.3">
      <c r="F3386"/>
    </row>
    <row r="3387" spans="6:6" x14ac:dyDescent="0.3">
      <c r="F3387"/>
    </row>
    <row r="3388" spans="6:6" x14ac:dyDescent="0.3">
      <c r="F3388"/>
    </row>
    <row r="3389" spans="6:6" x14ac:dyDescent="0.3">
      <c r="F3389"/>
    </row>
    <row r="3390" spans="6:6" x14ac:dyDescent="0.3">
      <c r="F3390"/>
    </row>
    <row r="3391" spans="6:6" x14ac:dyDescent="0.3">
      <c r="F3391"/>
    </row>
    <row r="3392" spans="6:6" x14ac:dyDescent="0.3">
      <c r="F3392"/>
    </row>
    <row r="3393" spans="6:6" x14ac:dyDescent="0.3">
      <c r="F3393"/>
    </row>
    <row r="3394" spans="6:6" x14ac:dyDescent="0.3">
      <c r="F3394"/>
    </row>
    <row r="3395" spans="6:6" x14ac:dyDescent="0.3">
      <c r="F3395"/>
    </row>
    <row r="3396" spans="6:6" x14ac:dyDescent="0.3">
      <c r="F3396"/>
    </row>
    <row r="3397" spans="6:6" x14ac:dyDescent="0.3">
      <c r="F3397"/>
    </row>
    <row r="3398" spans="6:6" x14ac:dyDescent="0.3">
      <c r="F3398"/>
    </row>
    <row r="3399" spans="6:6" x14ac:dyDescent="0.3">
      <c r="F3399"/>
    </row>
    <row r="3400" spans="6:6" x14ac:dyDescent="0.3">
      <c r="F3400"/>
    </row>
    <row r="3401" spans="6:6" x14ac:dyDescent="0.3">
      <c r="F3401"/>
    </row>
    <row r="3402" spans="6:6" x14ac:dyDescent="0.3">
      <c r="F3402"/>
    </row>
    <row r="3403" spans="6:6" x14ac:dyDescent="0.3">
      <c r="F3403"/>
    </row>
    <row r="3404" spans="6:6" x14ac:dyDescent="0.3">
      <c r="F3404"/>
    </row>
    <row r="3405" spans="6:6" x14ac:dyDescent="0.3">
      <c r="F3405"/>
    </row>
    <row r="3406" spans="6:6" x14ac:dyDescent="0.3">
      <c r="F3406"/>
    </row>
    <row r="3407" spans="6:6" x14ac:dyDescent="0.3">
      <c r="F3407"/>
    </row>
    <row r="3408" spans="6:6" x14ac:dyDescent="0.3">
      <c r="F3408"/>
    </row>
    <row r="3409" spans="6:6" x14ac:dyDescent="0.3">
      <c r="F3409"/>
    </row>
    <row r="3410" spans="6:6" x14ac:dyDescent="0.3">
      <c r="F3410"/>
    </row>
    <row r="3411" spans="6:6" x14ac:dyDescent="0.3">
      <c r="F3411"/>
    </row>
    <row r="3412" spans="6:6" x14ac:dyDescent="0.3">
      <c r="F3412"/>
    </row>
    <row r="3413" spans="6:6" x14ac:dyDescent="0.3">
      <c r="F3413"/>
    </row>
    <row r="3414" spans="6:6" x14ac:dyDescent="0.3">
      <c r="F3414"/>
    </row>
    <row r="3415" spans="6:6" x14ac:dyDescent="0.3">
      <c r="F3415"/>
    </row>
    <row r="3416" spans="6:6" x14ac:dyDescent="0.3">
      <c r="F3416"/>
    </row>
    <row r="3417" spans="6:6" x14ac:dyDescent="0.3">
      <c r="F3417"/>
    </row>
    <row r="3418" spans="6:6" x14ac:dyDescent="0.3">
      <c r="F3418"/>
    </row>
    <row r="3419" spans="6:6" x14ac:dyDescent="0.3">
      <c r="F3419"/>
    </row>
    <row r="3420" spans="6:6" x14ac:dyDescent="0.3">
      <c r="F3420"/>
    </row>
    <row r="3421" spans="6:6" x14ac:dyDescent="0.3">
      <c r="F3421"/>
    </row>
    <row r="3422" spans="6:6" x14ac:dyDescent="0.3">
      <c r="F3422"/>
    </row>
    <row r="3423" spans="6:6" x14ac:dyDescent="0.3">
      <c r="F3423"/>
    </row>
    <row r="3424" spans="6:6" x14ac:dyDescent="0.3">
      <c r="F3424"/>
    </row>
    <row r="3425" spans="6:6" x14ac:dyDescent="0.3">
      <c r="F3425"/>
    </row>
    <row r="3426" spans="6:6" x14ac:dyDescent="0.3">
      <c r="F3426"/>
    </row>
    <row r="3427" spans="6:6" x14ac:dyDescent="0.3">
      <c r="F3427"/>
    </row>
    <row r="3428" spans="6:6" x14ac:dyDescent="0.3">
      <c r="F3428"/>
    </row>
    <row r="3429" spans="6:6" x14ac:dyDescent="0.3">
      <c r="F3429"/>
    </row>
    <row r="3430" spans="6:6" x14ac:dyDescent="0.3">
      <c r="F3430"/>
    </row>
    <row r="3431" spans="6:6" x14ac:dyDescent="0.3">
      <c r="F3431"/>
    </row>
    <row r="3432" spans="6:6" x14ac:dyDescent="0.3">
      <c r="F3432"/>
    </row>
    <row r="3433" spans="6:6" x14ac:dyDescent="0.3">
      <c r="F3433"/>
    </row>
    <row r="3434" spans="6:6" x14ac:dyDescent="0.3">
      <c r="F3434"/>
    </row>
    <row r="3435" spans="6:6" x14ac:dyDescent="0.3">
      <c r="F3435"/>
    </row>
    <row r="3436" spans="6:6" x14ac:dyDescent="0.3">
      <c r="F3436"/>
    </row>
    <row r="3437" spans="6:6" x14ac:dyDescent="0.3">
      <c r="F3437"/>
    </row>
    <row r="3438" spans="6:6" x14ac:dyDescent="0.3">
      <c r="F3438"/>
    </row>
    <row r="3439" spans="6:6" x14ac:dyDescent="0.3">
      <c r="F3439"/>
    </row>
    <row r="3440" spans="6:6" x14ac:dyDescent="0.3">
      <c r="F3440"/>
    </row>
    <row r="3441" spans="6:6" x14ac:dyDescent="0.3">
      <c r="F3441"/>
    </row>
    <row r="3442" spans="6:6" x14ac:dyDescent="0.3">
      <c r="F3442"/>
    </row>
    <row r="3443" spans="6:6" x14ac:dyDescent="0.3">
      <c r="F3443"/>
    </row>
    <row r="3444" spans="6:6" x14ac:dyDescent="0.3">
      <c r="F3444"/>
    </row>
    <row r="3445" spans="6:6" x14ac:dyDescent="0.3">
      <c r="F3445"/>
    </row>
    <row r="3446" spans="6:6" x14ac:dyDescent="0.3">
      <c r="F3446"/>
    </row>
    <row r="3447" spans="6:6" x14ac:dyDescent="0.3">
      <c r="F3447"/>
    </row>
    <row r="3448" spans="6:6" x14ac:dyDescent="0.3">
      <c r="F3448"/>
    </row>
    <row r="3449" spans="6:6" x14ac:dyDescent="0.3">
      <c r="F3449"/>
    </row>
    <row r="3450" spans="6:6" x14ac:dyDescent="0.3">
      <c r="F3450"/>
    </row>
    <row r="3451" spans="6:6" x14ac:dyDescent="0.3">
      <c r="F3451"/>
    </row>
    <row r="3452" spans="6:6" x14ac:dyDescent="0.3">
      <c r="F3452"/>
    </row>
    <row r="3453" spans="6:6" x14ac:dyDescent="0.3">
      <c r="F3453"/>
    </row>
    <row r="3454" spans="6:6" x14ac:dyDescent="0.3">
      <c r="F3454"/>
    </row>
    <row r="3455" spans="6:6" x14ac:dyDescent="0.3">
      <c r="F3455"/>
    </row>
    <row r="3456" spans="6:6" x14ac:dyDescent="0.3">
      <c r="F3456"/>
    </row>
    <row r="3457" spans="6:6" x14ac:dyDescent="0.3">
      <c r="F3457"/>
    </row>
    <row r="3458" spans="6:6" x14ac:dyDescent="0.3">
      <c r="F3458"/>
    </row>
    <row r="3459" spans="6:6" x14ac:dyDescent="0.3">
      <c r="F3459"/>
    </row>
    <row r="3460" spans="6:6" x14ac:dyDescent="0.3">
      <c r="F3460"/>
    </row>
    <row r="3461" spans="6:6" x14ac:dyDescent="0.3">
      <c r="F3461"/>
    </row>
    <row r="3462" spans="6:6" x14ac:dyDescent="0.3">
      <c r="F3462"/>
    </row>
    <row r="3463" spans="6:6" x14ac:dyDescent="0.3">
      <c r="F3463"/>
    </row>
    <row r="3464" spans="6:6" x14ac:dyDescent="0.3">
      <c r="F3464"/>
    </row>
    <row r="3465" spans="6:6" x14ac:dyDescent="0.3">
      <c r="F3465"/>
    </row>
    <row r="3466" spans="6:6" x14ac:dyDescent="0.3">
      <c r="F3466"/>
    </row>
    <row r="3467" spans="6:6" x14ac:dyDescent="0.3">
      <c r="F3467"/>
    </row>
    <row r="3468" spans="6:6" x14ac:dyDescent="0.3">
      <c r="F3468"/>
    </row>
    <row r="3469" spans="6:6" x14ac:dyDescent="0.3">
      <c r="F3469"/>
    </row>
    <row r="3470" spans="6:6" x14ac:dyDescent="0.3">
      <c r="F3470"/>
    </row>
    <row r="3471" spans="6:6" x14ac:dyDescent="0.3">
      <c r="F3471"/>
    </row>
    <row r="3472" spans="6:6" x14ac:dyDescent="0.3">
      <c r="F3472"/>
    </row>
    <row r="3473" spans="6:6" x14ac:dyDescent="0.3">
      <c r="F3473"/>
    </row>
    <row r="3474" spans="6:6" x14ac:dyDescent="0.3">
      <c r="F3474"/>
    </row>
    <row r="3475" spans="6:6" x14ac:dyDescent="0.3">
      <c r="F3475"/>
    </row>
    <row r="3476" spans="6:6" x14ac:dyDescent="0.3">
      <c r="F3476"/>
    </row>
    <row r="3477" spans="6:6" x14ac:dyDescent="0.3">
      <c r="F3477"/>
    </row>
    <row r="3478" spans="6:6" x14ac:dyDescent="0.3">
      <c r="F3478"/>
    </row>
    <row r="3479" spans="6:6" x14ac:dyDescent="0.3">
      <c r="F3479"/>
    </row>
    <row r="3480" spans="6:6" x14ac:dyDescent="0.3">
      <c r="F3480"/>
    </row>
    <row r="3481" spans="6:6" x14ac:dyDescent="0.3">
      <c r="F3481"/>
    </row>
    <row r="3482" spans="6:6" x14ac:dyDescent="0.3">
      <c r="F3482"/>
    </row>
    <row r="3483" spans="6:6" x14ac:dyDescent="0.3">
      <c r="F3483"/>
    </row>
    <row r="3484" spans="6:6" x14ac:dyDescent="0.3">
      <c r="F3484"/>
    </row>
    <row r="3485" spans="6:6" x14ac:dyDescent="0.3">
      <c r="F3485"/>
    </row>
    <row r="3486" spans="6:6" x14ac:dyDescent="0.3">
      <c r="F3486"/>
    </row>
    <row r="3487" spans="6:6" x14ac:dyDescent="0.3">
      <c r="F3487"/>
    </row>
    <row r="3488" spans="6:6" x14ac:dyDescent="0.3">
      <c r="F3488"/>
    </row>
    <row r="3489" spans="6:6" x14ac:dyDescent="0.3">
      <c r="F3489"/>
    </row>
    <row r="3490" spans="6:6" x14ac:dyDescent="0.3">
      <c r="F3490"/>
    </row>
    <row r="3491" spans="6:6" x14ac:dyDescent="0.3">
      <c r="F3491"/>
    </row>
    <row r="3492" spans="6:6" x14ac:dyDescent="0.3">
      <c r="F3492"/>
    </row>
    <row r="3493" spans="6:6" x14ac:dyDescent="0.3">
      <c r="F3493"/>
    </row>
    <row r="3494" spans="6:6" x14ac:dyDescent="0.3">
      <c r="F3494"/>
    </row>
    <row r="3495" spans="6:6" x14ac:dyDescent="0.3">
      <c r="F3495"/>
    </row>
    <row r="3496" spans="6:6" x14ac:dyDescent="0.3">
      <c r="F3496"/>
    </row>
    <row r="3497" spans="6:6" x14ac:dyDescent="0.3">
      <c r="F3497"/>
    </row>
    <row r="3498" spans="6:6" x14ac:dyDescent="0.3">
      <c r="F3498"/>
    </row>
    <row r="3499" spans="6:6" x14ac:dyDescent="0.3">
      <c r="F3499"/>
    </row>
    <row r="3500" spans="6:6" x14ac:dyDescent="0.3">
      <c r="F3500"/>
    </row>
    <row r="3501" spans="6:6" x14ac:dyDescent="0.3">
      <c r="F3501"/>
    </row>
    <row r="3502" spans="6:6" x14ac:dyDescent="0.3">
      <c r="F3502"/>
    </row>
    <row r="3503" spans="6:6" x14ac:dyDescent="0.3">
      <c r="F3503"/>
    </row>
    <row r="3504" spans="6:6" x14ac:dyDescent="0.3">
      <c r="F3504"/>
    </row>
    <row r="3505" spans="6:6" x14ac:dyDescent="0.3">
      <c r="F3505"/>
    </row>
    <row r="3506" spans="6:6" x14ac:dyDescent="0.3">
      <c r="F3506"/>
    </row>
    <row r="3507" spans="6:6" x14ac:dyDescent="0.3">
      <c r="F3507"/>
    </row>
    <row r="3508" spans="6:6" x14ac:dyDescent="0.3">
      <c r="F3508"/>
    </row>
    <row r="3509" spans="6:6" x14ac:dyDescent="0.3">
      <c r="F3509"/>
    </row>
    <row r="3510" spans="6:6" x14ac:dyDescent="0.3">
      <c r="F3510"/>
    </row>
    <row r="3511" spans="6:6" x14ac:dyDescent="0.3">
      <c r="F3511"/>
    </row>
    <row r="3512" spans="6:6" x14ac:dyDescent="0.3">
      <c r="F3512"/>
    </row>
    <row r="3513" spans="6:6" x14ac:dyDescent="0.3">
      <c r="F3513"/>
    </row>
    <row r="3514" spans="6:6" x14ac:dyDescent="0.3">
      <c r="F3514"/>
    </row>
    <row r="3515" spans="6:6" x14ac:dyDescent="0.3">
      <c r="F3515"/>
    </row>
    <row r="3516" spans="6:6" x14ac:dyDescent="0.3">
      <c r="F3516"/>
    </row>
    <row r="3517" spans="6:6" x14ac:dyDescent="0.3">
      <c r="F3517"/>
    </row>
    <row r="3518" spans="6:6" x14ac:dyDescent="0.3">
      <c r="F3518"/>
    </row>
    <row r="3519" spans="6:6" x14ac:dyDescent="0.3">
      <c r="F3519"/>
    </row>
    <row r="3520" spans="6:6" x14ac:dyDescent="0.3">
      <c r="F3520"/>
    </row>
    <row r="3521" spans="6:6" x14ac:dyDescent="0.3">
      <c r="F3521"/>
    </row>
    <row r="3522" spans="6:6" x14ac:dyDescent="0.3">
      <c r="F3522"/>
    </row>
    <row r="3523" spans="6:6" x14ac:dyDescent="0.3">
      <c r="F3523"/>
    </row>
    <row r="3524" spans="6:6" x14ac:dyDescent="0.3">
      <c r="F3524"/>
    </row>
    <row r="3525" spans="6:6" x14ac:dyDescent="0.3">
      <c r="F3525"/>
    </row>
    <row r="3526" spans="6:6" x14ac:dyDescent="0.3">
      <c r="F3526"/>
    </row>
    <row r="3527" spans="6:6" x14ac:dyDescent="0.3">
      <c r="F3527"/>
    </row>
    <row r="3528" spans="6:6" x14ac:dyDescent="0.3">
      <c r="F3528"/>
    </row>
    <row r="3529" spans="6:6" x14ac:dyDescent="0.3">
      <c r="F3529"/>
    </row>
    <row r="3530" spans="6:6" x14ac:dyDescent="0.3">
      <c r="F3530"/>
    </row>
    <row r="3531" spans="6:6" x14ac:dyDescent="0.3">
      <c r="F3531"/>
    </row>
    <row r="3532" spans="6:6" x14ac:dyDescent="0.3">
      <c r="F3532"/>
    </row>
    <row r="3533" spans="6:6" x14ac:dyDescent="0.3">
      <c r="F3533"/>
    </row>
    <row r="3534" spans="6:6" x14ac:dyDescent="0.3">
      <c r="F3534"/>
    </row>
    <row r="3535" spans="6:6" x14ac:dyDescent="0.3">
      <c r="F3535"/>
    </row>
    <row r="3536" spans="6:6" x14ac:dyDescent="0.3">
      <c r="F3536"/>
    </row>
    <row r="3537" spans="6:6" x14ac:dyDescent="0.3">
      <c r="F3537"/>
    </row>
    <row r="3538" spans="6:6" x14ac:dyDescent="0.3">
      <c r="F3538"/>
    </row>
    <row r="3539" spans="6:6" x14ac:dyDescent="0.3">
      <c r="F3539"/>
    </row>
    <row r="3540" spans="6:6" x14ac:dyDescent="0.3">
      <c r="F3540"/>
    </row>
    <row r="3541" spans="6:6" x14ac:dyDescent="0.3">
      <c r="F3541"/>
    </row>
    <row r="3542" spans="6:6" x14ac:dyDescent="0.3">
      <c r="F3542"/>
    </row>
    <row r="3543" spans="6:6" x14ac:dyDescent="0.3">
      <c r="F3543"/>
    </row>
    <row r="3544" spans="6:6" x14ac:dyDescent="0.3">
      <c r="F3544"/>
    </row>
    <row r="3545" spans="6:6" x14ac:dyDescent="0.3">
      <c r="F3545"/>
    </row>
    <row r="3546" spans="6:6" x14ac:dyDescent="0.3">
      <c r="F3546"/>
    </row>
    <row r="3547" spans="6:6" x14ac:dyDescent="0.3">
      <c r="F3547"/>
    </row>
    <row r="3548" spans="6:6" x14ac:dyDescent="0.3">
      <c r="F3548"/>
    </row>
    <row r="3549" spans="6:6" x14ac:dyDescent="0.3">
      <c r="F3549"/>
    </row>
    <row r="3550" spans="6:6" x14ac:dyDescent="0.3">
      <c r="F3550"/>
    </row>
    <row r="3551" spans="6:6" x14ac:dyDescent="0.3">
      <c r="F3551"/>
    </row>
    <row r="3552" spans="6:6" x14ac:dyDescent="0.3">
      <c r="F3552"/>
    </row>
    <row r="3553" spans="6:6" x14ac:dyDescent="0.3">
      <c r="F3553"/>
    </row>
    <row r="3554" spans="6:6" x14ac:dyDescent="0.3">
      <c r="F3554"/>
    </row>
    <row r="3555" spans="6:6" x14ac:dyDescent="0.3">
      <c r="F3555"/>
    </row>
    <row r="3556" spans="6:6" x14ac:dyDescent="0.3">
      <c r="F3556"/>
    </row>
    <row r="3557" spans="6:6" x14ac:dyDescent="0.3">
      <c r="F3557"/>
    </row>
    <row r="3558" spans="6:6" x14ac:dyDescent="0.3">
      <c r="F3558"/>
    </row>
    <row r="3559" spans="6:6" x14ac:dyDescent="0.3">
      <c r="F3559"/>
    </row>
    <row r="3560" spans="6:6" x14ac:dyDescent="0.3">
      <c r="F3560"/>
    </row>
    <row r="3561" spans="6:6" x14ac:dyDescent="0.3">
      <c r="F3561"/>
    </row>
    <row r="3562" spans="6:6" x14ac:dyDescent="0.3">
      <c r="F3562"/>
    </row>
    <row r="3563" spans="6:6" x14ac:dyDescent="0.3">
      <c r="F3563"/>
    </row>
    <row r="3564" spans="6:6" x14ac:dyDescent="0.3">
      <c r="F3564"/>
    </row>
    <row r="3565" spans="6:6" x14ac:dyDescent="0.3">
      <c r="F3565"/>
    </row>
    <row r="3566" spans="6:6" x14ac:dyDescent="0.3">
      <c r="F3566"/>
    </row>
    <row r="3567" spans="6:6" x14ac:dyDescent="0.3">
      <c r="F3567"/>
    </row>
    <row r="3568" spans="6:6" x14ac:dyDescent="0.3">
      <c r="F3568"/>
    </row>
    <row r="3569" spans="6:6" x14ac:dyDescent="0.3">
      <c r="F3569"/>
    </row>
    <row r="3570" spans="6:6" x14ac:dyDescent="0.3">
      <c r="F3570"/>
    </row>
    <row r="3571" spans="6:6" x14ac:dyDescent="0.3">
      <c r="F3571"/>
    </row>
    <row r="3572" spans="6:6" x14ac:dyDescent="0.3">
      <c r="F3572"/>
    </row>
    <row r="3573" spans="6:6" x14ac:dyDescent="0.3">
      <c r="F3573"/>
    </row>
    <row r="3574" spans="6:6" x14ac:dyDescent="0.3">
      <c r="F3574"/>
    </row>
    <row r="3575" spans="6:6" x14ac:dyDescent="0.3">
      <c r="F3575"/>
    </row>
    <row r="3576" spans="6:6" x14ac:dyDescent="0.3">
      <c r="F3576"/>
    </row>
    <row r="3577" spans="6:6" x14ac:dyDescent="0.3">
      <c r="F3577"/>
    </row>
    <row r="3578" spans="6:6" x14ac:dyDescent="0.3">
      <c r="F3578"/>
    </row>
    <row r="3579" spans="6:6" x14ac:dyDescent="0.3">
      <c r="F3579"/>
    </row>
    <row r="3580" spans="6:6" x14ac:dyDescent="0.3">
      <c r="F3580"/>
    </row>
    <row r="3581" spans="6:6" x14ac:dyDescent="0.3">
      <c r="F3581"/>
    </row>
    <row r="3582" spans="6:6" x14ac:dyDescent="0.3">
      <c r="F3582"/>
    </row>
    <row r="3583" spans="6:6" x14ac:dyDescent="0.3">
      <c r="F3583"/>
    </row>
    <row r="3584" spans="6:6" x14ac:dyDescent="0.3">
      <c r="F3584"/>
    </row>
    <row r="3585" spans="6:6" x14ac:dyDescent="0.3">
      <c r="F3585"/>
    </row>
    <row r="3586" spans="6:6" x14ac:dyDescent="0.3">
      <c r="F3586"/>
    </row>
    <row r="3587" spans="6:6" x14ac:dyDescent="0.3">
      <c r="F3587"/>
    </row>
    <row r="3588" spans="6:6" x14ac:dyDescent="0.3">
      <c r="F3588"/>
    </row>
    <row r="3589" spans="6:6" x14ac:dyDescent="0.3">
      <c r="F3589"/>
    </row>
    <row r="3590" spans="6:6" x14ac:dyDescent="0.3">
      <c r="F3590"/>
    </row>
    <row r="3591" spans="6:6" x14ac:dyDescent="0.3">
      <c r="F3591"/>
    </row>
    <row r="3592" spans="6:6" x14ac:dyDescent="0.3">
      <c r="F3592"/>
    </row>
    <row r="3593" spans="6:6" x14ac:dyDescent="0.3">
      <c r="F3593"/>
    </row>
    <row r="3594" spans="6:6" x14ac:dyDescent="0.3">
      <c r="F3594"/>
    </row>
    <row r="3595" spans="6:6" x14ac:dyDescent="0.3">
      <c r="F3595"/>
    </row>
    <row r="3596" spans="6:6" x14ac:dyDescent="0.3">
      <c r="F3596"/>
    </row>
    <row r="3597" spans="6:6" x14ac:dyDescent="0.3">
      <c r="F3597"/>
    </row>
    <row r="3598" spans="6:6" x14ac:dyDescent="0.3">
      <c r="F3598"/>
    </row>
    <row r="3599" spans="6:6" x14ac:dyDescent="0.3">
      <c r="F3599"/>
    </row>
    <row r="3600" spans="6:6" x14ac:dyDescent="0.3">
      <c r="F3600"/>
    </row>
    <row r="3601" spans="6:6" x14ac:dyDescent="0.3">
      <c r="F3601"/>
    </row>
    <row r="3602" spans="6:6" x14ac:dyDescent="0.3">
      <c r="F3602"/>
    </row>
    <row r="3603" spans="6:6" x14ac:dyDescent="0.3">
      <c r="F3603"/>
    </row>
    <row r="3604" spans="6:6" x14ac:dyDescent="0.3">
      <c r="F3604"/>
    </row>
    <row r="3605" spans="6:6" x14ac:dyDescent="0.3">
      <c r="F3605"/>
    </row>
    <row r="3606" spans="6:6" x14ac:dyDescent="0.3">
      <c r="F3606"/>
    </row>
    <row r="3607" spans="6:6" x14ac:dyDescent="0.3">
      <c r="F3607"/>
    </row>
    <row r="3608" spans="6:6" x14ac:dyDescent="0.3">
      <c r="F3608"/>
    </row>
    <row r="3609" spans="6:6" x14ac:dyDescent="0.3">
      <c r="F3609"/>
    </row>
    <row r="3610" spans="6:6" x14ac:dyDescent="0.3">
      <c r="F3610"/>
    </row>
    <row r="3611" spans="6:6" x14ac:dyDescent="0.3">
      <c r="F3611"/>
    </row>
    <row r="3612" spans="6:6" x14ac:dyDescent="0.3">
      <c r="F3612"/>
    </row>
    <row r="3613" spans="6:6" x14ac:dyDescent="0.3">
      <c r="F3613"/>
    </row>
    <row r="3614" spans="6:6" x14ac:dyDescent="0.3">
      <c r="F3614"/>
    </row>
    <row r="3615" spans="6:6" x14ac:dyDescent="0.3">
      <c r="F3615"/>
    </row>
    <row r="3616" spans="6:6" x14ac:dyDescent="0.3">
      <c r="F3616"/>
    </row>
    <row r="3617" spans="6:6" x14ac:dyDescent="0.3">
      <c r="F3617"/>
    </row>
    <row r="3618" spans="6:6" x14ac:dyDescent="0.3">
      <c r="F3618"/>
    </row>
    <row r="3619" spans="6:6" x14ac:dyDescent="0.3">
      <c r="F3619"/>
    </row>
    <row r="3620" spans="6:6" x14ac:dyDescent="0.3">
      <c r="F3620"/>
    </row>
    <row r="3621" spans="6:6" x14ac:dyDescent="0.3">
      <c r="F3621"/>
    </row>
    <row r="3622" spans="6:6" x14ac:dyDescent="0.3">
      <c r="F3622"/>
    </row>
    <row r="3623" spans="6:6" x14ac:dyDescent="0.3">
      <c r="F3623"/>
    </row>
    <row r="3624" spans="6:6" x14ac:dyDescent="0.3">
      <c r="F3624"/>
    </row>
    <row r="3625" spans="6:6" x14ac:dyDescent="0.3">
      <c r="F3625"/>
    </row>
    <row r="3626" spans="6:6" x14ac:dyDescent="0.3">
      <c r="F3626"/>
    </row>
    <row r="3627" spans="6:6" x14ac:dyDescent="0.3">
      <c r="F3627"/>
    </row>
    <row r="3628" spans="6:6" x14ac:dyDescent="0.3">
      <c r="F3628"/>
    </row>
    <row r="3629" spans="6:6" x14ac:dyDescent="0.3">
      <c r="F3629"/>
    </row>
    <row r="3630" spans="6:6" x14ac:dyDescent="0.3">
      <c r="F3630"/>
    </row>
    <row r="3631" spans="6:6" x14ac:dyDescent="0.3">
      <c r="F3631"/>
    </row>
    <row r="3632" spans="6:6" x14ac:dyDescent="0.3">
      <c r="F3632"/>
    </row>
    <row r="3633" spans="6:6" x14ac:dyDescent="0.3">
      <c r="F3633"/>
    </row>
    <row r="3634" spans="6:6" x14ac:dyDescent="0.3">
      <c r="F3634"/>
    </row>
    <row r="3635" spans="6:6" x14ac:dyDescent="0.3">
      <c r="F3635"/>
    </row>
    <row r="3636" spans="6:6" x14ac:dyDescent="0.3">
      <c r="F3636"/>
    </row>
    <row r="3637" spans="6:6" x14ac:dyDescent="0.3">
      <c r="F3637"/>
    </row>
    <row r="3638" spans="6:6" x14ac:dyDescent="0.3">
      <c r="F3638"/>
    </row>
    <row r="3639" spans="6:6" x14ac:dyDescent="0.3">
      <c r="F3639"/>
    </row>
    <row r="3640" spans="6:6" x14ac:dyDescent="0.3">
      <c r="F3640"/>
    </row>
    <row r="3641" spans="6:6" x14ac:dyDescent="0.3">
      <c r="F3641"/>
    </row>
    <row r="3642" spans="6:6" x14ac:dyDescent="0.3">
      <c r="F3642"/>
    </row>
    <row r="3643" spans="6:6" x14ac:dyDescent="0.3">
      <c r="F3643"/>
    </row>
    <row r="3644" spans="6:6" x14ac:dyDescent="0.3">
      <c r="F3644"/>
    </row>
    <row r="3645" spans="6:6" x14ac:dyDescent="0.3">
      <c r="F3645"/>
    </row>
    <row r="3646" spans="6:6" x14ac:dyDescent="0.3">
      <c r="F3646"/>
    </row>
    <row r="3647" spans="6:6" x14ac:dyDescent="0.3">
      <c r="F3647"/>
    </row>
    <row r="3648" spans="6:6" x14ac:dyDescent="0.3">
      <c r="F3648"/>
    </row>
    <row r="3649" spans="6:6" x14ac:dyDescent="0.3">
      <c r="F3649"/>
    </row>
    <row r="3650" spans="6:6" x14ac:dyDescent="0.3">
      <c r="F3650"/>
    </row>
    <row r="3651" spans="6:6" x14ac:dyDescent="0.3">
      <c r="F3651"/>
    </row>
    <row r="3652" spans="6:6" x14ac:dyDescent="0.3">
      <c r="F3652"/>
    </row>
    <row r="3653" spans="6:6" x14ac:dyDescent="0.3">
      <c r="F3653"/>
    </row>
    <row r="3654" spans="6:6" x14ac:dyDescent="0.3">
      <c r="F3654"/>
    </row>
    <row r="3655" spans="6:6" x14ac:dyDescent="0.3">
      <c r="F3655"/>
    </row>
    <row r="3656" spans="6:6" x14ac:dyDescent="0.3">
      <c r="F3656"/>
    </row>
    <row r="3657" spans="6:6" x14ac:dyDescent="0.3">
      <c r="F3657"/>
    </row>
    <row r="3658" spans="6:6" x14ac:dyDescent="0.3">
      <c r="F3658"/>
    </row>
    <row r="3659" spans="6:6" x14ac:dyDescent="0.3">
      <c r="F3659"/>
    </row>
    <row r="3660" spans="6:6" x14ac:dyDescent="0.3">
      <c r="F3660"/>
    </row>
    <row r="3661" spans="6:6" x14ac:dyDescent="0.3">
      <c r="F3661"/>
    </row>
    <row r="3662" spans="6:6" x14ac:dyDescent="0.3">
      <c r="F3662"/>
    </row>
    <row r="3663" spans="6:6" x14ac:dyDescent="0.3">
      <c r="F3663"/>
    </row>
    <row r="3664" spans="6:6" x14ac:dyDescent="0.3">
      <c r="F3664"/>
    </row>
    <row r="3665" spans="6:6" x14ac:dyDescent="0.3">
      <c r="F3665"/>
    </row>
    <row r="3666" spans="6:6" x14ac:dyDescent="0.3">
      <c r="F3666"/>
    </row>
    <row r="3667" spans="6:6" x14ac:dyDescent="0.3">
      <c r="F3667"/>
    </row>
    <row r="3668" spans="6:6" x14ac:dyDescent="0.3">
      <c r="F3668"/>
    </row>
    <row r="3669" spans="6:6" x14ac:dyDescent="0.3">
      <c r="F3669"/>
    </row>
    <row r="3670" spans="6:6" x14ac:dyDescent="0.3">
      <c r="F3670"/>
    </row>
    <row r="3671" spans="6:6" x14ac:dyDescent="0.3">
      <c r="F3671"/>
    </row>
    <row r="3672" spans="6:6" x14ac:dyDescent="0.3">
      <c r="F3672"/>
    </row>
    <row r="3673" spans="6:6" x14ac:dyDescent="0.3">
      <c r="F3673"/>
    </row>
    <row r="3674" spans="6:6" x14ac:dyDescent="0.3">
      <c r="F3674"/>
    </row>
    <row r="3675" spans="6:6" x14ac:dyDescent="0.3">
      <c r="F3675"/>
    </row>
    <row r="3676" spans="6:6" x14ac:dyDescent="0.3">
      <c r="F3676"/>
    </row>
    <row r="3677" spans="6:6" x14ac:dyDescent="0.3">
      <c r="F3677"/>
    </row>
    <row r="3678" spans="6:6" x14ac:dyDescent="0.3">
      <c r="F3678"/>
    </row>
    <row r="3679" spans="6:6" x14ac:dyDescent="0.3">
      <c r="F3679"/>
    </row>
    <row r="3680" spans="6:6" x14ac:dyDescent="0.3">
      <c r="F3680"/>
    </row>
    <row r="3681" spans="6:6" x14ac:dyDescent="0.3">
      <c r="F3681"/>
    </row>
    <row r="3682" spans="6:6" x14ac:dyDescent="0.3">
      <c r="F3682"/>
    </row>
    <row r="3683" spans="6:6" x14ac:dyDescent="0.3">
      <c r="F3683"/>
    </row>
    <row r="3684" spans="6:6" x14ac:dyDescent="0.3">
      <c r="F3684"/>
    </row>
    <row r="3685" spans="6:6" x14ac:dyDescent="0.3">
      <c r="F3685"/>
    </row>
    <row r="3686" spans="6:6" x14ac:dyDescent="0.3">
      <c r="F3686"/>
    </row>
    <row r="3687" spans="6:6" x14ac:dyDescent="0.3">
      <c r="F3687"/>
    </row>
    <row r="3688" spans="6:6" x14ac:dyDescent="0.3">
      <c r="F3688"/>
    </row>
    <row r="3689" spans="6:6" x14ac:dyDescent="0.3">
      <c r="F3689"/>
    </row>
    <row r="3690" spans="6:6" x14ac:dyDescent="0.3">
      <c r="F3690"/>
    </row>
    <row r="3691" spans="6:6" x14ac:dyDescent="0.3">
      <c r="F3691"/>
    </row>
    <row r="3692" spans="6:6" x14ac:dyDescent="0.3">
      <c r="F3692"/>
    </row>
    <row r="3693" spans="6:6" x14ac:dyDescent="0.3">
      <c r="F3693"/>
    </row>
    <row r="3694" spans="6:6" x14ac:dyDescent="0.3">
      <c r="F3694"/>
    </row>
    <row r="3695" spans="6:6" x14ac:dyDescent="0.3">
      <c r="F3695"/>
    </row>
    <row r="3696" spans="6:6" x14ac:dyDescent="0.3">
      <c r="F3696"/>
    </row>
    <row r="3697" spans="6:6" x14ac:dyDescent="0.3">
      <c r="F3697"/>
    </row>
    <row r="3698" spans="6:6" x14ac:dyDescent="0.3">
      <c r="F3698"/>
    </row>
    <row r="3699" spans="6:6" x14ac:dyDescent="0.3">
      <c r="F3699"/>
    </row>
    <row r="3700" spans="6:6" x14ac:dyDescent="0.3">
      <c r="F3700"/>
    </row>
    <row r="3701" spans="6:6" x14ac:dyDescent="0.3">
      <c r="F3701"/>
    </row>
    <row r="3702" spans="6:6" x14ac:dyDescent="0.3">
      <c r="F3702"/>
    </row>
    <row r="3703" spans="6:6" x14ac:dyDescent="0.3">
      <c r="F3703"/>
    </row>
    <row r="3704" spans="6:6" x14ac:dyDescent="0.3">
      <c r="F3704"/>
    </row>
    <row r="3705" spans="6:6" x14ac:dyDescent="0.3">
      <c r="F3705"/>
    </row>
    <row r="3706" spans="6:6" x14ac:dyDescent="0.3">
      <c r="F3706"/>
    </row>
    <row r="3707" spans="6:6" x14ac:dyDescent="0.3">
      <c r="F3707"/>
    </row>
    <row r="3708" spans="6:6" x14ac:dyDescent="0.3">
      <c r="F3708"/>
    </row>
    <row r="3709" spans="6:6" x14ac:dyDescent="0.3">
      <c r="F3709"/>
    </row>
    <row r="3710" spans="6:6" x14ac:dyDescent="0.3">
      <c r="F3710"/>
    </row>
    <row r="3711" spans="6:6" x14ac:dyDescent="0.3">
      <c r="F3711"/>
    </row>
    <row r="3712" spans="6:6" x14ac:dyDescent="0.3">
      <c r="F3712"/>
    </row>
    <row r="3713" spans="6:6" x14ac:dyDescent="0.3">
      <c r="F3713"/>
    </row>
    <row r="3714" spans="6:6" x14ac:dyDescent="0.3">
      <c r="F3714"/>
    </row>
    <row r="3715" spans="6:6" x14ac:dyDescent="0.3">
      <c r="F3715"/>
    </row>
    <row r="3716" spans="6:6" x14ac:dyDescent="0.3">
      <c r="F3716"/>
    </row>
    <row r="3717" spans="6:6" x14ac:dyDescent="0.3">
      <c r="F3717"/>
    </row>
    <row r="3718" spans="6:6" x14ac:dyDescent="0.3">
      <c r="F3718"/>
    </row>
    <row r="3719" spans="6:6" x14ac:dyDescent="0.3">
      <c r="F3719"/>
    </row>
    <row r="3720" spans="6:6" x14ac:dyDescent="0.3">
      <c r="F3720"/>
    </row>
    <row r="3721" spans="6:6" x14ac:dyDescent="0.3">
      <c r="F3721"/>
    </row>
    <row r="3722" spans="6:6" x14ac:dyDescent="0.3">
      <c r="F3722"/>
    </row>
    <row r="3723" spans="6:6" x14ac:dyDescent="0.3">
      <c r="F3723"/>
    </row>
    <row r="3724" spans="6:6" x14ac:dyDescent="0.3">
      <c r="F3724"/>
    </row>
    <row r="3725" spans="6:6" x14ac:dyDescent="0.3">
      <c r="F3725"/>
    </row>
    <row r="3726" spans="6:6" x14ac:dyDescent="0.3">
      <c r="F3726"/>
    </row>
    <row r="3727" spans="6:6" x14ac:dyDescent="0.3">
      <c r="F3727"/>
    </row>
    <row r="3728" spans="6:6" x14ac:dyDescent="0.3">
      <c r="F3728"/>
    </row>
    <row r="3729" spans="6:6" x14ac:dyDescent="0.3">
      <c r="F3729"/>
    </row>
    <row r="3730" spans="6:6" x14ac:dyDescent="0.3">
      <c r="F3730"/>
    </row>
    <row r="3731" spans="6:6" x14ac:dyDescent="0.3">
      <c r="F3731"/>
    </row>
    <row r="3732" spans="6:6" x14ac:dyDescent="0.3">
      <c r="F3732"/>
    </row>
    <row r="3733" spans="6:6" x14ac:dyDescent="0.3">
      <c r="F3733"/>
    </row>
    <row r="3734" spans="6:6" x14ac:dyDescent="0.3">
      <c r="F3734"/>
    </row>
    <row r="3735" spans="6:6" x14ac:dyDescent="0.3">
      <c r="F3735"/>
    </row>
    <row r="3736" spans="6:6" x14ac:dyDescent="0.3">
      <c r="F3736"/>
    </row>
    <row r="3737" spans="6:6" x14ac:dyDescent="0.3">
      <c r="F3737"/>
    </row>
    <row r="3738" spans="6:6" x14ac:dyDescent="0.3">
      <c r="F3738"/>
    </row>
    <row r="3739" spans="6:6" x14ac:dyDescent="0.3">
      <c r="F3739"/>
    </row>
    <row r="3740" spans="6:6" x14ac:dyDescent="0.3">
      <c r="F3740"/>
    </row>
    <row r="3741" spans="6:6" x14ac:dyDescent="0.3">
      <c r="F3741"/>
    </row>
    <row r="3742" spans="6:6" x14ac:dyDescent="0.3">
      <c r="F3742"/>
    </row>
    <row r="3743" spans="6:6" x14ac:dyDescent="0.3">
      <c r="F3743"/>
    </row>
    <row r="3744" spans="6:6" x14ac:dyDescent="0.3">
      <c r="F3744"/>
    </row>
    <row r="3745" spans="6:6" x14ac:dyDescent="0.3">
      <c r="F3745"/>
    </row>
    <row r="3746" spans="6:6" x14ac:dyDescent="0.3">
      <c r="F3746"/>
    </row>
    <row r="3747" spans="6:6" x14ac:dyDescent="0.3">
      <c r="F3747"/>
    </row>
    <row r="3748" spans="6:6" x14ac:dyDescent="0.3">
      <c r="F3748"/>
    </row>
    <row r="3749" spans="6:6" x14ac:dyDescent="0.3">
      <c r="F3749"/>
    </row>
    <row r="3750" spans="6:6" x14ac:dyDescent="0.3">
      <c r="F3750"/>
    </row>
    <row r="3751" spans="6:6" x14ac:dyDescent="0.3">
      <c r="F3751"/>
    </row>
    <row r="3752" spans="6:6" x14ac:dyDescent="0.3">
      <c r="F3752"/>
    </row>
    <row r="3753" spans="6:6" x14ac:dyDescent="0.3">
      <c r="F3753"/>
    </row>
    <row r="3754" spans="6:6" x14ac:dyDescent="0.3">
      <c r="F3754"/>
    </row>
    <row r="3755" spans="6:6" x14ac:dyDescent="0.3">
      <c r="F3755"/>
    </row>
    <row r="3756" spans="6:6" x14ac:dyDescent="0.3">
      <c r="F3756"/>
    </row>
    <row r="3757" spans="6:6" x14ac:dyDescent="0.3">
      <c r="F3757"/>
    </row>
    <row r="3758" spans="6:6" x14ac:dyDescent="0.3">
      <c r="F3758"/>
    </row>
    <row r="3759" spans="6:6" x14ac:dyDescent="0.3">
      <c r="F3759"/>
    </row>
    <row r="3760" spans="6:6" x14ac:dyDescent="0.3">
      <c r="F3760"/>
    </row>
    <row r="3761" spans="6:6" x14ac:dyDescent="0.3">
      <c r="F3761"/>
    </row>
    <row r="3762" spans="6:6" x14ac:dyDescent="0.3">
      <c r="F3762"/>
    </row>
    <row r="3763" spans="6:6" x14ac:dyDescent="0.3">
      <c r="F3763"/>
    </row>
    <row r="3764" spans="6:6" x14ac:dyDescent="0.3">
      <c r="F3764"/>
    </row>
    <row r="3765" spans="6:6" x14ac:dyDescent="0.3">
      <c r="F3765"/>
    </row>
    <row r="3766" spans="6:6" x14ac:dyDescent="0.3">
      <c r="F3766"/>
    </row>
    <row r="3767" spans="6:6" x14ac:dyDescent="0.3">
      <c r="F3767"/>
    </row>
    <row r="3768" spans="6:6" x14ac:dyDescent="0.3">
      <c r="F3768"/>
    </row>
    <row r="3769" spans="6:6" x14ac:dyDescent="0.3">
      <c r="F3769"/>
    </row>
    <row r="3770" spans="6:6" x14ac:dyDescent="0.3">
      <c r="F3770"/>
    </row>
    <row r="3771" spans="6:6" x14ac:dyDescent="0.3">
      <c r="F3771"/>
    </row>
    <row r="3772" spans="6:6" x14ac:dyDescent="0.3">
      <c r="F3772"/>
    </row>
    <row r="3773" spans="6:6" x14ac:dyDescent="0.3">
      <c r="F3773"/>
    </row>
    <row r="3774" spans="6:6" x14ac:dyDescent="0.3">
      <c r="F3774"/>
    </row>
    <row r="3775" spans="6:6" x14ac:dyDescent="0.3">
      <c r="F3775"/>
    </row>
    <row r="3776" spans="6:6" x14ac:dyDescent="0.3">
      <c r="F3776"/>
    </row>
    <row r="3777" spans="6:6" x14ac:dyDescent="0.3">
      <c r="F3777"/>
    </row>
    <row r="3778" spans="6:6" x14ac:dyDescent="0.3">
      <c r="F3778"/>
    </row>
    <row r="3779" spans="6:6" x14ac:dyDescent="0.3">
      <c r="F3779"/>
    </row>
    <row r="3780" spans="6:6" x14ac:dyDescent="0.3">
      <c r="F3780"/>
    </row>
    <row r="3781" spans="6:6" x14ac:dyDescent="0.3">
      <c r="F3781"/>
    </row>
    <row r="3782" spans="6:6" x14ac:dyDescent="0.3">
      <c r="F3782"/>
    </row>
    <row r="3783" spans="6:6" x14ac:dyDescent="0.3">
      <c r="F3783"/>
    </row>
    <row r="3784" spans="6:6" x14ac:dyDescent="0.3">
      <c r="F3784"/>
    </row>
    <row r="3785" spans="6:6" x14ac:dyDescent="0.3">
      <c r="F3785"/>
    </row>
    <row r="3786" spans="6:6" x14ac:dyDescent="0.3">
      <c r="F3786"/>
    </row>
    <row r="3787" spans="6:6" x14ac:dyDescent="0.3">
      <c r="F3787"/>
    </row>
    <row r="3788" spans="6:6" x14ac:dyDescent="0.3">
      <c r="F3788"/>
    </row>
    <row r="3789" spans="6:6" x14ac:dyDescent="0.3">
      <c r="F3789"/>
    </row>
    <row r="3790" spans="6:6" x14ac:dyDescent="0.3">
      <c r="F3790"/>
    </row>
    <row r="3791" spans="6:6" x14ac:dyDescent="0.3">
      <c r="F3791"/>
    </row>
    <row r="3792" spans="6:6" x14ac:dyDescent="0.3">
      <c r="F3792"/>
    </row>
    <row r="3793" spans="6:6" x14ac:dyDescent="0.3">
      <c r="F3793"/>
    </row>
    <row r="3794" spans="6:6" x14ac:dyDescent="0.3">
      <c r="F3794"/>
    </row>
    <row r="3795" spans="6:6" x14ac:dyDescent="0.3">
      <c r="F3795"/>
    </row>
    <row r="3796" spans="6:6" x14ac:dyDescent="0.3">
      <c r="F3796"/>
    </row>
    <row r="3797" spans="6:6" x14ac:dyDescent="0.3">
      <c r="F3797"/>
    </row>
    <row r="3798" spans="6:6" x14ac:dyDescent="0.3">
      <c r="F3798"/>
    </row>
    <row r="3799" spans="6:6" x14ac:dyDescent="0.3">
      <c r="F3799"/>
    </row>
    <row r="3800" spans="6:6" x14ac:dyDescent="0.3">
      <c r="F3800"/>
    </row>
    <row r="3801" spans="6:6" x14ac:dyDescent="0.3">
      <c r="F3801"/>
    </row>
    <row r="3802" spans="6:6" x14ac:dyDescent="0.3">
      <c r="F3802"/>
    </row>
    <row r="3803" spans="6:6" x14ac:dyDescent="0.3">
      <c r="F3803"/>
    </row>
    <row r="3804" spans="6:6" x14ac:dyDescent="0.3">
      <c r="F3804"/>
    </row>
    <row r="3805" spans="6:6" x14ac:dyDescent="0.3">
      <c r="F3805"/>
    </row>
    <row r="3806" spans="6:6" x14ac:dyDescent="0.3">
      <c r="F3806"/>
    </row>
    <row r="3807" spans="6:6" x14ac:dyDescent="0.3">
      <c r="F3807"/>
    </row>
    <row r="3808" spans="6:6" x14ac:dyDescent="0.3">
      <c r="F3808"/>
    </row>
    <row r="3809" spans="6:6" x14ac:dyDescent="0.3">
      <c r="F3809"/>
    </row>
    <row r="3810" spans="6:6" x14ac:dyDescent="0.3">
      <c r="F3810"/>
    </row>
    <row r="3811" spans="6:6" x14ac:dyDescent="0.3">
      <c r="F3811"/>
    </row>
    <row r="3812" spans="6:6" x14ac:dyDescent="0.3">
      <c r="F3812"/>
    </row>
    <row r="3813" spans="6:6" x14ac:dyDescent="0.3">
      <c r="F3813"/>
    </row>
    <row r="3814" spans="6:6" x14ac:dyDescent="0.3">
      <c r="F3814"/>
    </row>
    <row r="3815" spans="6:6" x14ac:dyDescent="0.3">
      <c r="F3815"/>
    </row>
    <row r="3816" spans="6:6" x14ac:dyDescent="0.3">
      <c r="F3816"/>
    </row>
    <row r="3817" spans="6:6" x14ac:dyDescent="0.3">
      <c r="F3817"/>
    </row>
    <row r="3818" spans="6:6" x14ac:dyDescent="0.3">
      <c r="F3818"/>
    </row>
    <row r="3819" spans="6:6" x14ac:dyDescent="0.3">
      <c r="F3819"/>
    </row>
    <row r="3820" spans="6:6" x14ac:dyDescent="0.3">
      <c r="F3820"/>
    </row>
    <row r="3821" spans="6:6" x14ac:dyDescent="0.3">
      <c r="F3821"/>
    </row>
    <row r="3822" spans="6:6" x14ac:dyDescent="0.3">
      <c r="F3822"/>
    </row>
    <row r="3823" spans="6:6" x14ac:dyDescent="0.3">
      <c r="F3823"/>
    </row>
    <row r="3824" spans="6:6" x14ac:dyDescent="0.3">
      <c r="F3824"/>
    </row>
    <row r="3825" spans="6:6" x14ac:dyDescent="0.3">
      <c r="F3825"/>
    </row>
    <row r="3826" spans="6:6" x14ac:dyDescent="0.3">
      <c r="F3826"/>
    </row>
    <row r="3827" spans="6:6" x14ac:dyDescent="0.3">
      <c r="F3827"/>
    </row>
    <row r="3828" spans="6:6" x14ac:dyDescent="0.3">
      <c r="F3828"/>
    </row>
    <row r="3829" spans="6:6" x14ac:dyDescent="0.3">
      <c r="F3829"/>
    </row>
    <row r="3830" spans="6:6" x14ac:dyDescent="0.3">
      <c r="F3830"/>
    </row>
    <row r="3831" spans="6:6" x14ac:dyDescent="0.3">
      <c r="F3831"/>
    </row>
    <row r="3832" spans="6:6" x14ac:dyDescent="0.3">
      <c r="F3832"/>
    </row>
    <row r="3833" spans="6:6" x14ac:dyDescent="0.3">
      <c r="F3833"/>
    </row>
    <row r="3834" spans="6:6" x14ac:dyDescent="0.3">
      <c r="F3834"/>
    </row>
    <row r="3835" spans="6:6" x14ac:dyDescent="0.3">
      <c r="F3835"/>
    </row>
    <row r="3836" spans="6:6" x14ac:dyDescent="0.3">
      <c r="F3836"/>
    </row>
    <row r="3837" spans="6:6" x14ac:dyDescent="0.3">
      <c r="F3837"/>
    </row>
    <row r="3838" spans="6:6" x14ac:dyDescent="0.3">
      <c r="F3838"/>
    </row>
    <row r="3839" spans="6:6" x14ac:dyDescent="0.3">
      <c r="F3839"/>
    </row>
    <row r="3840" spans="6:6" x14ac:dyDescent="0.3">
      <c r="F3840"/>
    </row>
    <row r="3841" spans="6:6" x14ac:dyDescent="0.3">
      <c r="F3841"/>
    </row>
    <row r="3842" spans="6:6" x14ac:dyDescent="0.3">
      <c r="F3842"/>
    </row>
    <row r="3843" spans="6:6" x14ac:dyDescent="0.3">
      <c r="F3843"/>
    </row>
    <row r="3844" spans="6:6" x14ac:dyDescent="0.3">
      <c r="F3844"/>
    </row>
    <row r="3845" spans="6:6" x14ac:dyDescent="0.3">
      <c r="F3845"/>
    </row>
    <row r="3846" spans="6:6" x14ac:dyDescent="0.3">
      <c r="F3846"/>
    </row>
    <row r="3847" spans="6:6" x14ac:dyDescent="0.3">
      <c r="F3847"/>
    </row>
    <row r="3848" spans="6:6" x14ac:dyDescent="0.3">
      <c r="F3848"/>
    </row>
    <row r="3849" spans="6:6" x14ac:dyDescent="0.3">
      <c r="F3849"/>
    </row>
    <row r="3850" spans="6:6" x14ac:dyDescent="0.3">
      <c r="F3850"/>
    </row>
    <row r="3851" spans="6:6" x14ac:dyDescent="0.3">
      <c r="F3851"/>
    </row>
    <row r="3852" spans="6:6" x14ac:dyDescent="0.3">
      <c r="F3852"/>
    </row>
    <row r="3853" spans="6:6" x14ac:dyDescent="0.3">
      <c r="F3853"/>
    </row>
    <row r="3854" spans="6:6" x14ac:dyDescent="0.3">
      <c r="F3854"/>
    </row>
    <row r="3855" spans="6:6" x14ac:dyDescent="0.3">
      <c r="F3855"/>
    </row>
    <row r="3856" spans="6:6" x14ac:dyDescent="0.3">
      <c r="F3856"/>
    </row>
    <row r="3857" spans="6:6" x14ac:dyDescent="0.3">
      <c r="F3857"/>
    </row>
    <row r="3858" spans="6:6" x14ac:dyDescent="0.3">
      <c r="F3858"/>
    </row>
    <row r="3859" spans="6:6" x14ac:dyDescent="0.3">
      <c r="F3859"/>
    </row>
    <row r="3860" spans="6:6" x14ac:dyDescent="0.3">
      <c r="F3860"/>
    </row>
    <row r="3861" spans="6:6" x14ac:dyDescent="0.3">
      <c r="F3861"/>
    </row>
    <row r="3862" spans="6:6" x14ac:dyDescent="0.3">
      <c r="F3862"/>
    </row>
    <row r="3863" spans="6:6" x14ac:dyDescent="0.3">
      <c r="F3863"/>
    </row>
    <row r="3864" spans="6:6" x14ac:dyDescent="0.3">
      <c r="F3864"/>
    </row>
    <row r="3865" spans="6:6" x14ac:dyDescent="0.3">
      <c r="F3865"/>
    </row>
    <row r="3866" spans="6:6" x14ac:dyDescent="0.3">
      <c r="F3866"/>
    </row>
    <row r="3867" spans="6:6" x14ac:dyDescent="0.3">
      <c r="F3867"/>
    </row>
    <row r="3868" spans="6:6" x14ac:dyDescent="0.3">
      <c r="F3868"/>
    </row>
    <row r="3869" spans="6:6" x14ac:dyDescent="0.3">
      <c r="F3869"/>
    </row>
    <row r="3870" spans="6:6" x14ac:dyDescent="0.3">
      <c r="F3870"/>
    </row>
    <row r="3871" spans="6:6" x14ac:dyDescent="0.3">
      <c r="F3871"/>
    </row>
    <row r="3872" spans="6:6" x14ac:dyDescent="0.3">
      <c r="F3872"/>
    </row>
    <row r="3873" spans="6:6" x14ac:dyDescent="0.3">
      <c r="F3873"/>
    </row>
    <row r="3874" spans="6:6" x14ac:dyDescent="0.3">
      <c r="F3874"/>
    </row>
    <row r="3875" spans="6:6" x14ac:dyDescent="0.3">
      <c r="F3875"/>
    </row>
    <row r="3876" spans="6:6" x14ac:dyDescent="0.3">
      <c r="F3876"/>
    </row>
    <row r="3877" spans="6:6" x14ac:dyDescent="0.3">
      <c r="F3877"/>
    </row>
    <row r="3878" spans="6:6" x14ac:dyDescent="0.3">
      <c r="F3878"/>
    </row>
    <row r="3879" spans="6:6" x14ac:dyDescent="0.3">
      <c r="F3879"/>
    </row>
    <row r="3880" spans="6:6" x14ac:dyDescent="0.3">
      <c r="F3880"/>
    </row>
    <row r="3881" spans="6:6" x14ac:dyDescent="0.3">
      <c r="F3881"/>
    </row>
    <row r="3882" spans="6:6" x14ac:dyDescent="0.3">
      <c r="F3882"/>
    </row>
    <row r="3883" spans="6:6" x14ac:dyDescent="0.3">
      <c r="F3883"/>
    </row>
    <row r="3884" spans="6:6" x14ac:dyDescent="0.3">
      <c r="F3884"/>
    </row>
    <row r="3885" spans="6:6" x14ac:dyDescent="0.3">
      <c r="F3885"/>
    </row>
    <row r="3886" spans="6:6" x14ac:dyDescent="0.3">
      <c r="F3886"/>
    </row>
    <row r="3887" spans="6:6" x14ac:dyDescent="0.3">
      <c r="F3887"/>
    </row>
    <row r="3888" spans="6:6" x14ac:dyDescent="0.3">
      <c r="F3888"/>
    </row>
    <row r="3889" spans="6:6" x14ac:dyDescent="0.3">
      <c r="F3889"/>
    </row>
    <row r="3890" spans="6:6" x14ac:dyDescent="0.3">
      <c r="F3890"/>
    </row>
    <row r="3891" spans="6:6" x14ac:dyDescent="0.3">
      <c r="F3891"/>
    </row>
    <row r="3892" spans="6:6" x14ac:dyDescent="0.3">
      <c r="F3892"/>
    </row>
    <row r="3893" spans="6:6" x14ac:dyDescent="0.3">
      <c r="F3893"/>
    </row>
    <row r="3894" spans="6:6" x14ac:dyDescent="0.3">
      <c r="F3894"/>
    </row>
    <row r="3895" spans="6:6" x14ac:dyDescent="0.3">
      <c r="F3895"/>
    </row>
    <row r="3896" spans="6:6" x14ac:dyDescent="0.3">
      <c r="F3896"/>
    </row>
    <row r="3897" spans="6:6" x14ac:dyDescent="0.3">
      <c r="F3897"/>
    </row>
    <row r="3898" spans="6:6" x14ac:dyDescent="0.3">
      <c r="F3898"/>
    </row>
    <row r="3899" spans="6:6" x14ac:dyDescent="0.3">
      <c r="F3899"/>
    </row>
    <row r="3900" spans="6:6" x14ac:dyDescent="0.3">
      <c r="F3900"/>
    </row>
    <row r="3901" spans="6:6" x14ac:dyDescent="0.3">
      <c r="F3901"/>
    </row>
    <row r="3902" spans="6:6" x14ac:dyDescent="0.3">
      <c r="F3902"/>
    </row>
    <row r="3903" spans="6:6" x14ac:dyDescent="0.3">
      <c r="F3903"/>
    </row>
    <row r="3904" spans="6:6" x14ac:dyDescent="0.3">
      <c r="F3904"/>
    </row>
    <row r="3905" spans="6:6" x14ac:dyDescent="0.3">
      <c r="F3905"/>
    </row>
    <row r="3906" spans="6:6" x14ac:dyDescent="0.3">
      <c r="F3906"/>
    </row>
    <row r="3907" spans="6:6" x14ac:dyDescent="0.3">
      <c r="F3907"/>
    </row>
    <row r="3908" spans="6:6" x14ac:dyDescent="0.3">
      <c r="F3908"/>
    </row>
    <row r="3909" spans="6:6" x14ac:dyDescent="0.3">
      <c r="F3909"/>
    </row>
    <row r="3910" spans="6:6" x14ac:dyDescent="0.3">
      <c r="F3910"/>
    </row>
    <row r="3911" spans="6:6" x14ac:dyDescent="0.3">
      <c r="F3911"/>
    </row>
    <row r="3912" spans="6:6" x14ac:dyDescent="0.3">
      <c r="F3912"/>
    </row>
    <row r="3913" spans="6:6" x14ac:dyDescent="0.3">
      <c r="F3913"/>
    </row>
    <row r="3914" spans="6:6" x14ac:dyDescent="0.3">
      <c r="F3914"/>
    </row>
    <row r="3915" spans="6:6" x14ac:dyDescent="0.3">
      <c r="F3915"/>
    </row>
    <row r="3916" spans="6:6" x14ac:dyDescent="0.3">
      <c r="F3916"/>
    </row>
    <row r="3917" spans="6:6" x14ac:dyDescent="0.3">
      <c r="F3917"/>
    </row>
    <row r="3918" spans="6:6" x14ac:dyDescent="0.3">
      <c r="F3918"/>
    </row>
    <row r="3919" spans="6:6" x14ac:dyDescent="0.3">
      <c r="F3919"/>
    </row>
    <row r="3920" spans="6:6" x14ac:dyDescent="0.3">
      <c r="F3920"/>
    </row>
    <row r="3921" spans="6:6" x14ac:dyDescent="0.3">
      <c r="F3921"/>
    </row>
    <row r="3922" spans="6:6" x14ac:dyDescent="0.3">
      <c r="F3922"/>
    </row>
    <row r="3923" spans="6:6" x14ac:dyDescent="0.3">
      <c r="F3923"/>
    </row>
    <row r="3924" spans="6:6" x14ac:dyDescent="0.3">
      <c r="F3924"/>
    </row>
    <row r="3925" spans="6:6" x14ac:dyDescent="0.3">
      <c r="F3925"/>
    </row>
    <row r="3926" spans="6:6" x14ac:dyDescent="0.3">
      <c r="F3926"/>
    </row>
    <row r="3927" spans="6:6" x14ac:dyDescent="0.3">
      <c r="F3927"/>
    </row>
    <row r="3928" spans="6:6" x14ac:dyDescent="0.3">
      <c r="F3928"/>
    </row>
    <row r="3929" spans="6:6" x14ac:dyDescent="0.3">
      <c r="F3929"/>
    </row>
    <row r="3930" spans="6:6" x14ac:dyDescent="0.3">
      <c r="F3930"/>
    </row>
    <row r="3931" spans="6:6" x14ac:dyDescent="0.3">
      <c r="F3931"/>
    </row>
    <row r="3932" spans="6:6" x14ac:dyDescent="0.3">
      <c r="F3932"/>
    </row>
    <row r="3933" spans="6:6" x14ac:dyDescent="0.3">
      <c r="F3933"/>
    </row>
    <row r="3934" spans="6:6" x14ac:dyDescent="0.3">
      <c r="F3934"/>
    </row>
    <row r="3935" spans="6:6" x14ac:dyDescent="0.3">
      <c r="F3935"/>
    </row>
    <row r="3936" spans="6:6" x14ac:dyDescent="0.3">
      <c r="F3936"/>
    </row>
    <row r="3937" spans="6:6" x14ac:dyDescent="0.3">
      <c r="F3937"/>
    </row>
    <row r="3938" spans="6:6" x14ac:dyDescent="0.3">
      <c r="F3938"/>
    </row>
    <row r="3939" spans="6:6" x14ac:dyDescent="0.3">
      <c r="F3939"/>
    </row>
    <row r="3940" spans="6:6" x14ac:dyDescent="0.3">
      <c r="F3940"/>
    </row>
    <row r="3941" spans="6:6" x14ac:dyDescent="0.3">
      <c r="F3941"/>
    </row>
    <row r="3942" spans="6:6" x14ac:dyDescent="0.3">
      <c r="F3942"/>
    </row>
    <row r="3943" spans="6:6" x14ac:dyDescent="0.3">
      <c r="F3943"/>
    </row>
    <row r="3944" spans="6:6" x14ac:dyDescent="0.3">
      <c r="F3944"/>
    </row>
    <row r="3945" spans="6:6" x14ac:dyDescent="0.3">
      <c r="F3945"/>
    </row>
    <row r="3946" spans="6:6" x14ac:dyDescent="0.3">
      <c r="F3946"/>
    </row>
    <row r="3947" spans="6:6" x14ac:dyDescent="0.3">
      <c r="F3947"/>
    </row>
    <row r="3948" spans="6:6" x14ac:dyDescent="0.3">
      <c r="F3948"/>
    </row>
    <row r="3949" spans="6:6" x14ac:dyDescent="0.3">
      <c r="F3949"/>
    </row>
    <row r="3950" spans="6:6" x14ac:dyDescent="0.3">
      <c r="F3950"/>
    </row>
    <row r="3951" spans="6:6" x14ac:dyDescent="0.3">
      <c r="F3951"/>
    </row>
    <row r="3952" spans="6:6" x14ac:dyDescent="0.3">
      <c r="F3952"/>
    </row>
    <row r="3953" spans="6:6" x14ac:dyDescent="0.3">
      <c r="F3953"/>
    </row>
    <row r="3954" spans="6:6" x14ac:dyDescent="0.3">
      <c r="F3954"/>
    </row>
    <row r="3955" spans="6:6" x14ac:dyDescent="0.3">
      <c r="F3955"/>
    </row>
    <row r="3956" spans="6:6" x14ac:dyDescent="0.3">
      <c r="F3956"/>
    </row>
    <row r="3957" spans="6:6" x14ac:dyDescent="0.3">
      <c r="F3957"/>
    </row>
    <row r="3958" spans="6:6" x14ac:dyDescent="0.3">
      <c r="F3958"/>
    </row>
    <row r="3959" spans="6:6" x14ac:dyDescent="0.3">
      <c r="F3959"/>
    </row>
    <row r="3960" spans="6:6" x14ac:dyDescent="0.3">
      <c r="F3960"/>
    </row>
    <row r="3961" spans="6:6" x14ac:dyDescent="0.3">
      <c r="F3961"/>
    </row>
    <row r="3962" spans="6:6" x14ac:dyDescent="0.3">
      <c r="F3962"/>
    </row>
    <row r="3963" spans="6:6" x14ac:dyDescent="0.3">
      <c r="F3963"/>
    </row>
    <row r="3964" spans="6:6" x14ac:dyDescent="0.3">
      <c r="F3964"/>
    </row>
    <row r="3965" spans="6:6" x14ac:dyDescent="0.3">
      <c r="F3965"/>
    </row>
    <row r="3966" spans="6:6" x14ac:dyDescent="0.3">
      <c r="F3966"/>
    </row>
    <row r="3967" spans="6:6" x14ac:dyDescent="0.3">
      <c r="F3967"/>
    </row>
    <row r="3968" spans="6:6" x14ac:dyDescent="0.3">
      <c r="F3968"/>
    </row>
    <row r="3969" spans="6:6" x14ac:dyDescent="0.3">
      <c r="F3969"/>
    </row>
    <row r="3970" spans="6:6" x14ac:dyDescent="0.3">
      <c r="F3970"/>
    </row>
    <row r="3971" spans="6:6" x14ac:dyDescent="0.3">
      <c r="F3971"/>
    </row>
    <row r="3972" spans="6:6" x14ac:dyDescent="0.3">
      <c r="F3972"/>
    </row>
    <row r="3973" spans="6:6" x14ac:dyDescent="0.3">
      <c r="F3973"/>
    </row>
    <row r="3974" spans="6:6" x14ac:dyDescent="0.3">
      <c r="F3974"/>
    </row>
    <row r="3975" spans="6:6" x14ac:dyDescent="0.3">
      <c r="F3975"/>
    </row>
    <row r="3976" spans="6:6" x14ac:dyDescent="0.3">
      <c r="F3976"/>
    </row>
    <row r="3977" spans="6:6" x14ac:dyDescent="0.3">
      <c r="F3977"/>
    </row>
    <row r="3978" spans="6:6" x14ac:dyDescent="0.3">
      <c r="F3978"/>
    </row>
    <row r="3979" spans="6:6" x14ac:dyDescent="0.3">
      <c r="F3979"/>
    </row>
    <row r="3980" spans="6:6" x14ac:dyDescent="0.3">
      <c r="F3980"/>
    </row>
    <row r="3981" spans="6:6" x14ac:dyDescent="0.3">
      <c r="F3981"/>
    </row>
    <row r="3982" spans="6:6" x14ac:dyDescent="0.3">
      <c r="F3982"/>
    </row>
    <row r="3983" spans="6:6" x14ac:dyDescent="0.3">
      <c r="F3983"/>
    </row>
    <row r="3984" spans="6:6" x14ac:dyDescent="0.3">
      <c r="F3984"/>
    </row>
    <row r="3985" spans="6:6" x14ac:dyDescent="0.3">
      <c r="F3985"/>
    </row>
    <row r="3986" spans="6:6" x14ac:dyDescent="0.3">
      <c r="F3986"/>
    </row>
    <row r="3987" spans="6:6" x14ac:dyDescent="0.3">
      <c r="F3987"/>
    </row>
    <row r="3988" spans="6:6" x14ac:dyDescent="0.3">
      <c r="F3988"/>
    </row>
    <row r="3989" spans="6:6" x14ac:dyDescent="0.3">
      <c r="F3989"/>
    </row>
    <row r="3990" spans="6:6" x14ac:dyDescent="0.3">
      <c r="F3990"/>
    </row>
    <row r="3991" spans="6:6" x14ac:dyDescent="0.3">
      <c r="F3991"/>
    </row>
    <row r="3992" spans="6:6" x14ac:dyDescent="0.3">
      <c r="F3992"/>
    </row>
    <row r="3993" spans="6:6" x14ac:dyDescent="0.3">
      <c r="F3993"/>
    </row>
    <row r="3994" spans="6:6" x14ac:dyDescent="0.3">
      <c r="F3994"/>
    </row>
    <row r="3995" spans="6:6" x14ac:dyDescent="0.3">
      <c r="F3995"/>
    </row>
    <row r="3996" spans="6:6" x14ac:dyDescent="0.3">
      <c r="F3996"/>
    </row>
    <row r="3997" spans="6:6" x14ac:dyDescent="0.3">
      <c r="F3997"/>
    </row>
    <row r="3998" spans="6:6" x14ac:dyDescent="0.3">
      <c r="F3998"/>
    </row>
    <row r="3999" spans="6:6" x14ac:dyDescent="0.3">
      <c r="F3999"/>
    </row>
    <row r="4000" spans="6:6" x14ac:dyDescent="0.3">
      <c r="F4000"/>
    </row>
    <row r="4001" spans="6:6" x14ac:dyDescent="0.3">
      <c r="F4001"/>
    </row>
    <row r="4002" spans="6:6" x14ac:dyDescent="0.3">
      <c r="F4002"/>
    </row>
    <row r="4003" spans="6:6" x14ac:dyDescent="0.3">
      <c r="F4003"/>
    </row>
    <row r="4004" spans="6:6" x14ac:dyDescent="0.3">
      <c r="F4004"/>
    </row>
    <row r="4005" spans="6:6" x14ac:dyDescent="0.3">
      <c r="F4005"/>
    </row>
    <row r="4006" spans="6:6" x14ac:dyDescent="0.3">
      <c r="F4006"/>
    </row>
    <row r="4007" spans="6:6" x14ac:dyDescent="0.3">
      <c r="F4007"/>
    </row>
    <row r="4008" spans="6:6" x14ac:dyDescent="0.3">
      <c r="F4008"/>
    </row>
    <row r="4009" spans="6:6" x14ac:dyDescent="0.3">
      <c r="F4009"/>
    </row>
    <row r="4010" spans="6:6" x14ac:dyDescent="0.3">
      <c r="F4010"/>
    </row>
    <row r="4011" spans="6:6" x14ac:dyDescent="0.3">
      <c r="F4011"/>
    </row>
    <row r="4012" spans="6:6" x14ac:dyDescent="0.3">
      <c r="F4012"/>
    </row>
    <row r="4013" spans="6:6" x14ac:dyDescent="0.3">
      <c r="F4013"/>
    </row>
    <row r="4014" spans="6:6" x14ac:dyDescent="0.3">
      <c r="F4014"/>
    </row>
    <row r="4015" spans="6:6" x14ac:dyDescent="0.3">
      <c r="F4015"/>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9ACD4BB6-A0B4-44D9-8884-20E08A92A141}">
            <x14:iconSet iconSet="3Triangles">
              <x14:cfvo type="percent">
                <xm:f>0</xm:f>
              </x14:cfvo>
              <x14:cfvo type="num">
                <xm:f>-0.05</xm:f>
              </x14:cfvo>
              <x14:cfvo type="num">
                <xm:f>0.05</xm:f>
              </x14:cfvo>
            </x14:iconSet>
          </x14:cfRule>
          <xm:sqref>D22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F141-C0D5-4A0F-927C-DCC1FC647208}">
  <sheetPr codeName="Sheet3"/>
  <dimension ref="E18:G23"/>
  <sheetViews>
    <sheetView showGridLines="0" zoomScale="80" zoomScaleNormal="80" workbookViewId="0">
      <selection activeCell="T13" sqref="T13"/>
    </sheetView>
  </sheetViews>
  <sheetFormatPr defaultRowHeight="14.4" x14ac:dyDescent="0.3"/>
  <cols>
    <col min="1" max="9" width="12.77734375" customWidth="1"/>
  </cols>
  <sheetData>
    <row r="18" spans="5:7" x14ac:dyDescent="0.3">
      <c r="F18" s="2" t="s">
        <v>5</v>
      </c>
      <c r="G18" s="2" t="s">
        <v>6</v>
      </c>
    </row>
    <row r="19" spans="5:7" x14ac:dyDescent="0.3">
      <c r="E19" s="3" t="s">
        <v>0</v>
      </c>
      <c r="F19" s="1"/>
      <c r="G19" s="1"/>
    </row>
    <row r="20" spans="5:7" x14ac:dyDescent="0.3">
      <c r="E20" s="3" t="s">
        <v>1</v>
      </c>
      <c r="F20" s="1"/>
      <c r="G20" s="1"/>
    </row>
    <row r="21" spans="5:7" x14ac:dyDescent="0.3">
      <c r="E21" s="3" t="s">
        <v>2</v>
      </c>
      <c r="F21" s="1"/>
      <c r="G21" s="1"/>
    </row>
    <row r="22" spans="5:7" x14ac:dyDescent="0.3">
      <c r="E22" s="3" t="s">
        <v>3</v>
      </c>
      <c r="F22" s="1"/>
      <c r="G22" s="1"/>
    </row>
    <row r="23" spans="5:7" x14ac:dyDescent="0.3">
      <c r="E23" s="3" t="s">
        <v>4</v>
      </c>
      <c r="F23" s="1"/>
      <c r="G23"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9134A-92AF-4A77-900F-06BC6DB350E9}">
  <dimension ref="E2"/>
  <sheetViews>
    <sheetView showGridLines="0" workbookViewId="0">
      <selection activeCell="M22" sqref="M22"/>
    </sheetView>
  </sheetViews>
  <sheetFormatPr defaultRowHeight="14.4" x14ac:dyDescent="0.3"/>
  <sheetData>
    <row r="2" spans="5:5" ht="31.2" x14ac:dyDescent="0.6">
      <c r="E2" s="27" t="s">
        <v>52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M a s t e r D a t e _ b d 8 0 0 f 5 d - 0 7 c f - 4 1 a 8 - 9 6 7 0 - c 5 9 d 4 8 8 c 6 9 d 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 M o n t h < / s t r i n g > < / k e y > < v a l u e > < i n t > 9 5 < / i n t > < / v a l u e > < / i t e m > < i t e m > < k e y > < s t r i n g > M o n t h   N u m b e r < / s t r i n g > < / k e y > < v a l u e > < i n t > 1 6 2 < / i n t > < / v a l u e > < / i t e m > < i t e m > < k e y > < s t r i n g > Q u a r t e r < / s t r i n g > < / k e y > < v a l u e > < i n t > 1 0 4 < / i n t > < / v a l u e > < / i t e m > < i t e m > < k e y > < s t r i n g > Y e a r < / s t r i n g > < / k e y > < v a l u e > < i n t > 7 6 < / i n t > < / v a l u e > < / i t e m > < i t e m > < k e y > < s t r i n g > I S O   W e e k   N u m b e r < / s t r i n g > < / k e y > < v a l u e > < i n t > 1 8 5 < / i n t > < / v a l u e > < / i t e m > < i t e m > < k e y > < s t r i n g > W e e k   o f   M o n t h < / s t r i n g > < / k e y > < v a l u e > < i n t > 1 6 2 < / i n t > < / v a l u e > < / i t e m > < i t e m > < k e y > < s t r i n g > S t a r t   o f   M o n t h < / s t r i n g > < / k e y > < v a l u e > < i n t > 1 5 6 < / i n t > < / v a l u e > < / i t e m > < i t e m > < k e y > < s t r i n g > M o n t h   F l a g < / s t r i n g > < / k e y > < v a l u e > < i n t > 1 3 0 < / i n t > < / v a l u e > < / i t e m > < i t e m > < k e y > < s t r i n g > S t a r t   o f   M o n t h   ( M o n t h   I n d e x ) < / s t r i n g > < / k e y > < v a l u e > < i n t > 2 7 1 < / i n t > < / v a l u e > < / i t e m > < i t e m > < k e y > < s t r i n g > S t a r t   o f   M o n t h   ( M o n t h ) < / s t r i n g > < / k e y > < v a l u e > < i n t > 2 2 4 < / i n t > < / v a l u e > < / i t e m > < / C o l u m n W i d t h s > < C o l u m n D i s p l a y I n d e x > < i t e m > < k e y > < s t r i n g > D a t e < / s t r i n g > < / k e y > < v a l u e > < i n t > 0 < / i n t > < / v a l u e > < / i t e m > < i t e m > < k e y > < s t r i n g > M o n t h < / s t r i n g > < / k e y > < v a l u e > < i n t > 1 < / i n t > < / v a l u e > < / i t e m > < i t e m > < k e y > < s t r i n g > M o n t h   N u m b e r < / s t r i n g > < / k e y > < v a l u e > < i n t > 2 < / i n t > < / v a l u e > < / i t e m > < i t e m > < k e y > < s t r i n g > Q u a r t e r < / s t r i n g > < / k e y > < v a l u e > < i n t > 3 < / i n t > < / v a l u e > < / i t e m > < i t e m > < k e y > < s t r i n g > Y e a r < / s t r i n g > < / k e y > < v a l u e > < i n t > 4 < / i n t > < / v a l u e > < / i t e m > < i t e m > < k e y > < s t r i n g > I S O   W e e k   N u m b e r < / s t r i n g > < / k e y > < v a l u e > < i n t > 5 < / i n t > < / v a l u e > < / i t e m > < i t e m > < k e y > < s t r i n g > W e e k   o f   M o n t h < / s t r i n g > < / k e y > < v a l u e > < i n t > 6 < / i n t > < / v a l u e > < / i t e m > < i t e m > < k e y > < s t r i n g > S t a r t   o f   M o n t h < / s t r i n g > < / k e y > < v a l u e > < i n t > 7 < / i n t > < / v a l u e > < / i t e m > < i t e m > < k e y > < s t r i n g > M o n t h   F l a g < / s t r i n g > < / k e y > < v a l u e > < i n t > 8 < / i n t > < / v a l u e > < / i t e m > < i t e m > < k e y > < s t r i n g > S t a r t   o f   M o n t h   ( M o n t h   I n d e x ) < / s t r i n g > < / k e y > < v a l u e > < i n t > 9 < / i n t > < / v a l u e > < / i t e m > < i t e m > < k e y > < s t r i n g > S t a r t   o f   M o n t h   ( M o n t h ) < / s t r i n g > < / k e y > < v a l u e > < i n t > 1 0 < / i n t > < / v a l u e > < / i t e m > < / C o l u m n D i s p l a y I n d e x > < C o l u m n F r o z e n   / > < C o l u m n C h e c k e d   / > < C o l u m n F i l t e r   / > < S e l e c t i o n F i l t e r   / > < F i l t e r P a r a m e t e r s   / > < I s S o r t D e s c e n d i n g > f a l s e < / I s S o r t D e s c e n d i n g > < / T a b l e W i d g e t G r i d S e r i a l i z a t i o n > ] ] > < / C u s t o m C o n t e n t > < / G e m i n i > 
</file>

<file path=customXml/item11.xml>��< ? x m l   v e r s i o n = " 1 . 0 "   e n c o d i n g = " u t f - 1 6 " ? > < D a t a M a s h u p   s q m i d = " 4 f c 3 9 d d 8 - a f c 7 - 4 7 9 9 - 8 7 7 6 - c 6 3 1 1 3 1 6 e 9 c 0 "   x m l n s = " h t t p : / / s c h e m a s . m i c r o s o f t . c o m / D a t a M a s h u p " > A A A A A J g H A A B Q S w M E F A A C A A g A J 1 1 F 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J 1 1 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d R V g v X v a s k g Q A A D I R A A A T A B w A R m 9 y b X V s Y X M v U 2 V j d G l v b j E u b S C i G A A o o B Q A A A A A A A A A A A A A A A A A A A A A A A A A A A D N V 1 t v 2 z Y U f l 6 A / A d C e 7 E B R Z u z d Q 8 b / J D a b m a 0 u T R 2 F w x x M D D S s U 2 E I g 2 R 8 u w F + e 8 9 p C R L s i i n W Q t s f U i F c / 8 O z 8 0 K Q s 2 k I J P s / 9 5 v x 0 f H R 2 p J E 4 j I B V U a k i H V d C C F y A X 7 h I M + P i L 4 b y L T J A S k j D Y h 8 O B W J o 8 P U j 5 2 3 j E O A a p o E F p 1 v M G v s 0 8 K E j V b i k W 6 B W 3 / i t m V g G H C 1 k B O y H g 0 G Z 3 P h j J M Y 6 M y u 0 Z p K S g n K 7 o y i h P g 8 x O l 0 2 g 7 + y k g t y w C 8 r d M e E R Y v J K J t i K U g y I m 1 l k Z d r D h a u N 1 f S J S z n 2 i k x S 6 x 0 d M V M N v A r 5 O Z J S G 2 o n U l R I / k 8 n V / p r S B 2 5 E M 5 2 n u 7 G G u O / l X M 9 / z 0 T U 9 6 y Q d / 9 8 Z 0 z d 5 x a + 9 w Z L K h Y Y y H S 7 A g 9 t W L F g m l C h 5 j K J B 5 K n s T B M 1 a m 5 8 5 + e C g / E + C P v Y e v 5 Z C z 0 L z 8 H R v 7 Z J 0 9 l D E Q j i W j Y 6 C q d n C c y X T W 4 6 F Q m D S o + C W d i Q a 5 p + E g X 0 O C / T b c H 2 Q g p a h p l / z R F x 4 o M l o x z S M h E y / C x E O B y w U L K r c w n w T Q + A A t 3 6 i K N H y B 5 f u 7 u c n s D s V x j b r M k q j K 9 G S M n d / Y e w S 8 T 4 M D c h J k j e 6 7 U W d N 1 s + Y G q d I y R o i v L L p C r 6 X q C v Y L Z X c D K 0 5 D D O Y P y l O o Z s b S L b V T d + V 7 l z + c e b 5 3 p Z f G f C 6 Z F C p T f D 1 / V w V Z Y f 2 b t 9 i L z D f F y m K a b I m Z L 9 Q W s 3 c t l c Z h M Z A R v D r x o 3 j F 5 R b g t Y k v 9 F o S X 7 C / X b / X H Z q G 3 4 X u b n Y E K T Q 5 L F S G u d d 0 U 6 Z 5 k z q K K e M 1 a j 3 d N T j O T f L q P B u d l h w b 1 r f L b + n I 5 D a z n Q G N 8 N v C v 8 C S W z a S Y q n k 0 s 6 b Z o Y / p t Q s q I b W n 0 A d 0 u P J F b k F e H S a q / T P W R S Z q r Y d W e J C a o a o M c S I Z 6 3 K O S k w A A 2 X N r m B 4 V z N L b 1 j 0 g f 3 3 d L R W O D m 1 m h n o h F H a c D p s x a V m Z d 1 n a p T y 9 r z W k l 3 E c C A 8 v C C b t D b B 6 Z 0 g J + d 9 p j u q i 9 x X 2 I 4 l + Q t z m c T c 7 v y f m q l i J g p Q z t X D D 4 3 5 M I 2 o s 2 8 v + N 0 U S B l c 1 K P C U 0 U i H B s C u J 9 M I W v t E e A K z g o f 0 J 6 u c 5 1 A m s m U 5 U r m d O m 6 y z 4 3 g s V f w C r a Y E a n i / p + F 6 t 5 b O D z N X t A 7 U O i l v v v 7 4 V 7 W e g N x q v x L s h c B Y z F O l 7 3 y H m f G n 0 T 3 / 0 y U i E M s J V 1 u + d v j n 1 y c d U a p j o L Y d + + R l c S g G V u s O z K p a m 1 H 4 H G q H f 8 j l y T k 7 v Z J n x y V 1 O P + N 8 g p c N T V T f n K z 3 7 u d 9 8 X U b / s 2 r G s D u X T B g e t v C K Y 4 T J 9 c e Z Q e u z r F Y S z z M b N / n E v W x a t K + B l z p r R L 2 l V b 2 o d 0 + b m / H p P A z H j q n s N C I r 8 m p X Y 5 7 v C n 2 3 U 2 2 C P Y 5 0 h w c + L O H p 6 Y q 8 B 0 2 b v W z W K Z i d 3 H n R 2 l + c 8 + Z i 5 G Z H o u 6 a b f U E J N m E q / a I i w O 5 z Y h m i x A t 2 6 Z G x A 0 L q + n X v V M M 5 z W k 7 l c l c V 2 R G m v a n o 3 h g + s k / 0 V t r d o y 2 W S b 5 H 9 Q j M b p Q R W a S I c q S m n 1 j v d s D i 1 K 9 S 1 Y A 7 t l a w p e v W l 8 h W 7 J L f 3 x Y v E j a N Y K y 9 s F b f y / 2 j H f N 2 v t p 7 5 o d C Y C Y 6 m c b b J C z 8 h P g N Q S w E C L Q A U A A I A C A A n X U V Y 9 H Q P d q Q A A A D 2 A A A A E g A A A A A A A A A A A A A A A A A A A A A A Q 2 9 u Z m l n L 1 B h Y 2 t h Z 2 U u e G 1 s U E s B A i 0 A F A A C A A g A J 1 1 F W A / K 6 a u k A A A A 6 Q A A A B M A A A A A A A A A A A A A A A A A 8 A A A A F t D b 2 5 0 Z W 5 0 X 1 R 5 c G V z X S 5 4 b W x Q S w E C L Q A U A A I A C A A n X U V Y L 1 7 2 r J I E A A A y E Q A A E w A A A A A A A A A A A A A A A A D h A Q A A R m 9 y b X V s Y X M v U 2 V j d G l v b j E u b V B L B Q Y A A A A A A w A D A M I A A A D A 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S Q A A A A A A A E J 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X N 0 Z X J E Y X R h Q 2 9 u b m V j d G l v b j w v S X R l b V B h d G g + P C 9 J d G V t T G 9 j Y X R p b 2 4 + P F N 0 Y W J s Z U V u d H J p Z X M + P E V u d H J 5 I F R 5 c G U 9 I k l z U H J p d m F 0 Z S I g V m F s d W U 9 I m w w I i A v P j x F b n R y e S B U e X B l P S J R d W V y e U l E I i B W Y W x 1 Z T 0 i c z I z M 2 M 0 Z D Q 1 L W N j Z j E t N D c 2 N C 0 4 Y W Y 3 L T U 5 N G J h Y 2 R j M m F m 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Q t M D I t M D V U M T A 6 M j I 6 M D g u O T g 2 M z c 0 O F o i I C 8 + P E V u d H J 5 I F R 5 c G U 9 I k Z p b G x F c n J v c k N v Z G U i I F Z h b H V l P S J z V W 5 r b m 9 3 b i I g L z 4 8 R W 5 0 c n k g V H l w Z T 0 i Q W R k Z W R U b 0 R h d G F N b 2 R l b C I g V m F s d W U 9 I m w w I i A v P j w v U 3 R h Y m x l R W 5 0 c m l l c z 4 8 L 0 l 0 Z W 0 + P E l 0 Z W 0 + P E l 0 Z W 1 M b 2 N h d G l v b j 4 8 S X R l b V R 5 c G U + R m 9 y b X V s Y T w v S X R l b V R 5 c G U + P E l 0 Z W 1 Q Y X R o P l N l Y 3 R p b 2 4 x L 0 1 h c 3 R l c k R h d G F D b 2 5 u Z W N 0 a W 9 u L 1 N v d X J j Z T w v S X R l b V B h d G g + P C 9 J d G V t T G 9 j Y X R p b 2 4 + P F N 0 Y W J s Z U V u d H J p Z X M g L z 4 8 L 0 l 0 Z W 0 + P E l 0 Z W 0 + P E l 0 Z W 1 M b 2 N h d G l v b j 4 8 S X R l b V R 5 c G U + R m 9 y b X V s Y T w v S X R l b V R 5 c G U + P E l 0 Z W 1 Q Y X R o P l N l Y 3 R p b 2 4 x L 0 1 h c 3 R l c l B y b 2 R 1 Y 3 Q 8 L 0 l 0 Z W 1 Q Y X R o P j w v S X R l b U x v Y 2 F 0 a W 9 u P j x T d G F i b G V F b n R y a W V z P j x F b n R y e S B U e X B l P S J R d W V y e U l E I i B W Y W x 1 Z T 0 i c z Y z O W N h M D c w L T h m Y j Y t N D J j Z S 0 5 M j k y L T d i Y j g x Y T Y 5 Z m Q 2 N S I g L 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x h c 3 R V c G R h d G V k I i B W Y W x 1 Z T 0 i Z D I w M j Q t M D I t M D V U M T A 6 M j I 6 M D c u M j M 5 N j E 0 N V o i I C 8 + P E V u d H J 5 I F R 5 c G U 9 I k Z p b G x D b 2 x 1 b W 5 U e X B l c y I g V m F s d W U 9 I n N B d 1 l H Q m d F R i I g L z 4 8 R W 5 0 c n k g V H l w Z T 0 i R m l s b E N v b H V t b k 5 h b W V z I i B W Y W x 1 Z T 0 i c 1 s m c X V v d D t Q c m 9 k d W N 0 I E l 0 Z W 0 g S 2 V 5 J n F 1 b 3 Q 7 L C Z x d W 9 0 O 1 B y b 2 R 1 Y 3 Q m c X V v d D s s J n F 1 b 3 Q 7 U H J v Z H V j d C B H c m 9 1 c C Z x d W 9 0 O y w m c X V v d D t T a X p l J n F 1 b 3 Q 7 L C Z x d W 9 0 O 0 l z I E N o a W x s Z X I g U 3 R v Y 2 s m c X V v d D s s J n F 1 b 3 Q 7 V W 5 p d C B Q c m l j 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h c 3 R l c l B y b 2 R 1 Y 3 Q v Q 2 h h b m d l Z C B U e X B l L n t Q c m 9 k d W N 0 I E l 0 Z W 0 g S 2 V 5 L D B 9 J n F 1 b 3 Q 7 L C Z x d W 9 0 O 1 N l Y 3 R p b 2 4 x L 0 1 h c 3 R l c l B y b 2 R 1 Y 3 Q v Q 2 h h b m d l Z C B U e X B l L n t Q c m 9 k d W N 0 L D F 9 J n F 1 b 3 Q 7 L C Z x d W 9 0 O 1 N l Y 3 R p b 2 4 x L 0 1 h c 3 R l c l B y b 2 R 1 Y 3 Q v Q 2 h h b m d l Z C B U e X B l L n t Q c m 9 k d W N 0 I E d y b 3 V w L D J 9 J n F 1 b 3 Q 7 L C Z x d W 9 0 O 1 N l Y 3 R p b 2 4 x L 0 1 h c 3 R l c l B y b 2 R 1 Y 3 Q v Q 2 h h b m d l Z C B U e X B l L n t T a X p l L D d 9 J n F 1 b 3 Q 7 L C Z x d W 9 0 O 1 N l Y 3 R p b 2 4 x L 0 1 h c 3 R l c l B y b 2 R 1 Y 3 Q v Q 2 h h b m d l Z C B U e X B l L n t J c y B D a G l s b G V y I F N 0 b 2 N r L D h 9 J n F 1 b 3 Q 7 L C Z x d W 9 0 O 1 N l Y 3 R p b 2 4 x L 0 1 h c 3 R l c l B y b 2 R 1 Y 3 Q v Q 2 h h b m d l Z C B U e X B l L n t V b m l 0 I F B y a W N l L D l 9 J n F 1 b 3 Q 7 X S w m c X V v d D t D b 2 x 1 b W 5 D b 3 V u d C Z x d W 9 0 O z o 2 L C Z x d W 9 0 O 0 t l e U N v b H V t b k 5 h b W V z J n F 1 b 3 Q 7 O l t d L C Z x d W 9 0 O 0 N v b H V t b k l k Z W 5 0 a X R p Z X M m c X V v d D s 6 W y Z x d W 9 0 O 1 N l Y 3 R p b 2 4 x L 0 1 h c 3 R l c l B y b 2 R 1 Y 3 Q v Q 2 h h b m d l Z C B U e X B l L n t Q c m 9 k d W N 0 I E l 0 Z W 0 g S 2 V 5 L D B 9 J n F 1 b 3 Q 7 L C Z x d W 9 0 O 1 N l Y 3 R p b 2 4 x L 0 1 h c 3 R l c l B y b 2 R 1 Y 3 Q v Q 2 h h b m d l Z C B U e X B l L n t Q c m 9 k d W N 0 L D F 9 J n F 1 b 3 Q 7 L C Z x d W 9 0 O 1 N l Y 3 R p b 2 4 x L 0 1 h c 3 R l c l B y b 2 R 1 Y 3 Q v Q 2 h h b m d l Z C B U e X B l L n t Q c m 9 k d W N 0 I E d y b 3 V w L D J 9 J n F 1 b 3 Q 7 L C Z x d W 9 0 O 1 N l Y 3 R p b 2 4 x L 0 1 h c 3 R l c l B y b 2 R 1 Y 3 Q v Q 2 h h b m d l Z C B U e X B l L n t T a X p l L D d 9 J n F 1 b 3 Q 7 L C Z x d W 9 0 O 1 N l Y 3 R p b 2 4 x L 0 1 h c 3 R l c l B y b 2 R 1 Y 3 Q v Q 2 h h b m d l Z C B U e X B l L n t J c y B D a G l s b G V y I F N 0 b 2 N r L D h 9 J n F 1 b 3 Q 7 L C Z x d W 9 0 O 1 N l Y 3 R p b 2 4 x L 0 1 h c 3 R l c l B y b 2 R 1 Y 3 Q v Q 2 h h b m d l Z C B U e X B l L n t V b m l 0 I F B y a W N l L D l 9 J n F 1 b 3 Q 7 X S w m c X V v d D t S Z W x h d G l v b n N o a X B J b m Z v J n F 1 b 3 Q 7 O l t d f S I g L z 4 8 R W 5 0 c n k g V H l w Z T 0 i R m l s b E V y c m 9 y Q 2 9 k Z S I g V m F s d W U 9 I n N V b m t u b 3 d u I i A v P j x F b n R y e S B U e X B l P S J Q a X Z v d E 9 i a m V j d E 5 h b W U i I F Z h b H V l P S J z Q 2 F s Y 3 V s Y X R p b 2 5 z I V B p d m 9 0 V G F i b G U x N C I g L z 4 8 R W 5 0 c n k g V H l w Z T 0 i R m l s b E N v d W 5 0 I i B W Y W x 1 Z T 0 i b D Y 3 M i I g L z 4 8 R W 5 0 c n k g V H l w Z T 0 i Q W R k Z W R U b 0 R h d G F N b 2 R l b C I g V m F s d W U 9 I m w x I i A v P j w v U 3 R h Y m x l R W 5 0 c m l l c z 4 8 L 0 l 0 Z W 0 + P E l 0 Z W 0 + P E l 0 Z W 1 M b 2 N h d G l v b j 4 8 S X R l b V R 5 c G U + R m 9 y b X V s Y T w v S X R l b V R 5 c G U + P E l 0 Z W 1 Q Y X R o P l N l Y 3 R p b 2 4 x L 0 1 h c 3 R l c l B y b 2 R 1 Y 3 Q v U 2 9 1 c m N l P C 9 J d G V t U G F 0 a D 4 8 L 0 l 0 Z W 1 M b 2 N h d G l v b j 4 8 U 3 R h Y m x l R W 5 0 c m l l c y A v P j w v S X R l b T 4 8 S X R l b T 4 8 S X R l b U x v Y 2 F 0 a W 9 u P j x J d G V t V H l w Z T 5 G b 3 J t d W x h P C 9 J d G V t V H l w Z T 4 8 S X R l b V B h d G g + U 2 V j d G l v b j E v T W F z d G V y U H J v Z H V j d C 9 Q c m 9 k d W N 0 X 1 R h Y m x l P C 9 J d G V t U G F 0 a D 4 8 L 0 l 0 Z W 1 M b 2 N h d G l v b j 4 8 U 3 R h Y m x l R W 5 0 c m l l c y A v P j w v S X R l b T 4 8 S X R l b T 4 8 S X R l b U x v Y 2 F 0 a W 9 u P j x J d G V t V H l w Z T 5 G b 3 J t d W x h P C 9 J d G V t V H l w Z T 4 8 S X R l b V B h d G g + U 2 V j d G l v b j E v T W F z d G V y U H J v Z H V j d C 9 D a G F u Z 2 V k J T I w V H l w Z T w v S X R l b V B h d G g + P C 9 J d G V t T G 9 j Y X R p b 2 4 + P F N 0 Y W J s Z U V u d H J p Z X M g L z 4 8 L 0 l 0 Z W 0 + P E l 0 Z W 0 + P E l 0 Z W 1 M b 2 N h d G l v b j 4 8 S X R l b V R 5 c G U + R m 9 y b X V s Y T w v S X R l b V R 5 c G U + P E l 0 Z W 1 Q Y X R o P l N l Y 3 R p b 2 4 x L 0 1 h c 3 R l c l B y b 2 R 1 Y 3 Q v U m V t b 3 Z l Z C U y M E N v b H V t b n M 8 L 0 l 0 Z W 1 Q Y X R o P j w v S X R l b U x v Y 2 F 0 a W 9 u P j x T d G F i b G V F b n R y a W V z I C 8 + P C 9 J d G V t P j x J d G V t P j x J d G V t T G 9 j Y X R p b 2 4 + P E l 0 Z W 1 U e X B l P k Z v c m 1 1 b G E 8 L 0 l 0 Z W 1 U e X B l P j x J d G V t U G F 0 a D 5 T Z W N 0 a W 9 u M S 9 N Y X N 0 Z X J D d X N 0 b 2 1 l c j w v S X R l b V B h d G g + P C 9 J d G V t T G 9 j Y X R p b 2 4 + P F N 0 Y W J s Z U V u d H J p Z X M + P E V u d H J 5 I F R 5 c G U 9 I l F 1 Z X J 5 S U Q i I F Z h b H V l P S J z M m Y 4 N z Y y N G Y t Y j Y x M S 0 0 Z T J i L W J m Z j I t M j V l Z T I 0 M j I w Z j I 2 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D d X N 0 b 2 1 l c i B L Z X k m c X V v d D s s J n F 1 b 3 Q 7 Q 3 V z d G 9 t Z X I m c X V v d D s s J n F 1 b 3 Q 7 Q m l s b C B U b y B D d X N 0 b 2 1 l c i Z x d W 9 0 O y w m c X V v d D t D Y X R l Z 2 9 y e S Z x d W 9 0 O y w m c X V v d D t C d X l p b m c g R 3 J v d X A m c X V v d D t d I i A v P j x F b n R y e S B U e X B l P S J G a W x s Q 2 9 s d W 1 u V H l w Z X M i I F Z h b H V l P S J z Q U F B Q U F B W T 0 i I C 8 + P E V u d H J 5 I F R 5 c G U 9 I k Z p b G x M Y X N 0 V X B k Y X R l Z C I g V m F s d W U 9 I m Q y M D I 0 L T A y L T A 1 V D E w O j I y O j A 3 L j I 0 N T Y x N D J a I i A v P j x F b n R y e S B U e X B l P S J G a W x s R X J y b 3 J D b 3 V u d C I g V m F s d W U 9 I m w w I i A v P j x F b n R y e S B U e X B l P S J G a W x s R X J y b 3 J D b 2 R l I i B W Y W x 1 Z T 0 i c 1 V u a 2 5 v d 2 4 i I C 8 + P E V u d H J 5 I F R 5 c G U 9 I k Z p b G x D b 3 V u d C I g V m F s d W U 9 I m w 0 M D M 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1 h c 3 R l c k N 1 c 3 R v b W V y L 0 N 1 c 3 R v b W V y X 1 R h Y m x l L n t D d X N 0 b 2 1 l c i B L Z X k s M H 0 m c X V v d D s s J n F 1 b 3 Q 7 U 2 V j d G l v b j E v T W F z d G V y Q 3 V z d G 9 t Z X I v Q 3 V z d G 9 t Z X J f V G F i b G U u e 0 N 1 c 3 R v b W V y L D F 9 J n F 1 b 3 Q 7 L C Z x d W 9 0 O 1 N l Y 3 R p b 2 4 x L 0 1 h c 3 R l c k N 1 c 3 R v b W V y L 0 N 1 c 3 R v b W V y X 1 R h Y m x l L n t C a W x s I F R v I E N 1 c 3 R v b W V y L D J 9 J n F 1 b 3 Q 7 L C Z x d W 9 0 O 1 N l Y 3 R p b 2 4 x L 0 1 h c 3 R l c k N 1 c 3 R v b W V y L 0 N 1 c 3 R v b W V y X 1 R h Y m x l L n t D Y X R l Z 2 9 y e S w z f S Z x d W 9 0 O y w m c X V v d D t T Z W N 0 a W 9 u M S 9 N Y X N 0 Z X J D d X N 0 b 2 1 l c i 9 S Z X B s Y W N l Z C B W Y W x 1 Z S 5 7 Q n V 5 a W 5 n I E d y b 3 V w L D R 9 J n F 1 b 3 Q 7 X S w m c X V v d D t D b 2 x 1 b W 5 D b 3 V u d C Z x d W 9 0 O z o 1 L C Z x d W 9 0 O 0 t l e U N v b H V t b k 5 h b W V z J n F 1 b 3 Q 7 O l t d L C Z x d W 9 0 O 0 N v b H V t b k l k Z W 5 0 a X R p Z X M m c X V v d D s 6 W y Z x d W 9 0 O 1 N l Y 3 R p b 2 4 x L 0 1 h c 3 R l c k N 1 c 3 R v b W V y L 0 N 1 c 3 R v b W V y X 1 R h Y m x l L n t D d X N 0 b 2 1 l c i B L Z X k s M H 0 m c X V v d D s s J n F 1 b 3 Q 7 U 2 V j d G l v b j E v T W F z d G V y Q 3 V z d G 9 t Z X I v Q 3 V z d G 9 t Z X J f V G F i b G U u e 0 N 1 c 3 R v b W V y L D F 9 J n F 1 b 3 Q 7 L C Z x d W 9 0 O 1 N l Y 3 R p b 2 4 x L 0 1 h c 3 R l c k N 1 c 3 R v b W V y L 0 N 1 c 3 R v b W V y X 1 R h Y m x l L n t C a W x s I F R v I E N 1 c 3 R v b W V y L D J 9 J n F 1 b 3 Q 7 L C Z x d W 9 0 O 1 N l Y 3 R p b 2 4 x L 0 1 h c 3 R l c k N 1 c 3 R v b W V y L 0 N 1 c 3 R v b W V y X 1 R h Y m x l L n t D Y X R l Z 2 9 y e S w z f S Z x d W 9 0 O y w m c X V v d D t T Z W N 0 a W 9 u M S 9 N Y X N 0 Z X J D d X N 0 b 2 1 l c i 9 S Z X B s Y W N l Z C B W Y W x 1 Z S 5 7 Q n V 5 a W 5 n I E d y b 3 V w L D R 9 J n F 1 b 3 Q 7 X S w m c X V v d D t S Z W x h d G l v b n N o a X B J b m Z v J n F 1 b 3 Q 7 O l t d f S I g L z 4 8 R W 5 0 c n k g V H l w Z T 0 i Q W R k Z W R U b 0 R h d G F N b 2 R l b C I g V m F s d W U 9 I m w x I i A v P j w v U 3 R h Y m x l R W 5 0 c m l l c z 4 8 L 0 l 0 Z W 0 + P E l 0 Z W 0 + P E l 0 Z W 1 M b 2 N h d G l v b j 4 8 S X R l b V R 5 c G U + R m 9 y b X V s Y T w v S X R l b V R 5 c G U + P E l 0 Z W 1 Q Y X R o P l N l Y 3 R p b 2 4 x L 0 1 h c 3 R l c k N 1 c 3 R v b W V y L 1 N v d X J j Z T w v S X R l b V B h d G g + P C 9 J d G V t T G 9 j Y X R p b 2 4 + P F N 0 Y W J s Z U V u d H J p Z X M g L z 4 8 L 0 l 0 Z W 0 + P E l 0 Z W 0 + P E l 0 Z W 1 M b 2 N h d G l v b j 4 8 S X R l b V R 5 c G U + R m 9 y b X V s Y T w v S X R l b V R 5 c G U + P E l 0 Z W 1 Q Y X R o P l N l Y 3 R p b 2 4 x L 0 1 h c 3 R l c k N 1 c 3 R v b W V y L 0 N 1 c 3 R v b W V y X 1 R h Y m x l P C 9 J d G V t U G F 0 a D 4 8 L 0 l 0 Z W 1 M b 2 N h d G l v b j 4 8 U 3 R h Y m x l R W 5 0 c m l l c y A v P j w v S X R l b T 4 8 S X R l b T 4 8 S X R l b U x v Y 2 F 0 a W 9 u P j x J d G V t V H l w Z T 5 G b 3 J t d W x h P C 9 J d G V t V H l w Z T 4 8 S X R l b V B h d G g + U 2 V j d G l v b j E v T W F z d G V y R W 1 w b G 9 5 Z W U 8 L 0 l 0 Z W 1 Q Y X R o P j w v S X R l b U x v Y 2 F 0 a W 9 u P j x T d G F i b G V F b n R y a W V z P j x F b n R y e S B U e X B l P S J R d W V y e U l E I i B W Y W x 1 Z T 0 i c z F k M T A 4 Z j F j L T A 2 Y j U t N G Y 1 M i 0 4 N T I w L T M 1 M D A x N z F i Y T E w M C 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0 L T A y L T A 1 V D E w O j I y O j A 3 L j I 1 M T U 4 O D R a I i A v P j x F b n R y e S B U e X B l P S J G a W x s Q 2 9 s d W 1 u V H l w Z X M i I F Z h b H V l P S J z Q X d N R 0 J n W T 0 i I C 8 + P E V u d H J 5 I F R 5 c G U 9 I k Z p b G x D b 2 x 1 b W 5 O Y W 1 l c y I g V m F s d W U 9 I n N b J n F 1 b 3 Q 7 R W 1 w b G 9 5 Z W U g S 2 V 5 J n F 1 b 3 Q 7 L C Z x d W 9 0 O 1 B h c m V u d C B F b X B s b 3 l l Z S B L Z X k m c X V v d D s s J n F 1 b 3 Q 7 R W 1 w b G 9 5 Z W U m c X V v d D s s J n F 1 b 3 Q 7 V G l 0 b G U m c X V v d D s s J n F 1 b 3 Q 7 R W 1 h a W w 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Y X N 0 Z X J F b X B s b 3 l l Z S 9 D a G F u Z 2 V k I F R 5 c G U u e 0 V t c G x v e W V l I E t l e S w w f S Z x d W 9 0 O y w m c X V v d D t T Z W N 0 a W 9 u M S 9 N Y X N 0 Z X J F b X B s b 3 l l Z S 9 D a G F u Z 2 V k I F R 5 c G U u e 1 B h c m V u d C B F b X B s b 3 l l Z S B L Z X k s M X 0 m c X V v d D s s J n F 1 b 3 Q 7 U 2 V j d G l v b j E v T W F z d G V y R W 1 w b G 9 5 Z W U v Q 2 h h b m d l Z C B U e X B l L n t F b X B s b 3 l l Z S w y f S Z x d W 9 0 O y w m c X V v d D t T Z W N 0 a W 9 u M S 9 N Y X N 0 Z X J F b X B s b 3 l l Z S 9 D a G F u Z 2 V k I F R 5 c G U u e 1 R p d G x l L D N 9 J n F 1 b 3 Q 7 L C Z x d W 9 0 O 1 N l Y 3 R p b 2 4 x L 0 1 h c 3 R l c k V t c G x v e W V l L 0 N o Y W 5 n Z W Q g V H l w Z S 5 7 R W 1 h a W w s N H 0 m c X V v d D t d L C Z x d W 9 0 O 0 N v b H V t b k N v d W 5 0 J n F 1 b 3 Q 7 O j U s J n F 1 b 3 Q 7 S 2 V 5 Q 2 9 s d W 1 u T m F t Z X M m c X V v d D s 6 W 1 0 s J n F 1 b 3 Q 7 Q 2 9 s d W 1 u S W R l b n R p d G l l c y Z x d W 9 0 O z p b J n F 1 b 3 Q 7 U 2 V j d G l v b j E v T W F z d G V y R W 1 w b G 9 5 Z W U v Q 2 h h b m d l Z C B U e X B l L n t F b X B s b 3 l l Z S B L Z X k s M H 0 m c X V v d D s s J n F 1 b 3 Q 7 U 2 V j d G l v b j E v T W F z d G V y R W 1 w b G 9 5 Z W U v Q 2 h h b m d l Z C B U e X B l L n t Q Y X J l b n Q g R W 1 w b G 9 5 Z W U g S 2 V 5 L D F 9 J n F 1 b 3 Q 7 L C Z x d W 9 0 O 1 N l Y 3 R p b 2 4 x L 0 1 h c 3 R l c k V t c G x v e W V l L 0 N o Y W 5 n Z W Q g V H l w Z S 5 7 R W 1 w b G 9 5 Z W U s M n 0 m c X V v d D s s J n F 1 b 3 Q 7 U 2 V j d G l v b j E v T W F z d G V y R W 1 w b G 9 5 Z W U v Q 2 h h b m d l Z C B U e X B l L n t U a X R s Z S w z f S Z x d W 9 0 O y w m c X V v d D t T Z W N 0 a W 9 u M S 9 N Y X N 0 Z X J F b X B s b 3 l l Z S 9 D a G F u Z 2 V k I F R 5 c G U u e 0 V t Y W l s L D R 9 J n F 1 b 3 Q 7 X S w m c X V v d D t S Z W x h d G l v b n N o a X B J b m Z v J n F 1 b 3 Q 7 O l t d f S I g L z 4 8 R W 5 0 c n k g V H l w Z T 0 i R m l s b E V y c m 9 y Q 2 9 k Z S I g V m F s d W U 9 I n N V b m t u b 3 d u I i A v P j x F b n R y e S B U e X B l P S J G a W x s Q 2 9 1 b n Q i I F Z h b H V l P S J s M T M i I C 8 + P E V u d H J 5 I F R 5 c G U 9 I k F k Z G V k V G 9 E Y X R h T W 9 k Z W w i I F Z h b H V l P S J s M S I g L z 4 8 L 1 N 0 Y W J s Z U V u d H J p Z X M + P C 9 J d G V t P j x J d G V t P j x J d G V t T G 9 j Y X R p b 2 4 + P E l 0 Z W 1 U e X B l P k Z v c m 1 1 b G E 8 L 0 l 0 Z W 1 U e X B l P j x J d G V t U G F 0 a D 5 T Z W N 0 a W 9 u M S 9 N Y X N 0 Z X J F b X B s b 3 l l Z S 9 T b 3 V y Y 2 U 8 L 0 l 0 Z W 1 Q Y X R o P j w v S X R l b U x v Y 2 F 0 a W 9 u P j x T d G F i b G V F b n R y a W V z I C 8 + P C 9 J d G V t P j x J d G V t P j x J d G V t T G 9 j Y X R p b 2 4 + P E l 0 Z W 1 U e X B l P k Z v c m 1 1 b G E 8 L 0 l 0 Z W 1 U e X B l P j x J d G V t U G F 0 a D 5 T Z W N 0 a W 9 u M S 9 N Y X N 0 Z X J F b X B s b 3 l l Z S 9 F b X B s b 3 l l Z V 9 U Y W J s Z T w v S X R l b V B h d G g + P C 9 J d G V t T G 9 j Y X R p b 2 4 + P F N 0 Y W J s Z U V u d H J p Z X M g L z 4 8 L 0 l 0 Z W 0 + P E l 0 Z W 0 + P E l 0 Z W 1 M b 2 N h d G l v b j 4 8 S X R l b V R 5 c G U + R m 9 y b X V s Y T w v S X R l b V R 5 c G U + P E l 0 Z W 1 Q Y X R o P l N l Y 3 R p b 2 4 x L 0 1 h c 3 R l c k V t c G x v e W V l L 0 N o Y W 5 n Z W Q l M j B U e X B l P C 9 J d G V t U G F 0 a D 4 8 L 0 l 0 Z W 1 M b 2 N h d G l v b j 4 8 U 3 R h Y m x l R W 5 0 c m l l c y A v P j w v S X R l b T 4 8 S X R l b T 4 8 S X R l b U x v Y 2 F 0 a W 9 u P j x J d G V t V H l w Z T 5 G b 3 J t d W x h P C 9 J d G V t V H l w Z T 4 8 S X R l b V B h d G g + U 2 V j d G l v b j E v T W F z d G V y R G F 0 Z T w v S X R l b V B h d G g + P C 9 J d G V t T G 9 j Y X R p b 2 4 + P F N 0 Y W J s Z U V u d H J p Z X M + P E V u d H J 5 I F R 5 c G U 9 I l F 1 Z X J 5 S U Q i I F Z h b H V l P S J z Y j Y w Y z c 3 Y T g t N G U 4 O C 0 0 N D c 1 L W F k Z j g t M 2 Y 4 N m M z Y z A 0 M D U 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N C 0 w M i 0 w N V Q x M D o y M j o w N y 4 y N j M y M j A 5 W i I g L z 4 8 R W 5 0 c n k g V H l w Z T 0 i R m l s b E N v b H V t b l R 5 c G V z I i B W Y W x 1 Z T 0 i c 0 N R W U R C Z 0 1 E Q U F r R y I g L z 4 8 R W 5 0 c n k g V H l w Z T 0 i R m l s b E N v b H V t b k 5 h b W V z I i B W Y W x 1 Z T 0 i c 1 s m c X V v d D t E Y X R l J n F 1 b 3 Q 7 L C Z x d W 9 0 O 0 1 v b n R o J n F 1 b 3 Q 7 L C Z x d W 9 0 O 0 1 v b n R o I E 5 1 b W J l c i Z x d W 9 0 O y w m c X V v d D t R d W F y d G V y J n F 1 b 3 Q 7 L C Z x d W 9 0 O 1 l l Y X I m c X V v d D s s J n F 1 b 3 Q 7 S V N P I F d l Z W s g T n V t Y m V y J n F 1 b 3 Q 7 L C Z x d W 9 0 O 1 d l Z W s g b 2 Y g T W 9 u d G g m c X V v d D s s J n F 1 b 3 Q 7 U 3 R h c n Q g b 2 Y g T W 9 u d G g m c X V v d D s s J n F 1 b 3 Q 7 T W 9 u d G g g R m x h Z 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1 h c 3 R l c k R h d G U v Q 2 h h b m d l Z C B U e X B l L n t E Y X R l L D B 9 J n F 1 b 3 Q 7 L C Z x d W 9 0 O 1 N l Y 3 R p b 2 4 x L 0 1 h c 3 R l c k R h d G U v Q 2 h h b m d l Z C B U e X B l L n t N b 2 5 0 a C w x f S Z x d W 9 0 O y w m c X V v d D t T Z W N 0 a W 9 u M S 9 N Y X N 0 Z X J E Y X R l L 0 N o Y W 5 n Z W Q g V H l w Z S 5 7 T W 9 u d G g g T n V t Y m V y L D J 9 J n F 1 b 3 Q 7 L C Z x d W 9 0 O 1 N l Y 3 R p b 2 4 x L 0 1 h c 3 R l c k R h d G U v Q 2 h h b m d l Z C B U e X B l L n t R d W F y d G V y L D N 9 J n F 1 b 3 Q 7 L C Z x d W 9 0 O 1 N l Y 3 R p b 2 4 x L 0 1 h c 3 R l c k R h d G U v Q 2 h h b m d l Z C B U e X B l L n t Z Z W F y L D R 9 J n F 1 b 3 Q 7 L C Z x d W 9 0 O 1 N l Y 3 R p b 2 4 x L 0 1 h c 3 R l c k R h d G U v Q 2 h h b m d l Z C B U e X B l L n t J U 0 8 g V 2 V l a y B O d W 1 i Z X I s N X 0 m c X V v d D s s J n F 1 b 3 Q 7 U 2 V j d G l v b j E v T W F z d G V y R G F 0 Z S 9 B Z G R l Z C B D d X N 0 b 2 0 u e 1 d l Z W s g b 2 Y g T W 9 u d G g s N n 0 m c X V v d D s s J n F 1 b 3 Q 7 U 2 V j d G l v b j E v T W F z d G V y R G F 0 Z S 9 J b n N l c n R l Z C B T d G F y d C B v Z i B N b 2 5 0 a C 5 7 U 3 R h c n Q g b 2 Y g T W 9 u d G g s N 3 0 m c X V v d D s s J n F 1 b 3 Q 7 U 2 V j d G l v b j E v T W F z d G V y R G F 0 Z S 9 D a G F u Z 2 V k I F R 5 c G U x L n t N b 2 5 0 a C B G b G F n L D h 9 J n F 1 b 3 Q 7 X S w m c X V v d D t D b 2 x 1 b W 5 D b 3 V u d C Z x d W 9 0 O z o 5 L C Z x d W 9 0 O 0 t l e U N v b H V t b k 5 h b W V z J n F 1 b 3 Q 7 O l t d L C Z x d W 9 0 O 0 N v b H V t b k l k Z W 5 0 a X R p Z X M m c X V v d D s 6 W y Z x d W 9 0 O 1 N l Y 3 R p b 2 4 x L 0 1 h c 3 R l c k R h d G U v Q 2 h h b m d l Z C B U e X B l L n t E Y X R l L D B 9 J n F 1 b 3 Q 7 L C Z x d W 9 0 O 1 N l Y 3 R p b 2 4 x L 0 1 h c 3 R l c k R h d G U v Q 2 h h b m d l Z C B U e X B l L n t N b 2 5 0 a C w x f S Z x d W 9 0 O y w m c X V v d D t T Z W N 0 a W 9 u M S 9 N Y X N 0 Z X J E Y X R l L 0 N o Y W 5 n Z W Q g V H l w Z S 5 7 T W 9 u d G g g T n V t Y m V y L D J 9 J n F 1 b 3 Q 7 L C Z x d W 9 0 O 1 N l Y 3 R p b 2 4 x L 0 1 h c 3 R l c k R h d G U v Q 2 h h b m d l Z C B U e X B l L n t R d W F y d G V y L D N 9 J n F 1 b 3 Q 7 L C Z x d W 9 0 O 1 N l Y 3 R p b 2 4 x L 0 1 h c 3 R l c k R h d G U v Q 2 h h b m d l Z C B U e X B l L n t Z Z W F y L D R 9 J n F 1 b 3 Q 7 L C Z x d W 9 0 O 1 N l Y 3 R p b 2 4 x L 0 1 h c 3 R l c k R h d G U v Q 2 h h b m d l Z C B U e X B l L n t J U 0 8 g V 2 V l a y B O d W 1 i Z X I s N X 0 m c X V v d D s s J n F 1 b 3 Q 7 U 2 V j d G l v b j E v T W F z d G V y R G F 0 Z S 9 B Z G R l Z C B D d X N 0 b 2 0 u e 1 d l Z W s g b 2 Y g T W 9 u d G g s N n 0 m c X V v d D s s J n F 1 b 3 Q 7 U 2 V j d G l v b j E v T W F z d G V y R G F 0 Z S 9 J b n N l c n R l Z C B T d G F y d C B v Z i B N b 2 5 0 a C 5 7 U 3 R h c n Q g b 2 Y g T W 9 u d G g s N 3 0 m c X V v d D s s J n F 1 b 3 Q 7 U 2 V j d G l v b j E v T W F z d G V y R G F 0 Z S 9 D a G F u Z 2 V k I F R 5 c G U x L n t N b 2 5 0 a C B G b G F n L D h 9 J n F 1 b 3 Q 7 X S w m c X V v d D t S Z W x h d G l v b n N o a X B J b m Z v J n F 1 b 3 Q 7 O l t d f S I g L z 4 8 R W 5 0 c n k g V H l w Z T 0 i R m l s b E N v d W 5 0 I i B W Y W x 1 Z T 0 i b D c z M S I g L z 4 8 R W 5 0 c n k g V H l w Z T 0 i Q W R k Z W R U b 0 R h d G F N b 2 R l b C I g V m F s d W U 9 I m w x I i A v P j w v U 3 R h Y m x l R W 5 0 c m l l c z 4 8 L 0 l 0 Z W 0 + P E l 0 Z W 0 + P E l 0 Z W 1 M b 2 N h d G l v b j 4 8 S X R l b V R 5 c G U + R m 9 y b X V s Y T w v S X R l b V R 5 c G U + P E l 0 Z W 1 Q Y X R o P l N l Y 3 R p b 2 4 x L 0 1 h c 3 R l c k R h d G U v U 2 9 1 c m N l P C 9 J d G V t U G F 0 a D 4 8 L 0 l 0 Z W 1 M b 2 N h d G l v b j 4 8 U 3 R h Y m x l R W 5 0 c m l l c y A v P j w v S X R l b T 4 8 S X R l b T 4 8 S X R l b U x v Y 2 F 0 a W 9 u P j x J d G V t V H l w Z T 5 G b 3 J t d W x h P C 9 J d G V t V H l w Z T 4 8 S X R l b V B h d G g + U 2 V j d G l v b j E v T W F z d G V y R G F 0 Z S 9 E Y X R l X 1 R h Y m x l P C 9 J d G V t U G F 0 a D 4 8 L 0 l 0 Z W 1 M b 2 N h d G l v b j 4 8 U 3 R h Y m x l R W 5 0 c m l l c y A v P j w v S X R l b T 4 8 S X R l b T 4 8 S X R l b U x v Y 2 F 0 a W 9 u P j x J d G V t V H l w Z T 5 G b 3 J t d W x h P C 9 J d G V t V H l w Z T 4 8 S X R l b V B h d G g + U 2 V j d G l v b j E v T W F z d G V y R G F 0 Z S 9 D a G F u Z 2 V k J T I w V H l w Z T w v S X R l b V B h d G g + P C 9 J d G V t T G 9 j Y X R p b 2 4 + P F N 0 Y W J s Z U V u d H J p Z X M g L z 4 8 L 0 l 0 Z W 0 + P E l 0 Z W 0 + P E l 0 Z W 1 M b 2 N h d G l v b j 4 8 S X R l b V R 5 c G U + R m 9 y b X V s Y T w v S X R l b V R 5 c G U + P E l 0 Z W 1 Q Y X R o P l N l Y 3 R p b 2 4 x L 0 1 h c 3 R l c k R h d G U v Q W R k Z W Q l M j B D d X N 0 b 2 0 8 L 0 l 0 Z W 1 Q Y X R o P j w v S X R l b U x v Y 2 F 0 a W 9 u P j x T d G F i b G V F b n R y a W V z I C 8 + P C 9 J d G V t P j x J d G V t P j x J d G V t T G 9 j Y X R p b 2 4 + P E l 0 Z W 1 U e X B l P k Z v c m 1 1 b G E 8 L 0 l 0 Z W 1 U e X B l P j x J d G V t U G F 0 a D 5 T Z W N 0 a W 9 u M S 9 N Y X N 0 Z X J E Y X R l L 0 l u c 2 V y d G V k J T I w U 3 R h c n Q l M j B v Z i U y M E 1 v b n R o P C 9 J d G V t U G F 0 a D 4 8 L 0 l 0 Z W 1 M b 2 N h d G l v b j 4 8 U 3 R h Y m x l R W 5 0 c m l l c y A v P j w v S X R l b T 4 8 S X R l b T 4 8 S X R l b U x v Y 2 F 0 a W 9 u P j x J d G V t V H l w Z T 5 G b 3 J t d W x h P C 9 J d G V t V H l w Z T 4 8 S X R l b V B h d G g + U 2 V j d G l v b j E v T W F z d G V y R G F 0 Z S 9 D Y W x j T W F 4 P C 9 J d G V t U G F 0 a D 4 8 L 0 l 0 Z W 1 M b 2 N h d G l v b j 4 8 U 3 R h Y m x l R W 5 0 c m l l c y A v P j w v S X R l b T 4 8 S X R l b T 4 8 S X R l b U x v Y 2 F 0 a W 9 u P j x J d G V t V H l w Z T 5 G b 3 J t d W x h P C 9 J d G V t V H l w Z T 4 8 S X R l b V B h d G g + U 2 V j d G l v b j E v T W F z d G V y R G F 0 Z S 9 H b y U y M E J h Y 2 s 8 L 0 l 0 Z W 1 Q Y X R o P j w v S X R l b U x v Y 2 F 0 a W 9 u P j x T d G F i b G V F b n R y a W V z I C 8 + P C 9 J d G V t P j x J d G V t P j x J d G V t T G 9 j Y X R p b 2 4 + P E l 0 Z W 1 U e X B l P k Z v c m 1 1 b G E 8 L 0 l 0 Z W 1 U e X B l P j x J d G V t U G F 0 a D 5 T Z W N 0 a W 9 u M S 9 N Y X N 0 Z X J E Y X R l L 0 F k Z G V k J T I w Q 2 9 u Z G l 0 a W 9 u Y W w l M j B D b 2 x 1 b W 4 8 L 0 l 0 Z W 1 Q Y X R o P j w v S X R l b U x v Y 2 F 0 a W 9 u P j x T d G F i b G V F b n R y a W V z I C 8 + P C 9 J d G V t P j x J d G V t P j x J d G V t T G 9 j Y X R p b 2 4 + P E l 0 Z W 1 U e X B l P k Z v c m 1 1 b G E 8 L 0 l 0 Z W 1 U e X B l P j x J d G V t U G F 0 a D 5 T Z W N 0 a W 9 u M S 9 N Y X N 0 Z X J E Y X R l L 0 N o Y W 5 n Z W Q l M j B U e X B l M T w v S X R l b V B h d G g + P C 9 J d G V t T G 9 j Y X R p b 2 4 + P F N 0 Y W J s Z U V u d H J p Z X M g L z 4 8 L 0 l 0 Z W 0 + P E l 0 Z W 0 + P E l 0 Z W 1 M b 2 N h d G l v b j 4 8 S X R l b V R 5 c G U + R m 9 y b X V s Y T w v S X R l b V R 5 c G U + P E l 0 Z W 1 Q Y X R o P l N l Y 3 R p b 2 4 x L 0 1 h c 3 R l c k N 1 c 3 R v b W V y L 1 J l c G x h Y 2 V k J T I w V m F s d W U 8 L 0 l 0 Z W 1 Q Y X R o P j w v S X R l b U x v Y 2 F 0 a W 9 u P j x T d G F i b G V F b n R y a W V z I C 8 + P C 9 J d G V t P j x J d G V t P j x J d G V t T G 9 j Y X R p b 2 4 + P E l 0 Z W 1 U e X B l P k Z v c m 1 1 b G E 8 L 0 l 0 Z W 1 U e X B l P j x J d G V t U G F 0 a D 5 T Z W N 0 a W 9 u M S 9 N Y X N 0 Z X J D d X N 0 b 2 1 l c i 9 S Z W 1 v d m V k J T I w Q 2 9 s d W 1 u c z w v S X R l b V B h d G g + P C 9 J d G V t T G 9 j Y X R p b 2 4 + P F N 0 Y W J s Z U V u d H J p Z X M g L z 4 8 L 0 l 0 Z W 0 + P E l 0 Z W 0 + P E l 0 Z W 1 M b 2 N h d G l v b j 4 8 S X R l b V R 5 c G U + R m 9 y b X V s Y T w v S X R l b V R 5 c G U + P E l 0 Z W 1 Q Y X R o P l N l Y 3 R p b 2 4 x L 1 N h b G V z P C 9 J d G V t U G F 0 a D 4 8 L 0 l 0 Z W 1 M b 2 N h d G l v b j 4 8 U 3 R h Y m x l R W 5 0 c m l l c z 4 8 R W 5 0 c n k g V H l w Z T 0 i S X N Q c m l 2 Y X R l I i B W Y W x 1 Z T 0 i b D A i I C 8 + P E V u d H J 5 I F R 5 c G U 9 I l F 1 Z X J 5 S U Q i I F Z h b H V l P S J z O D U z Y T Y 4 Z G Y t N m F m Y y 0 0 Z W I y L W F m M j I t Y W N m M G Y 4 O T E w M j U 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5 z I V B p d m 9 0 V G F i b G U x I i A v P j x F b n R y e S B U e X B l P S J G a W x s Z W R D b 2 1 w b G V 0 Z V J l c 3 V s d F R v V 2 9 y a 3 N o Z W V 0 I i B W Y W x 1 Z T 0 i b D A i I C 8 + P E V u d H J 5 I F R 5 c G U 9 I k F k Z G V k V G 9 E Y X R h T W 9 k Z W w i I F Z h b H V l P S J s M S I g L z 4 8 R W 5 0 c n k g V H l w Z T 0 i R m l s b E N v d W 5 0 I i B W Y W x 1 Z T 0 i b D U y O D U 3 I i A v P j x F b n R y e S B U e X B l P S J G a W x s R X J y b 3 J D b 2 R l I i B W Y W x 1 Z T 0 i c 1 V u a 2 5 v d 2 4 i I C 8 + P E V u d H J 5 I F R 5 c G U 9 I k Z p b G x F c n J v c k N v d W 5 0 I i B W Y W x 1 Z T 0 i b D A i I C 8 + P E V u d H J 5 I F R 5 c G U 9 I k Z p b G x M Y X N 0 V X B k Y X R l Z C I g V m F s d W U 9 I m Q y M D I 0 L T A y L T A 1 V D E w O j Q x O j E z L j A 5 M D U z N T B a I i A v P j x F b n R y e S B U e X B l P S J G a W x s Q 2 9 s d W 1 u V H l w Z X M i I F Z h b H V l P S J z Q X d N R E F 3 a 0 p B d 0 1 E Q X d N R k J R V U d C Z 0 1 E Q m c 9 P S I g L z 4 8 R W 5 0 c n k g V H l w Z T 0 i R m l s b E N v b H V t b k 5 h b W V z I i B W Y W x 1 Z T 0 i c 1 s m c X V v d D t T Y W x l I E t l e S Z x d W 9 0 O y w m c X V v d D t D a X R 5 I E t l e S Z x d W 9 0 O y w m c X V v d D t D d X N 0 b 2 1 l c i B L Z X k m c X V v d D s s J n F 1 b 3 Q 7 U 3 R v Y 2 s g S X R l b S B L Z X k m c X V v d D s s J n F 1 b 3 Q 7 S W 5 2 b 2 l j Z S B E Y X R l I E t l e S Z x d W 9 0 O y w m c X V v d D t E Z W x p d m V y e S B E Y X R l I E t l e S Z x d W 9 0 O y w m c X V v d D t T Y W x l c 3 B l c n N v b i B L Z X k m c X V v d D s s J n F 1 b 3 Q 7 U X V h b n R p d H k m c X V v d D s s J n F 1 b 3 Q 7 V W 5 p d C B Q c m l j Z S Z x d W 9 0 O y w m c X V v d D t U Y X g g U m F 0 Z S Z x d W 9 0 O y w m c X V v d D t U b 3 R h b C B F e G N s d W R p b m c g V G F 4 J n F 1 b 3 Q 7 L C Z x d W 9 0 O 1 R h e C B B b W 9 1 b n Q m c X V v d D s s J n F 1 b 3 Q 7 U H J v Z m l 0 J n F 1 b 3 Q 7 L C Z x d W 9 0 O 1 R v d G F s I E l u Y 2 x 1 Z G l u Z y B U Y X g m c X V v d D s s J n F 1 b 3 Q 7 Q n V 5 a W 5 n I E d y b 3 V w J n F 1 b 3 Q 7 L C Z x d W 9 0 O 0 1 v b n R o J n F 1 b 3 Q 7 L C Z x d W 9 0 O 1 R h c m d l d C Z x d W 9 0 O y w m c X V v d D t N b 2 5 0 a C B O d W 1 i Z X I m c X V v d D s s J n F 1 b 3 Q 7 T W 9 u d G g g R m x h Z y 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T Y W x l c y 9 D a G F u Z 2 V k I F R 5 c G U u e 1 N h b G U g S 2 V 5 L D B 9 J n F 1 b 3 Q 7 L C Z x d W 9 0 O 1 N l Y 3 R p b 2 4 x L 1 N h b G V z L 0 N o Y W 5 n Z W Q g V H l w Z S 5 7 Q 2 l 0 e S B L Z X k s M X 0 m c X V v d D s s J n F 1 b 3 Q 7 U 2 V j d G l v b j E v U 2 F s Z X M v Q 2 h h b m d l Z C B U e X B l L n t D d X N 0 b 2 1 l c i B L Z X k s M n 0 m c X V v d D s s J n F 1 b 3 Q 7 U 2 V j d G l v b j E v U 2 F s Z X M v Q 2 h h b m d l Z C B U e X B l L n t T d G 9 j a y B J d G V t I E t l e S w z f S Z x d W 9 0 O y w m c X V v d D t T Z W N 0 a W 9 u M S 9 T Y W x l c y 9 D a G F u Z 2 V k I F R 5 c G U u e 0 l u d m 9 p Y 2 U g R G F 0 Z S B L Z X k s N H 0 m c X V v d D s s J n F 1 b 3 Q 7 U 2 V j d G l v b j E v U 2 F s Z X M v Q 2 h h b m d l Z C B U e X B l L n t E Z W x p d m V y e S B E Y X R l I E t l e S w 1 f S Z x d W 9 0 O y w m c X V v d D t T Z W N 0 a W 9 u M S 9 T Y W x l c y 9 D a G F u Z 2 V k I F R 5 c G U u e 1 N h b G V z c G V y c 2 9 u I E t l e S w 2 f S Z x d W 9 0 O y w m c X V v d D t T Z W N 0 a W 9 u M S 9 T Y W x l c y 9 D a G F u Z 2 V k I F R 5 c G U u e 1 F 1 Y W 5 0 a X R 5 L D h 9 J n F 1 b 3 Q 7 L C Z x d W 9 0 O 1 N l Y 3 R p b 2 4 x L 1 N h b G V z L 0 N o Y W 5 n Z W Q g V H l w Z S 5 7 V W 5 p d C B Q c m l j Z S w 5 f S Z x d W 9 0 O y w m c X V v d D t T Z W N 0 a W 9 u M S 9 T Y W x l c y 9 D a G F u Z 2 V k I F R 5 c G U u e 1 R h e C B S Y X R l L D E w f S Z x d W 9 0 O y w m c X V v d D t T Z W N 0 a W 9 u M S 9 T Y W x l c y 9 D a G F u Z 2 V k I F R 5 c G U u e 1 R v d G F s I E V 4 Y 2 x 1 Z G l u Z y B U Y X g s M T F 9 J n F 1 b 3 Q 7 L C Z x d W 9 0 O 1 N l Y 3 R p b 2 4 x L 1 N h b G V z L 0 N o Y W 5 n Z W Q g V H l w Z S 5 7 V G F 4 I E F t b 3 V u d C w x M n 0 m c X V v d D s s J n F 1 b 3 Q 7 U 2 V j d G l v b j E v U 2 F s Z X M v Q 2 h h b m d l Z C B U e X B l L n t Q c m 9 m a X Q s M T N 9 J n F 1 b 3 Q 7 L C Z x d W 9 0 O 1 N l Y 3 R p b 2 4 x L 1 N h b G V z L 0 N o Y W 5 n Z W Q g V H l w Z S 5 7 V G 9 0 Y W w g S W 5 j b H V k a W 5 n I F R h e C w x N H 0 m c X V v d D s s J n F 1 b 3 Q 7 U 2 V j d G l v b j E v U 2 F s Z X M v U H J v b W 9 0 Z W Q g S G V h Z G V y c y 5 7 Q n V 5 a W 5 n I E d y b 3 V w L D E 3 f S Z x d W 9 0 O y w m c X V v d D t T Z W N 0 a W 9 u M S 9 T Y W x l c y 9 Q c m 9 t b 3 R l Z C B I Z W F k Z X J z L n t N b 2 5 0 a C w x O H 0 m c X V v d D s s J n F 1 b 3 Q 7 U 2 V j d G l v b j E v U 2 F s Z X M v Q 2 h h b m d l Z C B U e X B l L n t U Y X J n Z X Q s M T l 9 J n F 1 b 3 Q 7 L C Z x d W 9 0 O 1 N l Y 3 R p b 2 4 x L 1 N h b G V z L 0 l u c 2 V y d G V k I E 1 v b n R o L n t N b 2 5 0 a C B O d W 1 i Z X I s M j B 9 J n F 1 b 3 Q 7 L C Z x d W 9 0 O 1 N l Y 3 R p b 2 4 x L 1 N h b G V z L 0 N o Y W 5 n Z W Q g V H l w Z T E u e 0 1 v b n R o I E Z s Y W c s M j F 9 J n F 1 b 3 Q 7 X S w m c X V v d D t D b 2 x 1 b W 5 D b 3 V u d C Z x d W 9 0 O z o x O S w m c X V v d D t L Z X l D b 2 x 1 b W 5 O Y W 1 l c y Z x d W 9 0 O z p b X S w m c X V v d D t D b 2 x 1 b W 5 J Z G V u d G l 0 a W V z J n F 1 b 3 Q 7 O l s m c X V v d D t T Z W N 0 a W 9 u M S 9 T Y W x l c y 9 D a G F u Z 2 V k I F R 5 c G U u e 1 N h b G U g S 2 V 5 L D B 9 J n F 1 b 3 Q 7 L C Z x d W 9 0 O 1 N l Y 3 R p b 2 4 x L 1 N h b G V z L 0 N o Y W 5 n Z W Q g V H l w Z S 5 7 Q 2 l 0 e S B L Z X k s M X 0 m c X V v d D s s J n F 1 b 3 Q 7 U 2 V j d G l v b j E v U 2 F s Z X M v Q 2 h h b m d l Z C B U e X B l L n t D d X N 0 b 2 1 l c i B L Z X k s M n 0 m c X V v d D s s J n F 1 b 3 Q 7 U 2 V j d G l v b j E v U 2 F s Z X M v Q 2 h h b m d l Z C B U e X B l L n t T d G 9 j a y B J d G V t I E t l e S w z f S Z x d W 9 0 O y w m c X V v d D t T Z W N 0 a W 9 u M S 9 T Y W x l c y 9 D a G F u Z 2 V k I F R 5 c G U u e 0 l u d m 9 p Y 2 U g R G F 0 Z S B L Z X k s N H 0 m c X V v d D s s J n F 1 b 3 Q 7 U 2 V j d G l v b j E v U 2 F s Z X M v Q 2 h h b m d l Z C B U e X B l L n t E Z W x p d m V y e S B E Y X R l I E t l e S w 1 f S Z x d W 9 0 O y w m c X V v d D t T Z W N 0 a W 9 u M S 9 T Y W x l c y 9 D a G F u Z 2 V k I F R 5 c G U u e 1 N h b G V z c G V y c 2 9 u I E t l e S w 2 f S Z x d W 9 0 O y w m c X V v d D t T Z W N 0 a W 9 u M S 9 T Y W x l c y 9 D a G F u Z 2 V k I F R 5 c G U u e 1 F 1 Y W 5 0 a X R 5 L D h 9 J n F 1 b 3 Q 7 L C Z x d W 9 0 O 1 N l Y 3 R p b 2 4 x L 1 N h b G V z L 0 N o Y W 5 n Z W Q g V H l w Z S 5 7 V W 5 p d C B Q c m l j Z S w 5 f S Z x d W 9 0 O y w m c X V v d D t T Z W N 0 a W 9 u M S 9 T Y W x l c y 9 D a G F u Z 2 V k I F R 5 c G U u e 1 R h e C B S Y X R l L D E w f S Z x d W 9 0 O y w m c X V v d D t T Z W N 0 a W 9 u M S 9 T Y W x l c y 9 D a G F u Z 2 V k I F R 5 c G U u e 1 R v d G F s I E V 4 Y 2 x 1 Z G l u Z y B U Y X g s M T F 9 J n F 1 b 3 Q 7 L C Z x d W 9 0 O 1 N l Y 3 R p b 2 4 x L 1 N h b G V z L 0 N o Y W 5 n Z W Q g V H l w Z S 5 7 V G F 4 I E F t b 3 V u d C w x M n 0 m c X V v d D s s J n F 1 b 3 Q 7 U 2 V j d G l v b j E v U 2 F s Z X M v Q 2 h h b m d l Z C B U e X B l L n t Q c m 9 m a X Q s M T N 9 J n F 1 b 3 Q 7 L C Z x d W 9 0 O 1 N l Y 3 R p b 2 4 x L 1 N h b G V z L 0 N o Y W 5 n Z W Q g V H l w Z S 5 7 V G 9 0 Y W w g S W 5 j b H V k a W 5 n I F R h e C w x N H 0 m c X V v d D s s J n F 1 b 3 Q 7 U 2 V j d G l v b j E v U 2 F s Z X M v U H J v b W 9 0 Z W Q g S G V h Z G V y c y 5 7 Q n V 5 a W 5 n I E d y b 3 V w L D E 3 f S Z x d W 9 0 O y w m c X V v d D t T Z W N 0 a W 9 u M S 9 T Y W x l c y 9 Q c m 9 t b 3 R l Z C B I Z W F k Z X J z L n t N b 2 5 0 a C w x O H 0 m c X V v d D s s J n F 1 b 3 Q 7 U 2 V j d G l v b j E v U 2 F s Z X M v Q 2 h h b m d l Z C B U e X B l L n t U Y X J n Z X Q s M T l 9 J n F 1 b 3 Q 7 L C Z x d W 9 0 O 1 N l Y 3 R p b 2 4 x L 1 N h b G V z L 0 l u c 2 V y d G V k I E 1 v b n R o L n t N b 2 5 0 a C B O d W 1 i Z X I s M j B 9 J n F 1 b 3 Q 7 L C Z x d W 9 0 O 1 N l Y 3 R p b 2 4 x L 1 N h b G V z L 0 N o Y W 5 n Z W Q g V H l w Z T E u e 0 1 v b n R o I E Z s Y W c s M j F 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1 N h b G V z L 1 J l b m F t Z W Q l M j B D b 2 x 1 b W 5 z M T w v S X R l b V B h d G g + P C 9 J d G V t T G 9 j Y X R p b 2 4 + P F N 0 Y W J s Z U V u d H J p Z X M g L z 4 8 L 0 l 0 Z W 0 + P E l 0 Z W 0 + P E l 0 Z W 1 M b 2 N h d G l v b j 4 8 S X R l b V R 5 c G U + R m 9 y b X V s Y T w v S X R l b V R 5 c G U + P E l 0 Z W 1 Q Y X R o P l N l Y 3 R p b 2 4 x L 1 N h b G V z L 0 l u c 2 V y d G V k J T I w T W 9 u d G g 8 L 0 l 0 Z W 1 Q Y X R o P j w v S X R l b U x v Y 2 F 0 a W 9 u P j x T d G F i b G V F b n R y a W V z I C 8 + P C 9 J d G V t P j x J d G V t P j x J d G V t T G 9 j Y X R p b 2 4 + P E l 0 Z W 1 U e X B l P k Z v c m 1 1 b G E 8 L 0 l 0 Z W 1 U e X B l P j x J d G V t U G F 0 a D 5 T Z W N 0 a W 9 u M S 9 T Y W x l c y 9 D Y W x j d W x h d G V k J T I w T W F 4 a W 1 1 b T w v S X R l b V B h d G g + P C 9 J d G V t T G 9 j Y X R p b 2 4 + P F N 0 Y W J s Z U V u d H J p Z X M g L z 4 8 L 0 l 0 Z W 0 + P E l 0 Z W 0 + P E l 0 Z W 1 M b 2 N h d G l v b j 4 8 S X R l b V R 5 c G U + R m 9 y b X V s Y T w v S X R l b V R 5 c G U + P E l 0 Z W 1 Q Y X R o P l N l Y 3 R p b 2 4 x L 1 N h b G V z L 0 N 1 c 3 R v b T E 8 L 0 l 0 Z W 1 Q Y X R o P j w v S X R l b U x v Y 2 F 0 a W 9 u P j x T d G F i b G V F b n R y a W V z I C 8 + P C 9 J d G V t P j x J d G V t P j x J d G V t T G 9 j Y X R p b 2 4 + P E l 0 Z W 1 U e X B l P k Z v c m 1 1 b G E 8 L 0 l 0 Z W 1 U e X B l P j x J d G V t U G F 0 a D 5 T Z W N 0 a W 9 u M S 9 T Y W x l c y 9 B Z G R l Z C U y M E N v b m R p d G l v b m F s J T I w Q 2 9 s d W 1 u P C 9 J d G V t U G F 0 a D 4 8 L 0 l 0 Z W 1 M b 2 N h d G l v b j 4 8 U 3 R h Y m x l R W 5 0 c m l l c y A v P j w v S X R l b T 4 8 S X R l b T 4 8 S X R l b U x v Y 2 F 0 a W 9 u P j x J d G V t V H l w Z T 5 G b 3 J t d W x h P C 9 J d G V t V H l w Z T 4 8 S X R l b V B h d G g + U 2 V j d G l v b j E v U 2 F s Z X M v Q 2 h h b m d l Z C U y M F R 5 c G U x P C 9 J d G V t U G F 0 a D 4 8 L 0 l 0 Z W 1 M b 2 N h d G l v b j 4 8 U 3 R h Y m x l R W 5 0 c m l l c y A v P j w v S X R l b T 4 8 S X R l b T 4 8 S X R l b U x v Y 2 F 0 a W 9 u P j x J d G V t V H l w Z T 5 G b 3 J t d W x h P C 9 J d G V t V H l w Z T 4 8 S X R l b V B h d G g + U 2 V j d G l v b j E v U 2 F s Z X M v U m V t b 3 Z l Z C U y M E N v b H V t b n M 8 L 0 l 0 Z W 1 Q Y X R o P j w v S X R l b U x v Y 2 F 0 a W 9 u P j x T d G F i b G V F b n R y a W V z I C 8 + P C 9 J d G V t P j w v S X R l b X M + P C 9 M b 2 N h b F B h Y 2 t h Z 2 V N Z X R h Z G F 0 Y U Z p b G U + F g A A A F B L B Q Y A A A A A A A A A A A A A A A A A A A A A A A A m A Q A A A Q A A A N C M n d 8 B F d E R j H o A w E / C l + s B A A A A 6 V Q h Q c P z m 0 m P M D V a y l w Y v w A A A A A C A A A A A A A Q Z g A A A A E A A C A A A A B G / f e v S O f J z 2 / + H f x g 5 N q A 0 r x D G Z d n M z L M 7 / u 9 w Y V q L A A A A A A O g A A A A A I A A C A A A A D S m k J a y q q H I K H q Z q P Q J V H k Z B N W H 6 + q w X B t H 9 f y p X I b 2 V A A A A B x N p Z S s i Z P + k Z g 8 A W v + x 1 1 9 L 6 n I k I V 7 v g H f c l l I a 7 J p h p C s V M U V 7 y F C g n u / + 3 x Q z z K E D U M E H j f d 0 K F c v 0 3 v Q n J B + C w m I W G V e + X u 7 d I O G e y t E A A A A A 1 s 2 7 5 O O e k r u w y P q K L 1 4 C H A h T z A I Y P b q F s U / R Z j 9 U 2 r f n 7 q 9 d S 6 m S r i a e R l m A f e h 3 J o e V Q W z / m k g S n z w T R i G V n < / D a t a M a s h u p > 
</file>

<file path=customXml/item12.xml>��< ? x m l   v e r s i o n = " 1 . 0 "   e n c o d i n g = " U T F - 1 6 " ? > < G e m i n i   x m l n s = " h t t p : / / g e m i n i / p i v o t c u s t o m i z a t i o n / T a b l e X M L _ M a s t e r F o r e c a s t _ 7 b 6 a e 0 8 0 - 6 b b 2 - 4 c 3 d - 8 9 e 6 - d 0 1 8 d a 5 7 d 9 d 0 " > < C u s t o m C o n t e n t > < ! [ C D A T A [ < T a b l e W i d g e t G r i d S e r i a l i z a t i o n   x m l n s : x s d = " h t t p : / / w w w . w 3 . o r g / 2 0 0 1 / X M L S c h e m a "   x m l n s : x s i = " h t t p : / / w w w . w 3 . o r g / 2 0 0 1 / X M L S c h e m a - i n s t a n c e " > < C o l u m n S u g g e s t e d T y p e   / > < C o l u m n F o r m a t   / > < C o l u m n A c c u r a c y   / > < C o l u m n C u r r e n c y S y m b o l   / > < C o l u m n P o s i t i v e P a t t e r n   / > < C o l u m n N e g a t i v e P a t t e r n   / > < C o l u m n W i d t h s > < i t e m > < k e y > < s t r i n g > B u y i n g   G r o u p < / s t r i n g > < / k e y > < v a l u e > < i n t > 1 4 8 < / i n t > < / v a l u e > < / i t e m > < i t e m > < k e y > < s t r i n g > M o n t h < / s t r i n g > < / k e y > < v a l u e > < i n t > 9 5 < / i n t > < / v a l u e > < / i t e m > < i t e m > < k e y > < s t r i n g > V a l u e < / s t r i n g > < / k e y > < v a l u e > < i n t > 8 5 < / i n t > < / v a l u e > < / i t e m > < i t e m > < k e y > < s t r i n g > M o n t h   N u m b e r < / s t r i n g > < / k e y > < v a l u e > < i n t > 1 6 2 < / i n t > < / v a l u e > < / i t e m > < / C o l u m n W i d t h s > < C o l u m n D i s p l a y I n d e x > < i t e m > < k e y > < s t r i n g > B u y i n g   G r o u p < / s t r i n g > < / k e y > < v a l u e > < i n t > 0 < / i n t > < / v a l u e > < / i t e m > < i t e m > < k e y > < s t r i n g > M o n t h < / s t r i n g > < / k e y > < v a l u e > < i n t > 1 < / i n t > < / v a l u e > < / i t e m > < i t e m > < k e y > < s t r i n g > V a l u e < / s t r i n g > < / k e y > < v a l u e > < i n t > 2 < / i n t > < / v a l u e > < / i t e m > < i t e m > < k e y > < s t r i n g > M o n t h   N u m b e r < / 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S a l e s D a t a _ c c 9 6 4 4 e c - 6 7 6 c - 4 b 5 b - b 5 1 9 - 7 4 d c 4 0 9 5 1 2 8 2 " > < C u s t o m C o n t e n t > < ! [ C D A T A [ < T a b l e W i d g e t G r i d S e r i a l i z a t i o n   x m l n s : x s d = " h t t p : / / w w w . w 3 . o r g / 2 0 0 1 / X M L S c h e m a "   x m l n s : x s i = " h t t p : / / w w w . w 3 . o r g / 2 0 0 1 / X M L S c h e m a - i n s t a n c e " > < C o l u m n S u g g e s t e d T y p e   / > < C o l u m n F o r m a t   / > < C o l u m n A c c u r a c y   / > < C o l u m n C u r r e n c y S y m b o l   / > < C o l u m n P o s i t i v e P a t t e r n   / > < C o l u m n N e g a t i v e P a t t e r n   / > < C o l u m n W i d t h s > < i t e m > < k e y > < s t r i n g > S a l e   K e y < / s t r i n g > < / k e y > < v a l u e > < i n t > 1 0 6 < / i n t > < / v a l u e > < / i t e m > < i t e m > < k e y > < s t r i n g > C i t y   K e y < / s t r i n g > < / k e y > < v a l u e > < i n t > 1 0 4 < / i n t > < / v a l u e > < / i t e m > < i t e m > < k e y > < s t r i n g > C u s t o m e r   K e y < / s t r i n g > < / k e y > < v a l u e > < i n t > 1 5 0 < / i n t > < / v a l u e > < / i t e m > < i t e m > < k e y > < s t r i n g > S t o c k   I t e m   K e y < / s t r i n g > < / k e y > < v a l u e > < i n t > 1 5 7 < / i n t > < / v a l u e > < / i t e m > < i t e m > < k e y > < s t r i n g > I n v o i c e   D a t e   K e y < / s t r i n g > < / k e y > < v a l u e > < i n t > 1 7 1 < / i n t > < / v a l u e > < / i t e m > < i t e m > < k e y > < s t r i n g > D e l i v e r y   D a t e   K e y < / s t r i n g > < / k e y > < v a l u e > < i n t > 1 7 8 < / i n t > < / v a l u e > < / i t e m > < i t e m > < k e y > < s t r i n g > S a l e s p e r s o n   K e y < / s t r i n g > < / k e y > < v a l u e > < i n t > 1 6 8 < / i n t > < / v a l u e > < / i t e m > < i t e m > < k e y > < s t r i n g > W W I   I n v o i c e   I D < / s t r i n g > < / k e y > < v a l u e > < i n t > 1 6 5 < / i n t > < / v a l u e > < / i t e m > < i t e m > < k e y > < s t r i n g > Q u a n t i t y < / s t r i n g > < / k e y > < v a l u e > < i n t > 1 1 1 < / i n t > < / v a l u e > < / i t e m > < i t e m > < k e y > < s t r i n g > U n i t   P r i c e < / s t r i n g > < / k e y > < v a l u e > < i n t > 1 1 7 < / i n t > < / v a l u e > < / i t e m > < i t e m > < k e y > < s t r i n g > T a x   R a t e < / s t r i n g > < / k e y > < v a l u e > < i n t > 1 0 6 < / i n t > < / v a l u e > < / i t e m > < i t e m > < k e y > < s t r i n g > T o t a l   E x c l u d i n g   T a x < / s t r i n g > < / k e y > < v a l u e > < i n t > 1 8 4 < / i n t > < / v a l u e > < / i t e m > < i t e m > < k e y > < s t r i n g > T a x   A m o u n t < / s t r i n g > < / k e y > < v a l u e > < i n t > 1 3 4 < / i n t > < / v a l u e > < / i t e m > < i t e m > < k e y > < s t r i n g > P r o f i t < / s t r i n g > < / k e y > < v a l u e > < i n t > 8 6 < / i n t > < / v a l u e > < / i t e m > < i t e m > < k e y > < s t r i n g > T o t a l   I n c l u d i n g   T a x < / s t r i n g > < / k e y > < v a l u e > < i n t > 1 8 3 < / i n t > < / v a l u e > < / i t e m > < i t e m > < k e y > < s t r i n g > T o t a l   D r y   I t e m s < / s t r i n g > < / k e y > < v a l u e > < i n t > 1 5 9 < / i n t > < / v a l u e > < / i t e m > < i t e m > < k e y > < s t r i n g > T o t a l   C h i l l e r   I t e m s < / s t r i n g > < / k e y > < v a l u e > < i n t > 1 7 9 < / i n t > < / v a l u e > < / i t e m > < i t e m > < k e y > < s t r i n g > M o n t h   N a m e < / s t r i n g > < / k e y > < v a l u e > < i n t > 1 4 4 < / i n t > < / v a l u e > < / i t e m > < i t e m > < k e y > < s t r i n g > M o n t h   N u m b e r < / s t r i n g > < / k e y > < v a l u e > < i n t > 1 6 2 < / i n t > < / v a l u e > < / i t e m > < i t e m > < k e y > < s t r i n g > M o n t h   F l a g < / s t r i n g > < / k e y > < v a l u e > < i n t > 1 3 0 < / i n t > < / v a l u e > < / i t e m > < / C o l u m n W i d t h s > < C o l u m n D i s p l a y I n d e x > < i t e m > < k e y > < s t r i n g > S a l e   K e y < / s t r i n g > < / k e y > < v a l u e > < i n t > 0 < / i n t > < / v a l u e > < / i t e m > < i t e m > < k e y > < s t r i n g > C i t y   K e y < / s t r i n g > < / k e y > < v a l u e > < i n t > 1 < / i n t > < / v a l u e > < / i t e m > < i t e m > < k e y > < s t r i n g > C u s t o m e r   K e y < / s t r i n g > < / k e y > < v a l u e > < i n t > 2 < / i n t > < / v a l u e > < / i t e m > < i t e m > < k e y > < s t r i n g > S t o c k   I t e m   K e y < / s t r i n g > < / k e y > < v a l u e > < i n t > 3 < / i n t > < / v a l u e > < / i t e m > < i t e m > < k e y > < s t r i n g > I n v o i c e   D a t e   K e y < / s t r i n g > < / k e y > < v a l u e > < i n t > 4 < / i n t > < / v a l u e > < / i t e m > < i t e m > < k e y > < s t r i n g > D e l i v e r y   D a t e   K e y < / s t r i n g > < / k e y > < v a l u e > < i n t > 5 < / i n t > < / v a l u e > < / i t e m > < i t e m > < k e y > < s t r i n g > S a l e s p e r s o n   K e y < / s t r i n g > < / k e y > < v a l u e > < i n t > 6 < / i n t > < / v a l u e > < / i t e m > < i t e m > < k e y > < s t r i n g > W W I   I n v o i c e   I D < / s t r i n g > < / k e y > < v a l u e > < i n t > 7 < / i n t > < / v a l u e > < / i t e m > < i t e m > < k e y > < s t r i n g > Q u a n t i t y < / s t r i n g > < / k e y > < v a l u e > < i n t > 8 < / i n t > < / v a l u e > < / i t e m > < i t e m > < k e y > < s t r i n g > U n i t   P r i c e < / s t r i n g > < / k e y > < v a l u e > < i n t > 9 < / i n t > < / v a l u e > < / i t e m > < i t e m > < k e y > < s t r i n g > T a x   R a t e < / s t r i n g > < / k e y > < v a l u e > < i n t > 1 0 < / i n t > < / v a l u e > < / i t e m > < i t e m > < k e y > < s t r i n g > T o t a l   E x c l u d i n g   T a x < / s t r i n g > < / k e y > < v a l u e > < i n t > 1 1 < / i n t > < / v a l u e > < / i t e m > < i t e m > < k e y > < s t r i n g > T a x   A m o u n t < / s t r i n g > < / k e y > < v a l u e > < i n t > 1 2 < / i n t > < / v a l u e > < / i t e m > < i t e m > < k e y > < s t r i n g > P r o f i t < / s t r i n g > < / k e y > < v a l u e > < i n t > 1 3 < / i n t > < / v a l u e > < / i t e m > < i t e m > < k e y > < s t r i n g > T o t a l   I n c l u d i n g   T a x < / s t r i n g > < / k e y > < v a l u e > < i n t > 1 4 < / i n t > < / v a l u e > < / i t e m > < i t e m > < k e y > < s t r i n g > T o t a l   D r y   I t e m s < / s t r i n g > < / k e y > < v a l u e > < i n t > 1 5 < / i n t > < / v a l u e > < / i t e m > < i t e m > < k e y > < s t r i n g > T o t a l   C h i l l e r   I t e m s < / s t r i n g > < / k e y > < v a l u e > < i n t > 1 6 < / i n t > < / v a l u e > < / i t e m > < i t e m > < k e y > < s t r i n g > M o n t h   N a m e < / s t r i n g > < / k e y > < v a l u e > < i n t > 1 7 < / i n t > < / v a l u e > < / i t e m > < i t e m > < k e y > < s t r i n g > M o n t h   N u m b e r < / s t r i n g > < / k e y > < v a l u e > < i n t > 1 8 < / i n t > < / v a l u e > < / i t e m > < i t e m > < k e y > < s t r i n g > M o n t h   F l a g < / 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M a s t e r C u s t o m e r _ 6 6 3 5 5 d a 5 - e 3 f 2 - 4 c f 2 - a 7 f 7 - 4 3 c d 2 d 0 6 b 8 0 6 " > < C u s t o m C o n t e n t > < ! [ C D A T A [ < T a b l e W i d g e t G r i d S e r i a l i z a t i o n   x m l n s : x s d = " h t t p : / / w w w . w 3 . o r g / 2 0 0 1 / X M L S c h e m a "   x m l n s : x s i = " h t t p : / / w w w . w 3 . o r g / 2 0 0 1 / X M L S c h e m a - i n s t a n c e " > < C o l u m n S u g g e s t e d T y p e   / > < C o l u m n F o r m a t   / > < C o l u m n A c c u r a c y   / > < C o l u m n C u r r e n c y S y m b o l   / > < C o l u m n P o s i t i v e P a t t e r n   / > < C o l u m n N e g a t i v e P a t t e r n   / > < C o l u m n W i d t h s > < i t e m > < k e y > < s t r i n g > C u s t o m e r   K e y < / s t r i n g > < / k e y > < v a l u e > < i n t > 1 5 0 < / i n t > < / v a l u e > < / i t e m > < i t e m > < k e y > < s t r i n g > C u s t o m e r < / s t r i n g > < / k e y > < v a l u e > < i n t > 1 1 8 < / i n t > < / v a l u e > < / i t e m > < i t e m > < k e y > < s t r i n g > C a t e g o r y < / s t r i n g > < / k e y > < v a l u e > < i n t > 1 1 2 < / i n t > < / v a l u e > < / i t e m > < i t e m > < k e y > < s t r i n g > B u y i n g   G r o u p < / s t r i n g > < / k e y > < v a l u e > < i n t > 1 4 8 < / i n t > < / v a l u e > < / i t e m > < i t e m > < k e y > < s t r i n g > B i l l   T o   C u s t o m e r < / s t r i n g > < / k e y > < v a l u e > < i n t > 1 6 5 < / i n t > < / v a l u e > < / i t e m > < / C o l u m n W i d t h s > < C o l u m n D i s p l a y I n d e x > < i t e m > < k e y > < s t r i n g > C u s t o m e r   K e y < / s t r i n g > < / k e y > < v a l u e > < i n t > 0 < / i n t > < / v a l u e > < / i t e m > < i t e m > < k e y > < s t r i n g > C u s t o m e r < / s t r i n g > < / k e y > < v a l u e > < i n t > 1 < / i n t > < / v a l u e > < / i t e m > < i t e m > < k e y > < s t r i n g > C a t e g o r y < / s t r i n g > < / k e y > < v a l u e > < i n t > 2 < / i n t > < / v a l u e > < / i t e m > < i t e m > < k e y > < s t r i n g > B u y i n g   G r o u p < / s t r i n g > < / k e y > < v a l u e > < i n t > 3 < / i n t > < / v a l u e > < / i t e m > < i t e m > < k e y > < s t r i n g > B i l l   T o   C u s t o m e r < / 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S a l e s _ a 0 e b 2 1 1 e - 0 1 b 0 - 4 1 2 b - a a b 3 - 0 a 0 0 0 f 4 b 7 d a 6 " > < C u s t o m C o n t e n t > < ! [ C D A T A [ < T a b l e W i d g e t G r i d S e r i a l i z a t i o n   x m l n s : x s d = " h t t p : / / w w w . w 3 . o r g / 2 0 0 1 / X M L S c h e m a "   x m l n s : x s i = " h t t p : / / w w w . w 3 . o r g / 2 0 0 1 / X M L S c h e m a - i n s t a n c e " > < C o l u m n S u g g e s t e d T y p e   / > < C o l u m n F o r m a t   / > < C o l u m n A c c u r a c y   / > < C o l u m n C u r r e n c y S y m b o l   / > < C o l u m n P o s i t i v e P a t t e r n   / > < C o l u m n N e g a t i v e P a t t e r n   / > < C o l u m n W i d t h s > < i t e m > < k e y > < s t r i n g > S a l e   K e y < / s t r i n g > < / k e y > < v a l u e > < i n t > 1 0 6 < / i n t > < / v a l u e > < / i t e m > < i t e m > < k e y > < s t r i n g > C i t y   K e y < / s t r i n g > < / k e y > < v a l u e > < i n t > 1 0 4 < / i n t > < / v a l u e > < / i t e m > < i t e m > < k e y > < s t r i n g > C u s t o m e r   K e y < / s t r i n g > < / k e y > < v a l u e > < i n t > 1 5 0 < / i n t > < / v a l u e > < / i t e m > < i t e m > < k e y > < s t r i n g > S t o c k   I t e m   K e y < / s t r i n g > < / k e y > < v a l u e > < i n t > 1 5 7 < / i n t > < / v a l u e > < / i t e m > < i t e m > < k e y > < s t r i n g > I n v o i c e   D a t e   K e y < / s t r i n g > < / k e y > < v a l u e > < i n t > 1 7 1 < / i n t > < / v a l u e > < / i t e m > < i t e m > < k e y > < s t r i n g > D e l i v e r y   D a t e   K e y < / s t r i n g > < / k e y > < v a l u e > < i n t > 1 7 8 < / i n t > < / v a l u e > < / i t e m > < i t e m > < k e y > < s t r i n g > S a l e s p e r s o n   K e y < / s t r i n g > < / k e y > < v a l u e > < i n t > 1 6 8 < / i n t > < / v a l u e > < / i t e m > < i t e m > < k e y > < s t r i n g > W W I   I n v o i c e   I D < / s t r i n g > < / k e y > < v a l u e > < i n t > 1 6 5 < / i n t > < / v a l u e > < / i t e m > < i t e m > < k e y > < s t r i n g > Q u a n t i t y < / s t r i n g > < / k e y > < v a l u e > < i n t > 1 1 1 < / i n t > < / v a l u e > < / i t e m > < i t e m > < k e y > < s t r i n g > U n i t   P r i c e < / s t r i n g > < / k e y > < v a l u e > < i n t > 1 1 7 < / i n t > < / v a l u e > < / i t e m > < i t e m > < k e y > < s t r i n g > T a x   R a t e < / s t r i n g > < / k e y > < v a l u e > < i n t > 1 0 6 < / i n t > < / v a l u e > < / i t e m > < i t e m > < k e y > < s t r i n g > T o t a l   E x c l u d i n g   T a x < / s t r i n g > < / k e y > < v a l u e > < i n t > 1 8 4 < / i n t > < / v a l u e > < / i t e m > < i t e m > < k e y > < s t r i n g > T a x   A m o u n t < / s t r i n g > < / k e y > < v a l u e > < i n t > 1 3 4 < / i n t > < / v a l u e > < / i t e m > < i t e m > < k e y > < s t r i n g > P r o f i t < / s t r i n g > < / k e y > < v a l u e > < i n t > 8 6 < / i n t > < / v a l u e > < / i t e m > < i t e m > < k e y > < s t r i n g > T o t a l   I n c l u d i n g   T a x < / s t r i n g > < / k e y > < v a l u e > < i n t > 1 8 3 < / i n t > < / v a l u e > < / i t e m > < i t e m > < k e y > < s t r i n g > T o t a l   D r y   I t e m s < / s t r i n g > < / k e y > < v a l u e > < i n t > 1 5 9 < / i n t > < / v a l u e > < / i t e m > < i t e m > < k e y > < s t r i n g > T o t a l   C h i l l e r   I t e m s < / s t r i n g > < / k e y > < v a l u e > < i n t > 1 7 9 < / i n t > < / v a l u e > < / i t e m > < i t e m > < k e y > < s t r i n g > S a l e s   E x c l u d i n g   T a x < / s t r i n g > < / k e y > < v a l u e > < i n t > 1 8 7 < / i n t > < / v a l u e > < / i t e m > < / C o l u m n W i d t h s > < C o l u m n D i s p l a y I n d e x > < i t e m > < k e y > < s t r i n g > S a l e   K e y < / s t r i n g > < / k e y > < v a l u e > < i n t > 0 < / i n t > < / v a l u e > < / i t e m > < i t e m > < k e y > < s t r i n g > C i t y   K e y < / s t r i n g > < / k e y > < v a l u e > < i n t > 1 < / i n t > < / v a l u e > < / i t e m > < i t e m > < k e y > < s t r i n g > C u s t o m e r   K e y < / s t r i n g > < / k e y > < v a l u e > < i n t > 2 < / i n t > < / v a l u e > < / i t e m > < i t e m > < k e y > < s t r i n g > S t o c k   I t e m   K e y < / s t r i n g > < / k e y > < v a l u e > < i n t > 3 < / i n t > < / v a l u e > < / i t e m > < i t e m > < k e y > < s t r i n g > I n v o i c e   D a t e   K e y < / s t r i n g > < / k e y > < v a l u e > < i n t > 4 < / i n t > < / v a l u e > < / i t e m > < i t e m > < k e y > < s t r i n g > D e l i v e r y   D a t e   K e y < / s t r i n g > < / k e y > < v a l u e > < i n t > 5 < / i n t > < / v a l u e > < / i t e m > < i t e m > < k e y > < s t r i n g > S a l e s p e r s o n   K e y < / s t r i n g > < / k e y > < v a l u e > < i n t > 6 < / i n t > < / v a l u e > < / i t e m > < i t e m > < k e y > < s t r i n g > W W I   I n v o i c e   I D < / s t r i n g > < / k e y > < v a l u e > < i n t > 7 < / i n t > < / v a l u e > < / i t e m > < i t e m > < k e y > < s t r i n g > Q u a n t i t y < / s t r i n g > < / k e y > < v a l u e > < i n t > 8 < / i n t > < / v a l u e > < / i t e m > < i t e m > < k e y > < s t r i n g > U n i t   P r i c e < / s t r i n g > < / k e y > < v a l u e > < i n t > 9 < / i n t > < / v a l u e > < / i t e m > < i t e m > < k e y > < s t r i n g > T a x   R a t e < / s t r i n g > < / k e y > < v a l u e > < i n t > 1 0 < / i n t > < / v a l u e > < / i t e m > < i t e m > < k e y > < s t r i n g > T o t a l   E x c l u d i n g   T a x < / s t r i n g > < / k e y > < v a l u e > < i n t > 1 1 < / i n t > < / v a l u e > < / i t e m > < i t e m > < k e y > < s t r i n g > T a x   A m o u n t < / s t r i n g > < / k e y > < v a l u e > < i n t > 1 2 < / i n t > < / v a l u e > < / i t e m > < i t e m > < k e y > < s t r i n g > P r o f i t < / s t r i n g > < / k e y > < v a l u e > < i n t > 1 3 < / i n t > < / v a l u e > < / i t e m > < i t e m > < k e y > < s t r i n g > T o t a l   I n c l u d i n g   T a x < / s t r i n g > < / k e y > < v a l u e > < i n t > 1 4 < / i n t > < / v a l u e > < / i t e m > < i t e m > < k e y > < s t r i n g > T o t a l   D r y   I t e m s < / s t r i n g > < / k e y > < v a l u e > < i n t > 1 5 < / i n t > < / v a l u e > < / i t e m > < i t e m > < k e y > < s t r i n g > T o t a l   C h i l l e r   I t e m s < / s t r i n g > < / k e y > < v a l u e > < i n t > 1 6 < / i n t > < / v a l u e > < / i t e m > < i t e m > < k e y > < s t r i n g > S a l e s   E x c l u d i n g   T a x < / s t r i n g > < / k e y > < v a l u e > < i n t > 1 7 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 2 0 2 4 - 0 2 - 0 5 T 1 5 : 1 5 : 5 8 . 6 1 8 8 9 4 1 + 0 1 : 0 0 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 K e y < / K e y > < / a : K e y > < a : V a l u e   i : t y p e = " T a b l e W i d g e t B a s e V i e w S t a t e " / > < / a : K e y V a l u e O f D i a g r a m O b j e c t K e y a n y T y p e z b w N T n L X > < a : K e y V a l u e O f D i a g r a m O b j e c t K e y a n y T y p e z b w N T n L X > < a : K e y > < K e y > C o l u m n s \ P a r e n t   E m p l o y e e   K e y < / 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 C o l u m n s \ B i l l   T o   C u s t o m e r 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 C o l u m n s \ B u y i n g 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  K e y < / K e y > < / a : K e y > < a : V a l u e   i : t y p e = " T a b l e W i d g e t B a s e V i e w S t a t e " / > < / a : K e y V a l u e O f D i a g r a m O b j e c t K e y a n y T y p e z b w N T n L X > < a : K e y V a l u e O f D i a g r a m O b j e c t K e y a n y T y p e z b w N T n L X > < a : K e y > < K e y > C o l u m n s \ C i t y   K e y < / 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 C o l u m n s \ S t o c k   I t e m   K e y < / K e y > < / a : K e y > < a : V a l u e   i : t y p e = " T a b l e W i d g e t B a s e V i e w S t a t e " / > < / a : K e y V a l u e O f D i a g r a m O b j e c t K e y a n y T y p e z b w N T n L X > < a : K e y V a l u e O f D i a g r a m O b j e c t K e y a n y T y p e z b w N T n L X > < a : K e y > < K e y > C o l u m n s \ I n v o i c e   D a t e   K e y < / K e y > < / a : K e y > < a : V a l u e   i : t y p e = " T a b l e W i d g e t B a s e V i e w S t a t e " / > < / a : K e y V a l u e O f D i a g r a m O b j e c t K e y a n y T y p e z b w N T n L X > < a : K e y V a l u e O f D i a g r a m O b j e c t K e y a n y T y p e z b w N T n L X > < a : K e y > < K e y > C o l u m n s \ D e l i v e r y   D a t e   K e y < / K e y > < / a : K e y > < a : V a l u e   i : t y p e = " T a b l e W i d g e t B a s e V i e w S t a t e " / > < / a : K e y V a l u e O f D i a g r a m O b j e c t K e y a n y T y p e z b w N T n L X > < a : K e y V a l u e O f D i a g r a m O b j e c t K e y a n y T y p e z b w N T n L X > < a : K e y > < K e y > C o l u m n s \ S a l e s p e r s o n   K e y < / K e y > < / a : K e y > < a : V a l u e   i : t y p e = " T a b l e W i d g e t B a s e V i e w S t a t e " / > < / a : K e y V a l u e O f D i a g r a m O b j e c t K e y a n y T y p e z b w N T n L X > < a : K e y V a l u e O f D i a g r a m O b j e c t K e y a n y T y p e z b w N T n L X > < a : K e y > < K e y > C o l u m n s \ W W I   I n v o i c e 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 C o l u m n s \ T a x   R a t e < / K e y > < / a : K e y > < a : V a l u e   i : t y p e = " T a b l e W i d g e t B a s e V i e w S t a t e " / > < / a : K e y V a l u e O f D i a g r a m O b j e c t K e y a n y T y p e z b w N T n L X > < a : K e y V a l u e O f D i a g r a m O b j e c t K e y a n y T y p e z b w N T n L X > < a : K e y > < K e y > C o l u m n s \ T o t a l   E x c l u d i n g   T a x < / K e y > < / a : K e y > < a : V a l u e   i : t y p e = " T a b l e W i d g e t B a s e V i e w S t a t e " / > < / a : K e y V a l u e O f D i a g r a m O b j e c t K e y a n y T y p e z b w N T n L X > < a : K e y V a l u e O f D i a g r a m O b j e c t K e y a n y T y p e z b w N T n L X > < a : K e y > < K e y > C o l u m n s \ T a x   A m o u n t 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 C o l u m n s \ T o t a l   I n c l u d i n g   T a x < / K e y > < / a : K e y > < a : V a l u e   i : t y p e = " T a b l e W i d g e t B a s e V i e w S t a t e " / > < / a : K e y V a l u e O f D i a g r a m O b j e c t K e y a n y T y p e z b w N T n L X > < a : K e y V a l u e O f D i a g r a m O b j e c t K e y a n y T y p e z b w N T n L X > < a : K e y > < K e y > C o l u m n s \ T o t a l   D r y   I t e m s < / K e y > < / a : K e y > < a : V a l u e   i : t y p e = " T a b l e W i d g e t B a s e V i e w S t a t e " / > < / a : K e y V a l u e O f D i a g r a m O b j e c t K e y a n y T y p e z b w N T n L X > < a : K e y V a l u e O f D i a g r a m O b j e c t K e y a n y T y p e z b w N T n L X > < a : K e y > < K e y > C o l u m n s \ T o t a l   C h i l l e r   I t e m s < / K e y > < / a : K e y > < a : V a l u e   i : t y p e = " T a b l e W i d g e t B a s e V i e w S t a t e " / > < / a : K e y V a l u e O f D i a g r a m O b j e c t K e y a n y T y p e z b w N T n L X > < a : K e y V a l u e O f D i a g r a m O b j e c t K e y a n y T y p e z b w N T n L X > < a : K e y > < K e y > C o l u m n s \ S a l e s   E x c l u d i n g   T a x 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  K e y < / K e y > < / a : K e y > < a : V a l u e   i : t y p e = " T a b l e W i d g e t B a s e V i e w S t a t e " / > < / a : K e y V a l u e O f D i a g r a m O b j e c t K e y a n y T y p e z b w N T n L X > < a : K e y V a l u e O f D i a g r a m O b j e c t K e y a n y T y p e z b w N T n L X > < a : K e y > < K e y > C o l u m n s \ C i t y   K e y < / 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 C o l u m n s \ S t o c k   I t e m   K e y < / K e y > < / a : K e y > < a : V a l u e   i : t y p e = " T a b l e W i d g e t B a s e V i e w S t a t e " / > < / a : K e y V a l u e O f D i a g r a m O b j e c t K e y a n y T y p e z b w N T n L X > < a : K e y V a l u e O f D i a g r a m O b j e c t K e y a n y T y p e z b w N T n L X > < a : K e y > < K e y > C o l u m n s \ I n v o i c e   D a t e   K e y < / K e y > < / a : K e y > < a : V a l u e   i : t y p e = " T a b l e W i d g e t B a s e V i e w S t a t e " / > < / a : K e y V a l u e O f D i a g r a m O b j e c t K e y a n y T y p e z b w N T n L X > < a : K e y V a l u e O f D i a g r a m O b j e c t K e y a n y T y p e z b w N T n L X > < a : K e y > < K e y > C o l u m n s \ D e l i v e r y   D a t e   K e y < / K e y > < / a : K e y > < a : V a l u e   i : t y p e = " T a b l e W i d g e t B a s e V i e w S t a t e " / > < / a : K e y V a l u e O f D i a g r a m O b j e c t K e y a n y T y p e z b w N T n L X > < a : K e y V a l u e O f D i a g r a m O b j e c t K e y a n y T y p e z b w N T n L X > < a : K e y > < K e y > C o l u m n s \ S a l e s p e r s o n   K e y < / K e y > < / a : K e y > < a : V a l u e   i : t y p e = " T a b l e W i d g e t B a s e V i e w S t a t e " / > < / a : K e y V a l u e O f D i a g r a m O b j e c t K e y a n y T y p e z b w N T n L X > < a : K e y V a l u e O f D i a g r a m O b j e c t K e y a n y T y p e z b w N T n L X > < a : K e y > < K e y > C o l u m n s \ W W I   I n v o i c e 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 C o l u m n s \ T a x   R a t e < / K e y > < / a : K e y > < a : V a l u e   i : t y p e = " T a b l e W i d g e t B a s e V i e w S t a t e " / > < / a : K e y V a l u e O f D i a g r a m O b j e c t K e y a n y T y p e z b w N T n L X > < a : K e y V a l u e O f D i a g r a m O b j e c t K e y a n y T y p e z b w N T n L X > < a : K e y > < K e y > C o l u m n s \ T o t a l   E x c l u d i n g   T a x < / K e y > < / a : K e y > < a : V a l u e   i : t y p e = " T a b l e W i d g e t B a s e V i e w S t a t e " / > < / a : K e y V a l u e O f D i a g r a m O b j e c t K e y a n y T y p e z b w N T n L X > < a : K e y V a l u e O f D i a g r a m O b j e c t K e y a n y T y p e z b w N T n L X > < a : K e y > < K e y > C o l u m n s \ T a x   A m o u n t 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 C o l u m n s \ T o t a l   I n c l u d i n g   T a x < / K e y > < / a : K e y > < a : V a l u e   i : t y p e = " T a b l e W i d g e t B a s e V i e w S t a t e " / > < / a : K e y V a l u e O f D i a g r a m O b j e c t K e y a n y T y p e z b w N T n L X > < a : K e y V a l u e O f D i a g r a m O b j e c t K e y a n y T y p e z b w N T n L X > < a : K e y > < K e y > C o l u m n s \ T o t a l   D r y   I t e m s < / K e y > < / a : K e y > < a : V a l u e   i : t y p e = " T a b l e W i d g e t B a s e V i e w S t a t e " / > < / a : K e y V a l u e O f D i a g r a m O b j e c t K e y a n y T y p e z b w N T n L X > < a : K e y V a l u e O f D i a g r a m O b j e c t K e y a n y T y p e z b w N T n L X > < a : K e y > < K e y > C o l u m n s \ T o t a l   C h i l l e r   I t e m s < / 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 M a s t e r F o r e c a s t 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 M a s t e r F o r e c a s t 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 C o l u m n s \ B u y i n g   G r o u p < / 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 C o l u m n s \ I S O   W e e k   N u m b e r 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 C o l u m n s \ S t a r t   o f   M o n t h   ( M o n t h   I n d e x ) < / K e y > < / a : K e y > < a : V a l u e   i : t y p e = " T a b l e W i d g e t B a s e V i e w S t a t e " / > < / a : K e y V a l u e O f D i a g r a m O b j e c t K e y a n y T y p e z b w N T n L X > < a : K e y V a l u e O f D i a g r a m O b j e c t K e y a n y T y p e z b w N T n L X > < a : K e y > < K e y > C o l u m n s \ S t a r t   o f   M o n t h 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 I t e m   K e y 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 G r o u p < / 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 C o l u m n s \ I s   C h i l l e r   S t o c k < / 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5 5 0 ] ] > < / 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 M a s t e r P r o d u c t _ 0 1 b 6 3 f d c - f 6 6 b - 4 0 6 d - a 8 d d - 3 a 0 8 4 d 6 4 6 3 5 f < / K e y > < V a l u e   x m l n s : a = " h t t p : / / s c h e m a s . d a t a c o n t r a c t . o r g / 2 0 0 4 / 0 7 / M i c r o s o f t . A n a l y s i s S e r v i c e s . C o m m o n " > < a : H a s F o c u s > t r u e < / a : H a s F o c u s > < a : S i z e A t D p i 9 6 > 1 3 0 < / a : S i z e A t D p i 9 6 > < a : V i s i b l e > t r u e < / a : V i s i b l e > < / V a l u e > < / K e y V a l u e O f s t r i n g S a n d b o x E d i t o r . M e a s u r e G r i d S t a t e S c d E 3 5 R y > < K e y V a l u e O f s t r i n g S a n d b o x E d i t o r . M e a s u r e G r i d S t a t e S c d E 3 5 R y > < K e y > M a s t e r C u s t o m e r _ 6 6 3 5 5 d a 5 - e 3 f 2 - 4 c f 2 - a 7 f 7 - 4 3 c d 2 d 0 6 b 8 0 6 < / K e y > < V a l u e   x m l n s : a = " h t t p : / / s c h e m a s . d a t a c o n t r a c t . o r g / 2 0 0 4 / 0 7 / M i c r o s o f t . A n a l y s i s S e r v i c e s . C o m m o n " > < a : H a s F o c u s > f a l s e < / a : H a s F o c u s > < a : S i z e A t D p i 9 6 > 1 2 3 < / a : S i z e A t D p i 9 6 > < a : V i s i b l e > t r u e < / a : V i s i b l e > < / V a l u e > < / K e y V a l u e O f s t r i n g S a n d b o x E d i t o r . M e a s u r e G r i d S t a t e S c d E 3 5 R y > < K e y V a l u e O f s t r i n g S a n d b o x E d i t o r . M e a s u r e G r i d S t a t e S c d E 3 5 R y > < K e y > M a s t e r E m p l o y e e _ 9 a 2 4 a 5 4 b - 6 8 6 3 - 4 5 7 1 - 8 4 d 7 - 5 9 0 1 8 e e 0 c 6 6 d < / K e y > < V a l u e   x m l n s : a = " h t t p : / / s c h e m a s . d a t a c o n t r a c t . o r g / 2 0 0 4 / 0 7 / M i c r o s o f t . A n a l y s i s S e r v i c e s . C o m m o n " > < a : H a s F o c u s > f a l s e < / a : H a s F o c u s > < a : S i z e A t D p i 9 6 > 1 2 3 < / a : S i z e A t D p i 9 6 > < a : V i s i b l e > t r u e < / a : V i s i b l e > < / V a l u e > < / K e y V a l u e O f s t r i n g S a n d b o x E d i t o r . M e a s u r e G r i d S t a t e S c d E 3 5 R y > < K e y V a l u e O f s t r i n g S a n d b o x E d i t o r . M e a s u r e G r i d S t a t e S c d E 3 5 R y > < K e y > M a s t e r D a t e _ b d 8 0 0 f 5 d - 0 7 c f - 4 1 a 8 - 9 6 7 0 - c 5 9 d 4 8 8 c 6 9 d d 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2.xml>��< ? x m l   v e r s i o n = " 1 . 0 "   e n c o d i n g = " U T F - 1 6 " ? > < G e m i n i   x m l n s = " h t t p : / / g e m i n i / p i v o t c u s t o m i z a t i o n / I s S a n d b o x E m b e d d e d " > < C u s t o m C o n t e n t > < ! [ C D A T A [ y e s ] ] > < / 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 I t e m   K e y < / K e y > < / D i a g r a m O b j e c t K e y > < D i a g r a m O b j e c t K e y > < K e y > C o l u m n s \ P r o d u c t < / K e y > < / D i a g r a m O b j e c t K e y > < D i a g r a m O b j e c t K e y > < K e y > C o l u m n s \ P r o d u c t   G r o u p < / K e y > < / D i a g r a m O b j e c t K e y > < D i a g r a m O b j e c t K e y > < K e y > C o l u m n s \ S i z e < / K e y > < / D i a g r a m O b j e c t K e y > < D i a g r a m O b j e c t K e y > < K e y > C o l u m n s \ I s   C h i l l e r   S t o c k < / K e y > < / D i a g r a m O b j e c t K e y > < D i a g r a m O b j e c t K e y > < K e y > C o l u m n s \ U n i t 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 I t e m   K e y < / 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 C o l u m n s \ P r o d u c t   G r o u p < / 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 C o l u m n s \ I s   C h i l l e r   S t o c k < / K e y > < / a : K e y > < a : V a l u e   i : t y p e = " M e a s u r e G r i d N o d e V i e w S t a t e " > < C o l u m n > 4 < / C o l u m n > < L a y e d O u t > t r u e < / L a y e d O u t > < / a : V a l u e > < / a : K e y V a l u e O f D i a g r a m O b j e c t K e y a n y T y p e z b w N T n L X > < a : K e y V a l u e O f D i a g r a m O b j e c t K e y a n y T y p e z b w N T n L X > < a : K e y > < K e y > C o l u m n s \ U n i t   P r i c e 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 T a g s \ T a b l e s \ & l t ; T a b l e s \ M a s t e r E m p l o y e e & g t ; < / K e y > < / D i a g r a m O b j e c t K e y > < D i a g r a m O b j e c t K e y > < K e y > D y n a m i c   T a g s \ T a b l e s \ & l t ; T a b l e s \ M a s t e r D a t e & g t ; < / K e y > < / D i a g r a m O b j e c t K e y > < D i a g r a m O b j e c t K e y > < K e y > D y n a m i c   T a g s \ T a b l e s \ & l t ; T a b l e s \ S a l e s & g t ; < / K e y > < / D i a g r a m O b j e c t K e y > < D i a g r a m O b j e c t K e y > < K e y > T a b l e s \ M a s t e r P r o d u c t < / K e y > < / D i a g r a m O b j e c t K e y > < D i a g r a m O b j e c t K e y > < K e y > T a b l e s \ M a s t e r P r o d u c t \ C o l u m n s \ P r o d u c t   I t e m   K e y < / K e y > < / D i a g r a m O b j e c t K e y > < D i a g r a m O b j e c t K e y > < K e y > T a b l e s \ M a s t e r P r o d u c t \ C o l u m n s \ P r o d u c t < / K e y > < / D i a g r a m O b j e c t K e y > < D i a g r a m O b j e c t K e y > < K e y > T a b l e s \ M a s t e r P r o d u c t \ C o l u m n s \ P r o d u c t   G r o u p < / K e y > < / D i a g r a m O b j e c t K e y > < D i a g r a m O b j e c t K e y > < K e y > T a b l e s \ M a s t e r P r o d u c t \ C o l u m n s \ S i z e < / K e y > < / D i a g r a m O b j e c t K e y > < D i a g r a m O b j e c t K e y > < K e y > T a b l e s \ M a s t e r P r o d u c t \ C o l u m n s \ I s   C h i l l e r   S t o c k < / K e y > < / D i a g r a m O b j e c t K e y > < D i a g r a m O b j e c t K e y > < K e y > T a b l e s \ M a s t e r P r o d u c t \ C o l u m n s \ U n i t   P r i c e < / K e y > < / D i a g r a m O b j e c t K e y > < D i a g r a m O b j e c t K e y > < K e y > T a b l e s \ M a s t e r C u s t o m e r < / K e y > < / D i a g r a m O b j e c t K e y > < D i a g r a m O b j e c t K e y > < K e y > T a b l e s \ M a s t e r C u s t o m e r \ C o l u m n s \ C u s t o m e r   K e y < / K e y > < / D i a g r a m O b j e c t K e y > < D i a g r a m O b j e c t K e y > < K e y > T a b l e s \ M a s t e r C u s t o m e r \ C o l u m n s \ C u s t o m e r < / K e y > < / D i a g r a m O b j e c t K e y > < D i a g r a m O b j e c t K e y > < K e y > T a b l e s \ M a s t e r C u s t o m e r \ C o l u m n s \ B i l l   T o   C u s t o m e r < / K e y > < / D i a g r a m O b j e c t K e y > < D i a g r a m O b j e c t K e y > < K e y > T a b l e s \ M a s t e r C u s t o m e r \ C o l u m n s \ C a t e g o r y < / K e y > < / D i a g r a m O b j e c t K e y > < D i a g r a m O b j e c t K e y > < K e y > T a b l e s \ M a s t e r C u s t o m e r \ C o l u m n s \ B u y i n g   G r o u p < / K e y > < / D i a g r a m O b j e c t K e y > < D i a g r a m O b j e c t K e y > < K e y > T a b l e s \ M a s t e r E m p l o y e e < / K e y > < / D i a g r a m O b j e c t K e y > < D i a g r a m O b j e c t K e y > < K e y > T a b l e s \ M a s t e r E m p l o y e e \ C o l u m n s \ E m p l o y e e   K e y < / K e y > < / D i a g r a m O b j e c t K e y > < D i a g r a m O b j e c t K e y > < K e y > T a b l e s \ M a s t e r E m p l o y e e \ C o l u m n s \ P a r e n t   E m p l o y e e   K e y < / K e y > < / D i a g r a m O b j e c t K e y > < D i a g r a m O b j e c t K e y > < K e y > T a b l e s \ M a s t e r E m p l o y e e \ C o l u m n s \ E m p l o y e e < / K e y > < / D i a g r a m O b j e c t K e y > < D i a g r a m O b j e c t K e y > < K e y > T a b l e s \ M a s t e r E m p l o y e e \ C o l u m n s \ T i t l e < / K e y > < / D i a g r a m O b j e c t K e y > < D i a g r a m O b j e c t K e y > < K e y > T a b l e s \ M a s t e r E m p l o y e e \ C o l u m n s \ E m a i l < / K e y > < / D i a g r a m O b j e c t K e y > < D i a g r a m O b j e c t K e y > < K e y > T a b l e s \ M a s t e r D a t e < / K e y > < / D i a g r a m O b j e c t K e y > < D i a g r a m O b j e c t K e y > < K e y > T a b l e s \ M a s t e r D a t e \ C o l u m n s \ D a t e < / K e y > < / D i a g r a m O b j e c t K e y > < D i a g r a m O b j e c t K e y > < K e y > T a b l e s \ M a s t e r D a t e \ C o l u m n s \ M o n t h < / K e y > < / D i a g r a m O b j e c t K e y > < D i a g r a m O b j e c t K e y > < K e y > T a b l e s \ M a s t e r D a t e \ C o l u m n s \ M o n t h   N u m b e r < / K e y > < / D i a g r a m O b j e c t K e y > < D i a g r a m O b j e c t K e y > < K e y > T a b l e s \ M a s t e r D a t e \ C o l u m n s \ Q u a r t e r < / K e y > < / D i a g r a m O b j e c t K e y > < D i a g r a m O b j e c t K e y > < K e y > T a b l e s \ M a s t e r D a t e \ C o l u m n s \ Y e a r < / K e y > < / D i a g r a m O b j e c t K e y > < D i a g r a m O b j e c t K e y > < K e y > T a b l e s \ M a s t e r D a t e \ C o l u m n s \ I S O   W e e k   N u m b e r < / K e y > < / D i a g r a m O b j e c t K e y > < D i a g r a m O b j e c t K e y > < K e y > T a b l e s \ M a s t e r D a t e \ C o l u m n s \ W e e k   o f   M o n t h < / K e y > < / D i a g r a m O b j e c t K e y > < D i a g r a m O b j e c t K e y > < K e y > T a b l e s \ M a s t e r D a t e \ C o l u m n s \ S t a r t   o f   M o n t h < / K e y > < / D i a g r a m O b j e c t K e y > < D i a g r a m O b j e c t K e y > < K e y > T a b l e s \ M a s t e r D a t e \ C o l u m n s \ M o n t h   F l a g < / K e y > < / D i a g r a m O b j e c t K e y > < D i a g r a m O b j e c t K e y > < K e y > T a b l e s \ M a s t e r D a t e \ C o l u m n s \ S t a r t   o f   M o n t h   ( M o n t h   I n d e x ) < / K e y > < / D i a g r a m O b j e c t K e y > < D i a g r a m O b j e c t K e y > < K e y > T a b l e s \ M a s t e r D a t e \ C o l u m n s \ S t a r t   o f   M o n t h   ( M o n t h ) < / K e y > < / D i a g r a m O b j e c t K e y > < D i a g r a m O b j e c t K e y > < K e y > T a b l e s \ M a s t e r D a t e \ M e a s u r e s \ C o u n t   o f   M o n t h   F l a g < / K e y > < / D i a g r a m O b j e c t K e y > < D i a g r a m O b j e c t K e y > < K e y > T a b l e s \ M a s t e r D a t e \ C o u n t   o f   M o n t h   F l a g \ A d d i t i o n a l   I n f o \ I m p l i c i t   M e a s u r e < / K e y > < / D i a g r a m O b j e c t K e y > < D i a g r a m O b j e c t K e y > < K e y > T a b l e s \ S a l e s < / K e y > < / D i a g r a m O b j e c t K e y > < D i a g r a m O b j e c t K e y > < K e y > T a b l e s \ S a l e s \ C o l u m n s \ S a l e   K e y < / K e y > < / D i a g r a m O b j e c t K e y > < D i a g r a m O b j e c t K e y > < K e y > T a b l e s \ S a l e s \ C o l u m n s \ C i t y   K e y < / K e y > < / D i a g r a m O b j e c t K e y > < D i a g r a m O b j e c t K e y > < K e y > T a b l e s \ S a l e s \ C o l u m n s \ C u s t o m e r   K e y < / K e y > < / D i a g r a m O b j e c t K e y > < D i a g r a m O b j e c t K e y > < K e y > T a b l e s \ S a l e s \ C o l u m n s \ S t o c k   I t e m   K e y < / K e y > < / D i a g r a m O b j e c t K e y > < D i a g r a m O b j e c t K e y > < K e y > T a b l e s \ S a l e s \ C o l u m n s \ I n v o i c e   D a t e   K e y < / K e y > < / D i a g r a m O b j e c t K e y > < D i a g r a m O b j e c t K e y > < K e y > T a b l e s \ S a l e s \ C o l u m n s \ D e l i v e r y   D a t e   K e y < / K e y > < / D i a g r a m O b j e c t K e y > < D i a g r a m O b j e c t K e y > < K e y > T a b l e s \ S a l e s \ C o l u m n s \ S a l e s p e r s o n   K e y < / K e y > < / D i a g r a m O b j e c t K e y > < D i a g r a m O b j e c t K e y > < K e y > T a b l e s \ S a l e s \ C o l u m n s \ Q u a n t i t y < / K e y > < / D i a g r a m O b j e c t K e y > < D i a g r a m O b j e c t K e y > < K e y > T a b l e s \ S a l e s \ C o l u m n s \ U n i t   P r i c e < / K e y > < / D i a g r a m O b j e c t K e y > < D i a g r a m O b j e c t K e y > < K e y > T a b l e s \ S a l e s \ C o l u m n s \ T a x   R a t e < / K e y > < / D i a g r a m O b j e c t K e y > < D i a g r a m O b j e c t K e y > < K e y > T a b l e s \ S a l e s \ C o l u m n s \ T o t a l   E x c l u d i n g   T a x < / K e y > < / D i a g r a m O b j e c t K e y > < D i a g r a m O b j e c t K e y > < K e y > T a b l e s \ S a l e s \ C o l u m n s \ T a x   A m o u n t < / K e y > < / D i a g r a m O b j e c t K e y > < D i a g r a m O b j e c t K e y > < K e y > T a b l e s \ S a l e s \ C o l u m n s \ P r o f i t < / K e y > < / D i a g r a m O b j e c t K e y > < D i a g r a m O b j e c t K e y > < K e y > T a b l e s \ S a l e s \ C o l u m n s \ T o t a l   I n c l u d i n g   T a x < / K e y > < / D i a g r a m O b j e c t K e y > < D i a g r a m O b j e c t K e y > < K e y > T a b l e s \ S a l e s \ C o l u m n s \ B u y i n g   G r o u p < / K e y > < / D i a g r a m O b j e c t K e y > < D i a g r a m O b j e c t K e y > < K e y > T a b l e s \ S a l e s \ C o l u m n s \ M o n t h < / K e y > < / D i a g r a m O b j e c t K e y > < D i a g r a m O b j e c t K e y > < K e y > T a b l e s \ S a l e s \ C o l u m n s \ T a r g e t < / K e y > < / D i a g r a m O b j e c t K e y > < D i a g r a m O b j e c t K e y > < K e y > T a b l e s \ S a l e s \ C o l u m n s \ M o n t h   N u m b e r < / K e y > < / D i a g r a m O b j e c t K e y > < D i a g r a m O b j e c t K e y > < K e y > T a b l e s \ S a l e s \ C o l u m n s \ M o n t h   F l a g < / K e y > < / D i a g r a m O b j e c t K e y > < D i a g r a m O b j e c t K e y > < K e y > T a b l e s \ S a l e s \ M e a s u r e s \ C o u n t   o f   M o n t h < / K e y > < / D i a g r a m O b j e c t K e y > < D i a g r a m O b j e c t K e y > < K e y > T a b l e s \ S a l e s \ C o u n t   o f   M o n t h \ A d d i t i o n a l   I n f o \ I m p l i c i t   M e a s u r e < / K e y > < / D i a g r a m O b j e c t K e y > < D i a g r a m O b j e c t K e y > < K e y > T a b l e s \ S a l e s \ M e a s u r e s \ S u m   o f   T o t a l   E x c l u d i n g   T a x < / K e y > < / D i a g r a m O b j e c t K e y > < D i a g r a m O b j e c t K e y > < K e y > T a b l e s \ S a l e s \ S u m   o f   T o t a l   E x c l u d i n g   T a x \ A d d i t i o n a l   I n f o \ I m p l i c i t   M e a s u r e < / K e y > < / D i a g r a m O b j e c t K e y > < D i a g r a m O b j e c t K e y > < K e y > R e l a t i o n s h i p s \ & l t ; T a b l e s \ S a l e s \ C o l u m n s \ C u s t o m e r   K e y & g t ; - & l t ; T a b l e s \ M a s t e r C u s t o m e r \ C o l u m n s \ C u s t o m e r   K e y & g t ; < / K e y > < / D i a g r a m O b j e c t K e y > < D i a g r a m O b j e c t K e y > < K e y > R e l a t i o n s h i p s \ & l t ; T a b l e s \ S a l e s \ C o l u m n s \ C u s t o m e r   K e y & g t ; - & l t ; T a b l e s \ M a s t e r C u s t o m e r \ C o l u m n s \ C u s t o m e r   K e y & g t ; \ F K < / K e y > < / D i a g r a m O b j e c t K e y > < D i a g r a m O b j e c t K e y > < K e y > R e l a t i o n s h i p s \ & l t ; T a b l e s \ S a l e s \ C o l u m n s \ C u s t o m e r   K e y & g t ; - & l t ; T a b l e s \ M a s t e r C u s t o m e r \ C o l u m n s \ C u s t o m e r   K e y & g t ; \ P K < / K e y > < / D i a g r a m O b j e c t K e y > < D i a g r a m O b j e c t K e y > < K e y > R e l a t i o n s h i p s \ & l t ; T a b l e s \ S a l e s \ C o l u m n s \ C u s t o m e r   K e y & g t ; - & l t ; T a b l e s \ M a s t e r C u s t o m e r \ C o l u m n s \ C u s t o m e r   K e y & g t ; \ C r o s s F i l t e r < / K e y > < / D i a g r a m O b j e c t K e y > < D i a g r a m O b j e c t K e y > < K e y > R e l a t i o n s h i p s \ & l t ; T a b l e s \ S a l e s \ C o l u m n s \ S a l e s p e r s o n   K e y & g t ; - & l t ; T a b l e s \ M a s t e r E m p l o y e e \ C o l u m n s \ E m p l o y e e   K e y & g t ; < / K e y > < / D i a g r a m O b j e c t K e y > < D i a g r a m O b j e c t K e y > < K e y > R e l a t i o n s h i p s \ & l t ; T a b l e s \ S a l e s \ C o l u m n s \ S a l e s p e r s o n   K e y & g t ; - & l t ; T a b l e s \ M a s t e r E m p l o y e e \ C o l u m n s \ E m p l o y e e   K e y & g t ; \ F K < / K e y > < / D i a g r a m O b j e c t K e y > < D i a g r a m O b j e c t K e y > < K e y > R e l a t i o n s h i p s \ & l t ; T a b l e s \ S a l e s \ C o l u m n s \ S a l e s p e r s o n   K e y & g t ; - & l t ; T a b l e s \ M a s t e r E m p l o y e e \ C o l u m n s \ E m p l o y e e   K e y & g t ; \ P K < / K e y > < / D i a g r a m O b j e c t K e y > < D i a g r a m O b j e c t K e y > < K e y > R e l a t i o n s h i p s \ & l t ; T a b l e s \ S a l e s \ C o l u m n s \ S a l e s p e r s o n   K e y & g t ; - & l t ; T a b l e s \ M a s t e r E m p l o y e e \ C o l u m n s \ E m p l o y e e   K e y & g t ; \ C r o s s F i l t e r < / K e y > < / D i a g r a m O b j e c t K e y > < D i a g r a m O b j e c t K e y > < K e y > R e l a t i o n s h i p s \ & l t ; T a b l e s \ S a l e s \ C o l u m n s \ S t o c k   I t e m   K e y & g t ; - & l t ; T a b l e s \ M a s t e r P r o d u c t \ C o l u m n s \ P r o d u c t   I t e m   K e y & g t ; < / K e y > < / D i a g r a m O b j e c t K e y > < D i a g r a m O b j e c t K e y > < K e y > R e l a t i o n s h i p s \ & l t ; T a b l e s \ S a l e s \ C o l u m n s \ S t o c k   I t e m   K e y & g t ; - & l t ; T a b l e s \ M a s t e r P r o d u c t \ C o l u m n s \ P r o d u c t   I t e m   K e y & g t ; \ F K < / K e y > < / D i a g r a m O b j e c t K e y > < D i a g r a m O b j e c t K e y > < K e y > R e l a t i o n s h i p s \ & l t ; T a b l e s \ S a l e s \ C o l u m n s \ S t o c k   I t e m   K e y & g t ; - & l t ; T a b l e s \ M a s t e r P r o d u c t \ C o l u m n s \ P r o d u c t   I t e m   K e y & g t ; \ P K < / K e y > < / D i a g r a m O b j e c t K e y > < D i a g r a m O b j e c t K e y > < K e y > R e l a t i o n s h i p s \ & l t ; T a b l e s \ S a l e s \ C o l u m n s \ S t o c k   I t e m   K e y & g t ; - & l t ; T a b l e s \ M a s t e r P r o d u c t \ C o l u m n s \ P r o d u c t   I t e m   K e y & g t ; \ C r o s s F i l t e r < / K e y > < / D i a g r a m O b j e c t K e y > < D i a g r a m O b j e c t K e y > < K e y > R e l a t i o n s h i p s \ & l t ; T a b l e s \ S a l e s \ C o l u m n s \ I n v o i c e   D a t e   K e y & g t ; - & l t ; T a b l e s \ M a s t e r D a t e \ C o l u m n s \ D a t e & g t ; < / K e y > < / D i a g r a m O b j e c t K e y > < D i a g r a m O b j e c t K e y > < K e y > R e l a t i o n s h i p s \ & l t ; T a b l e s \ S a l e s \ C o l u m n s \ I n v o i c e   D a t e   K e y & g t ; - & l t ; T a b l e s \ M a s t e r D a t e \ C o l u m n s \ D a t e & g t ; \ F K < / K e y > < / D i a g r a m O b j e c t K e y > < D i a g r a m O b j e c t K e y > < K e y > R e l a t i o n s h i p s \ & l t ; T a b l e s \ S a l e s \ C o l u m n s \ I n v o i c e   D a t e   K e y & g t ; - & l t ; T a b l e s \ M a s t e r D a t e \ C o l u m n s \ D a t e & g t ; \ P K < / K e y > < / D i a g r a m O b j e c t K e y > < D i a g r a m O b j e c t K e y > < K e y > R e l a t i o n s h i p s \ & l t ; T a b l e s \ S a l e s \ C o l u m n s \ I n v o i c e   D a t e   K e y & g t ; - & l t ; T a b l e s \ M a s t e r D a t e \ C o l u m n s \ D a t e & g t ; \ C r o s s F i l t e r < / K e y > < / D i a g r a m O b j e c t K e y > < / A l l K e y s > < S e l e c t e d K e y s > < D i a g r a m O b j e c t K e y > < K e y > R e l a t i o n s h i p s \ & l t ; T a b l e s \ S a l e s \ C o l u m n s \ S a l e s p e r s o n   K e y & g t ; - & l t ; T a b l e s \ M a s t e r E m p l o y e e \ C o l u m n s \ E m p l o y e e   K e y & g t ; 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 T a g s \ T a b l e s \ & l t ; T a b l e s \ M a s t e r E m p l o y e e & g t ; < / K e y > < / a : K e y > < a : V a l u e   i : t y p e = " D i a g r a m D i s p l a y T a g V i e w S t a t e " > < I s N o t F i l t e r e d O u t > t r u e < / I s N o t F i l t e r e d O u t > < / a : V a l u e > < / a : K e y V a l u e O f D i a g r a m O b j e c t K e y a n y T y p e z b w N T n L X > < a : K e y V a l u e O f D i a g r a m O b j e c t K e y a n y T y p e z b w N T n L X > < a : K e y > < K e y > D y n a m i c   T a g s \ T a b l e s \ & l t ; T a b l e s \ M a s t e r D a t e & g t ; 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L e f t > 4 0 . 4 0 0 0 0 0 0 0 0 0 0 0 0 0 6 < / L e f t > < T a b I n d e x > 2 < / T a b I n d e x > < T o p > 1 9 9 . 9 9 9 9 9 9 9 9 9 9 9 9 8 9 < / T o p > < W i d t h > 2 0 0 < / W i d t h > < / a : V a l u e > < / a : K e y V a l u e O f D i a g r a m O b j e c t K e y a n y T y p e z b w N T n L X > < a : K e y V a l u e O f D i a g r a m O b j e c t K e y a n y T y p e z b w N T n L X > < a : K e y > < K e y > T a b l e s \ M a s t e r P r o d u c t \ C o l u m n s \ P r o d u c t   I t e m   K e y < / K e y > < / a : K e y > < a : V a l u e   i : t y p e = " D i a g r a m D i s p l a y N o d e V i e w S t a t e " > < H e i g h t > 1 5 0 < / H e i g h t > < I s E x p a n d e d > t r u e < / I s E x p a n d e d > < W i d t h > 2 0 0 < / W i d t h > < / a : V a l u e > < / a : K e y V a l u e O f D i a g r a m O b j e c t K e y a n y T y p e z b w N T n L X > < a : K e y V a l u e O f D i a g r a m O b j e c t K e y a n y T y p e z b w N T n L X > < a : K e y > < K e y > T a b l e s \ M a s t e r P r o d u c t \ C o l u m n s \ P r o d u c t < / K e y > < / a : K e y > < a : V a l u e   i : t y p e = " D i a g r a m D i s p l a y N o d e V i e w S t a t e " > < H e i g h t > 1 5 0 < / H e i g h t > < I s E x p a n d e d > t r u e < / I s E x p a n d e d > < W i d t h > 2 0 0 < / W i d t h > < / a : V a l u e > < / a : K e y V a l u e O f D i a g r a m O b j e c t K e y a n y T y p e z b w N T n L X > < a : K e y V a l u e O f D i a g r a m O b j e c t K e y a n y T y p e z b w N T n L X > < a : K e y > < K e y > T a b l e s \ M a s t e r P r o d u c t \ C o l u m n s \ P r o d u c t   G r o u p < / K e y > < / a : K e y > < a : V a l u e   i : t y p e = " D i a g r a m D i s p l a y N o d e V i e w S t a t e " > < H e i g h t > 1 5 0 < / H e i g h t > < I s E x p a n d e d > t r u e < / I s E x p a n d e d > < W i d t h > 2 0 0 < / W i d t h > < / a : V a l u e > < / a : K e y V a l u e O f D i a g r a m O b j e c t K e y a n y T y p e z b w N T n L X > < a : K e y V a l u e O f D i a g r a m O b j e c t K e y a n y T y p e z b w N T n L X > < a : K e y > < K e y > T a b l e s \ M a s t e r P r o d u c t \ C o l u m n s \ S i z e < / K e y > < / a : K e y > < a : V a l u e   i : t y p e = " D i a g r a m D i s p l a y N o d e V i e w S t a t e " > < H e i g h t > 1 5 0 < / H e i g h t > < I s E x p a n d e d > t r u e < / I s E x p a n d e d > < W i d t h > 2 0 0 < / W i d t h > < / a : V a l u e > < / a : K e y V a l u e O f D i a g r a m O b j e c t K e y a n y T y p e z b w N T n L X > < a : K e y V a l u e O f D i a g r a m O b j e c t K e y a n y T y p e z b w N T n L X > < a : K e y > < K e y > T a b l e s \ M a s t e r P r o d u c t \ C o l u m n s \ I s   C h i l l e r   S t o c k < / K e y > < / a : K e y > < a : V a l u e   i : t y p e = " D i a g r a m D i s p l a y N o d e V i e w S t a t e " > < H e i g h t > 1 5 0 < / H e i g h t > < I s E x p a n d e d > t r u e < / I s E x p a n d e d > < W i d t h > 2 0 0 < / W i d t h > < / a : V a l u e > < / a : K e y V a l u e O f D i a g r a m O b j e c t K e y a n y T y p e z b w N T n L X > < a : K e y V a l u e O f D i a g r a m O b j e c t K e y a n y T y p e z b w N T n L X > < a : K e y > < K e y > T a b l e s \ M a s t e r P r o d u c t \ C o l u m n s \ U n i t   P r i c e < / 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 2 9 7 . 5 0 3 8 1 0 5 6 7 6 6 5 7 1 < / L e f t > < S c r o l l V e r t i c a l O f f s e t > 5 < / S c r o l l V e r t i c a l O f f s e t > < W i d t h > 2 0 0 < / W i d t h > < / a : V a l u e > < / a : K e y V a l u e O f D i a g r a m O b j e c t K e y a n y T y p e z b w N T n L X > < a : K e y V a l u e O f D i a g r a m O b j e c t K e y a n y T y p e z b w N T n L X > < a : K e y > < K e y > T a b l e s \ M a s t e r C u s t o m e r \ C o l u m n s \ C u s t o m e r   K e y < / K e y > < / a : K e y > < a : V a l u e   i : t y p e = " D i a g r a m D i s p l a y N o d e V i e w S t a t e " > < H e i g h t > 1 5 0 < / H e i g h t > < I s E x p a n d e d > t r u e < / I s E x p a n d e d > < W i d t h > 2 0 0 < / W i d t h > < / a : V a l u e > < / a : K e y V a l u e O f D i a g r a m O b j e c t K e y a n y T y p e z b w N T n L X > < a : K e y V a l u e O f D i a g r a m O b j e c t K e y a n y T y p e z b w N T n L X > < a : K e y > < K e y > T a b l e s \ M a s t e r C u s t o m e r \ C o l u m n s \ C u s t o m e r < / K e y > < / a : K e y > < a : V a l u e   i : t y p e = " D i a g r a m D i s p l a y N o d e V i e w S t a t e " > < H e i g h t > 1 5 0 < / H e i g h t > < I s E x p a n d e d > t r u e < / I s E x p a n d e d > < W i d t h > 2 0 0 < / W i d t h > < / a : V a l u e > < / a : K e y V a l u e O f D i a g r a m O b j e c t K e y a n y T y p e z b w N T n L X > < a : K e y V a l u e O f D i a g r a m O b j e c t K e y a n y T y p e z b w N T n L X > < a : K e y > < K e y > T a b l e s \ M a s t e r C u s t o m e r \ C o l u m n s \ B i l l   T o   C u s t o m e r < / K e y > < / a : K e y > < a : V a l u e   i : t y p e = " D i a g r a m D i s p l a y N o d e V i e w S t a t e " > < H e i g h t > 1 5 0 < / H e i g h t > < I s E x p a n d e d > t r u e < / I s E x p a n d e d > < W i d t h > 2 0 0 < / W i d t h > < / a : V a l u e > < / a : K e y V a l u e O f D i a g r a m O b j e c t K e y a n y T y p e z b w N T n L X > < a : K e y V a l u e O f D i a g r a m O b j e c t K e y a n y T y p e z b w N T n L X > < a : K e y > < K e y > T a b l e s \ M a s t e r C u s t o m e r \ C o l u m n s \ C a t e g o r y < / K e y > < / a : K e y > < a : V a l u e   i : t y p e = " D i a g r a m D i s p l a y N o d e V i e w S t a t e " > < H e i g h t > 1 5 0 < / H e i g h t > < I s E x p a n d e d > t r u e < / I s E x p a n d e d > < W i d t h > 2 0 0 < / W i d t h > < / a : V a l u e > < / a : K e y V a l u e O f D i a g r a m O b j e c t K e y a n y T y p e z b w N T n L X > < a : K e y V a l u e O f D i a g r a m O b j e c t K e y a n y T y p e z b w N T n L X > < a : K e y > < K e y > T a b l e s \ M a s t e r C u s t o m e r \ C o l u m n s \ B u y i n g   G r o u p < / K e y > < / a : K e y > < a : V a l u e   i : t y p e = " D i a g r a m D i s p l a y N o d e V i e w S t a t e " > < H e i g h t > 1 5 0 < / H e i g h t > < I s E x p a n d e d > t r u e < / I s E x p a n d e d > < W i d t h > 2 0 0 < / W i d t h > < / a : V a l u e > < / a : K e y V a l u e O f D i a g r a m O b j e c t K e y a n y T y p e z b w N T n L X > < a : K e y V a l u e O f D i a g r a m O b j e c t K e y a n y T y p e z b w N T n L X > < a : K e y > < K e y > T a b l e s \ M a s t e r E m p l o y e e < / K e y > < / a : K e y > < a : V a l u e   i : t y p e = " D i a g r a m D i s p l a y N o d e V i e w S t a t e " > < H e i g h t > 1 5 0 < / H e i g h t > < I s E x p a n d e d > t r u e < / I s E x p a n d e d > < L a y e d O u t > t r u e < / L a y e d O u t > < L e f t > 6 3 4 . 6 0 7 6 2 1 1 3 5 3 3 1 5 6 < / L e f t > < T a b I n d e x > 1 < / T a b I n d e x > < T o p > 6 7 . 6 < / T o p > < W i d t h > 2 0 0 < / W i d t h > < / a : V a l u e > < / a : K e y V a l u e O f D i a g r a m O b j e c t K e y a n y T y p e z b w N T n L X > < a : K e y V a l u e O f D i a g r a m O b j e c t K e y a n y T y p e z b w N T n L X > < a : K e y > < K e y > T a b l e s \ M a s t e r E m p l o y e e \ C o l u m n s \ E m p l o y e e   K e y < / K e y > < / a : K e y > < a : V a l u e   i : t y p e = " D i a g r a m D i s p l a y N o d e V i e w S t a t e " > < H e i g h t > 1 5 0 < / H e i g h t > < I s E x p a n d e d > t r u e < / I s E x p a n d e d > < W i d t h > 2 0 0 < / W i d t h > < / a : V a l u e > < / a : K e y V a l u e O f D i a g r a m O b j e c t K e y a n y T y p e z b w N T n L X > < a : K e y V a l u e O f D i a g r a m O b j e c t K e y a n y T y p e z b w N T n L X > < a : K e y > < K e y > T a b l e s \ M a s t e r E m p l o y e e \ C o l u m n s \ P a r e n t   E m p l o y e e   K e y < / K e y > < / a : K e y > < a : V a l u e   i : t y p e = " D i a g r a m D i s p l a y N o d e V i e w S t a t e " > < H e i g h t > 1 5 0 < / H e i g h t > < I s E x p a n d e d > t r u e < / I s E x p a n d e d > < W i d t h > 2 0 0 < / W i d t h > < / a : V a l u e > < / a : K e y V a l u e O f D i a g r a m O b j e c t K e y a n y T y p e z b w N T n L X > < a : K e y V a l u e O f D i a g r a m O b j e c t K e y a n y T y p e z b w N T n L X > < a : K e y > < K e y > T a b l e s \ M a s t e r E m p l o y e e \ C o l u m n s \ E m p l o y e e < / K e y > < / a : K e y > < a : V a l u e   i : t y p e = " D i a g r a m D i s p l a y N o d e V i e w S t a t e " > < H e i g h t > 1 5 0 < / H e i g h t > < I s E x p a n d e d > t r u e < / I s E x p a n d e d > < W i d t h > 2 0 0 < / W i d t h > < / a : V a l u e > < / a : K e y V a l u e O f D i a g r a m O b j e c t K e y a n y T y p e z b w N T n L X > < a : K e y V a l u e O f D i a g r a m O b j e c t K e y a n y T y p e z b w N T n L X > < a : K e y > < K e y > T a b l e s \ M a s t e r E m p l o y e e \ C o l u m n s \ T i t l e < / K e y > < / a : K e y > < a : V a l u e   i : t y p e = " D i a g r a m D i s p l a y N o d e V i e w S t a t e " > < H e i g h t > 1 5 0 < / H e i g h t > < I s E x p a n d e d > t r u e < / I s E x p a n d e d > < W i d t h > 2 0 0 < / W i d t h > < / a : V a l u e > < / a : K e y V a l u e O f D i a g r a m O b j e c t K e y a n y T y p e z b w N T n L X > < a : K e y V a l u e O f D i a g r a m O b j e c t K e y a n y T y p e z b w N T n L X > < a : K e y > < K e y > T a b l e s \ M a s t e r E m p l o y e e \ C o l u m n s \ E m a i l < / K e y > < / a : K e y > < a : V a l u e   i : t y p e = " D i a g r a m D i s p l a y N o d e V i e w S t a t e " > < H e i g h t > 1 5 0 < / H e i g h t > < I s E x p a n d e d > t r u e < / I s E x p a n d e d > < W i d t h > 2 0 0 < / W i d t h > < / a : V a l u e > < / a : K e y V a l u e O f D i a g r a m O b j e c t K e y a n y T y p e z b w N T n L X > < a : K e y V a l u e O f D i a g r a m O b j e c t K e y a n y T y p e z b w N T n L X > < a : K e y > < K e y > T a b l e s \ M a s t e r D a t e < / K e y > < / a : K e y > < a : V a l u e   i : t y p e = " D i a g r a m D i s p l a y N o d e V i e w S t a t e " > < H e i g h t > 2 6 9 . 1 9 9 9 9 9 9 9 9 9 9 9 9 3 < / H e i g h t > < I s E x p a n d e d > t r u e < / I s E x p a n d e d > < L a y e d O u t > t r u e < / L a y e d O u t > < L e f t > 6 6 7 . 4 0 7 6 2 1 1 3 5 3 3 1 5 1 < / L e f t > < T a b I n d e x > 4 < / T a b I n d e x > < T o p > 2 7 5 . 6 0 0 0 0 0 0 0 0 0 0 0 1 4 < / T o p > < W i d t h > 2 0 0 < / W i d t h > < / a : V a l u e > < / a : K e y V a l u e O f D i a g r a m O b j e c t K e y a n y T y p e z b w N T n L X > < a : K e y V a l u e O f D i a g r a m O b j e c t K e y a n y T y p e z b w N T n L X > < a : K e y > < K e y > T a b l e s \ M a s t e r D a t e \ C o l u m n s \ D a t e < / K e y > < / a : K e y > < a : V a l u e   i : t y p e = " D i a g r a m D i s p l a y N o d e V i e w S t a t e " > < H e i g h t > 1 5 0 < / H e i g h t > < I s E x p a n d e d > t r u e < / I s E x p a n d e d > < W i d t h > 2 0 0 < / W i d t h > < / a : V a l u e > < / a : K e y V a l u e O f D i a g r a m O b j e c t K e y a n y T y p e z b w N T n L X > < a : K e y V a l u e O f D i a g r a m O b j e c t K e y a n y T y p e z b w N T n L X > < a : K e y > < K e y > T a b l e s \ M a s t e r D a t e \ C o l u m n s \ M o n t h < / K e y > < / a : K e y > < a : V a l u e   i : t y p e = " D i a g r a m D i s p l a y N o d e V i e w S t a t e " > < H e i g h t > 1 5 0 < / H e i g h t > < I s E x p a n d e d > t r u e < / I s E x p a n d e d > < W i d t h > 2 0 0 < / W i d t h > < / a : V a l u e > < / a : K e y V a l u e O f D i a g r a m O b j e c t K e y a n y T y p e z b w N T n L X > < a : K e y V a l u e O f D i a g r a m O b j e c t K e y a n y T y p e z b w N T n L X > < a : K e y > < K e y > T a b l e s \ M a s t e r D a t e \ C o l u m n s \ M o n t h   N u m b e r < / K e y > < / a : K e y > < a : V a l u e   i : t y p e = " D i a g r a m D i s p l a y N o d e V i e w S t a t e " > < H e i g h t > 1 5 0 < / H e i g h t > < I s E x p a n d e d > t r u e < / I s E x p a n d e d > < W i d t h > 2 0 0 < / W i d t h > < / a : V a l u e > < / a : K e y V a l u e O f D i a g r a m O b j e c t K e y a n y T y p e z b w N T n L X > < a : K e y V a l u e O f D i a g r a m O b j e c t K e y a n y T y p e z b w N T n L X > < a : K e y > < K e y > T a b l e s \ M a s t e r D a t e \ C o l u m n s \ Q u a r t e r < / K e y > < / a : K e y > < a : V a l u e   i : t y p e = " D i a g r a m D i s p l a y N o d e V i e w S t a t e " > < H e i g h t > 1 5 0 < / H e i g h t > < I s E x p a n d e d > t r u e < / I s E x p a n d e d > < W i d t h > 2 0 0 < / W i d t h > < / a : V a l u e > < / a : K e y V a l u e O f D i a g r a m O b j e c t K e y a n y T y p e z b w N T n L X > < a : K e y V a l u e O f D i a g r a m O b j e c t K e y a n y T y p e z b w N T n L X > < a : K e y > < K e y > T a b l e s \ M a s t e r D a t e \ C o l u m n s \ Y e a r < / K e y > < / a : K e y > < a : V a l u e   i : t y p e = " D i a g r a m D i s p l a y N o d e V i e w S t a t e " > < H e i g h t > 1 5 0 < / H e i g h t > < I s E x p a n d e d > t r u e < / I s E x p a n d e d > < W i d t h > 2 0 0 < / W i d t h > < / a : V a l u e > < / a : K e y V a l u e O f D i a g r a m O b j e c t K e y a n y T y p e z b w N T n L X > < a : K e y V a l u e O f D i a g r a m O b j e c t K e y a n y T y p e z b w N T n L X > < a : K e y > < K e y > T a b l e s \ M a s t e r D a t e \ C o l u m n s \ I S O   W e e k   N u m b e r < / K e y > < / a : K e y > < a : V a l u e   i : t y p e = " D i a g r a m D i s p l a y N o d e V i e w S t a t e " > < H e i g h t > 1 5 0 < / H e i g h t > < I s E x p a n d e d > t r u e < / I s E x p a n d e d > < W i d t h > 2 0 0 < / W i d t h > < / a : V a l u e > < / a : K e y V a l u e O f D i a g r a m O b j e c t K e y a n y T y p e z b w N T n L X > < a : K e y V a l u e O f D i a g r a m O b j e c t K e y a n y T y p e z b w N T n L X > < a : K e y > < K e y > T a b l e s \ M a s t e r D a t e \ C o l u m n s \ W e e k   o f   M o n t h < / K e y > < / a : K e y > < a : V a l u e   i : t y p e = " D i a g r a m D i s p l a y N o d e V i e w S t a t e " > < H e i g h t > 1 5 0 < / H e i g h t > < I s E x p a n d e d > t r u e < / I s E x p a n d e d > < W i d t h > 2 0 0 < / W i d t h > < / a : V a l u e > < / a : K e y V a l u e O f D i a g r a m O b j e c t K e y a n y T y p e z b w N T n L X > < a : K e y V a l u e O f D i a g r a m O b j e c t K e y a n y T y p e z b w N T n L X > < a : K e y > < K e y > T a b l e s \ M a s t e r D a t e \ C o l u m n s \ S t a r t   o f   M o n t h < / K e y > < / a : K e y > < a : V a l u e   i : t y p e = " D i a g r a m D i s p l a y N o d e V i e w S t a t e " > < H e i g h t > 1 5 0 < / H e i g h t > < I s E x p a n d e d > t r u e < / I s E x p a n d e d > < W i d t h > 2 0 0 < / W i d t h > < / a : V a l u e > < / a : K e y V a l u e O f D i a g r a m O b j e c t K e y a n y T y p e z b w N T n L X > < a : K e y V a l u e O f D i a g r a m O b j e c t K e y a n y T y p e z b w N T n L X > < a : K e y > < K e y > T a b l e s \ M a s t e r D a t e \ C o l u m n s \ M o n t h   F l a g < / K e y > < / a : K e y > < a : V a l u e   i : t y p e = " D i a g r a m D i s p l a y N o d e V i e w S t a t e " > < H e i g h t > 1 5 0 < / H e i g h t > < I s E x p a n d e d > t r u e < / I s E x p a n d e d > < W i d t h > 2 0 0 < / W i d t h > < / a : V a l u e > < / a : K e y V a l u e O f D i a g r a m O b j e c t K e y a n y T y p e z b w N T n L X > < a : K e y V a l u e O f D i a g r a m O b j e c t K e y a n y T y p e z b w N T n L X > < a : K e y > < K e y > T a b l e s \ M a s t e r D a t e \ C o l u m n s \ S t a r t   o f   M o n t h   ( M o n t h   I n d e x ) < / K e y > < / a : K e y > < a : V a l u e   i : t y p e = " D i a g r a m D i s p l a y N o d e V i e w S t a t e " > < H e i g h t > 1 5 0 < / H e i g h t > < I s E x p a n d e d > t r u e < / I s E x p a n d e d > < W i d t h > 2 0 0 < / W i d t h > < / a : V a l u e > < / a : K e y V a l u e O f D i a g r a m O b j e c t K e y a n y T y p e z b w N T n L X > < a : K e y V a l u e O f D i a g r a m O b j e c t K e y a n y T y p e z b w N T n L X > < a : K e y > < K e y > T a b l e s \ M a s t e r D a t e \ C o l u m n s \ S t a r t   o f   M o n t h   ( M o n t h ) < / K e y > < / a : K e y > < a : V a l u e   i : t y p e = " D i a g r a m D i s p l a y N o d e V i e w S t a t e " > < H e i g h t > 1 5 0 < / H e i g h t > < I s E x p a n d e d > t r u e < / I s E x p a n d e d > < W i d t h > 2 0 0 < / W i d t h > < / a : V a l u e > < / a : K e y V a l u e O f D i a g r a m O b j e c t K e y a n y T y p e z b w N T n L X > < a : K e y V a l u e O f D i a g r a m O b j e c t K e y a n y T y p e z b w N T n L X > < a : K e y > < K e y > T a b l e s \ M a s t e r D a t e \ M e a s u r e s \ C o u n t   o f   M o n t h   F l a g < / K e y > < / a : K e y > < a : V a l u e   i : t y p e = " D i a g r a m D i s p l a y N o d e V i e w S t a t e " > < H e i g h t > 1 5 0 < / H e i g h t > < I s E x p a n d e d > t r u e < / I s E x p a n d e d > < W i d t h > 2 0 0 < / W i d t h > < / a : V a l u e > < / a : K e y V a l u e O f D i a g r a m O b j e c t K e y a n y T y p e z b w N T n L X > < a : K e y V a l u e O f D i a g r a m O b j e c t K e y a n y T y p e z b w N T n L X > < a : K e y > < K e y > T a b l e s \ M a s t e r D a t e \ C o u n t   o f   M o n t h   F l a g \ A d d i t i o n a l   I n f o \ I m p l i c i t   M e a s u r e < / K e y > < / a : K e y > < a : V a l u e   i : t y p e = " D i a g r a m D i s p l a y V i e w S t a t e I D i a g r a m T a g A d d i t i o n a l I n f o " / > < / a : K e y V a l u e O f D i a g r a m O b j e c t K e y a n y T y p e z b w N T n L X > < a : K e y V a l u e O f D i a g r a m O b j e c t K e y a n y T y p e z b w N T n L X > < a : K e y > < K e y > T a b l e s \ S a l e s < / K e y > < / a : K e y > < a : V a l u e   i : t y p e = " D i a g r a m D i s p l a y N o d e V i e w S t a t e " > < H e i g h t > 3 4 9 . 2 0 0 0 0 0 0 0 0 0 0 0 0 5 < / H e i g h t > < I s E x p a n d e d > t r u e < / I s E x p a n d e d > < L a y e d O u t > t r u e < / L a y e d O u t > < L e f t > 3 5 2 . 6 0 7 6 2 1 1 3 5 3 3 1 5 6 < / L e f t > < T a b I n d e x > 3 < / T a b I n d e x > < T o p > 2 1 5 . 6 0 0 0 0 0 0 0 0 0 0 0 0 2 < / T o p > < W i d t h > 2 0 0 < / W i d t h > < / a : V a l u e > < / a : K e y V a l u e O f D i a g r a m O b j e c t K e y a n y T y p e z b w N T n L X > < a : K e y V a l u e O f D i a g r a m O b j e c t K e y a n y T y p e z b w N T n L X > < a : K e y > < K e y > T a b l e s \ S a l e s \ C o l u m n s \ S a l e   K e y < / K e y > < / a : K e y > < a : V a l u e   i : t y p e = " D i a g r a m D i s p l a y N o d e V i e w S t a t e " > < H e i g h t > 1 5 0 < / H e i g h t > < I s E x p a n d e d > t r u e < / I s E x p a n d e d > < W i d t h > 2 0 0 < / W i d t h > < / a : V a l u e > < / a : K e y V a l u e O f D i a g r a m O b j e c t K e y a n y T y p e z b w N T n L X > < a : K e y V a l u e O f D i a g r a m O b j e c t K e y a n y T y p e z b w N T n L X > < a : K e y > < K e y > T a b l e s \ S a l e s \ C o l u m n s \ C i t y   K e y < / K e y > < / a : K e y > < a : V a l u e   i : t y p e = " D i a g r a m D i s p l a y N o d e V i e w S t a t e " > < H e i g h t > 1 5 0 < / H e i g h t > < I s E x p a n d e d > t r u e < / I s E x p a n d e d > < W i d t h > 2 0 0 < / W i d t h > < / a : V a l u e > < / a : K e y V a l u e O f D i a g r a m O b j e c t K e y a n y T y p e z b w N T n L X > < a : K e y V a l u e O f D i a g r a m O b j e c t K e y a n y T y p e z b w N T n L X > < a : K e y > < K e y > T a b l e s \ S a l e s \ C o l u m n s \ C u s t o m e r   K e y < / K e y > < / a : K e y > < a : V a l u e   i : t y p e = " D i a g r a m D i s p l a y N o d e V i e w S t a t e " > < H e i g h t > 1 5 0 < / H e i g h t > < I s E x p a n d e d > t r u e < / I s E x p a n d e d > < W i d t h > 2 0 0 < / W i d t h > < / a : V a l u e > < / a : K e y V a l u e O f D i a g r a m O b j e c t K e y a n y T y p e z b w N T n L X > < a : K e y V a l u e O f D i a g r a m O b j e c t K e y a n y T y p e z b w N T n L X > < a : K e y > < K e y > T a b l e s \ S a l e s \ C o l u m n s \ S t o c k   I t e m   K e y < / K e y > < / a : K e y > < a : V a l u e   i : t y p e = " D i a g r a m D i s p l a y N o d e V i e w S t a t e " > < H e i g h t > 1 5 0 < / H e i g h t > < I s E x p a n d e d > t r u e < / I s E x p a n d e d > < W i d t h > 2 0 0 < / W i d t h > < / a : V a l u e > < / a : K e y V a l u e O f D i a g r a m O b j e c t K e y a n y T y p e z b w N T n L X > < a : K e y V a l u e O f D i a g r a m O b j e c t K e y a n y T y p e z b w N T n L X > < a : K e y > < K e y > T a b l e s \ S a l e s \ C o l u m n s \ I n v o i c e   D a t e   K e y < / K e y > < / a : K e y > < a : V a l u e   i : t y p e = " D i a g r a m D i s p l a y N o d e V i e w S t a t e " > < H e i g h t > 1 5 0 < / H e i g h t > < I s E x p a n d e d > t r u e < / I s E x p a n d e d > < W i d t h > 2 0 0 < / W i d t h > < / a : V a l u e > < / a : K e y V a l u e O f D i a g r a m O b j e c t K e y a n y T y p e z b w N T n L X > < a : K e y V a l u e O f D i a g r a m O b j e c t K e y a n y T y p e z b w N T n L X > < a : K e y > < K e y > T a b l e s \ S a l e s \ C o l u m n s \ D e l i v e r y   D a t e   K e y < / K e y > < / a : K e y > < a : V a l u e   i : t y p e = " D i a g r a m D i s p l a y N o d e V i e w S t a t e " > < H e i g h t > 1 5 0 < / H e i g h t > < I s E x p a n d e d > t r u e < / I s E x p a n d e d > < W i d t h > 2 0 0 < / W i d t h > < / a : V a l u e > < / a : K e y V a l u e O f D i a g r a m O b j e c t K e y a n y T y p e z b w N T n L X > < a : K e y V a l u e O f D i a g r a m O b j e c t K e y a n y T y p e z b w N T n L X > < a : K e y > < K e y > T a b l e s \ S a l e s \ C o l u m n s \ S a l e s p e r s o n   K e y 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 T a b l e s \ S a l e s \ C o l u m n s \ T a x   R a t e < / K e y > < / a : K e y > < a : V a l u e   i : t y p e = " D i a g r a m D i s p l a y N o d e V i e w S t a t e " > < H e i g h t > 1 5 0 < / H e i g h t > < I s E x p a n d e d > t r u e < / I s E x p a n d e d > < W i d t h > 2 0 0 < / W i d t h > < / a : V a l u e > < / a : K e y V a l u e O f D i a g r a m O b j e c t K e y a n y T y p e z b w N T n L X > < a : K e y V a l u e O f D i a g r a m O b j e c t K e y a n y T y p e z b w N T n L X > < a : K e y > < K e y > T a b l e s \ S a l e s \ C o l u m n s \ T o t a l   E x c l u d i n g   T a x < / K e y > < / a : K e y > < a : V a l u e   i : t y p e = " D i a g r a m D i s p l a y N o d e V i e w S t a t e " > < H e i g h t > 1 5 0 < / H e i g h t > < I s E x p a n d e d > t r u e < / I s E x p a n d e d > < W i d t h > 2 0 0 < / W i d t h > < / a : V a l u e > < / a : K e y V a l u e O f D i a g r a m O b j e c t K e y a n y T y p e z b w N T n L X > < a : K e y V a l u e O f D i a g r a m O b j e c t K e y a n y T y p e z b w N T n L X > < a : K e y > < K e y > T a b l e s \ S a l e s \ C o l u m n s \ T a x   A m o u n t < / K e y > < / a : K e y > < a : V a l u e   i : t y p e = " D i a g r a m D i s p l a y N o d e V i e w S t a t e " > < H e i g h t > 1 5 0 < / H e i g h t > < I s E x p a n d e d > t r u e < / I s E x p a n d e d > < W i d t h > 2 0 0 < / W i d t h > < / a : V a l u e > < / a : K e y V a l u e O f D i a g r a m O b j e c t K e y a n y T y p e z b w N T n L X > < a : K e y V a l u e O f D i a g r a m O b j e c t K e y a n y T y p e z b w N T n L X > < a : K e y > < K e y > T a b l e s \ S a l e s \ C o l u m n s \ P r o f i t < / K e y > < / a : K e y > < a : V a l u e   i : t y p e = " D i a g r a m D i s p l a y N o d e V i e w S t a t e " > < H e i g h t > 1 5 0 < / H e i g h t > < I s E x p a n d e d > t r u e < / I s E x p a n d e d > < W i d t h > 2 0 0 < / W i d t h > < / a : V a l u e > < / a : K e y V a l u e O f D i a g r a m O b j e c t K e y a n y T y p e z b w N T n L X > < a : K e y V a l u e O f D i a g r a m O b j e c t K e y a n y T y p e z b w N T n L X > < a : K e y > < K e y > T a b l e s \ S a l e s \ C o l u m n s \ T o t a l   I n c l u d i n g   T a x < / K e y > < / a : K e y > < a : V a l u e   i : t y p e = " D i a g r a m D i s p l a y N o d e V i e w S t a t e " > < H e i g h t > 1 5 0 < / H e i g h t > < I s E x p a n d e d > t r u e < / I s E x p a n d e d > < W i d t h > 2 0 0 < / W i d t h > < / a : V a l u e > < / a : K e y V a l u e O f D i a g r a m O b j e c t K e y a n y T y p e z b w N T n L X > < a : K e y V a l u e O f D i a g r a m O b j e c t K e y a n y T y p e z b w N T n L X > < a : K e y > < K e y > T a b l e s \ S a l e s \ C o l u m n s \ B u y i n g   G r o u p < / K e y > < / a : K e y > < a : V a l u e   i : t y p e = " D i a g r a m D i s p l a y N o d e V i e w S t a t e " > < H e i g h t > 1 5 0 < / H e i g h t > < I s E x p a n d e d > t r u e < / I s E x p a n d e d > < W i d t h > 2 0 0 < / W i d t h > < / a : V a l u e > < / a : K e y V a l u e O f D i a g r a m O b j e c t K e y a n y T y p e z b w N T n L X > < a : K e y V a l u e O f D i a g r a m O b j e c t K e y a n y T y p e z b w N T n L X > < a : K e y > < K e y > T a b l e s \ S a l e s \ C o l u m n s \ M o n t h < / K e y > < / a : K e y > < a : V a l u e   i : t y p e = " D i a g r a m D i s p l a y N o d e V i e w S t a t e " > < H e i g h t > 1 5 0 < / H e i g h t > < I s E x p a n d e d > t r u e < / I s E x p a n d e d > < W i d t h > 2 0 0 < / W i d t h > < / a : V a l u e > < / a : K e y V a l u e O f D i a g r a m O b j e c t K e y a n y T y p e z b w N T n L X > < a : K e y V a l u e O f D i a g r a m O b j e c t K e y a n y T y p e z b w N T n L X > < a : K e y > < K e y > T a b l e s \ S a l e s \ C o l u m n s \ T a r g e t < / K e y > < / a : K e y > < a : V a l u e   i : t y p e = " D i a g r a m D i s p l a y N o d e V i e w S t a t e " > < H e i g h t > 1 5 0 < / H e i g h t > < I s E x p a n d e d > t r u e < / I s E x p a n d e d > < W i d t h > 2 0 0 < / W i d t h > < / a : V a l u e > < / a : K e y V a l u e O f D i a g r a m O b j e c t K e y a n y T y p e z b w N T n L X > < a : K e y V a l u e O f D i a g r a m O b j e c t K e y a n y T y p e z b w N T n L X > < a : K e y > < K e y > T a b l e s \ S a l e s \ C o l u m n s \ M o n t h   N u m b e r < / K e y > < / a : K e y > < a : V a l u e   i : t y p e = " D i a g r a m D i s p l a y N o d e V i e w S t a t e " > < H e i g h t > 1 5 0 < / H e i g h t > < I s E x p a n d e d > t r u e < / I s E x p a n d e d > < W i d t h > 2 0 0 < / W i d t h > < / a : V a l u e > < / a : K e y V a l u e O f D i a g r a m O b j e c t K e y a n y T y p e z b w N T n L X > < a : K e y V a l u e O f D i a g r a m O b j e c t K e y a n y T y p e z b w N T n L X > < a : K e y > < K e y > T a b l e s \ S a l e s \ C o l u m n s \ M o n t h   F l a g < / K e y > < / a : K e y > < a : V a l u e   i : t y p e = " D i a g r a m D i s p l a y N o d e V i e w S t a t e " > < H e i g h t > 1 5 0 < / H e i g h t > < I s E x p a n d e d > t r u e < / I s E x p a n d e d > < W i d t h > 2 0 0 < / W i d t h > < / a : V a l u e > < / a : K e y V a l u e O f D i a g r a m O b j e c t K e y a n y T y p e z b w N T n L X > < a : K e y V a l u e O f D i a g r a m O b j e c t K e y a n y T y p e z b w N T n L X > < a : K e y > < K e y > T a b l e s \ S a l e s \ M e a s u r e s \ C o u n t   o f   M o n t h < / K e y > < / a : K e y > < a : V a l u e   i : t y p e = " D i a g r a m D i s p l a y N o d e V i e w S t a t e " > < H e i g h t > 1 5 0 < / H e i g h t > < I s E x p a n d e d > t r u e < / I s E x p a n d e d > < W i d t h > 2 0 0 < / W i d t h > < / a : V a l u e > < / a : K e y V a l u e O f D i a g r a m O b j e c t K e y a n y T y p e z b w N T n L X > < a : K e y V a l u e O f D i a g r a m O b j e c t K e y a n y T y p e z b w N T n L X > < a : K e y > < K e y > T a b l e s \ S a l e s \ C o u n t   o f   M o n t h \ A d d i t i o n a l   I n f o \ I m p l i c i t   M e a s u r e < / K e y > < / a : K e y > < a : V a l u e   i : t y p e = " D i a g r a m D i s p l a y V i e w S t a t e I D i a g r a m T a g A d d i t i o n a l I n f o " / > < / a : K e y V a l u e O f D i a g r a m O b j e c t K e y a n y T y p e z b w N T n L X > < a : K e y V a l u e O f D i a g r a m O b j e c t K e y a n y T y p e z b w N T n L X > < a : K e y > < K e y > T a b l e s \ S a l e s \ M e a s u r e s \ S u m   o f   T o t a l   E x c l u d i n g   T a x < / K e y > < / a : K e y > < a : V a l u e   i : t y p e = " D i a g r a m D i s p l a y N o d e V i e w S t a t e " > < H e i g h t > 1 5 0 < / H e i g h t > < I s E x p a n d e d > t r u e < / I s E x p a n d e d > < W i d t h > 2 0 0 < / W i d t h > < / a : V a l u e > < / a : K e y V a l u e O f D i a g r a m O b j e c t K e y a n y T y p e z b w N T n L X > < a : K e y V a l u e O f D i a g r a m O b j e c t K e y a n y T y p e z b w N T n L X > < a : K e y > < K e y > T a b l e s \ S a l e s \ S u m   o f   T o t a l   E x c l u d i n g   T a x \ A d d i t i o n a l   I n f o \ I m p l i c i t   M e a s u r e < / K e y > < / a : K e y > < a : V a l u e   i : t y p e = " D i a g r a m D i s p l a y V i e w S t a t e I D i a g r a m T a g A d d i t i o n a l I n f o " / > < / a : K e y V a l u e O f D i a g r a m O b j e c t K e y a n y T y p e z b w N T n L X > < a : K e y V a l u e O f D i a g r a m O b j e c t K e y a n y T y p e z b w N T n L X > < a : K e y > < K e y > R e l a t i o n s h i p s \ & l t ; T a b l e s \ S a l e s \ C o l u m n s \ C u s t o m e r   K e y & g t ; - & l t ; T a b l e s \ M a s t e r C u s t o m e r \ C o l u m n s \ C u s t o m e r   K e y & g t ; < / K e y > < / a : K e y > < a : V a l u e   i : t y p e = " D i a g r a m D i s p l a y L i n k V i e w S t a t e " > < A u t o m a t i o n P r o p e r t y H e l p e r T e x t > E n d   p o i n t   1 :   ( 4 4 2 . 6 0 7 6 2 1 , 1 9 9 . 6 ) .   E n d   p o i n t   2 :   ( 3 9 7 . 5 0 3 8 1 1 , 1 6 6 )   < / A u t o m a t i o n P r o p e r t y H e l p e r T e x t > < L a y e d O u t > t r u e < / L a y e d O u t > < P o i n t s   x m l n s : b = " h t t p : / / s c h e m a s . d a t a c o n t r a c t . o r g / 2 0 0 4 / 0 7 / S y s t e m . W i n d o w s " > < b : P o i n t > < b : _ x > 4 4 2 . 6 0 7 6 2 1 < / b : _ x > < b : _ y > 1 9 9 . 6 < / b : _ y > < / b : P o i n t > < b : P o i n t > < b : _ x > 4 4 2 . 6 0 7 6 2 1 < / b : _ x > < b : _ y > 1 8 4 . 8 < / b : _ y > < / b : P o i n t > < b : P o i n t > < b : _ x > 4 4 0 . 6 0 7 6 2 1 < / b : _ x > < b : _ y > 1 8 2 . 8 < / b : _ y > < / b : P o i n t > < b : P o i n t > < b : _ x > 3 9 9 . 5 0 3 8 1 1 < / b : _ x > < b : _ y > 1 8 2 . 8 < / b : _ y > < / b : P o i n t > < b : P o i n t > < b : _ x > 3 9 7 . 5 0 3 8 1 1 < / b : _ x > < b : _ y > 1 8 0 . 8 < / b : _ y > < / b : P o i n t > < b : P o i n t > < b : _ x > 3 9 7 . 5 0 3 8 1 0 9 9 9 9 9 9 9 3 < / b : _ x > < b : _ y > 1 6 6 . 0 0 0 0 0 0 0 0 0 0 0 0 0 6 < / b : _ y > < / b : P o i n t > < / P o i n t s > < / a : V a l u e > < / a : K e y V a l u e O f D i a g r a m O b j e c t K e y a n y T y p e z b w N T n L X > < a : K e y V a l u e O f D i a g r a m O b j e c t K e y a n y T y p e z b w N T n L X > < a : K e y > < K e y > R e l a t i o n s h i p s \ & l t ; T a b l e s \ S a l e s \ C o l u m n s \ C u s t o m e r   K e y & g t ; - & l t ; T a b l e s \ M a s t e r C u s t o m e r \ C o l u m n s \ C u s t o m e r   K e y & g t ; \ F K < / K e y > < / a : K e y > < a : V a l u e   i : t y p e = " D i a g r a m D i s p l a y L i n k E n d p o i n t V i e w S t a t e " > < H e i g h t > 1 6 < / H e i g h t > < L a b e l L o c a t i o n   x m l n s : b = " h t t p : / / s c h e m a s . d a t a c o n t r a c t . o r g / 2 0 0 4 / 0 7 / S y s t e m . W i n d o w s " > < b : _ x > 4 3 4 . 6 0 7 6 2 1 < / b : _ x > < b : _ y > 1 9 9 . 6 < / b : _ y > < / L a b e l L o c a t i o n > < L o c a t i o n   x m l n s : b = " h t t p : / / s c h e m a s . d a t a c o n t r a c t . o r g / 2 0 0 4 / 0 7 / S y s t e m . W i n d o w s " > < b : _ x > 4 4 2 . 6 0 7 6 2 1 < / b : _ x > < b : _ y > 2 1 5 . 6 < / b : _ y > < / L o c a t i o n > < S h a p e R o t a t e A n g l e > 2 7 0 < / S h a p e R o t a t e A n g l e > < W i d t h > 1 6 < / W i d t h > < / a : V a l u e > < / a : K e y V a l u e O f D i a g r a m O b j e c t K e y a n y T y p e z b w N T n L X > < a : K e y V a l u e O f D i a g r a m O b j e c t K e y a n y T y p e z b w N T n L X > < a : K e y > < K e y > R e l a t i o n s h i p s \ & l t ; T a b l e s \ S a l e s \ C o l u m n s \ C u s t o m e r   K e y & g t ; - & l t ; T a b l e s \ M a s t e r C u s t o m e r \ C o l u m n s \ C u s t o m e r   K e y & g t ; \ P K < / K e y > < / a : K e y > < a : V a l u e   i : t y p e = " D i a g r a m D i s p l a y L i n k E n d p o i n t V i e w S t a t e " > < H e i g h t > 1 6 < / H e i g h t > < L a b e l L o c a t i o n   x m l n s : b = " h t t p : / / s c h e m a s . d a t a c o n t r a c t . o r g / 2 0 0 4 / 0 7 / S y s t e m . W i n d o w s " > < b : _ x > 3 8 9 . 5 0 3 8 1 0 9 9 9 9 9 9 9 3 < / b : _ x > < b : _ y > 1 5 0 . 0 0 0 0 0 0 0 0 0 0 0 0 0 6 < / b : _ y > < / L a b e l L o c a t i o n > < L o c a t i o n   x m l n s : b = " h t t p : / / s c h e m a s . d a t a c o n t r a c t . o r g / 2 0 0 4 / 0 7 / S y s t e m . W i n d o w s " > < b : _ x > 3 9 7 . 5 0 3 8 1 0 9 9 9 9 9 9 9 3 < / b : _ x > < b : _ y > 1 5 0 . 0 0 0 0 0 0 0 0 0 0 0 0 0 6 < / b : _ y > < / L o c a t i o n > < S h a p e R o t a t e A n g l e > 9 0 < / S h a p e R o t a t e A n g l e > < W i d t h > 1 6 < / W i d t h > < / a : V a l u e > < / a : K e y V a l u e O f D i a g r a m O b j e c t K e y a n y T y p e z b w N T n L X > < a : K e y V a l u e O f D i a g r a m O b j e c t K e y a n y T y p e z b w N T n L X > < a : K e y > < K e y > R e l a t i o n s h i p s \ & l t ; T a b l e s \ S a l e s \ C o l u m n s \ C u s t o m e r   K e y & g t ; - & l t ; T a b l e s \ M a s t e r C u s t o m e r \ C o l u m n s \ C u s t o m e r   K e y & g t ; \ C r o s s F i l t e r < / K e y > < / a : K e y > < a : V a l u e   i : t y p e = " D i a g r a m D i s p l a y L i n k C r o s s F i l t e r V i e w S t a t e " > < P o i n t s   x m l n s : b = " h t t p : / / s c h e m a s . d a t a c o n t r a c t . o r g / 2 0 0 4 / 0 7 / S y s t e m . W i n d o w s " > < b : P o i n t > < b : _ x > 4 4 2 . 6 0 7 6 2 1 < / b : _ x > < b : _ y > 1 9 9 . 6 < / b : _ y > < / b : P o i n t > < b : P o i n t > < b : _ x > 4 4 2 . 6 0 7 6 2 1 < / b : _ x > < b : _ y > 1 8 4 . 8 < / b : _ y > < / b : P o i n t > < b : P o i n t > < b : _ x > 4 4 0 . 6 0 7 6 2 1 < / b : _ x > < b : _ y > 1 8 2 . 8 < / b : _ y > < / b : P o i n t > < b : P o i n t > < b : _ x > 3 9 9 . 5 0 3 8 1 1 < / b : _ x > < b : _ y > 1 8 2 . 8 < / b : _ y > < / b : P o i n t > < b : P o i n t > < b : _ x > 3 9 7 . 5 0 3 8 1 1 < / b : _ x > < b : _ y > 1 8 0 . 8 < / b : _ y > < / b : P o i n t > < b : P o i n t > < b : _ x > 3 9 7 . 5 0 3 8 1 0 9 9 9 9 9 9 9 3 < / b : _ x > < b : _ y > 1 6 6 . 0 0 0 0 0 0 0 0 0 0 0 0 0 6 < / b : _ y > < / b : P o i n t > < / P o i n t s > < / a : V a l u e > < / a : K e y V a l u e O f D i a g r a m O b j e c t K e y a n y T y p e z b w N T n L X > < a : K e y V a l u e O f D i a g r a m O b j e c t K e y a n y T y p e z b w N T n L X > < a : K e y > < K e y > R e l a t i o n s h i p s \ & l t ; T a b l e s \ S a l e s \ C o l u m n s \ S a l e s p e r s o n   K e y & g t ; - & l t ; T a b l e s \ M a s t e r E m p l o y e e \ C o l u m n s \ E m p l o y e e   K e y & g t ; < / K e y > < / a : K e y > < a : V a l u e   i : t y p e = " D i a g r a m D i s p l a y L i n k V i e w S t a t e " > < A u t o m a t i o n P r o p e r t y H e l p e r T e x t > E n d   p o i n t   1 :   ( 4 6 2 . 6 0 7 6 2 1 , 1 9 9 . 6 ) .   E n d   p o i n t   2 :   ( 6 1 8 . 6 0 7 6 2 1 1 3 5 3 3 2 , 1 4 2 . 6 )   < / A u t o m a t i o n P r o p e r t y H e l p e r T e x t > < I s F o c u s e d > t r u e < / I s F o c u s e d > < L a y e d O u t > t r u e < / L a y e d O u t > < P o i n t s   x m l n s : b = " h t t p : / / s c h e m a s . d a t a c o n t r a c t . o r g / 2 0 0 4 / 0 7 / S y s t e m . W i n d o w s " > < b : P o i n t > < b : _ x > 4 6 2 . 6 0 7 6 2 1 < / b : _ x > < b : _ y > 1 9 9 . 5 9 9 9 9 9 9 9 9 9 9 9 9 7 < / b : _ y > < / b : P o i n t > < b : P o i n t > < b : _ x > 4 6 2 . 6 0 7 6 2 1 < / b : _ x > < b : _ y > 1 8 1 . 1 < / b : _ y > < / b : P o i n t > < b : P o i n t > < b : _ x > 4 6 4 . 6 0 7 6 2 1 < / b : _ x > < b : _ y > 1 7 9 . 1 < / b : _ y > < / b : P o i n t > < b : P o i n t > < b : _ x > 5 4 6 . 6 0 7 6 2 1 < / b : _ x > < b : _ y > 1 7 9 . 1 < / b : _ y > < / b : P o i n t > < b : P o i n t > < b : _ x > 5 4 8 . 6 0 7 6 2 1 < / b : _ x > < b : _ y > 1 7 7 . 1 < / b : _ y > < / b : P o i n t > < b : P o i n t > < b : _ x > 5 4 8 . 6 0 7 6 2 1 < / b : _ x > < b : _ y > 1 4 4 . 6 < / b : _ y > < / b : P o i n t > < b : P o i n t > < b : _ x > 5 5 0 . 6 0 7 6 2 1 < / b : _ x > < b : _ y > 1 4 2 . 6 < / b : _ y > < / b : P o i n t > < b : P o i n t > < b : _ x > 6 1 8 . 6 0 7 6 2 1 1 3 5 3 3 1 5 6 < / b : _ x > < b : _ y > 1 4 2 . 6 < / b : _ y > < / b : P o i n t > < / P o i n t s > < / a : V a l u e > < / a : K e y V a l u e O f D i a g r a m O b j e c t K e y a n y T y p e z b w N T n L X > < a : K e y V a l u e O f D i a g r a m O b j e c t K e y a n y T y p e z b w N T n L X > < a : K e y > < K e y > R e l a t i o n s h i p s \ & l t ; T a b l e s \ S a l e s \ C o l u m n s \ S a l e s p e r s o n   K e y & g t ; - & l t ; T a b l e s \ M a s t e r E m p l o y e e \ C o l u m n s \ E m p l o y e e   K e y & g t ; \ F K < / K e y > < / a : K e y > < a : V a l u e   i : t y p e = " D i a g r a m D i s p l a y L i n k E n d p o i n t V i e w S t a t e " > < H e i g h t > 1 6 < / H e i g h t > < L a b e l L o c a t i o n   x m l n s : b = " h t t p : / / s c h e m a s . d a t a c o n t r a c t . o r g / 2 0 0 4 / 0 7 / S y s t e m . W i n d o w s " > < b : _ x > 4 5 4 . 6 0 7 6 2 1 < / b : _ x > < b : _ y > 1 9 9 . 5 9 9 9 9 9 9 9 9 9 9 9 9 7 < / b : _ y > < / L a b e l L o c a t i o n > < L o c a t i o n   x m l n s : b = " h t t p : / / s c h e m a s . d a t a c o n t r a c t . o r g / 2 0 0 4 / 0 7 / S y s t e m . W i n d o w s " > < b : _ x > 4 6 2 . 6 0 7 6 2 1 < / b : _ x > < b : _ y > 2 1 5 . 5 9 9 9 9 9 9 9 9 9 9 9 9 7 < / b : _ y > < / L o c a t i o n > < S h a p e R o t a t e A n g l e > 2 7 0 < / S h a p e R o t a t e A n g l e > < W i d t h > 1 6 < / W i d t h > < / a : V a l u e > < / a : K e y V a l u e O f D i a g r a m O b j e c t K e y a n y T y p e z b w N T n L X > < a : K e y V a l u e O f D i a g r a m O b j e c t K e y a n y T y p e z b w N T n L X > < a : K e y > < K e y > R e l a t i o n s h i p s \ & l t ; T a b l e s \ S a l e s \ C o l u m n s \ S a l e s p e r s o n   K e y & g t ; - & l t ; T a b l e s \ M a s t e r E m p l o y e e \ C o l u m n s \ E m p l o y e e   K e y & g t ; \ P K < / K e y > < / a : K e y > < a : V a l u e   i : t y p e = " D i a g r a m D i s p l a y L i n k E n d p o i n t V i e w S t a t e " > < H e i g h t > 1 6 < / H e i g h t > < L a b e l L o c a t i o n   x m l n s : b = " h t t p : / / s c h e m a s . d a t a c o n t r a c t . o r g / 2 0 0 4 / 0 7 / S y s t e m . W i n d o w s " > < b : _ x > 6 1 8 . 6 0 7 6 2 1 1 3 5 3 3 1 5 6 < / b : _ x > < b : _ y > 1 3 4 . 6 < / b : _ y > < / L a b e l L o c a t i o n > < L o c a t i o n   x m l n s : b = " h t t p : / / s c h e m a s . d a t a c o n t r a c t . o r g / 2 0 0 4 / 0 7 / S y s t e m . W i n d o w s " > < b : _ x > 6 3 4 . 6 0 7 6 2 1 1 3 5 3 3 1 5 6 < / b : _ x > < b : _ y > 1 4 2 . 6 < / b : _ y > < / L o c a t i o n > < S h a p e R o t a t e A n g l e > 1 8 0 < / S h a p e R o t a t e A n g l e > < W i d t h > 1 6 < / W i d t h > < / a : V a l u e > < / a : K e y V a l u e O f D i a g r a m O b j e c t K e y a n y T y p e z b w N T n L X > < a : K e y V a l u e O f D i a g r a m O b j e c t K e y a n y T y p e z b w N T n L X > < a : K e y > < K e y > R e l a t i o n s h i p s \ & l t ; T a b l e s \ S a l e s \ C o l u m n s \ S a l e s p e r s o n   K e y & g t ; - & l t ; T a b l e s \ M a s t e r E m p l o y e e \ C o l u m n s \ E m p l o y e e   K e y & g t ; \ C r o s s F i l t e r < / K e y > < / a : K e y > < a : V a l u e   i : t y p e = " D i a g r a m D i s p l a y L i n k C r o s s F i l t e r V i e w S t a t e " > < P o i n t s   x m l n s : b = " h t t p : / / s c h e m a s . d a t a c o n t r a c t . o r g / 2 0 0 4 / 0 7 / S y s t e m . W i n d o w s " > < b : P o i n t > < b : _ x > 4 6 2 . 6 0 7 6 2 1 < / b : _ x > < b : _ y > 1 9 9 . 5 9 9 9 9 9 9 9 9 9 9 9 9 7 < / b : _ y > < / b : P o i n t > < b : P o i n t > < b : _ x > 4 6 2 . 6 0 7 6 2 1 < / b : _ x > < b : _ y > 1 8 1 . 1 < / b : _ y > < / b : P o i n t > < b : P o i n t > < b : _ x > 4 6 4 . 6 0 7 6 2 1 < / b : _ x > < b : _ y > 1 7 9 . 1 < / b : _ y > < / b : P o i n t > < b : P o i n t > < b : _ x > 5 4 6 . 6 0 7 6 2 1 < / b : _ x > < b : _ y > 1 7 9 . 1 < / b : _ y > < / b : P o i n t > < b : P o i n t > < b : _ x > 5 4 8 . 6 0 7 6 2 1 < / b : _ x > < b : _ y > 1 7 7 . 1 < / b : _ y > < / b : P o i n t > < b : P o i n t > < b : _ x > 5 4 8 . 6 0 7 6 2 1 < / b : _ x > < b : _ y > 1 4 4 . 6 < / b : _ y > < / b : P o i n t > < b : P o i n t > < b : _ x > 5 5 0 . 6 0 7 6 2 1 < / b : _ x > < b : _ y > 1 4 2 . 6 < / b : _ y > < / b : P o i n t > < b : P o i n t > < b : _ x > 6 1 8 . 6 0 7 6 2 1 1 3 5 3 3 1 5 6 < / b : _ x > < b : _ y > 1 4 2 . 6 < / b : _ y > < / b : P o i n t > < / P o i n t s > < / a : V a l u e > < / a : K e y V a l u e O f D i a g r a m O b j e c t K e y a n y T y p e z b w N T n L X > < a : K e y V a l u e O f D i a g r a m O b j e c t K e y a n y T y p e z b w N T n L X > < a : K e y > < K e y > R e l a t i o n s h i p s \ & l t ; T a b l e s \ S a l e s \ C o l u m n s \ S t o c k   I t e m   K e y & g t ; - & l t ; T a b l e s \ M a s t e r P r o d u c t \ C o l u m n s \ P r o d u c t   I t e m   K e y & g t ; < / K e y > < / a : K e y > < a : V a l u e   i : t y p e = " D i a g r a m D i s p l a y L i n k V i e w S t a t e " > < A u t o m a t i o n P r o p e r t y H e l p e r T e x t > E n d   p o i n t   1 :   ( 3 3 6 . 6 0 7 6 2 1 1 3 5 3 3 2 , 3 9 0 . 2 ) .   E n d   p o i n t   2 :   ( 2 5 6 . 4 , 2 7 5 )   < / A u t o m a t i o n P r o p e r t y H e l p e r T e x t > < L a y e d O u t > t r u e < / L a y e d O u t > < P o i n t s   x m l n s : b = " h t t p : / / s c h e m a s . d a t a c o n t r a c t . o r g / 2 0 0 4 / 0 7 / S y s t e m . W i n d o w s " > < b : P o i n t > < b : _ x > 3 3 6 . 6 0 7 6 2 1 1 3 5 3 3 1 5 6 < / b : _ x > < b : _ y > 3 9 0 . 2 < / b : _ y > < / b : P o i n t > < b : P o i n t > < b : _ x > 2 9 8 . 5 0 3 8 1 0 5 < / b : _ x > < b : _ y > 3 9 0 . 2 < / b : _ y > < / b : P o i n t > < b : P o i n t > < b : _ x > 2 9 6 . 5 0 3 8 1 0 5 < / b : _ x > < b : _ y > 3 8 8 . 2 < / b : _ y > < / b : P o i n t > < b : P o i n t > < b : _ x > 2 9 6 . 5 0 3 8 1 0 5 < / b : _ x > < b : _ y > 2 7 7 < / b : _ y > < / b : P o i n t > < b : P o i n t > < b : _ x > 2 9 4 . 5 0 3 8 1 0 5 < / b : _ x > < b : _ y > 2 7 5 < / b : _ y > < / b : P o i n t > < b : P o i n t > < b : _ x > 2 5 6 . 4 < / b : _ x > < b : _ y > 2 7 5 < / b : _ y > < / b : P o i n t > < / P o i n t s > < / a : V a l u e > < / a : K e y V a l u e O f D i a g r a m O b j e c t K e y a n y T y p e z b w N T n L X > < a : K e y V a l u e O f D i a g r a m O b j e c t K e y a n y T y p e z b w N T n L X > < a : K e y > < K e y > R e l a t i o n s h i p s \ & l t ; T a b l e s \ S a l e s \ C o l u m n s \ S t o c k   I t e m   K e y & g t ; - & l t ; T a b l e s \ M a s t e r P r o d u c t \ C o l u m n s \ P r o d u c t   I t e m   K e y & g t ; \ F K < / K e y > < / a : K e y > < a : V a l u e   i : t y p e = " D i a g r a m D i s p l a y L i n k E n d p o i n t V i e w S t a t e " > < H e i g h t > 1 6 < / H e i g h t > < L a b e l L o c a t i o n   x m l n s : b = " h t t p : / / s c h e m a s . d a t a c o n t r a c t . o r g / 2 0 0 4 / 0 7 / S y s t e m . W i n d o w s " > < b : _ x > 3 3 6 . 6 0 7 6 2 1 1 3 5 3 3 1 5 6 < / b : _ x > < b : _ y > 3 8 2 . 2 < / b : _ y > < / L a b e l L o c a t i o n > < L o c a t i o n   x m l n s : b = " h t t p : / / s c h e m a s . d a t a c o n t r a c t . o r g / 2 0 0 4 / 0 7 / S y s t e m . W i n d o w s " > < b : _ x > 3 5 2 . 6 0 7 6 2 1 1 3 5 3 3 1 5 6 < / b : _ x > < b : _ y > 3 9 0 . 2 < / b : _ y > < / L o c a t i o n > < S h a p e R o t a t e A n g l e > 1 8 0 < / S h a p e R o t a t e A n g l e > < W i d t h > 1 6 < / W i d t h > < / a : V a l u e > < / a : K e y V a l u e O f D i a g r a m O b j e c t K e y a n y T y p e z b w N T n L X > < a : K e y V a l u e O f D i a g r a m O b j e c t K e y a n y T y p e z b w N T n L X > < a : K e y > < K e y > R e l a t i o n s h i p s \ & l t ; T a b l e s \ S a l e s \ C o l u m n s \ S t o c k   I t e m   K e y & g t ; - & l t ; T a b l e s \ M a s t e r P r o d u c t \ C o l u m n s \ P r o d u c t   I t e m   K e y & g t ; \ P K < / K e y > < / a : K e y > < a : V a l u e   i : t y p e = " D i a g r a m D i s p l a y L i n k E n d p o i n t V i e w S t a t e " > < H e i g h t > 1 6 < / H e i g h t > < L a b e l L o c a t i o n   x m l n s : b = " h t t p : / / s c h e m a s . d a t a c o n t r a c t . o r g / 2 0 0 4 / 0 7 / S y s t e m . W i n d o w s " > < b : _ x > 2 4 0 . 3 9 9 9 9 9 9 9 9 9 9 9 9 8 < / b : _ x > < b : _ y > 2 6 7 < / b : _ y > < / L a b e l L o c a t i o n > < L o c a t i o n   x m l n s : b = " h t t p : / / s c h e m a s . d a t a c o n t r a c t . o r g / 2 0 0 4 / 0 7 / S y s t e m . W i n d o w s " > < b : _ x > 2 4 0 . 3 9 9 9 9 9 9 9 9 9 9 9 9 8 < / b : _ x > < b : _ y > 2 7 5 < / b : _ y > < / L o c a t i o n > < S h a p e R o t a t e A n g l e > 3 6 0 < / S h a p e R o t a t e A n g l e > < W i d t h > 1 6 < / W i d t h > < / a : V a l u e > < / a : K e y V a l u e O f D i a g r a m O b j e c t K e y a n y T y p e z b w N T n L X > < a : K e y V a l u e O f D i a g r a m O b j e c t K e y a n y T y p e z b w N T n L X > < a : K e y > < K e y > R e l a t i o n s h i p s \ & l t ; T a b l e s \ S a l e s \ C o l u m n s \ S t o c k   I t e m   K e y & g t ; - & l t ; T a b l e s \ M a s t e r P r o d u c t \ C o l u m n s \ P r o d u c t   I t e m   K e y & g t ; \ C r o s s F i l t e r < / K e y > < / a : K e y > < a : V a l u e   i : t y p e = " D i a g r a m D i s p l a y L i n k C r o s s F i l t e r V i e w S t a t e " > < P o i n t s   x m l n s : b = " h t t p : / / s c h e m a s . d a t a c o n t r a c t . o r g / 2 0 0 4 / 0 7 / S y s t e m . W i n d o w s " > < b : P o i n t > < b : _ x > 3 3 6 . 6 0 7 6 2 1 1 3 5 3 3 1 5 6 < / b : _ x > < b : _ y > 3 9 0 . 2 < / b : _ y > < / b : P o i n t > < b : P o i n t > < b : _ x > 2 9 8 . 5 0 3 8 1 0 5 < / b : _ x > < b : _ y > 3 9 0 . 2 < / b : _ y > < / b : P o i n t > < b : P o i n t > < b : _ x > 2 9 6 . 5 0 3 8 1 0 5 < / b : _ x > < b : _ y > 3 8 8 . 2 < / b : _ y > < / b : P o i n t > < b : P o i n t > < b : _ x > 2 9 6 . 5 0 3 8 1 0 5 < / b : _ x > < b : _ y > 2 7 7 < / b : _ y > < / b : P o i n t > < b : P o i n t > < b : _ x > 2 9 4 . 5 0 3 8 1 0 5 < / b : _ x > < b : _ y > 2 7 5 < / b : _ y > < / b : P o i n t > < b : P o i n t > < b : _ x > 2 5 6 . 4 < / b : _ x > < b : _ y > 2 7 5 < / b : _ y > < / b : P o i n t > < / P o i n t s > < / a : V a l u e > < / a : K e y V a l u e O f D i a g r a m O b j e c t K e y a n y T y p e z b w N T n L X > < a : K e y V a l u e O f D i a g r a m O b j e c t K e y a n y T y p e z b w N T n L X > < a : K e y > < K e y > R e l a t i o n s h i p s \ & l t ; T a b l e s \ S a l e s \ C o l u m n s \ I n v o i c e   D a t e   K e y & g t ; - & l t ; T a b l e s \ M a s t e r D a t e \ C o l u m n s \ D a t e & g t ; < / K e y > < / a : K e y > < a : V a l u e   i : t y p e = " D i a g r a m D i s p l a y L i n k V i e w S t a t e " > < A u t o m a t i o n P r o p e r t y H e l p e r T e x t > E n d   p o i n t   1 :   ( 5 6 8 . 6 0 7 6 2 1 1 3 5 3 3 2 , 3 9 0 . 2 ) .   E n d   p o i n t   2 :   ( 6 5 1 . 4 0 7 6 2 1 1 3 5 3 3 2 , 4 1 0 . 2 )   < / A u t o m a t i o n P r o p e r t y H e l p e r T e x t > < L a y e d O u t > t r u e < / L a y e d O u t > < P o i n t s   x m l n s : b = " h t t p : / / s c h e m a s . d a t a c o n t r a c t . o r g / 2 0 0 4 / 0 7 / S y s t e m . W i n d o w s " > < b : P o i n t > < b : _ x > 5 6 8 . 6 0 7 6 2 1 1 3 5 3 3 1 5 6 < / b : _ x > < b : _ y > 3 9 0 . 2 < / b : _ y > < / b : P o i n t > < b : P o i n t > < b : _ x > 6 0 8 . 0 0 7 6 2 1 < / b : _ x > < b : _ y > 3 9 0 . 2 < / b : _ y > < / b : P o i n t > < b : P o i n t > < b : _ x > 6 1 0 . 0 0 7 6 2 1 < / b : _ x > < b : _ y > 3 9 2 . 2 < / b : _ y > < / b : P o i n t > < b : P o i n t > < b : _ x > 6 1 0 . 0 0 7 6 2 1 < / b : _ x > < b : _ y > 4 0 8 . 2 < / b : _ y > < / b : P o i n t > < b : P o i n t > < b : _ x > 6 1 2 . 0 0 7 6 2 1 < / b : _ x > < b : _ y > 4 1 0 . 2 < / b : _ y > < / b : P o i n t > < b : P o i n t > < b : _ x > 6 5 1 . 4 0 7 6 2 1 1 3 5 3 3 1 5 1 < / b : _ x > < b : _ y > 4 1 0 . 2 < / b : _ y > < / b : P o i n t > < / P o i n t s > < / a : V a l u e > < / a : K e y V a l u e O f D i a g r a m O b j e c t K e y a n y T y p e z b w N T n L X > < a : K e y V a l u e O f D i a g r a m O b j e c t K e y a n y T y p e z b w N T n L X > < a : K e y > < K e y > R e l a t i o n s h i p s \ & l t ; T a b l e s \ S a l e s \ C o l u m n s \ I n v o i c e   D a t e   K e y & g t ; - & l t ; T a b l e s \ M a s t e r D a t e \ C o l u m n s \ D a t e & g t ; \ F K < / K e y > < / a : K e y > < a : V a l u e   i : t y p e = " D i a g r a m D i s p l a y L i n k E n d p o i n t V i e w S t a t e " > < H e i g h t > 1 6 < / H e i g h t > < L a b e l L o c a t i o n   x m l n s : b = " h t t p : / / s c h e m a s . d a t a c o n t r a c t . o r g / 2 0 0 4 / 0 7 / S y s t e m . W i n d o w s " > < b : _ x > 5 5 2 . 6 0 7 6 2 1 1 3 5 3 3 1 5 6 < / b : _ x > < b : _ y > 3 8 2 . 2 < / b : _ y > < / L a b e l L o c a t i o n > < L o c a t i o n   x m l n s : b = " h t t p : / / s c h e m a s . d a t a c o n t r a c t . o r g / 2 0 0 4 / 0 7 / S y s t e m . W i n d o w s " > < b : _ x > 5 5 2 . 6 0 7 6 2 1 1 3 5 3 3 1 5 6 < / b : _ x > < b : _ y > 3 9 0 . 2 < / b : _ y > < / L o c a t i o n > < S h a p e R o t a t e A n g l e > 3 6 0 < / S h a p e R o t a t e A n g l e > < W i d t h > 1 6 < / W i d t h > < / a : V a l u e > < / a : K e y V a l u e O f D i a g r a m O b j e c t K e y a n y T y p e z b w N T n L X > < a : K e y V a l u e O f D i a g r a m O b j e c t K e y a n y T y p e z b w N T n L X > < a : K e y > < K e y > R e l a t i o n s h i p s \ & l t ; T a b l e s \ S a l e s \ C o l u m n s \ I n v o i c e   D a t e   K e y & g t ; - & l t ; T a b l e s \ M a s t e r D a t e \ C o l u m n s \ D a t e & g t ; \ P K < / K e y > < / a : K e y > < a : V a l u e   i : t y p e = " D i a g r a m D i s p l a y L i n k E n d p o i n t V i e w S t a t e " > < H e i g h t > 1 6 < / H e i g h t > < L a b e l L o c a t i o n   x m l n s : b = " h t t p : / / s c h e m a s . d a t a c o n t r a c t . o r g / 2 0 0 4 / 0 7 / S y s t e m . W i n d o w s " > < b : _ x > 6 5 1 . 4 0 7 6 2 1 1 3 5 3 3 1 5 1 < / b : _ x > < b : _ y > 4 0 2 . 2 < / b : _ y > < / L a b e l L o c a t i o n > < L o c a t i o n   x m l n s : b = " h t t p : / / s c h e m a s . d a t a c o n t r a c t . o r g / 2 0 0 4 / 0 7 / S y s t e m . W i n d o w s " > < b : _ x > 6 6 7 . 4 0 7 6 2 1 1 3 5 3 3 1 5 1 < / b : _ x > < b : _ y > 4 1 0 . 2 0 0 0 0 0 0 0 0 0 0 0 0 5 < / b : _ y > < / L o c a t i o n > < S h a p e R o t a t e A n g l e > 1 8 0 . 0 0 0 0 0 0 0 0 0 0 0 0 2 < / S h a p e R o t a t e A n g l e > < W i d t h > 1 6 < / W i d t h > < / a : V a l u e > < / a : K e y V a l u e O f D i a g r a m O b j e c t K e y a n y T y p e z b w N T n L X > < a : K e y V a l u e O f D i a g r a m O b j e c t K e y a n y T y p e z b w N T n L X > < a : K e y > < K e y > R e l a t i o n s h i p s \ & l t ; T a b l e s \ S a l e s \ C o l u m n s \ I n v o i c e   D a t e   K e y & g t ; - & l t ; T a b l e s \ M a s t e r D a t e \ C o l u m n s \ D a t e & g t ; \ C r o s s F i l t e r < / K e y > < / a : K e y > < a : V a l u e   i : t y p e = " D i a g r a m D i s p l a y L i n k C r o s s F i l t e r V i e w S t a t e " > < P o i n t s   x m l n s : b = " h t t p : / / s c h e m a s . d a t a c o n t r a c t . o r g / 2 0 0 4 / 0 7 / S y s t e m . W i n d o w s " > < b : P o i n t > < b : _ x > 5 6 8 . 6 0 7 6 2 1 1 3 5 3 3 1 5 6 < / b : _ x > < b : _ y > 3 9 0 . 2 < / b : _ y > < / b : P o i n t > < b : P o i n t > < b : _ x > 6 0 8 . 0 0 7 6 2 1 < / b : _ x > < b : _ y > 3 9 0 . 2 < / b : _ y > < / b : P o i n t > < b : P o i n t > < b : _ x > 6 1 0 . 0 0 7 6 2 1 < / b : _ x > < b : _ y > 3 9 2 . 2 < / b : _ y > < / b : P o i n t > < b : P o i n t > < b : _ x > 6 1 0 . 0 0 7 6 2 1 < / b : _ x > < b : _ y > 4 0 8 . 2 < / b : _ y > < / b : P o i n t > < b : P o i n t > < b : _ x > 6 1 2 . 0 0 7 6 2 1 < / b : _ x > < b : _ y > 4 1 0 . 2 < / b : _ y > < / b : P o i n t > < b : P o i n t > < b : _ x > 6 5 1 . 4 0 7 6 2 1 1 3 5 3 3 1 5 1 < / b : _ x > < b : _ y > 4 1 0 . 2 < / b : _ y > < / b : P o i n t > < / P o i n t s > < / a : V a l u e > < / a : K e y V a l u e O f D i a g r a m O b j e c t K e y a n y T y p e z b w N T n L X > < / V i e w S t a t e s > < / D i a g r a m M a n a g e r . S e r i a l i z a b l e D i a g r a m > < / A r r a y O f D i a g r a m M a n a g e r . S e r i a l i z a b l e D i a g r a m > ] ] > < / C u s t o m C o n t e n t > < / G e m i n i > 
</file>

<file path=customXml/item5.xml>��< ? x m l   v e r s i o n = " 1 . 0 "   e n c o d i n g = " U T F - 1 6 " ? > < G e m i n i   x m l n s = " h t t p : / / g e m i n i / p i v o t c u s t o m i z a t i o n / S h o w H i d d e n " > < C u s t o m C o n t e n t > < ! [ C D A T A [ F a l s e ] ] > < / C u s t o m C o n t e n t > < / G e m i n i > 
</file>

<file path=customXml/item6.xml>��< ? x m l   v e r s i o n = " 1 . 0 "   e n c o d i n g = " U T F - 1 6 " ? > < G e m i n i   x m l n s = " h t t p : / / g e m i n i / p i v o t c u s t o m i z a t i o n / C l i e n t W i n d o w X M L " > < C u s t o m C o n t e n t > < ! [ C D A T A [ M a s t e r P r o d u c t _ 0 1 b 6 3 f d c - f 6 6 b - 4 0 6 d - a 8 d d - 3 a 0 8 4 d 6 4 6 3 5 f ] ] > < / C u s t o m C o n t e n t > < / G e m i n i > 
</file>

<file path=customXml/item7.xml>��< ? x m l   v e r s i o n = " 1 . 0 "   e n c o d i n g = " U T F - 1 6 " ? > < G e m i n i   x m l n s = " h t t p : / / g e m i n i / p i v o t c u s t o m i z a t i o n / T a b l e O r d e r " > < C u s t o m C o n t e n t > < ! [ C D A T A [ M a s t e r P r o d u c t _ 0 1 b 6 3 f d c - f 6 6 b - 4 0 6 d - a 8 d d - 3 a 0 8 4 d 6 4 6 3 5 f , M a s t e r C u s t o m e r _ 6 6 3 5 5 d a 5 - e 3 f 2 - 4 c f 2 - a 7 f 7 - 4 3 c d 2 d 0 6 b 8 0 6 , M a s t e r E m p l o y e e _ 9 a 2 4 a 5 4 b - 6 8 6 3 - 4 5 7 1 - 8 4 d 7 - 5 9 0 1 8 e e 0 c 6 6 d , M a s t e r D a t e _ b d 8 0 0 f 5 d - 0 7 c f - 4 1 a 8 - 9 6 7 0 - c 5 9 d 4 8 8 c 6 9 d d , S a l e s _ 5 2 3 0 b 6 7 b - 5 9 0 1 - 4 8 e 4 - b c 9 e - 4 6 f e b 9 1 0 8 8 c c ] ] > < / C u s t o m C o n t e n t > < / G e m i n i > 
</file>

<file path=customXml/item8.xml>��< ? x m l   v e r s i o n = " 1 . 0 "   e n c o d i n g = " U T F - 1 6 " ? > < G e m i n i   x m l n s = " h t t p : / / g e m i n i / p i v o t c u s t o m i z a t i o n / T a b l e X M L _ M a s t e r E m p l o y e e _ 9 a 2 4 a 5 4 b - 6 8 6 3 - 4 5 7 1 - 8 4 d 7 - 5 9 0 1 8 e e 0 c 6 6 d " > < C u s t o m C o n t e n t > < ! [ C D A T A [ < T a b l e W i d g e t G r i d S e r i a l i z a t i o n   x m l n s : x s d = " h t t p : / / w w w . w 3 . o r g / 2 0 0 1 / X M L S c h e m a "   x m l n s : x s i = " h t t p : / / w w w . w 3 . o r g / 2 0 0 1 / X M L S c h e m a - i n s t a n c e " > < C o l u m n S u g g e s t e d T y p e   / > < C o l u m n F o r m a t   / > < C o l u m n A c c u r a c y   / > < C o l u m n C u r r e n c y S y m b o l   / > < C o l u m n P o s i t i v e P a t t e r n   / > < C o l u m n N e g a t i v e P a t t e r n   / > < C o l u m n W i d t h s > < i t e m > < k e y > < s t r i n g > E m p l o y e e   K e y < / s t r i n g > < / k e y > < v a l u e > < i n t > 1 5 0 < / i n t > < / v a l u e > < / i t e m > < i t e m > < k e y > < s t r i n g > P a r e n t   E m p l o y e e   K e y < / s t r i n g > < / k e y > < v a l u e > < i n t > 2 0 5 < / i n t > < / v a l u e > < / i t e m > < i t e m > < k e y > < s t r i n g > E m p l o y e e < / s t r i n g > < / k e y > < v a l u e > < i n t > 1 1 8 < / i n t > < / v a l u e > < / i t e m > < i t e m > < k e y > < s t r i n g > T i t l e < / s t r i n g > < / k e y > < v a l u e > < i n t > 7 5 < / i n t > < / v a l u e > < / i t e m > < i t e m > < k e y > < s t r i n g > E m a i l < / s t r i n g > < / k e y > < v a l u e > < i n t > 8 4 < / i n t > < / v a l u e > < / i t e m > < / C o l u m n W i d t h s > < C o l u m n D i s p l a y I n d e x > < i t e m > < k e y > < s t r i n g > E m p l o y e e   K e y < / s t r i n g > < / k e y > < v a l u e > < i n t > 0 < / i n t > < / v a l u e > < / i t e m > < i t e m > < k e y > < s t r i n g > P a r e n t   E m p l o y e e   K e y < / s t r i n g > < / k e y > < v a l u e > < i n t > 1 < / i n t > < / v a l u e > < / i t e m > < i t e m > < k e y > < s t r i n g > E m p l o y e e < / s t r i n g > < / k e y > < v a l u e > < i n t > 2 < / i n t > < / v a l u e > < / i t e m > < i t e m > < k e y > < s t r i n g > T i t l e < / s t r i n g > < / k e y > < v a l u e > < i n t > 3 < / i n t > < / v a l u e > < / i t e m > < i t e m > < k e y > < s t r i n g > E m a i l < / 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a s t e r P r o d u c t _ 0 1 b 6 3 f d c - f 6 6 b - 4 0 6 d - a 8 d d - 3 a 0 8 4 d 6 4 6 3 5 f " > < C u s t o m C o n t e n t > < ! [ C D A T A [ < T a b l e W i d g e t G r i d S e r i a l i z a t i o n   x m l n s : x s d = " h t t p : / / w w w . w 3 . o r g / 2 0 0 1 / X M L S c h e m a "   x m l n s : x s i = " h t t p : / / w w w . w 3 . o r g / 2 0 0 1 / X M L S c h e m a - i n s t a n c e " > < C o l u m n S u g g e s t e d T y p e   / > < C o l u m n F o r m a t   / > < C o l u m n A c c u r a c y   / > < C o l u m n C u r r e n c y S y m b o l   / > < C o l u m n P o s i t i v e P a t t e r n   / > < C o l u m n N e g a t i v e P a t t e r n   / > < C o l u m n W i d t h s > < i t e m > < k e y > < s t r i n g > P r o d u c t   I t e m   K e y < / s t r i n g > < / k e y > < v a l u e > < i n t > 1 7 6 < / i n t > < / v a l u e > < / i t e m > < i t e m > < k e y > < s t r i n g > P r o d u c t < / s t r i n g > < / k e y > < v a l u e > < i n t > 1 0 4 < / i n t > < / v a l u e > < / i t e m > < i t e m > < k e y > < s t r i n g > P r o d u c t   G r o u p < / s t r i n g > < / k e y > < v a l u e > < i n t > 1 5 7 < / i n t > < / v a l u e > < / i t e m > < i t e m > < k e y > < s t r i n g > S i z e < / s t r i n g > < / k e y > < v a l u e > < i n t > 7 3 < / i n t > < / v a l u e > < / i t e m > < i t e m > < k e y > < s t r i n g > I s   C h i l l e r   S t o c k < / s t r i n g > < / k e y > < v a l u e > < i n t > 1 5 5 < / i n t > < / v a l u e > < / i t e m > < i t e m > < k e y > < s t r i n g > U n i t   P r i c e < / s t r i n g > < / k e y > < v a l u e > < i n t > 1 1 7 < / i n t > < / v a l u e > < / i t e m > < / C o l u m n W i d t h s > < C o l u m n D i s p l a y I n d e x > < i t e m > < k e y > < s t r i n g > P r o d u c t   I t e m   K e y < / s t r i n g > < / k e y > < v a l u e > < i n t > 0 < / i n t > < / v a l u e > < / i t e m > < i t e m > < k e y > < s t r i n g > P r o d u c t < / s t r i n g > < / k e y > < v a l u e > < i n t > 1 < / i n t > < / v a l u e > < / i t e m > < i t e m > < k e y > < s t r i n g > P r o d u c t   G r o u p < / s t r i n g > < / k e y > < v a l u e > < i n t > 2 < / i n t > < / v a l u e > < / i t e m > < i t e m > < k e y > < s t r i n g > S i z e < / s t r i n g > < / k e y > < v a l u e > < i n t > 3 < / i n t > < / v a l u e > < / i t e m > < i t e m > < k e y > < s t r i n g > I s   C h i l l e r   S t o c k < / s t r i n g > < / k e y > < v a l u e > < i n t > 4 < / i n t > < / v a l u e > < / i t e m > < i t e m > < k e y > < s t r i n g > U n i t   P r i c e 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FFAC721-BFCA-4B56-8E11-221E21EE6274}">
  <ds:schemaRefs/>
</ds:datastoreItem>
</file>

<file path=customXml/itemProps10.xml><?xml version="1.0" encoding="utf-8"?>
<ds:datastoreItem xmlns:ds="http://schemas.openxmlformats.org/officeDocument/2006/customXml" ds:itemID="{5B624955-D936-4C4B-9350-B923137E40BB}">
  <ds:schemaRefs/>
</ds:datastoreItem>
</file>

<file path=customXml/itemProps11.xml><?xml version="1.0" encoding="utf-8"?>
<ds:datastoreItem xmlns:ds="http://schemas.openxmlformats.org/officeDocument/2006/customXml" ds:itemID="{9EF84A16-A515-4483-AB6A-1B0B55EC3583}">
  <ds:schemaRefs>
    <ds:schemaRef ds:uri="http://schemas.microsoft.com/DataMashup"/>
  </ds:schemaRefs>
</ds:datastoreItem>
</file>

<file path=customXml/itemProps12.xml><?xml version="1.0" encoding="utf-8"?>
<ds:datastoreItem xmlns:ds="http://schemas.openxmlformats.org/officeDocument/2006/customXml" ds:itemID="{5E912678-2805-44CE-85F3-834B6DD0F693}">
  <ds:schemaRefs/>
</ds:datastoreItem>
</file>

<file path=customXml/itemProps13.xml><?xml version="1.0" encoding="utf-8"?>
<ds:datastoreItem xmlns:ds="http://schemas.openxmlformats.org/officeDocument/2006/customXml" ds:itemID="{80E97049-84EE-468C-8D42-333354C201B7}">
  <ds:schemaRefs/>
</ds:datastoreItem>
</file>

<file path=customXml/itemProps14.xml><?xml version="1.0" encoding="utf-8"?>
<ds:datastoreItem xmlns:ds="http://schemas.openxmlformats.org/officeDocument/2006/customXml" ds:itemID="{ECAA1229-A68B-4AD8-866D-032C8D674A5C}">
  <ds:schemaRefs/>
</ds:datastoreItem>
</file>

<file path=customXml/itemProps15.xml><?xml version="1.0" encoding="utf-8"?>
<ds:datastoreItem xmlns:ds="http://schemas.openxmlformats.org/officeDocument/2006/customXml" ds:itemID="{6EDA5E69-4804-4700-ACF2-3196EB193527}">
  <ds:schemaRefs/>
</ds:datastoreItem>
</file>

<file path=customXml/itemProps16.xml><?xml version="1.0" encoding="utf-8"?>
<ds:datastoreItem xmlns:ds="http://schemas.openxmlformats.org/officeDocument/2006/customXml" ds:itemID="{83D391C4-CA94-4ABA-B5F9-43D821717FA6}">
  <ds:schemaRefs/>
</ds:datastoreItem>
</file>

<file path=customXml/itemProps17.xml><?xml version="1.0" encoding="utf-8"?>
<ds:datastoreItem xmlns:ds="http://schemas.openxmlformats.org/officeDocument/2006/customXml" ds:itemID="{D679BAC1-1CAC-4C2F-8FF5-3997DC80CB5B}">
  <ds:schemaRefs/>
</ds:datastoreItem>
</file>

<file path=customXml/itemProps18.xml><?xml version="1.0" encoding="utf-8"?>
<ds:datastoreItem xmlns:ds="http://schemas.openxmlformats.org/officeDocument/2006/customXml" ds:itemID="{3355A998-293A-42A6-926F-6473572845E2}">
  <ds:schemaRefs/>
</ds:datastoreItem>
</file>

<file path=customXml/itemProps19.xml><?xml version="1.0" encoding="utf-8"?>
<ds:datastoreItem xmlns:ds="http://schemas.openxmlformats.org/officeDocument/2006/customXml" ds:itemID="{BD3EF300-F37E-491A-A1F5-C6A384FA8B9D}">
  <ds:schemaRefs/>
</ds:datastoreItem>
</file>

<file path=customXml/itemProps2.xml><?xml version="1.0" encoding="utf-8"?>
<ds:datastoreItem xmlns:ds="http://schemas.openxmlformats.org/officeDocument/2006/customXml" ds:itemID="{86241547-FE50-4D5E-868D-D43DB118CDC5}">
  <ds:schemaRefs/>
</ds:datastoreItem>
</file>

<file path=customXml/itemProps20.xml><?xml version="1.0" encoding="utf-8"?>
<ds:datastoreItem xmlns:ds="http://schemas.openxmlformats.org/officeDocument/2006/customXml" ds:itemID="{5592B726-3F06-4767-8277-1CD86F860B94}">
  <ds:schemaRefs/>
</ds:datastoreItem>
</file>

<file path=customXml/itemProps21.xml><?xml version="1.0" encoding="utf-8"?>
<ds:datastoreItem xmlns:ds="http://schemas.openxmlformats.org/officeDocument/2006/customXml" ds:itemID="{4F4BF8EB-16A3-4E08-A770-EF9D494B1F5A}">
  <ds:schemaRefs/>
</ds:datastoreItem>
</file>

<file path=customXml/itemProps22.xml><?xml version="1.0" encoding="utf-8"?>
<ds:datastoreItem xmlns:ds="http://schemas.openxmlformats.org/officeDocument/2006/customXml" ds:itemID="{28DF90AA-0F7E-4482-B223-83B81EDB7C85}">
  <ds:schemaRefs/>
</ds:datastoreItem>
</file>

<file path=customXml/itemProps23.xml><?xml version="1.0" encoding="utf-8"?>
<ds:datastoreItem xmlns:ds="http://schemas.openxmlformats.org/officeDocument/2006/customXml" ds:itemID="{5BE39A0E-039A-4F59-B6AD-10ADDAEA713D}">
  <ds:schemaRefs/>
</ds:datastoreItem>
</file>

<file path=customXml/itemProps3.xml><?xml version="1.0" encoding="utf-8"?>
<ds:datastoreItem xmlns:ds="http://schemas.openxmlformats.org/officeDocument/2006/customXml" ds:itemID="{2A776C4A-5414-4DFD-879C-2B491B932539}">
  <ds:schemaRefs/>
</ds:datastoreItem>
</file>

<file path=customXml/itemProps4.xml><?xml version="1.0" encoding="utf-8"?>
<ds:datastoreItem xmlns:ds="http://schemas.openxmlformats.org/officeDocument/2006/customXml" ds:itemID="{6D17D6AB-4B35-4535-B02C-906B598CD192}">
  <ds:schemaRefs/>
</ds:datastoreItem>
</file>

<file path=customXml/itemProps5.xml><?xml version="1.0" encoding="utf-8"?>
<ds:datastoreItem xmlns:ds="http://schemas.openxmlformats.org/officeDocument/2006/customXml" ds:itemID="{C0D12AB2-1BFE-4764-BC0E-E5F01161AEF9}">
  <ds:schemaRefs/>
</ds:datastoreItem>
</file>

<file path=customXml/itemProps6.xml><?xml version="1.0" encoding="utf-8"?>
<ds:datastoreItem xmlns:ds="http://schemas.openxmlformats.org/officeDocument/2006/customXml" ds:itemID="{B25D5EE3-261A-40A3-B22F-7473E0A30C81}">
  <ds:schemaRefs/>
</ds:datastoreItem>
</file>

<file path=customXml/itemProps7.xml><?xml version="1.0" encoding="utf-8"?>
<ds:datastoreItem xmlns:ds="http://schemas.openxmlformats.org/officeDocument/2006/customXml" ds:itemID="{C4B6FA52-43E2-479B-817E-05E2103AC4CD}">
  <ds:schemaRefs/>
</ds:datastoreItem>
</file>

<file path=customXml/itemProps8.xml><?xml version="1.0" encoding="utf-8"?>
<ds:datastoreItem xmlns:ds="http://schemas.openxmlformats.org/officeDocument/2006/customXml" ds:itemID="{11F72B62-34E1-4AC6-8350-2C8647B8DCA0}">
  <ds:schemaRefs/>
</ds:datastoreItem>
</file>

<file path=customXml/itemProps9.xml><?xml version="1.0" encoding="utf-8"?>
<ds:datastoreItem xmlns:ds="http://schemas.openxmlformats.org/officeDocument/2006/customXml" ds:itemID="{A3EE1FC0-8771-49D4-8864-6606FF75EF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Calculations</vt:lpstr>
      <vt:lpstr>Draft</vt:lpstr>
      <vt:lpstr>Data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Nguyet Han</dc:creator>
  <cp:lastModifiedBy>NGUYEN Nguyet Han</cp:lastModifiedBy>
  <dcterms:created xsi:type="dcterms:W3CDTF">2024-02-03T15:36:57Z</dcterms:created>
  <dcterms:modified xsi:type="dcterms:W3CDTF">2024-02-05T18:04:14Z</dcterms:modified>
</cp:coreProperties>
</file>